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64011"/>
  <bookViews>
    <workbookView xWindow="0" yWindow="0" windowWidth="22260" windowHeight="12645" firstSheet="2" activeTab="6"/>
  </bookViews>
  <sheets>
    <sheet name="Original Data" sheetId="2" r:id="rId1"/>
    <sheet name="Region,Children,Smoker Analysis" sheetId="1" r:id="rId2"/>
    <sheet name="Age Distribution Chart" sheetId="7" r:id="rId3"/>
    <sheet name="Age,BMI,Charges Analysis" sheetId="3" r:id="rId4"/>
    <sheet name="age, bmi, children vs charges" sheetId="11" r:id="rId5"/>
    <sheet name="smokers vs charges " sheetId="12" r:id="rId6"/>
    <sheet name="region vs charges" sheetId="13" r:id="rId7"/>
    <sheet name="combined impact on charges  " sheetId="14" r:id="rId8"/>
    <sheet name="Hypothesis_sexwise_mean charges" sheetId="17" r:id="rId9"/>
    <sheet name="Peicewise Reg_All dummy" sheetId="18" r:id="rId10"/>
    <sheet name="Peicewise R_Train, test data" sheetId="19" r:id="rId11"/>
    <sheet name="Test Dataset" sheetId="20" r:id="rId12"/>
    <sheet name="Train Dataset" sheetId="21" r:id="rId13"/>
    <sheet name="Train Group 1" sheetId="22" r:id="rId14"/>
    <sheet name="Group 1 Regression" sheetId="26" r:id="rId15"/>
    <sheet name="Train Group 2" sheetId="23" r:id="rId16"/>
    <sheet name="Group 2 Regression" sheetId="27" r:id="rId17"/>
    <sheet name="Train Group 3" sheetId="24" r:id="rId18"/>
    <sheet name="Group 3 Regression" sheetId="28" r:id="rId19"/>
    <sheet name="Train Group 4" sheetId="25" r:id="rId20"/>
    <sheet name="Group 4 Regression" sheetId="29" r:id="rId21"/>
  </sheets>
  <definedNames>
    <definedName name="_xlnm._FilterDatabase" localSheetId="1" hidden="1">'Region,Children,Smoker Analysis'!$B$1:$G$1339</definedName>
    <definedName name="_xlnm._FilterDatabase" localSheetId="12" hidden="1">'Train Dataset'!$A$1:$I$1071</definedName>
    <definedName name="_xlchart.0" hidden="1">'smokers vs charges '!$E$2:$F$1339</definedName>
    <definedName name="_xlchart.1" hidden="1">'smokers vs charges '!$G$1</definedName>
    <definedName name="_xlchart.2" hidden="1">'smokers vs charges '!$G$2:$G$1339</definedName>
    <definedName name="_xlchart.3" hidden="1">'region vs charges'!$F$2:$F$1339</definedName>
    <definedName name="_xlchart.4" hidden="1">'region vs charges'!$G$1</definedName>
    <definedName name="_xlchart.5" hidden="1">'region vs charges'!$G$2:$G$1339</definedName>
  </definedNames>
  <calcPr calcId="162913"/>
  <pivotCaches>
    <pivotCache cacheId="0" r:id="rId22"/>
    <pivotCache cacheId="1" r:id="rId2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10" i="3" l="1"/>
  <c r="P2" i="20"/>
  <c r="O3" i="20"/>
  <c r="O4" i="20"/>
  <c r="O5" i="20"/>
  <c r="O6" i="20"/>
  <c r="O7" i="20"/>
  <c r="O8" i="20"/>
  <c r="O9" i="20"/>
  <c r="O10" i="20"/>
  <c r="O11" i="20"/>
  <c r="O12" i="20"/>
  <c r="O13" i="20"/>
  <c r="O14" i="20"/>
  <c r="O15" i="20"/>
  <c r="O16" i="20"/>
  <c r="O17" i="20"/>
  <c r="O18" i="20"/>
  <c r="O19" i="20"/>
  <c r="O20" i="20"/>
  <c r="O21" i="20"/>
  <c r="O22" i="20"/>
  <c r="O23" i="20"/>
  <c r="O24" i="20"/>
  <c r="O25" i="20"/>
  <c r="O26" i="20"/>
  <c r="O27" i="20"/>
  <c r="O28" i="20"/>
  <c r="O29" i="20"/>
  <c r="O30" i="20"/>
  <c r="O31" i="20"/>
  <c r="O32" i="20"/>
  <c r="O33" i="20"/>
  <c r="O34" i="20"/>
  <c r="O35" i="20"/>
  <c r="O36" i="20"/>
  <c r="O37" i="20"/>
  <c r="O38" i="20"/>
  <c r="O39" i="20"/>
  <c r="O40" i="20"/>
  <c r="O41" i="20"/>
  <c r="O42" i="20"/>
  <c r="O43" i="20"/>
  <c r="O44" i="20"/>
  <c r="O45" i="20"/>
  <c r="O46" i="20"/>
  <c r="O47" i="20"/>
  <c r="O48" i="20"/>
  <c r="O49" i="20"/>
  <c r="O50" i="20"/>
  <c r="O51" i="20"/>
  <c r="O52" i="20"/>
  <c r="O53" i="20"/>
  <c r="O54" i="20"/>
  <c r="O55" i="20"/>
  <c r="O56" i="20"/>
  <c r="O57" i="20"/>
  <c r="O58" i="20"/>
  <c r="O59" i="20"/>
  <c r="O60" i="20"/>
  <c r="O61" i="20"/>
  <c r="O62" i="20"/>
  <c r="O63" i="20"/>
  <c r="O64" i="20"/>
  <c r="O65" i="20"/>
  <c r="O66" i="20"/>
  <c r="O67" i="20"/>
  <c r="O68" i="20"/>
  <c r="O69" i="20"/>
  <c r="O70" i="20"/>
  <c r="O71" i="20"/>
  <c r="O72" i="20"/>
  <c r="O73" i="20"/>
  <c r="O74" i="20"/>
  <c r="O75" i="20"/>
  <c r="O76" i="20"/>
  <c r="O77" i="20"/>
  <c r="O78" i="20"/>
  <c r="O79" i="20"/>
  <c r="O80" i="20"/>
  <c r="O81" i="20"/>
  <c r="O82" i="20"/>
  <c r="O83" i="20"/>
  <c r="O84" i="20"/>
  <c r="O85" i="20"/>
  <c r="O86" i="20"/>
  <c r="O87" i="20"/>
  <c r="O88" i="20"/>
  <c r="O89" i="20"/>
  <c r="O90" i="20"/>
  <c r="O91" i="20"/>
  <c r="O92" i="20"/>
  <c r="O93" i="20"/>
  <c r="O94" i="20"/>
  <c r="O95" i="20"/>
  <c r="O96" i="20"/>
  <c r="O97" i="20"/>
  <c r="O98" i="20"/>
  <c r="O99" i="20"/>
  <c r="O100" i="20"/>
  <c r="O101" i="20"/>
  <c r="O102" i="20"/>
  <c r="O103" i="20"/>
  <c r="O104" i="20"/>
  <c r="O105" i="20"/>
  <c r="O106" i="20"/>
  <c r="O107" i="20"/>
  <c r="O108" i="20"/>
  <c r="O109" i="20"/>
  <c r="O110" i="20"/>
  <c r="O111" i="20"/>
  <c r="O112" i="20"/>
  <c r="O113" i="20"/>
  <c r="O114" i="20"/>
  <c r="O115" i="20"/>
  <c r="O116" i="20"/>
  <c r="O117" i="20"/>
  <c r="O118" i="20"/>
  <c r="O119" i="20"/>
  <c r="O120" i="20"/>
  <c r="O121" i="20"/>
  <c r="O122" i="20"/>
  <c r="O123" i="20"/>
  <c r="O124" i="20"/>
  <c r="O125" i="20"/>
  <c r="O126" i="20"/>
  <c r="O127" i="20"/>
  <c r="O128" i="20"/>
  <c r="O129" i="20"/>
  <c r="O130" i="20"/>
  <c r="O131" i="20"/>
  <c r="O132" i="20"/>
  <c r="O133" i="20"/>
  <c r="O134" i="20"/>
  <c r="O135" i="20"/>
  <c r="O136" i="20"/>
  <c r="O137" i="20"/>
  <c r="O138" i="20"/>
  <c r="O139" i="20"/>
  <c r="O140" i="20"/>
  <c r="O141" i="20"/>
  <c r="O142" i="20"/>
  <c r="O143" i="20"/>
  <c r="O144" i="20"/>
  <c r="O145" i="20"/>
  <c r="O146" i="20"/>
  <c r="O147" i="20"/>
  <c r="O148" i="20"/>
  <c r="O149" i="20"/>
  <c r="O150" i="20"/>
  <c r="O151" i="20"/>
  <c r="O152" i="20"/>
  <c r="O153" i="20"/>
  <c r="O154" i="20"/>
  <c r="O155" i="20"/>
  <c r="O156" i="20"/>
  <c r="O157" i="20"/>
  <c r="O158" i="20"/>
  <c r="O159" i="20"/>
  <c r="O160" i="20"/>
  <c r="O161" i="20"/>
  <c r="O162" i="20"/>
  <c r="O163" i="20"/>
  <c r="O164" i="20"/>
  <c r="O165" i="20"/>
  <c r="O166" i="20"/>
  <c r="O167" i="20"/>
  <c r="O168" i="20"/>
  <c r="O169" i="20"/>
  <c r="O170" i="20"/>
  <c r="O171" i="20"/>
  <c r="O172" i="20"/>
  <c r="O173" i="20"/>
  <c r="O174" i="20"/>
  <c r="O175" i="20"/>
  <c r="O176" i="20"/>
  <c r="O177" i="20"/>
  <c r="O178" i="20"/>
  <c r="O179" i="20"/>
  <c r="O180" i="20"/>
  <c r="O181" i="20"/>
  <c r="O182" i="20"/>
  <c r="O183" i="20"/>
  <c r="O184" i="20"/>
  <c r="O185" i="20"/>
  <c r="O186" i="20"/>
  <c r="O187" i="20"/>
  <c r="O188" i="20"/>
  <c r="O189" i="20"/>
  <c r="O190" i="20"/>
  <c r="O191" i="20"/>
  <c r="O192" i="20"/>
  <c r="O193" i="20"/>
  <c r="O194" i="20"/>
  <c r="O195" i="20"/>
  <c r="O196" i="20"/>
  <c r="O197" i="20"/>
  <c r="O198" i="20"/>
  <c r="O199" i="20"/>
  <c r="O200" i="20"/>
  <c r="O201" i="20"/>
  <c r="O202" i="20"/>
  <c r="O203" i="20"/>
  <c r="O204" i="20"/>
  <c r="O205" i="20"/>
  <c r="O206" i="20"/>
  <c r="O207" i="20"/>
  <c r="O208" i="20"/>
  <c r="O209" i="20"/>
  <c r="O210" i="20"/>
  <c r="O211" i="20"/>
  <c r="O212" i="20"/>
  <c r="O213" i="20"/>
  <c r="O214" i="20"/>
  <c r="O215" i="20"/>
  <c r="O216" i="20"/>
  <c r="O217" i="20"/>
  <c r="O218" i="20"/>
  <c r="O219" i="20"/>
  <c r="O220" i="20"/>
  <c r="O221" i="20"/>
  <c r="O222" i="20"/>
  <c r="O223" i="20"/>
  <c r="O224" i="20"/>
  <c r="O225" i="20"/>
  <c r="O226" i="20"/>
  <c r="O227" i="20"/>
  <c r="O228" i="20"/>
  <c r="O229" i="20"/>
  <c r="O230" i="20"/>
  <c r="O231" i="20"/>
  <c r="O232" i="20"/>
  <c r="O233" i="20"/>
  <c r="O234" i="20"/>
  <c r="O235" i="20"/>
  <c r="O236" i="20"/>
  <c r="O237" i="20"/>
  <c r="O238" i="20"/>
  <c r="O239" i="20"/>
  <c r="O240" i="20"/>
  <c r="O241" i="20"/>
  <c r="O242" i="20"/>
  <c r="O243" i="20"/>
  <c r="O244" i="20"/>
  <c r="O245" i="20"/>
  <c r="O246" i="20"/>
  <c r="O247" i="20"/>
  <c r="O248" i="20"/>
  <c r="O249" i="20"/>
  <c r="O250" i="20"/>
  <c r="O251" i="20"/>
  <c r="O252" i="20"/>
  <c r="O253" i="20"/>
  <c r="O254" i="20"/>
  <c r="O255" i="20"/>
  <c r="O256" i="20"/>
  <c r="O257" i="20"/>
  <c r="O258" i="20"/>
  <c r="O259" i="20"/>
  <c r="O260" i="20"/>
  <c r="O261" i="20"/>
  <c r="O262" i="20"/>
  <c r="O263" i="20"/>
  <c r="O264" i="20"/>
  <c r="O265" i="20"/>
  <c r="O266" i="20"/>
  <c r="O267" i="20"/>
  <c r="O268" i="20"/>
  <c r="O269" i="20"/>
  <c r="O2" i="20"/>
  <c r="N2" i="20"/>
  <c r="M2" i="20"/>
  <c r="L3" i="20"/>
  <c r="L4" i="20"/>
  <c r="L5" i="20"/>
  <c r="L6" i="20"/>
  <c r="L7" i="20"/>
  <c r="L8" i="20"/>
  <c r="L9" i="20"/>
  <c r="L10" i="20"/>
  <c r="L11" i="20"/>
  <c r="L12" i="20"/>
  <c r="L13" i="20"/>
  <c r="L14" i="20"/>
  <c r="L15" i="20"/>
  <c r="L16" i="20"/>
  <c r="L17" i="20"/>
  <c r="L18" i="20"/>
  <c r="L19" i="20"/>
  <c r="L20" i="20"/>
  <c r="L21" i="20"/>
  <c r="L22" i="20"/>
  <c r="L23" i="20"/>
  <c r="L24" i="20"/>
  <c r="L25" i="20"/>
  <c r="L26" i="20"/>
  <c r="L27" i="20"/>
  <c r="L28" i="20"/>
  <c r="L29" i="20"/>
  <c r="L30" i="20"/>
  <c r="L31" i="20"/>
  <c r="L32" i="20"/>
  <c r="L33" i="20"/>
  <c r="L34" i="20"/>
  <c r="L35" i="20"/>
  <c r="L36" i="20"/>
  <c r="L37" i="20"/>
  <c r="L38" i="20"/>
  <c r="L39" i="20"/>
  <c r="L40" i="20"/>
  <c r="L41" i="20"/>
  <c r="L42" i="20"/>
  <c r="L43" i="20"/>
  <c r="L44" i="20"/>
  <c r="L45" i="20"/>
  <c r="L46" i="20"/>
  <c r="L47" i="20"/>
  <c r="L48" i="20"/>
  <c r="L49" i="20"/>
  <c r="L50" i="20"/>
  <c r="L51" i="20"/>
  <c r="L52" i="20"/>
  <c r="L53" i="20"/>
  <c r="L54" i="20"/>
  <c r="L55" i="20"/>
  <c r="L56" i="20"/>
  <c r="L57" i="20"/>
  <c r="L58" i="20"/>
  <c r="L59" i="20"/>
  <c r="L60" i="20"/>
  <c r="L61" i="20"/>
  <c r="L62" i="20"/>
  <c r="L63" i="20"/>
  <c r="L64" i="20"/>
  <c r="L65" i="20"/>
  <c r="L66" i="20"/>
  <c r="L67" i="20"/>
  <c r="L68" i="20"/>
  <c r="L69" i="20"/>
  <c r="L70" i="20"/>
  <c r="L71" i="20"/>
  <c r="L72" i="20"/>
  <c r="L73" i="20"/>
  <c r="L74" i="20"/>
  <c r="L75" i="20"/>
  <c r="L76" i="20"/>
  <c r="L77" i="20"/>
  <c r="L78" i="20"/>
  <c r="L79" i="20"/>
  <c r="L80" i="20"/>
  <c r="L81" i="20"/>
  <c r="L82" i="20"/>
  <c r="L83" i="20"/>
  <c r="L84" i="20"/>
  <c r="L85" i="20"/>
  <c r="L86" i="20"/>
  <c r="L87" i="20"/>
  <c r="L88" i="20"/>
  <c r="L89" i="20"/>
  <c r="L90" i="20"/>
  <c r="L91" i="20"/>
  <c r="L92" i="20"/>
  <c r="L93" i="20"/>
  <c r="L94" i="20"/>
  <c r="L95" i="20"/>
  <c r="L96" i="20"/>
  <c r="L97" i="20"/>
  <c r="L98" i="20"/>
  <c r="L99" i="20"/>
  <c r="L100" i="20"/>
  <c r="L101" i="20"/>
  <c r="L102" i="20"/>
  <c r="L103" i="20"/>
  <c r="L104" i="20"/>
  <c r="L105" i="20"/>
  <c r="L106" i="20"/>
  <c r="L107" i="20"/>
  <c r="L108" i="20"/>
  <c r="L109" i="20"/>
  <c r="L110" i="20"/>
  <c r="L111" i="20"/>
  <c r="L112" i="20"/>
  <c r="L113" i="20"/>
  <c r="L114" i="20"/>
  <c r="L115" i="20"/>
  <c r="L116" i="20"/>
  <c r="L117" i="20"/>
  <c r="L118" i="20"/>
  <c r="L119" i="20"/>
  <c r="L120" i="20"/>
  <c r="L121" i="20"/>
  <c r="L122" i="20"/>
  <c r="L123" i="20"/>
  <c r="L124" i="20"/>
  <c r="L125" i="20"/>
  <c r="L126" i="20"/>
  <c r="L127" i="20"/>
  <c r="L128"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64" i="20"/>
  <c r="L165" i="20"/>
  <c r="L166" i="20"/>
  <c r="L167" i="20"/>
  <c r="L168" i="20"/>
  <c r="L169" i="20"/>
  <c r="L170" i="20"/>
  <c r="L171" i="20"/>
  <c r="L172" i="20"/>
  <c r="L173" i="20"/>
  <c r="L174" i="20"/>
  <c r="L175" i="20"/>
  <c r="L176" i="20"/>
  <c r="L177" i="20"/>
  <c r="L178" i="20"/>
  <c r="L179" i="20"/>
  <c r="L180" i="20"/>
  <c r="L181" i="20"/>
  <c r="L182" i="20"/>
  <c r="L183" i="20"/>
  <c r="L184" i="20"/>
  <c r="L185" i="20"/>
  <c r="L186" i="20"/>
  <c r="L187" i="20"/>
  <c r="L188" i="20"/>
  <c r="L189" i="20"/>
  <c r="L190" i="20"/>
  <c r="L191" i="20"/>
  <c r="L192" i="20"/>
  <c r="L193" i="20"/>
  <c r="L194" i="20"/>
  <c r="L195" i="20"/>
  <c r="L196" i="20"/>
  <c r="L197" i="20"/>
  <c r="L198" i="20"/>
  <c r="L199"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55" i="20"/>
  <c r="L256" i="20"/>
  <c r="L257" i="20"/>
  <c r="L258" i="20"/>
  <c r="L259" i="20"/>
  <c r="L260" i="20"/>
  <c r="L261" i="20"/>
  <c r="L262" i="20"/>
  <c r="L263" i="20"/>
  <c r="L264" i="20"/>
  <c r="L265" i="20"/>
  <c r="L266" i="20"/>
  <c r="L267" i="20"/>
  <c r="L268" i="20"/>
  <c r="L269" i="20"/>
  <c r="L2" i="20"/>
  <c r="K3" i="20"/>
  <c r="K4" i="20"/>
  <c r="K5" i="20"/>
  <c r="K6" i="20"/>
  <c r="K7" i="20"/>
  <c r="K8" i="20"/>
  <c r="K9" i="20"/>
  <c r="K10" i="20"/>
  <c r="K11" i="20"/>
  <c r="K12" i="20"/>
  <c r="K13" i="20"/>
  <c r="K14" i="20"/>
  <c r="K15" i="20"/>
  <c r="K16" i="20"/>
  <c r="K17" i="20"/>
  <c r="K18" i="20"/>
  <c r="K19" i="20"/>
  <c r="K20" i="20"/>
  <c r="K21" i="20"/>
  <c r="K22" i="20"/>
  <c r="K23" i="20"/>
  <c r="K24" i="20"/>
  <c r="K25" i="20"/>
  <c r="K26" i="20"/>
  <c r="K27" i="20"/>
  <c r="K28" i="20"/>
  <c r="K29" i="20"/>
  <c r="K30" i="20"/>
  <c r="K31" i="20"/>
  <c r="K32" i="20"/>
  <c r="K33" i="20"/>
  <c r="K34" i="20"/>
  <c r="K35" i="20"/>
  <c r="K36" i="20"/>
  <c r="K37" i="20"/>
  <c r="K38" i="20"/>
  <c r="K39" i="20"/>
  <c r="K40" i="20"/>
  <c r="K41" i="20"/>
  <c r="K42" i="20"/>
  <c r="K43" i="20"/>
  <c r="K44" i="20"/>
  <c r="K45" i="20"/>
  <c r="K46" i="20"/>
  <c r="K47" i="20"/>
  <c r="K48" i="20"/>
  <c r="K49" i="20"/>
  <c r="K50" i="20"/>
  <c r="K51" i="20"/>
  <c r="K52" i="20"/>
  <c r="K53" i="20"/>
  <c r="K54" i="20"/>
  <c r="K55" i="20"/>
  <c r="K56" i="20"/>
  <c r="K57" i="20"/>
  <c r="K58" i="20"/>
  <c r="K59" i="20"/>
  <c r="K60" i="20"/>
  <c r="K61" i="20"/>
  <c r="K62" i="20"/>
  <c r="K63" i="20"/>
  <c r="K64" i="20"/>
  <c r="K65" i="20"/>
  <c r="K66" i="20"/>
  <c r="K67" i="20"/>
  <c r="K68" i="20"/>
  <c r="K69" i="20"/>
  <c r="K70" i="20"/>
  <c r="K71" i="20"/>
  <c r="K72" i="20"/>
  <c r="K73" i="20"/>
  <c r="K74" i="20"/>
  <c r="K75" i="20"/>
  <c r="K76" i="20"/>
  <c r="K77" i="20"/>
  <c r="K78" i="20"/>
  <c r="K79" i="20"/>
  <c r="K80" i="20"/>
  <c r="K81" i="20"/>
  <c r="K82" i="20"/>
  <c r="K83" i="20"/>
  <c r="K84" i="20"/>
  <c r="K85" i="20"/>
  <c r="K86" i="20"/>
  <c r="K87" i="20"/>
  <c r="K88" i="20"/>
  <c r="K89" i="20"/>
  <c r="K90" i="20"/>
  <c r="K91" i="20"/>
  <c r="K92" i="20"/>
  <c r="K93" i="20"/>
  <c r="K94" i="20"/>
  <c r="K95" i="20"/>
  <c r="K96" i="20"/>
  <c r="K97" i="20"/>
  <c r="K98" i="20"/>
  <c r="K99" i="20"/>
  <c r="K100" i="20"/>
  <c r="K101" i="20"/>
  <c r="K102" i="20"/>
  <c r="K103" i="20"/>
  <c r="K104" i="20"/>
  <c r="K105" i="20"/>
  <c r="K106" i="20"/>
  <c r="K107" i="20"/>
  <c r="K108" i="20"/>
  <c r="K109" i="20"/>
  <c r="K110" i="20"/>
  <c r="K111" i="20"/>
  <c r="K112" i="20"/>
  <c r="K113" i="20"/>
  <c r="K114" i="20"/>
  <c r="K115" i="20"/>
  <c r="K116" i="20"/>
  <c r="K117" i="20"/>
  <c r="K118" i="20"/>
  <c r="K119" i="20"/>
  <c r="K120" i="20"/>
  <c r="K121" i="20"/>
  <c r="K122" i="20"/>
  <c r="K123" i="20"/>
  <c r="K124" i="20"/>
  <c r="K125" i="20"/>
  <c r="K126" i="20"/>
  <c r="K127" i="20"/>
  <c r="K128"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64" i="20"/>
  <c r="K165" i="20"/>
  <c r="K166" i="20"/>
  <c r="K167" i="20"/>
  <c r="K168" i="20"/>
  <c r="K169" i="20"/>
  <c r="K170" i="20"/>
  <c r="K171" i="20"/>
  <c r="K172" i="20"/>
  <c r="K173" i="20"/>
  <c r="K174" i="20"/>
  <c r="K175" i="20"/>
  <c r="K176" i="20"/>
  <c r="K177" i="20"/>
  <c r="K178" i="20"/>
  <c r="K179" i="20"/>
  <c r="K180" i="20"/>
  <c r="K181" i="20"/>
  <c r="K182" i="20"/>
  <c r="K183" i="20"/>
  <c r="K184" i="20"/>
  <c r="K185" i="20"/>
  <c r="K186" i="20"/>
  <c r="K187" i="20"/>
  <c r="K188" i="20"/>
  <c r="K189" i="20"/>
  <c r="K190" i="20"/>
  <c r="K191" i="20"/>
  <c r="K192" i="20"/>
  <c r="K193" i="20"/>
  <c r="K194" i="20"/>
  <c r="K195" i="20"/>
  <c r="K196" i="20"/>
  <c r="K197" i="20"/>
  <c r="K198" i="20"/>
  <c r="K199"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55" i="20"/>
  <c r="K256" i="20"/>
  <c r="K257" i="20"/>
  <c r="K258" i="20"/>
  <c r="K259" i="20"/>
  <c r="K260" i="20"/>
  <c r="K261" i="20"/>
  <c r="K262" i="20"/>
  <c r="K263" i="20"/>
  <c r="K264" i="20"/>
  <c r="K265" i="20"/>
  <c r="K266" i="20"/>
  <c r="K267" i="20"/>
  <c r="K268" i="20"/>
  <c r="K269" i="20"/>
  <c r="K2"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J225" i="20"/>
  <c r="J226" i="20"/>
  <c r="J227" i="20"/>
  <c r="J228" i="20"/>
  <c r="J229" i="20"/>
  <c r="J230" i="20"/>
  <c r="J231" i="20"/>
  <c r="J232" i="20"/>
  <c r="J233" i="20"/>
  <c r="J234" i="20"/>
  <c r="J235" i="20"/>
  <c r="J236" i="20"/>
  <c r="J237" i="20"/>
  <c r="J238" i="20"/>
  <c r="J239" i="20"/>
  <c r="J240" i="20"/>
  <c r="J241" i="20"/>
  <c r="J242" i="20"/>
  <c r="J243" i="20"/>
  <c r="J244" i="20"/>
  <c r="J245" i="20"/>
  <c r="J246" i="20"/>
  <c r="J247" i="20"/>
  <c r="J248" i="20"/>
  <c r="J249" i="20"/>
  <c r="J250" i="20"/>
  <c r="J251" i="20"/>
  <c r="J252" i="20"/>
  <c r="J253" i="20"/>
  <c r="J254" i="20"/>
  <c r="J255" i="20"/>
  <c r="J256" i="20"/>
  <c r="J257" i="20"/>
  <c r="J258" i="20"/>
  <c r="J259" i="20"/>
  <c r="J260" i="20"/>
  <c r="J261" i="20"/>
  <c r="J262" i="20"/>
  <c r="J263" i="20"/>
  <c r="J264" i="20"/>
  <c r="J265" i="20"/>
  <c r="J266" i="20"/>
  <c r="J267" i="20"/>
  <c r="J268" i="20"/>
  <c r="J269" i="20"/>
  <c r="J2" i="20"/>
  <c r="J2" i="21"/>
  <c r="J22" i="21"/>
  <c r="J3" i="21"/>
  <c r="J4" i="21"/>
  <c r="J5" i="21"/>
  <c r="J6" i="21"/>
  <c r="J7" i="21"/>
  <c r="J8" i="21"/>
  <c r="J9" i="21"/>
  <c r="J10" i="21"/>
  <c r="J11" i="21"/>
  <c r="J12" i="21"/>
  <c r="J13" i="21"/>
  <c r="J14" i="21"/>
  <c r="J15" i="21"/>
  <c r="J16" i="21"/>
  <c r="J17" i="21"/>
  <c r="J18" i="21"/>
  <c r="J19" i="21"/>
  <c r="J20" i="21"/>
  <c r="J21" i="21"/>
  <c r="J23" i="21"/>
  <c r="J24" i="21"/>
  <c r="J25" i="21"/>
  <c r="J26" i="21"/>
  <c r="J27" i="21"/>
  <c r="J28" i="21"/>
  <c r="J29" i="21"/>
  <c r="J30" i="21"/>
  <c r="J31" i="21"/>
  <c r="J32" i="21"/>
  <c r="J33" i="21"/>
  <c r="J34" i="21"/>
  <c r="J35" i="21"/>
  <c r="J36" i="21"/>
  <c r="J37" i="21"/>
  <c r="J38" i="21"/>
  <c r="J39" i="21"/>
  <c r="J40" i="21"/>
  <c r="J41" i="21"/>
  <c r="J42" i="21"/>
  <c r="J43" i="21"/>
  <c r="J44" i="21"/>
  <c r="J45" i="21"/>
  <c r="J46" i="21"/>
  <c r="J47" i="21"/>
  <c r="J48" i="21"/>
  <c r="J49" i="21"/>
  <c r="J50" i="21"/>
  <c r="J51" i="21"/>
  <c r="J52" i="21"/>
  <c r="J53" i="21"/>
  <c r="J54" i="21"/>
  <c r="J55" i="21"/>
  <c r="J56" i="21"/>
  <c r="J57" i="21"/>
  <c r="J58" i="21"/>
  <c r="J59" i="21"/>
  <c r="J60" i="21"/>
  <c r="J61" i="21"/>
  <c r="J62" i="21"/>
  <c r="J63" i="21"/>
  <c r="J64" i="21"/>
  <c r="J65" i="21"/>
  <c r="J66" i="21"/>
  <c r="J67" i="21"/>
  <c r="J68" i="21"/>
  <c r="J69" i="21"/>
  <c r="J70" i="21"/>
  <c r="J71" i="21"/>
  <c r="J72" i="21"/>
  <c r="J73" i="21"/>
  <c r="J74" i="21"/>
  <c r="J75" i="21"/>
  <c r="J76" i="21"/>
  <c r="J77" i="21"/>
  <c r="J78" i="21"/>
  <c r="J79" i="21"/>
  <c r="J80" i="21"/>
  <c r="J81" i="21"/>
  <c r="J82" i="21"/>
  <c r="J83" i="21"/>
  <c r="J84" i="21"/>
  <c r="J85" i="21"/>
  <c r="J86" i="21"/>
  <c r="J87" i="21"/>
  <c r="J88" i="21"/>
  <c r="J89" i="21"/>
  <c r="J90" i="21"/>
  <c r="J91" i="21"/>
  <c r="J92" i="21"/>
  <c r="J93" i="21"/>
  <c r="J94" i="21"/>
  <c r="J95" i="21"/>
  <c r="J96" i="21"/>
  <c r="J97" i="21"/>
  <c r="J98" i="21"/>
  <c r="J99" i="21"/>
  <c r="J100" i="21"/>
  <c r="J101" i="21"/>
  <c r="J102" i="21"/>
  <c r="J103" i="21"/>
  <c r="J104" i="21"/>
  <c r="J105" i="21"/>
  <c r="J106" i="21"/>
  <c r="J107" i="21"/>
  <c r="J108" i="21"/>
  <c r="J109" i="21"/>
  <c r="J110" i="21"/>
  <c r="J111" i="21"/>
  <c r="J112" i="21"/>
  <c r="J113" i="21"/>
  <c r="J114" i="21"/>
  <c r="J115" i="21"/>
  <c r="J116" i="21"/>
  <c r="J117" i="21"/>
  <c r="J118" i="21"/>
  <c r="J119" i="21"/>
  <c r="J120" i="21"/>
  <c r="J121" i="21"/>
  <c r="J122" i="21"/>
  <c r="J123" i="21"/>
  <c r="J124" i="21"/>
  <c r="J125" i="21"/>
  <c r="J126" i="21"/>
  <c r="J127" i="21"/>
  <c r="J128" i="21"/>
  <c r="J129" i="21"/>
  <c r="J130" i="21"/>
  <c r="J131" i="21"/>
  <c r="J132" i="21"/>
  <c r="J133" i="21"/>
  <c r="J134" i="21"/>
  <c r="J135" i="21"/>
  <c r="J136" i="21"/>
  <c r="J137" i="21"/>
  <c r="J138" i="21"/>
  <c r="J139" i="21"/>
  <c r="J140" i="21"/>
  <c r="J141" i="21"/>
  <c r="J142" i="21"/>
  <c r="J143" i="21"/>
  <c r="J144" i="21"/>
  <c r="J145" i="21"/>
  <c r="J146" i="21"/>
  <c r="J147" i="21"/>
  <c r="J148" i="21"/>
  <c r="J149" i="21"/>
  <c r="J150" i="21"/>
  <c r="J151" i="21"/>
  <c r="J152" i="21"/>
  <c r="J153" i="21"/>
  <c r="J154" i="21"/>
  <c r="J155" i="21"/>
  <c r="J156" i="21"/>
  <c r="J157" i="21"/>
  <c r="J158" i="21"/>
  <c r="J159" i="21"/>
  <c r="J160" i="21"/>
  <c r="J161" i="21"/>
  <c r="J162" i="21"/>
  <c r="J163" i="21"/>
  <c r="J164" i="21"/>
  <c r="J165" i="21"/>
  <c r="J166" i="21"/>
  <c r="J167" i="21"/>
  <c r="J168" i="21"/>
  <c r="J169" i="21"/>
  <c r="J170" i="21"/>
  <c r="J171" i="21"/>
  <c r="J172" i="21"/>
  <c r="J173" i="21"/>
  <c r="J174" i="21"/>
  <c r="J175" i="21"/>
  <c r="J176" i="21"/>
  <c r="J177" i="21"/>
  <c r="J178" i="21"/>
  <c r="J179" i="21"/>
  <c r="J180" i="21"/>
  <c r="J181" i="21"/>
  <c r="J182" i="21"/>
  <c r="J183" i="21"/>
  <c r="J184" i="21"/>
  <c r="J185" i="21"/>
  <c r="J186" i="21"/>
  <c r="J187" i="21"/>
  <c r="J188" i="21"/>
  <c r="J189" i="21"/>
  <c r="J190" i="21"/>
  <c r="J191" i="21"/>
  <c r="J192" i="21"/>
  <c r="J193" i="21"/>
  <c r="J194" i="21"/>
  <c r="J195" i="21"/>
  <c r="J196" i="21"/>
  <c r="J197" i="21"/>
  <c r="J198" i="21"/>
  <c r="J199" i="21"/>
  <c r="J200" i="21"/>
  <c r="J201" i="21"/>
  <c r="J202" i="21"/>
  <c r="J203" i="21"/>
  <c r="J204" i="21"/>
  <c r="J205" i="21"/>
  <c r="J206" i="21"/>
  <c r="J207" i="21"/>
  <c r="J208" i="21"/>
  <c r="J209" i="21"/>
  <c r="J210" i="21"/>
  <c r="J211" i="21"/>
  <c r="J212" i="21"/>
  <c r="J213" i="21"/>
  <c r="J214" i="21"/>
  <c r="J215" i="21"/>
  <c r="J216" i="21"/>
  <c r="J217" i="21"/>
  <c r="J218" i="21"/>
  <c r="J219" i="21"/>
  <c r="J220" i="21"/>
  <c r="J221" i="21"/>
  <c r="J222" i="21"/>
  <c r="J223" i="21"/>
  <c r="J224" i="21"/>
  <c r="J225" i="21"/>
  <c r="J226" i="21"/>
  <c r="J227" i="21"/>
  <c r="J228" i="21"/>
  <c r="J229" i="21"/>
  <c r="J230" i="21"/>
  <c r="J231" i="21"/>
  <c r="J232" i="21"/>
  <c r="J233" i="21"/>
  <c r="J234" i="21"/>
  <c r="J235" i="21"/>
  <c r="J236" i="21"/>
  <c r="J237" i="21"/>
  <c r="J238" i="21"/>
  <c r="J239" i="21"/>
  <c r="J240" i="21"/>
  <c r="J241" i="21"/>
  <c r="J242" i="21"/>
  <c r="J243" i="21"/>
  <c r="J244" i="21"/>
  <c r="J245" i="21"/>
  <c r="J246" i="21"/>
  <c r="J247" i="21"/>
  <c r="J248" i="21"/>
  <c r="J249" i="21"/>
  <c r="J250" i="21"/>
  <c r="J251" i="21"/>
  <c r="J252" i="21"/>
  <c r="J253" i="21"/>
  <c r="J254" i="21"/>
  <c r="J255" i="21"/>
  <c r="J256" i="21"/>
  <c r="J257" i="21"/>
  <c r="J258" i="21"/>
  <c r="J259" i="21"/>
  <c r="J260" i="21"/>
  <c r="J261" i="21"/>
  <c r="J262" i="21"/>
  <c r="J263" i="21"/>
  <c r="J264" i="21"/>
  <c r="J265" i="21"/>
  <c r="J266" i="21"/>
  <c r="J267" i="21"/>
  <c r="J268" i="21"/>
  <c r="J269" i="21"/>
  <c r="J270" i="21"/>
  <c r="J271" i="21"/>
  <c r="J272" i="21"/>
  <c r="J273" i="21"/>
  <c r="J274" i="21"/>
  <c r="J275" i="21"/>
  <c r="J276" i="21"/>
  <c r="J277" i="21"/>
  <c r="J278" i="21"/>
  <c r="J279" i="21"/>
  <c r="J280" i="21"/>
  <c r="J281" i="21"/>
  <c r="J282" i="21"/>
  <c r="J283" i="21"/>
  <c r="J284" i="21"/>
  <c r="J285" i="21"/>
  <c r="J286" i="21"/>
  <c r="J287" i="21"/>
  <c r="J288" i="21"/>
  <c r="J289" i="21"/>
  <c r="J290" i="21"/>
  <c r="J291" i="21"/>
  <c r="J292" i="21"/>
  <c r="J293" i="21"/>
  <c r="J294" i="21"/>
  <c r="J295" i="21"/>
  <c r="J296" i="21"/>
  <c r="J297" i="21"/>
  <c r="J298" i="21"/>
  <c r="J299" i="21"/>
  <c r="J300" i="21"/>
  <c r="J301" i="21"/>
  <c r="J302" i="21"/>
  <c r="J303" i="21"/>
  <c r="J304" i="21"/>
  <c r="J305" i="21"/>
  <c r="J306" i="21"/>
  <c r="J307" i="21"/>
  <c r="J308" i="21"/>
  <c r="J309" i="21"/>
  <c r="J310" i="21"/>
  <c r="J311" i="21"/>
  <c r="J312" i="21"/>
  <c r="J313" i="21"/>
  <c r="J314" i="21"/>
  <c r="J315" i="21"/>
  <c r="J316" i="21"/>
  <c r="J317" i="21"/>
  <c r="J318" i="21"/>
  <c r="J319" i="21"/>
  <c r="J320" i="21"/>
  <c r="J321" i="21"/>
  <c r="J322" i="21"/>
  <c r="J323" i="21"/>
  <c r="J324" i="21"/>
  <c r="J325" i="21"/>
  <c r="J326" i="21"/>
  <c r="J327" i="21"/>
  <c r="J328" i="21"/>
  <c r="J329" i="21"/>
  <c r="J330" i="21"/>
  <c r="J331" i="21"/>
  <c r="J332" i="21"/>
  <c r="J333" i="21"/>
  <c r="J334" i="21"/>
  <c r="J335" i="21"/>
  <c r="J336" i="21"/>
  <c r="J337" i="21"/>
  <c r="J338" i="21"/>
  <c r="J339" i="21"/>
  <c r="J340" i="21"/>
  <c r="J341" i="21"/>
  <c r="J342" i="21"/>
  <c r="J343" i="21"/>
  <c r="J344" i="21"/>
  <c r="J345" i="21"/>
  <c r="J346" i="21"/>
  <c r="J347" i="21"/>
  <c r="J348" i="21"/>
  <c r="J349" i="21"/>
  <c r="J350" i="21"/>
  <c r="J351" i="21"/>
  <c r="J352" i="21"/>
  <c r="J353" i="21"/>
  <c r="J354" i="21"/>
  <c r="J355" i="21"/>
  <c r="J356" i="21"/>
  <c r="J357" i="21"/>
  <c r="J358" i="21"/>
  <c r="J359" i="21"/>
  <c r="J360" i="21"/>
  <c r="J361" i="21"/>
  <c r="J362" i="21"/>
  <c r="J363" i="21"/>
  <c r="J364" i="21"/>
  <c r="J365" i="21"/>
  <c r="J366" i="21"/>
  <c r="J367" i="21"/>
  <c r="J368" i="21"/>
  <c r="J369" i="21"/>
  <c r="J370" i="21"/>
  <c r="J371" i="21"/>
  <c r="J372" i="21"/>
  <c r="J373" i="21"/>
  <c r="J374" i="21"/>
  <c r="J375" i="21"/>
  <c r="J376" i="21"/>
  <c r="J377" i="21"/>
  <c r="J378" i="21"/>
  <c r="J379" i="21"/>
  <c r="J380" i="21"/>
  <c r="J381" i="21"/>
  <c r="J382" i="21"/>
  <c r="J383" i="21"/>
  <c r="J384" i="21"/>
  <c r="J385" i="21"/>
  <c r="J386" i="21"/>
  <c r="J387" i="21"/>
  <c r="J388" i="21"/>
  <c r="J389" i="21"/>
  <c r="J390" i="21"/>
  <c r="J391" i="21"/>
  <c r="J392" i="21"/>
  <c r="J393" i="21"/>
  <c r="J394" i="21"/>
  <c r="J395" i="21"/>
  <c r="J396" i="21"/>
  <c r="J397" i="21"/>
  <c r="J398" i="21"/>
  <c r="J399" i="21"/>
  <c r="J400" i="21"/>
  <c r="J401" i="21"/>
  <c r="J402" i="21"/>
  <c r="J403" i="21"/>
  <c r="J404" i="21"/>
  <c r="J405" i="21"/>
  <c r="J406" i="21"/>
  <c r="J407" i="21"/>
  <c r="J408" i="21"/>
  <c r="J409" i="21"/>
  <c r="J410" i="21"/>
  <c r="J411" i="21"/>
  <c r="J412" i="21"/>
  <c r="J413" i="21"/>
  <c r="J414" i="21"/>
  <c r="J415" i="21"/>
  <c r="J416" i="21"/>
  <c r="J417" i="21"/>
  <c r="J418" i="21"/>
  <c r="J419" i="21"/>
  <c r="J420" i="21"/>
  <c r="J421" i="21"/>
  <c r="J422" i="21"/>
  <c r="J423" i="21"/>
  <c r="J424" i="21"/>
  <c r="J425" i="21"/>
  <c r="J426" i="21"/>
  <c r="J427" i="21"/>
  <c r="J428" i="21"/>
  <c r="J429" i="21"/>
  <c r="J430" i="21"/>
  <c r="J431" i="21"/>
  <c r="J432" i="21"/>
  <c r="J433" i="21"/>
  <c r="J434" i="21"/>
  <c r="J435" i="21"/>
  <c r="J436" i="21"/>
  <c r="J437" i="21"/>
  <c r="J438" i="21"/>
  <c r="J439" i="21"/>
  <c r="J440" i="21"/>
  <c r="J441" i="21"/>
  <c r="J442" i="21"/>
  <c r="J443" i="21"/>
  <c r="J444" i="21"/>
  <c r="J445" i="21"/>
  <c r="J446" i="21"/>
  <c r="J447" i="21"/>
  <c r="J448" i="21"/>
  <c r="J449" i="21"/>
  <c r="J450" i="21"/>
  <c r="J451" i="21"/>
  <c r="J452" i="21"/>
  <c r="J453" i="21"/>
  <c r="J454" i="21"/>
  <c r="J455" i="21"/>
  <c r="J456" i="21"/>
  <c r="J457" i="21"/>
  <c r="J458" i="21"/>
  <c r="J459" i="21"/>
  <c r="J460" i="21"/>
  <c r="J461" i="21"/>
  <c r="J462" i="21"/>
  <c r="J463" i="21"/>
  <c r="J464" i="21"/>
  <c r="J465" i="21"/>
  <c r="J466" i="21"/>
  <c r="J467" i="21"/>
  <c r="J468" i="21"/>
  <c r="J469" i="21"/>
  <c r="J470" i="21"/>
  <c r="J471" i="21"/>
  <c r="J472" i="21"/>
  <c r="J473" i="21"/>
  <c r="J474" i="21"/>
  <c r="J475" i="21"/>
  <c r="J476" i="21"/>
  <c r="J477" i="21"/>
  <c r="J478" i="21"/>
  <c r="J479" i="21"/>
  <c r="J480" i="21"/>
  <c r="J481" i="21"/>
  <c r="J482" i="21"/>
  <c r="J483" i="21"/>
  <c r="J484" i="21"/>
  <c r="J485" i="21"/>
  <c r="J486" i="21"/>
  <c r="J487" i="21"/>
  <c r="J488" i="21"/>
  <c r="J489" i="21"/>
  <c r="J490" i="21"/>
  <c r="J491" i="21"/>
  <c r="J492" i="21"/>
  <c r="J493" i="21"/>
  <c r="J494" i="21"/>
  <c r="J495" i="21"/>
  <c r="J496" i="21"/>
  <c r="J497" i="21"/>
  <c r="J498" i="21"/>
  <c r="J499" i="21"/>
  <c r="J500" i="21"/>
  <c r="J501" i="21"/>
  <c r="J502" i="21"/>
  <c r="J503" i="21"/>
  <c r="J504" i="21"/>
  <c r="J505" i="21"/>
  <c r="J506" i="21"/>
  <c r="J507" i="21"/>
  <c r="J508" i="21"/>
  <c r="J509" i="21"/>
  <c r="J510" i="21"/>
  <c r="J511" i="21"/>
  <c r="J512" i="21"/>
  <c r="J513" i="21"/>
  <c r="J514" i="21"/>
  <c r="J515" i="21"/>
  <c r="J516" i="21"/>
  <c r="J517" i="21"/>
  <c r="J518" i="21"/>
  <c r="J519" i="21"/>
  <c r="J520" i="21"/>
  <c r="J521" i="21"/>
  <c r="J522" i="21"/>
  <c r="J523" i="21"/>
  <c r="J524" i="21"/>
  <c r="J525" i="21"/>
  <c r="J526" i="21"/>
  <c r="J527" i="21"/>
  <c r="J528" i="21"/>
  <c r="J529" i="21"/>
  <c r="J530" i="21"/>
  <c r="J531" i="21"/>
  <c r="J532" i="21"/>
  <c r="J533" i="21"/>
  <c r="J534" i="21"/>
  <c r="J535" i="21"/>
  <c r="J536" i="21"/>
  <c r="J537" i="21"/>
  <c r="J538" i="21"/>
  <c r="J539" i="21"/>
  <c r="J540" i="21"/>
  <c r="J541" i="21"/>
  <c r="J542" i="21"/>
  <c r="J543" i="21"/>
  <c r="J544" i="21"/>
  <c r="J545" i="21"/>
  <c r="J546" i="21"/>
  <c r="J547" i="21"/>
  <c r="J548" i="21"/>
  <c r="J549" i="21"/>
  <c r="J550" i="21"/>
  <c r="J551" i="21"/>
  <c r="J552" i="21"/>
  <c r="J553" i="21"/>
  <c r="J554" i="21"/>
  <c r="J555" i="21"/>
  <c r="J556" i="21"/>
  <c r="J557" i="21"/>
  <c r="J558" i="21"/>
  <c r="J559" i="21"/>
  <c r="J560" i="21"/>
  <c r="J561" i="21"/>
  <c r="J562" i="21"/>
  <c r="J563" i="21"/>
  <c r="J564" i="21"/>
  <c r="J565" i="21"/>
  <c r="J566" i="21"/>
  <c r="J567" i="21"/>
  <c r="J568" i="21"/>
  <c r="J569" i="21"/>
  <c r="J570" i="21"/>
  <c r="J571" i="21"/>
  <c r="J572" i="21"/>
  <c r="J573" i="21"/>
  <c r="J574" i="21"/>
  <c r="J575" i="21"/>
  <c r="J576" i="21"/>
  <c r="J577" i="21"/>
  <c r="J578" i="21"/>
  <c r="J579" i="21"/>
  <c r="J580" i="21"/>
  <c r="J581" i="21"/>
  <c r="J582" i="21"/>
  <c r="J583" i="21"/>
  <c r="J584" i="21"/>
  <c r="J585" i="21"/>
  <c r="J586" i="21"/>
  <c r="J587" i="21"/>
  <c r="J588" i="21"/>
  <c r="J589" i="21"/>
  <c r="J590" i="21"/>
  <c r="J591" i="21"/>
  <c r="J592" i="21"/>
  <c r="J593" i="21"/>
  <c r="J594" i="21"/>
  <c r="J595" i="21"/>
  <c r="J596" i="21"/>
  <c r="J597" i="21"/>
  <c r="J598" i="21"/>
  <c r="J599" i="21"/>
  <c r="J600" i="21"/>
  <c r="J601" i="21"/>
  <c r="J602" i="21"/>
  <c r="J603" i="21"/>
  <c r="J604" i="21"/>
  <c r="J605" i="21"/>
  <c r="J606" i="21"/>
  <c r="J607" i="21"/>
  <c r="J608" i="21"/>
  <c r="J609" i="21"/>
  <c r="J610" i="21"/>
  <c r="J611" i="21"/>
  <c r="J612" i="21"/>
  <c r="J613" i="21"/>
  <c r="J614" i="21"/>
  <c r="J615" i="21"/>
  <c r="J616" i="21"/>
  <c r="J617" i="21"/>
  <c r="J618" i="21"/>
  <c r="J619" i="21"/>
  <c r="J620" i="21"/>
  <c r="J621" i="21"/>
  <c r="J622" i="21"/>
  <c r="J623" i="21"/>
  <c r="J624" i="21"/>
  <c r="J625" i="21"/>
  <c r="J626" i="21"/>
  <c r="J627" i="21"/>
  <c r="J628" i="21"/>
  <c r="J629" i="21"/>
  <c r="J630" i="21"/>
  <c r="J631" i="21"/>
  <c r="J632" i="21"/>
  <c r="J633" i="21"/>
  <c r="J634" i="21"/>
  <c r="J635" i="21"/>
  <c r="J636" i="21"/>
  <c r="J637" i="21"/>
  <c r="J638" i="21"/>
  <c r="J639" i="21"/>
  <c r="J640" i="21"/>
  <c r="J641" i="21"/>
  <c r="J642" i="21"/>
  <c r="J643" i="21"/>
  <c r="J644" i="21"/>
  <c r="J645" i="21"/>
  <c r="J646" i="21"/>
  <c r="J647" i="21"/>
  <c r="J648" i="21"/>
  <c r="J649" i="21"/>
  <c r="J650" i="21"/>
  <c r="J651" i="21"/>
  <c r="J652" i="21"/>
  <c r="J653" i="21"/>
  <c r="J654" i="21"/>
  <c r="J655" i="21"/>
  <c r="J656" i="21"/>
  <c r="J657" i="21"/>
  <c r="J658" i="21"/>
  <c r="J659" i="21"/>
  <c r="J660" i="21"/>
  <c r="J661" i="21"/>
  <c r="J662" i="21"/>
  <c r="J663" i="21"/>
  <c r="J664" i="21"/>
  <c r="J665" i="21"/>
  <c r="J666" i="21"/>
  <c r="J667" i="21"/>
  <c r="J668" i="21"/>
  <c r="J669" i="21"/>
  <c r="J670" i="21"/>
  <c r="J671" i="21"/>
  <c r="J672" i="21"/>
  <c r="J673" i="21"/>
  <c r="J674" i="21"/>
  <c r="J675" i="21"/>
  <c r="J676" i="21"/>
  <c r="J677" i="21"/>
  <c r="J678" i="21"/>
  <c r="J679" i="21"/>
  <c r="J680" i="21"/>
  <c r="J681" i="21"/>
  <c r="J682" i="21"/>
  <c r="J683" i="21"/>
  <c r="J684" i="21"/>
  <c r="J685" i="21"/>
  <c r="J686" i="21"/>
  <c r="J687" i="21"/>
  <c r="J688" i="21"/>
  <c r="J689" i="21"/>
  <c r="J690" i="21"/>
  <c r="J691" i="21"/>
  <c r="J692" i="21"/>
  <c r="J693" i="21"/>
  <c r="J694" i="21"/>
  <c r="J695" i="21"/>
  <c r="J696" i="21"/>
  <c r="J697" i="21"/>
  <c r="J698" i="21"/>
  <c r="J699" i="21"/>
  <c r="J700" i="21"/>
  <c r="J701" i="21"/>
  <c r="J702" i="21"/>
  <c r="J703" i="21"/>
  <c r="J704" i="21"/>
  <c r="J705" i="21"/>
  <c r="J706" i="21"/>
  <c r="J707" i="21"/>
  <c r="J708" i="21"/>
  <c r="J709" i="21"/>
  <c r="J710" i="21"/>
  <c r="J711" i="21"/>
  <c r="J712" i="21"/>
  <c r="J713" i="21"/>
  <c r="J714" i="21"/>
  <c r="J715" i="21"/>
  <c r="J716" i="21"/>
  <c r="J717" i="21"/>
  <c r="J718" i="21"/>
  <c r="J719" i="21"/>
  <c r="J720" i="21"/>
  <c r="J721" i="21"/>
  <c r="J722" i="21"/>
  <c r="J723" i="21"/>
  <c r="J724" i="21"/>
  <c r="J725" i="21"/>
  <c r="J726" i="21"/>
  <c r="J727" i="21"/>
  <c r="J728" i="21"/>
  <c r="J729" i="21"/>
  <c r="J730" i="21"/>
  <c r="J731" i="21"/>
  <c r="J732" i="21"/>
  <c r="J733" i="21"/>
  <c r="J734" i="21"/>
  <c r="J735" i="21"/>
  <c r="J736" i="21"/>
  <c r="J737" i="21"/>
  <c r="J738" i="21"/>
  <c r="J739" i="21"/>
  <c r="J740" i="21"/>
  <c r="J741" i="21"/>
  <c r="J742" i="21"/>
  <c r="J743" i="21"/>
  <c r="J744" i="21"/>
  <c r="J745" i="21"/>
  <c r="J746" i="21"/>
  <c r="J747" i="21"/>
  <c r="J748" i="21"/>
  <c r="J749" i="21"/>
  <c r="J750" i="21"/>
  <c r="J751" i="21"/>
  <c r="J752" i="21"/>
  <c r="J753" i="21"/>
  <c r="J754" i="21"/>
  <c r="J755" i="21"/>
  <c r="J756" i="21"/>
  <c r="J757" i="21"/>
  <c r="J758" i="21"/>
  <c r="J759" i="21"/>
  <c r="J760" i="21"/>
  <c r="J761" i="21"/>
  <c r="J762" i="21"/>
  <c r="J763" i="21"/>
  <c r="J764" i="21"/>
  <c r="J765" i="21"/>
  <c r="J766" i="21"/>
  <c r="J767" i="21"/>
  <c r="J768" i="21"/>
  <c r="J769" i="21"/>
  <c r="J770" i="21"/>
  <c r="J771" i="21"/>
  <c r="J772" i="21"/>
  <c r="J773" i="21"/>
  <c r="J774" i="21"/>
  <c r="J775" i="21"/>
  <c r="J776" i="21"/>
  <c r="J777" i="21"/>
  <c r="J778" i="21"/>
  <c r="J779" i="21"/>
  <c r="J780" i="21"/>
  <c r="J781" i="21"/>
  <c r="J782" i="21"/>
  <c r="J783" i="21"/>
  <c r="J784" i="21"/>
  <c r="J785" i="21"/>
  <c r="J786" i="21"/>
  <c r="J787" i="21"/>
  <c r="J788" i="21"/>
  <c r="J789" i="21"/>
  <c r="J790" i="21"/>
  <c r="J791" i="21"/>
  <c r="J792" i="21"/>
  <c r="J793" i="21"/>
  <c r="J794" i="21"/>
  <c r="J795" i="21"/>
  <c r="J796" i="21"/>
  <c r="J797" i="21"/>
  <c r="J798" i="21"/>
  <c r="J799" i="21"/>
  <c r="J800" i="21"/>
  <c r="J801" i="21"/>
  <c r="J802" i="21"/>
  <c r="J803" i="21"/>
  <c r="J804" i="21"/>
  <c r="J805" i="21"/>
  <c r="J806" i="21"/>
  <c r="J807" i="21"/>
  <c r="J808" i="21"/>
  <c r="J809" i="21"/>
  <c r="J810" i="21"/>
  <c r="J811" i="21"/>
  <c r="J812" i="21"/>
  <c r="J813" i="21"/>
  <c r="J814" i="21"/>
  <c r="J815" i="21"/>
  <c r="J816" i="21"/>
  <c r="J817" i="21"/>
  <c r="J818" i="21"/>
  <c r="J819" i="21"/>
  <c r="J820" i="21"/>
  <c r="J821" i="21"/>
  <c r="J822" i="21"/>
  <c r="J823" i="21"/>
  <c r="J824" i="21"/>
  <c r="J825" i="21"/>
  <c r="J826" i="21"/>
  <c r="J827" i="21"/>
  <c r="J828" i="21"/>
  <c r="J829" i="21"/>
  <c r="J830" i="21"/>
  <c r="J831" i="21"/>
  <c r="J832" i="21"/>
  <c r="J833" i="21"/>
  <c r="J834" i="21"/>
  <c r="J835" i="21"/>
  <c r="J836" i="21"/>
  <c r="J837" i="21"/>
  <c r="J838" i="21"/>
  <c r="J839" i="21"/>
  <c r="J840" i="21"/>
  <c r="J841" i="21"/>
  <c r="J842" i="21"/>
  <c r="J843" i="21"/>
  <c r="J844" i="21"/>
  <c r="J845" i="21"/>
  <c r="J846" i="21"/>
  <c r="J847" i="21"/>
  <c r="J848" i="21"/>
  <c r="J849" i="21"/>
  <c r="J850" i="21"/>
  <c r="J851" i="21"/>
  <c r="J852" i="21"/>
  <c r="J853" i="21"/>
  <c r="J854" i="21"/>
  <c r="J855" i="21"/>
  <c r="J856" i="21"/>
  <c r="J857" i="21"/>
  <c r="J858" i="21"/>
  <c r="J859" i="21"/>
  <c r="J860" i="21"/>
  <c r="J861" i="21"/>
  <c r="J862" i="21"/>
  <c r="J863" i="21"/>
  <c r="J864" i="21"/>
  <c r="J865" i="21"/>
  <c r="J866" i="21"/>
  <c r="J867" i="21"/>
  <c r="J868" i="21"/>
  <c r="J869" i="21"/>
  <c r="J870" i="21"/>
  <c r="J871" i="21"/>
  <c r="J872" i="21"/>
  <c r="J873" i="21"/>
  <c r="J874" i="21"/>
  <c r="J875" i="21"/>
  <c r="J876" i="21"/>
  <c r="J877" i="21"/>
  <c r="J878" i="21"/>
  <c r="J879" i="21"/>
  <c r="J880" i="21"/>
  <c r="J881" i="21"/>
  <c r="J882" i="21"/>
  <c r="J883" i="21"/>
  <c r="J884" i="21"/>
  <c r="J885" i="21"/>
  <c r="J886" i="21"/>
  <c r="J887" i="21"/>
  <c r="J888" i="21"/>
  <c r="J889" i="21"/>
  <c r="J890" i="21"/>
  <c r="J891" i="21"/>
  <c r="J892" i="21"/>
  <c r="J893" i="21"/>
  <c r="J894" i="21"/>
  <c r="J895" i="21"/>
  <c r="J896" i="21"/>
  <c r="J897" i="21"/>
  <c r="J898" i="21"/>
  <c r="J899" i="21"/>
  <c r="J900" i="21"/>
  <c r="J901" i="21"/>
  <c r="J902" i="21"/>
  <c r="J903" i="21"/>
  <c r="J904" i="21"/>
  <c r="J905" i="21"/>
  <c r="J906" i="21"/>
  <c r="J907" i="21"/>
  <c r="J908" i="21"/>
  <c r="J909" i="21"/>
  <c r="J910" i="21"/>
  <c r="J911" i="21"/>
  <c r="J912" i="21"/>
  <c r="J913" i="21"/>
  <c r="J914" i="21"/>
  <c r="J915" i="21"/>
  <c r="J916" i="21"/>
  <c r="J917" i="21"/>
  <c r="J918" i="21"/>
  <c r="J919" i="21"/>
  <c r="J920" i="21"/>
  <c r="J921" i="21"/>
  <c r="J922" i="21"/>
  <c r="J923" i="21"/>
  <c r="J924" i="21"/>
  <c r="J925" i="21"/>
  <c r="J926" i="21"/>
  <c r="J927" i="21"/>
  <c r="J928" i="21"/>
  <c r="J929" i="21"/>
  <c r="J930" i="21"/>
  <c r="J931" i="21"/>
  <c r="J932" i="21"/>
  <c r="J933" i="21"/>
  <c r="J934" i="21"/>
  <c r="J935" i="21"/>
  <c r="J936" i="21"/>
  <c r="J937" i="21"/>
  <c r="J938" i="21"/>
  <c r="J939" i="21"/>
  <c r="J940" i="21"/>
  <c r="J941" i="21"/>
  <c r="J942" i="21"/>
  <c r="J943" i="21"/>
  <c r="J944" i="21"/>
  <c r="J945" i="21"/>
  <c r="J946" i="21"/>
  <c r="J947" i="21"/>
  <c r="J948" i="21"/>
  <c r="J949" i="21"/>
  <c r="J950" i="21"/>
  <c r="J951" i="21"/>
  <c r="J952" i="21"/>
  <c r="J953" i="21"/>
  <c r="J954" i="21"/>
  <c r="J955" i="21"/>
  <c r="J956" i="21"/>
  <c r="J957" i="21"/>
  <c r="J958" i="21"/>
  <c r="J959" i="21"/>
  <c r="J960" i="21"/>
  <c r="J961" i="21"/>
  <c r="J962" i="21"/>
  <c r="J963" i="21"/>
  <c r="J964" i="21"/>
  <c r="J965" i="21"/>
  <c r="J966" i="21"/>
  <c r="J967" i="21"/>
  <c r="J968" i="21"/>
  <c r="J969" i="21"/>
  <c r="J970" i="21"/>
  <c r="J971" i="21"/>
  <c r="J972" i="21"/>
  <c r="J973" i="21"/>
  <c r="J974" i="21"/>
  <c r="J975" i="21"/>
  <c r="J976" i="21"/>
  <c r="J977" i="21"/>
  <c r="J978" i="21"/>
  <c r="J979" i="21"/>
  <c r="J980" i="21"/>
  <c r="J981" i="21"/>
  <c r="J982" i="21"/>
  <c r="J983" i="21"/>
  <c r="J984" i="21"/>
  <c r="J985" i="21"/>
  <c r="J986" i="21"/>
  <c r="J987" i="21"/>
  <c r="J988" i="21"/>
  <c r="J989" i="21"/>
  <c r="J990" i="21"/>
  <c r="J991" i="21"/>
  <c r="J992" i="21"/>
  <c r="J993" i="21"/>
  <c r="J994" i="21"/>
  <c r="J995" i="21"/>
  <c r="J996" i="21"/>
  <c r="J997" i="21"/>
  <c r="J998" i="21"/>
  <c r="J999" i="21"/>
  <c r="J1000" i="21"/>
  <c r="J1001" i="21"/>
  <c r="J1002" i="21"/>
  <c r="J1003" i="21"/>
  <c r="J1004" i="21"/>
  <c r="J1005" i="21"/>
  <c r="J1006" i="21"/>
  <c r="J1007" i="21"/>
  <c r="J1008" i="21"/>
  <c r="J1009" i="21"/>
  <c r="J1010" i="21"/>
  <c r="J1011" i="21"/>
  <c r="J1012" i="21"/>
  <c r="J1013" i="21"/>
  <c r="J1014" i="21"/>
  <c r="J1015" i="21"/>
  <c r="J1016" i="21"/>
  <c r="J1017" i="21"/>
  <c r="J1018" i="21"/>
  <c r="J1019" i="21"/>
  <c r="J1020" i="21"/>
  <c r="J1021" i="21"/>
  <c r="J1022" i="21"/>
  <c r="J1023" i="21"/>
  <c r="J1024" i="21"/>
  <c r="J1025" i="21"/>
  <c r="J1026" i="21"/>
  <c r="J1027" i="21"/>
  <c r="J1028" i="21"/>
  <c r="J1029" i="21"/>
  <c r="J1030" i="21"/>
  <c r="J1031" i="21"/>
  <c r="J1032" i="21"/>
  <c r="J1033" i="21"/>
  <c r="J1034" i="21"/>
  <c r="J1035" i="21"/>
  <c r="J1036" i="21"/>
  <c r="J1037" i="21"/>
  <c r="J1038" i="21"/>
  <c r="J1039" i="21"/>
  <c r="J1040" i="21"/>
  <c r="J1041" i="21"/>
  <c r="J1042" i="21"/>
  <c r="J1043" i="21"/>
  <c r="J1044" i="21"/>
  <c r="J1045" i="21"/>
  <c r="J1046" i="21"/>
  <c r="J1047" i="21"/>
  <c r="J1048" i="21"/>
  <c r="J1049" i="21"/>
  <c r="J1050" i="21"/>
  <c r="J1051" i="21"/>
  <c r="J1052" i="21"/>
  <c r="J1053" i="21"/>
  <c r="J1054" i="21"/>
  <c r="J1055" i="21"/>
  <c r="J1056" i="21"/>
  <c r="J1057" i="21"/>
  <c r="J1058" i="21"/>
  <c r="J1059" i="21"/>
  <c r="J1060" i="21"/>
  <c r="J1061" i="21"/>
  <c r="J1062" i="21"/>
  <c r="J1063" i="21"/>
  <c r="J1064" i="21"/>
  <c r="J1065" i="21"/>
  <c r="J1066" i="21"/>
  <c r="J1067" i="21"/>
  <c r="J1068" i="21"/>
  <c r="J1069" i="21"/>
  <c r="J1070" i="21"/>
  <c r="J1071" i="21"/>
  <c r="L15" i="21"/>
  <c r="L14" i="21"/>
  <c r="L13" i="21"/>
  <c r="L12" i="21"/>
  <c r="L12" i="17"/>
  <c r="L14" i="17"/>
  <c r="L13" i="17"/>
  <c r="L11" i="17"/>
  <c r="L9" i="17"/>
  <c r="L7" i="17"/>
  <c r="L6" i="17"/>
  <c r="L5" i="17"/>
  <c r="W3" i="11" l="1"/>
  <c r="V5" i="3" l="1"/>
  <c r="V4" i="3"/>
  <c r="V3" i="3"/>
  <c r="V2" i="3"/>
  <c r="S9" i="3"/>
  <c r="S8" i="3"/>
  <c r="S7" i="3"/>
  <c r="S4" i="3"/>
  <c r="S3" i="3"/>
  <c r="S6" i="3"/>
  <c r="S5" i="3"/>
  <c r="S2" i="3"/>
  <c r="N3" i="3"/>
  <c r="N4" i="3" s="1"/>
  <c r="O2" i="3" s="1"/>
  <c r="P2" i="3" s="1"/>
  <c r="N2" i="3"/>
  <c r="J4" i="3"/>
  <c r="J3" i="3"/>
  <c r="J2" i="3"/>
  <c r="T3" i="1"/>
  <c r="T4" i="1"/>
  <c r="T5" i="1"/>
  <c r="T2" i="1"/>
  <c r="J2" i="1"/>
  <c r="J4" i="1" s="1"/>
  <c r="Q7" i="1"/>
  <c r="Q6" i="1"/>
  <c r="Q5" i="1"/>
  <c r="Q4" i="1"/>
  <c r="Q3" i="1"/>
  <c r="O3" i="1"/>
  <c r="J3" i="1"/>
  <c r="Q2" i="1"/>
  <c r="O2" i="1"/>
  <c r="O3" i="3" l="1"/>
  <c r="P3" i="3" s="1"/>
  <c r="K3" i="1"/>
  <c r="L3" i="1" s="1"/>
  <c r="K2" i="1"/>
  <c r="L2" i="1" s="1"/>
</calcChain>
</file>

<file path=xl/sharedStrings.xml><?xml version="1.0" encoding="utf-8"?>
<sst xmlns="http://schemas.openxmlformats.org/spreadsheetml/2006/main" count="30557" uniqueCount="129">
  <si>
    <t>age</t>
  </si>
  <si>
    <t>sex</t>
  </si>
  <si>
    <t>bmi</t>
  </si>
  <si>
    <t>children</t>
  </si>
  <si>
    <t>smoker</t>
  </si>
  <si>
    <t>region</t>
  </si>
  <si>
    <t>charges</t>
  </si>
  <si>
    <t>smokers (Classes)</t>
  </si>
  <si>
    <t>Frequency</t>
  </si>
  <si>
    <t>Relative Frequency</t>
  </si>
  <si>
    <t>Percent Frequency</t>
  </si>
  <si>
    <t xml:space="preserve">Children </t>
  </si>
  <si>
    <t>No of Children</t>
  </si>
  <si>
    <t>No of Sample Subjects</t>
  </si>
  <si>
    <t>male</t>
  </si>
  <si>
    <t>no</t>
  </si>
  <si>
    <t>southeast</t>
  </si>
  <si>
    <t>yes</t>
  </si>
  <si>
    <t>Min</t>
  </si>
  <si>
    <t>Max</t>
  </si>
  <si>
    <t>Total</t>
  </si>
  <si>
    <t>Row Labels</t>
  </si>
  <si>
    <t>Sum of No of Sample Subjects</t>
  </si>
  <si>
    <t>female</t>
  </si>
  <si>
    <t>Grand Total</t>
  </si>
  <si>
    <t>northeast</t>
  </si>
  <si>
    <t>southwest</t>
  </si>
  <si>
    <t>northwest</t>
  </si>
  <si>
    <t>Region</t>
  </si>
  <si>
    <t>No of Inhabitants</t>
  </si>
  <si>
    <t xml:space="preserve">Has Highest Inhabitants </t>
  </si>
  <si>
    <t xml:space="preserve">Lowest Inhabitants </t>
  </si>
  <si>
    <t>bin</t>
  </si>
  <si>
    <t>More</t>
  </si>
  <si>
    <t>Mean</t>
  </si>
  <si>
    <t>No of Subjects</t>
  </si>
  <si>
    <t>Total Subjects</t>
  </si>
  <si>
    <t>Median</t>
  </si>
  <si>
    <t>Mode</t>
  </si>
  <si>
    <t>Standard deviation</t>
  </si>
  <si>
    <t>Charges</t>
  </si>
  <si>
    <t>Standard Deviation</t>
  </si>
  <si>
    <t>Quartile (25%)</t>
  </si>
  <si>
    <t>Quartile (50%)</t>
  </si>
  <si>
    <t>Quartile (75%)</t>
  </si>
  <si>
    <t>Sum of charges</t>
  </si>
  <si>
    <t>Column Labels</t>
  </si>
  <si>
    <t xml:space="preserve">Correlation Coefficient (rxy) between no of children and insurance charges </t>
  </si>
  <si>
    <t>rxy</t>
  </si>
  <si>
    <t>(All)</t>
  </si>
  <si>
    <t xml:space="preserve">a. Step 1: </t>
  </si>
  <si>
    <t>Null Hypothesis</t>
  </si>
  <si>
    <t>Alternative Hypothesis</t>
  </si>
  <si>
    <t>Step 2:</t>
  </si>
  <si>
    <t>α</t>
  </si>
  <si>
    <t>n</t>
  </si>
  <si>
    <t>s</t>
  </si>
  <si>
    <t>Standard Error,Sx</t>
  </si>
  <si>
    <t>μ0</t>
  </si>
  <si>
    <t>xbar</t>
  </si>
  <si>
    <t>Step 3:</t>
  </si>
  <si>
    <t>Test statistics, t</t>
  </si>
  <si>
    <t>Step 4:</t>
  </si>
  <si>
    <t>P value (Lower Tail)</t>
  </si>
  <si>
    <t>P value (Upper Tail)</t>
  </si>
  <si>
    <t xml:space="preserve">b. </t>
  </si>
  <si>
    <t>P value (Two tailed)</t>
  </si>
  <si>
    <t>c. Step 5:</t>
  </si>
  <si>
    <t>Reject 𝑯𝟎 if the 𝒑 ≤ 𝜶</t>
  </si>
  <si>
    <t xml:space="preserve">Mean Charges (Male) </t>
  </si>
  <si>
    <t>Mean Charges (Female)</t>
  </si>
  <si>
    <t>_xD835_H0: 𝜇 = $13265.93</t>
  </si>
  <si>
    <t>Ha: 𝜇 ≠ $13265.93</t>
  </si>
  <si>
    <t>Sex</t>
  </si>
  <si>
    <t>Male</t>
  </si>
  <si>
    <t>Female</t>
  </si>
  <si>
    <t>sex D1</t>
  </si>
  <si>
    <t>smoker D1</t>
  </si>
  <si>
    <t>southest</t>
  </si>
  <si>
    <t>region D1</t>
  </si>
  <si>
    <t>region D2</t>
  </si>
  <si>
    <t>region D3</t>
  </si>
  <si>
    <t>D1</t>
  </si>
  <si>
    <t>D2</t>
  </si>
  <si>
    <t>D3</t>
  </si>
  <si>
    <t xml:space="preserve">Group 1: </t>
  </si>
  <si>
    <t xml:space="preserve">Group 2: </t>
  </si>
  <si>
    <t xml:space="preserve">Group 3: </t>
  </si>
  <si>
    <t xml:space="preserve">Group 4: </t>
  </si>
  <si>
    <t>smoker and age</t>
  </si>
  <si>
    <t xml:space="preserve">smoker = 0 &amp;  &lt;50 </t>
  </si>
  <si>
    <t>smoker = 0 &amp; charges &gt;=50</t>
  </si>
  <si>
    <t>smoker = 1 &amp; charges &lt;50</t>
  </si>
  <si>
    <t>smoker = 1 &amp; charges &gt;=50</t>
  </si>
  <si>
    <t>SUMMARY OUTPUT</t>
  </si>
  <si>
    <t>Regression Statistics</t>
  </si>
  <si>
    <t>Multiple R</t>
  </si>
  <si>
    <t>R Square</t>
  </si>
  <si>
    <t>Adjusted R Square</t>
  </si>
  <si>
    <t>Standard Error</t>
  </si>
  <si>
    <t>Observations</t>
  </si>
  <si>
    <t>ANOVA</t>
  </si>
  <si>
    <t>Regression</t>
  </si>
  <si>
    <t>Residual</t>
  </si>
  <si>
    <t>Intercept</t>
  </si>
  <si>
    <t>df</t>
  </si>
  <si>
    <t>SS</t>
  </si>
  <si>
    <t>MS</t>
  </si>
  <si>
    <t>F</t>
  </si>
  <si>
    <t>Significance F</t>
  </si>
  <si>
    <t>Coefficients</t>
  </si>
  <si>
    <t>t Stat</t>
  </si>
  <si>
    <t>P-value</t>
  </si>
  <si>
    <t>Lower 95%</t>
  </si>
  <si>
    <t>Upper 95%</t>
  </si>
  <si>
    <t>Lower 95.0%</t>
  </si>
  <si>
    <t>Upper 95.0%</t>
  </si>
  <si>
    <t>Group 1</t>
  </si>
  <si>
    <t>Group 2</t>
  </si>
  <si>
    <t>Group 3</t>
  </si>
  <si>
    <t>Group 4</t>
  </si>
  <si>
    <t>Prediction</t>
  </si>
  <si>
    <t>e</t>
  </si>
  <si>
    <t>e^2</t>
  </si>
  <si>
    <t>MSE</t>
  </si>
  <si>
    <t>RMSE</t>
  </si>
  <si>
    <t>Abs e</t>
  </si>
  <si>
    <t>MAE</t>
  </si>
  <si>
    <t xml:space="preserve">As here the P value (Two-tailed) is less than alpha, hence we can reject H0 (Null hypothesis) . So the analysis of sample data shows that the mean insurance charges for female subjects is different from $13265.93.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</si>
</sst>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
  </numFmts>
  <fonts count="24" x14ac:knownFonts="1">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sz val="12"/>
      <color theme="0"/>
      <name val="Calibri"/>
      <family val="2"/>
      <scheme val="minor"/>
    </font>
    <font>
      <i/>
      <sz val="11"/>
      <color theme="1"/>
      <name val="Calibri"/>
      <family val="2"/>
      <scheme val="minor"/>
    </font>
    <font>
      <b/>
      <u/>
      <sz val="12"/>
      <color theme="1"/>
      <name val="Calibri"/>
      <family val="2"/>
      <scheme val="minor"/>
    </font>
    <font>
      <b/>
      <sz val="12"/>
      <color theme="1"/>
      <name val="Calibri"/>
      <family val="2"/>
    </font>
    <font>
      <sz val="12"/>
      <color theme="1"/>
      <name val="Calibri"/>
      <family val="2"/>
    </font>
    <font>
      <sz val="14"/>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9" tint="0.59999389629810485"/>
        <bgColor indexed="64"/>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medium">
        <color indexed="64"/>
      </bottom>
      <diagonal/>
    </border>
    <border>
      <left/>
      <right/>
      <top style="thin">
        <color indexed="64"/>
      </top>
      <bottom style="thin">
        <color indexed="64"/>
      </bottom>
      <diagonal/>
    </border>
    <border>
      <left/>
      <right/>
      <top style="medium">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s>
  <cellStyleXfs count="43">
    <xf numFmtId="0" fontId="0" fillId="0" borderId="0"/>
    <xf numFmtId="0" fontId="1" fillId="0" borderId="0" applyNumberForma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7" fillId="0" borderId="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7" fillId="8" borderId="8" applyNumberFormat="0" applyFont="0" applyAlignment="0" applyProtection="0"/>
    <xf numFmtId="0" fontId="17" fillId="0" borderId="0" applyNumberFormat="0" applyFill="0" applyBorder="0" applyAlignment="0" applyProtection="0"/>
    <xf numFmtId="0" fontId="6" fillId="0" borderId="9" applyNumberFormat="0" applyFill="0" applyAlignment="0" applyProtection="0"/>
    <xf numFmtId="0" fontId="18"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18"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18"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18"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18"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18"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cellStyleXfs>
  <cellXfs count="84">
    <xf numFmtId="0" fontId="0" fillId="0" borderId="0" xfId="0"/>
    <xf numFmtId="0" fontId="6" fillId="33" borderId="0" xfId="0" applyFont="1" applyFill="1" applyAlignment="1">
      <alignment horizontal="center"/>
    </xf>
    <xf numFmtId="0" fontId="6" fillId="33" borderId="10" xfId="0" applyFont="1" applyFill="1" applyBorder="1" applyAlignment="1">
      <alignment horizontal="center"/>
    </xf>
    <xf numFmtId="2" fontId="6" fillId="33" borderId="10" xfId="0" applyNumberFormat="1" applyFont="1" applyFill="1" applyBorder="1" applyAlignment="1">
      <alignment horizontal="center"/>
    </xf>
    <xf numFmtId="0" fontId="0" fillId="0" borderId="0" xfId="0" applyAlignment="1">
      <alignment horizontal="center"/>
    </xf>
    <xf numFmtId="0" fontId="0" fillId="0" borderId="10" xfId="0" applyBorder="1" applyAlignment="1">
      <alignment horizontal="center"/>
    </xf>
    <xf numFmtId="2" fontId="6" fillId="0" borderId="10" xfId="0" applyNumberFormat="1" applyFont="1" applyBorder="1" applyAlignment="1">
      <alignment horizontal="center"/>
    </xf>
    <xf numFmtId="0" fontId="0" fillId="0" borderId="11" xfId="0" applyBorder="1" applyAlignment="1">
      <alignment horizontal="center"/>
    </xf>
    <xf numFmtId="0" fontId="6" fillId="0" borderId="10" xfId="0" applyFont="1" applyBorder="1" applyAlignment="1">
      <alignment horizontal="center"/>
    </xf>
    <xf numFmtId="2" fontId="0" fillId="0" borderId="10" xfId="0" applyNumberFormat="1" applyBorder="1" applyAlignment="1">
      <alignment horizontal="center"/>
    </xf>
    <xf numFmtId="0" fontId="0" fillId="0" borderId="10" xfId="0" applyBorder="1"/>
    <xf numFmtId="2" fontId="0" fillId="0" borderId="0" xfId="0" applyNumberFormat="1"/>
    <xf numFmtId="0" fontId="0" fillId="0" borderId="0" xfId="0" applyAlignment="1">
      <alignment horizontal="left"/>
    </xf>
    <xf numFmtId="0" fontId="0" fillId="0" borderId="0" xfId="0" applyNumberFormat="1"/>
    <xf numFmtId="0" fontId="0" fillId="0" borderId="0" xfId="0" pivotButton="1"/>
    <xf numFmtId="0" fontId="0" fillId="34" borderId="10" xfId="0" applyFill="1" applyBorder="1" applyAlignment="1">
      <alignment horizontal="center"/>
    </xf>
    <xf numFmtId="2" fontId="0" fillId="0" borderId="0" xfId="0" applyNumberFormat="1" applyAlignment="1">
      <alignment horizontal="left"/>
    </xf>
    <xf numFmtId="0" fontId="0" fillId="0" borderId="0" xfId="0" applyNumberFormat="1" applyAlignment="1">
      <alignment horizontal="center"/>
    </xf>
    <xf numFmtId="0" fontId="0" fillId="0" borderId="0" xfId="0" pivotButton="1" applyAlignment="1">
      <alignment horizontal="center"/>
    </xf>
    <xf numFmtId="0" fontId="0" fillId="0" borderId="0" xfId="0" applyBorder="1"/>
    <xf numFmtId="0" fontId="6" fillId="33" borderId="0" xfId="6" applyFont="1" applyFill="1" applyAlignment="1">
      <alignment horizontal="center"/>
    </xf>
    <xf numFmtId="0" fontId="7" fillId="0" borderId="0" xfId="6" applyAlignment="1">
      <alignment horizontal="center"/>
    </xf>
    <xf numFmtId="0" fontId="0" fillId="34" borderId="10" xfId="0" applyFill="1" applyBorder="1"/>
    <xf numFmtId="0" fontId="0" fillId="0" borderId="0" xfId="0" applyNumberFormat="1" applyFill="1" applyBorder="1" applyAlignment="1"/>
    <xf numFmtId="0" fontId="0" fillId="0" borderId="0" xfId="0" applyFill="1" applyBorder="1" applyAlignment="1"/>
    <xf numFmtId="0" fontId="0" fillId="0" borderId="12" xfId="0" applyFill="1" applyBorder="1" applyAlignment="1"/>
    <xf numFmtId="0" fontId="19" fillId="0" borderId="14" xfId="0" applyFont="1" applyFill="1" applyBorder="1" applyAlignment="1">
      <alignment horizontal="center"/>
    </xf>
    <xf numFmtId="0" fontId="6" fillId="33" borderId="15" xfId="6" applyFont="1" applyFill="1" applyBorder="1" applyAlignment="1">
      <alignment horizontal="center"/>
    </xf>
    <xf numFmtId="0" fontId="5" fillId="33" borderId="10" xfId="0" applyFont="1" applyFill="1" applyBorder="1" applyAlignment="1">
      <alignment horizontal="center"/>
    </xf>
    <xf numFmtId="0" fontId="5" fillId="33" borderId="0" xfId="0" applyFont="1" applyFill="1"/>
    <xf numFmtId="2" fontId="5" fillId="33" borderId="10" xfId="0" applyNumberFormat="1" applyFont="1" applyFill="1" applyBorder="1" applyAlignment="1">
      <alignment horizontal="center"/>
    </xf>
    <xf numFmtId="0" fontId="0" fillId="0" borderId="10" xfId="0" applyNumberFormat="1" applyFill="1" applyBorder="1" applyAlignment="1">
      <alignment horizontal="center"/>
    </xf>
    <xf numFmtId="0" fontId="0" fillId="0" borderId="10" xfId="0" applyFill="1" applyBorder="1" applyAlignment="1">
      <alignment horizontal="center"/>
    </xf>
    <xf numFmtId="2" fontId="0" fillId="0" borderId="0" xfId="0" applyNumberFormat="1" applyAlignment="1">
      <alignment horizontal="center"/>
    </xf>
    <xf numFmtId="0" fontId="0" fillId="0" borderId="0" xfId="0" applyBorder="1" applyAlignment="1">
      <alignment horizontal="left"/>
    </xf>
    <xf numFmtId="0" fontId="0" fillId="0" borderId="0" xfId="0" applyNumberFormat="1" applyBorder="1"/>
    <xf numFmtId="0" fontId="5" fillId="0" borderId="10" xfId="0" applyFont="1" applyBorder="1" applyAlignment="1">
      <alignment horizontal="center"/>
    </xf>
    <xf numFmtId="0" fontId="0" fillId="0" borderId="0" xfId="0" applyAlignment="1">
      <alignment horizontal="left" indent="1"/>
    </xf>
    <xf numFmtId="0" fontId="20" fillId="0" borderId="17" xfId="0" applyFont="1" applyBorder="1" applyAlignment="1">
      <alignment horizontal="center" vertical="top"/>
    </xf>
    <xf numFmtId="0" fontId="7" fillId="0" borderId="18" xfId="0" applyFont="1" applyBorder="1" applyAlignment="1">
      <alignment horizontal="center" vertical="top"/>
    </xf>
    <xf numFmtId="0" fontId="0" fillId="0" borderId="19" xfId="0" applyBorder="1" applyAlignment="1">
      <alignment horizontal="center" vertical="top"/>
    </xf>
    <xf numFmtId="0" fontId="20" fillId="0" borderId="20" xfId="0" applyFont="1" applyBorder="1" applyAlignment="1">
      <alignment horizontal="center" vertical="top"/>
    </xf>
    <xf numFmtId="0" fontId="7" fillId="0" borderId="0" xfId="0" applyFont="1" applyBorder="1" applyAlignment="1">
      <alignment horizontal="center" vertical="top"/>
    </xf>
    <xf numFmtId="0" fontId="0" fillId="0" borderId="21" xfId="0" applyBorder="1" applyAlignment="1">
      <alignment horizontal="center" vertical="top"/>
    </xf>
    <xf numFmtId="0" fontId="21" fillId="0" borderId="0" xfId="0" applyFont="1" applyBorder="1" applyAlignment="1">
      <alignment horizontal="center" vertical="top"/>
    </xf>
    <xf numFmtId="0" fontId="6" fillId="0" borderId="21" xfId="0" applyFont="1" applyBorder="1" applyAlignment="1">
      <alignment horizontal="center" vertical="top"/>
    </xf>
    <xf numFmtId="0" fontId="7" fillId="0" borderId="21" xfId="0" applyFont="1" applyBorder="1" applyAlignment="1">
      <alignment horizontal="center" vertical="top"/>
    </xf>
    <xf numFmtId="164" fontId="7" fillId="0" borderId="21" xfId="0" applyNumberFormat="1" applyFont="1" applyBorder="1" applyAlignment="1">
      <alignment horizontal="center" vertical="top"/>
    </xf>
    <xf numFmtId="0" fontId="22" fillId="0" borderId="0" xfId="0" applyFont="1" applyBorder="1" applyAlignment="1">
      <alignment horizontal="center" vertical="top"/>
    </xf>
    <xf numFmtId="2" fontId="7" fillId="0" borderId="21" xfId="0" applyNumberFormat="1" applyFont="1" applyBorder="1" applyAlignment="1">
      <alignment horizontal="center" vertical="top"/>
    </xf>
    <xf numFmtId="0" fontId="5" fillId="0" borderId="20" xfId="0" applyFont="1" applyBorder="1" applyAlignment="1">
      <alignment horizontal="center" vertical="top"/>
    </xf>
    <xf numFmtId="0" fontId="6" fillId="0" borderId="0" xfId="0" applyFont="1" applyBorder="1" applyAlignment="1">
      <alignment horizontal="center" vertical="top"/>
    </xf>
    <xf numFmtId="0" fontId="5" fillId="0" borderId="21" xfId="0" applyFont="1" applyBorder="1" applyAlignment="1">
      <alignment horizontal="center" vertical="top"/>
    </xf>
    <xf numFmtId="0" fontId="0" fillId="0" borderId="0" xfId="0" applyBorder="1" applyAlignment="1">
      <alignment horizontal="center" vertical="top"/>
    </xf>
    <xf numFmtId="0" fontId="20" fillId="0" borderId="22" xfId="0" applyFont="1" applyBorder="1" applyAlignment="1">
      <alignment horizontal="center" vertical="top"/>
    </xf>
    <xf numFmtId="0" fontId="7" fillId="0" borderId="12" xfId="0" applyFont="1" applyBorder="1" applyAlignment="1">
      <alignment horizontal="center" vertical="top"/>
    </xf>
    <xf numFmtId="0" fontId="7" fillId="0" borderId="23" xfId="0" applyFont="1" applyBorder="1" applyAlignment="1">
      <alignment horizontal="center" vertical="top" wrapText="1"/>
    </xf>
    <xf numFmtId="0" fontId="0" fillId="0" borderId="0" xfId="0" applyAlignment="1">
      <alignment wrapText="1"/>
    </xf>
    <xf numFmtId="0" fontId="0" fillId="0" borderId="10" xfId="0" applyBorder="1" applyAlignment="1">
      <alignment horizontal="center" vertical="top" wrapText="1"/>
    </xf>
    <xf numFmtId="2" fontId="0" fillId="0" borderId="10" xfId="0" applyNumberFormat="1" applyBorder="1" applyAlignment="1">
      <alignment horizontal="center" vertical="top"/>
    </xf>
    <xf numFmtId="0" fontId="0" fillId="0" borderId="24" xfId="0" applyBorder="1" applyAlignment="1">
      <alignment horizontal="center" vertical="top" wrapText="1"/>
    </xf>
    <xf numFmtId="2" fontId="0" fillId="0" borderId="24" xfId="0" applyNumberFormat="1" applyBorder="1" applyAlignment="1">
      <alignment horizontal="center" vertical="top"/>
    </xf>
    <xf numFmtId="0" fontId="0" fillId="0" borderId="20" xfId="0" applyBorder="1" applyAlignment="1">
      <alignment horizontal="center" vertical="top"/>
    </xf>
    <xf numFmtId="0" fontId="0" fillId="0" borderId="10" xfId="0" applyFont="1" applyBorder="1" applyAlignment="1">
      <alignment horizontal="center"/>
    </xf>
    <xf numFmtId="0" fontId="5" fillId="33" borderId="0" xfId="0" applyFont="1" applyFill="1" applyAlignment="1">
      <alignment horizontal="center"/>
    </xf>
    <xf numFmtId="0" fontId="0" fillId="0" borderId="0" xfId="0" applyBorder="1" applyAlignment="1">
      <alignment horizontal="center"/>
    </xf>
    <xf numFmtId="0" fontId="0" fillId="0" borderId="0" xfId="0" applyFont="1" applyBorder="1" applyAlignment="1">
      <alignment horizontal="center"/>
    </xf>
    <xf numFmtId="0" fontId="5" fillId="0" borderId="0" xfId="0" applyFont="1" applyBorder="1" applyAlignment="1"/>
    <xf numFmtId="0" fontId="19" fillId="0" borderId="14" xfId="0" applyFont="1" applyFill="1" applyBorder="1" applyAlignment="1">
      <alignment horizontal="centerContinuous"/>
    </xf>
    <xf numFmtId="0" fontId="0" fillId="35" borderId="0" xfId="0" applyFill="1" applyBorder="1" applyAlignment="1"/>
    <xf numFmtId="0" fontId="19" fillId="0" borderId="0" xfId="0" applyFont="1" applyFill="1" applyBorder="1" applyAlignment="1">
      <alignment horizontal="center"/>
    </xf>
    <xf numFmtId="0" fontId="23" fillId="0" borderId="0" xfId="0" applyFont="1" applyAlignment="1">
      <alignment horizontal="center" vertical="top" wrapText="1"/>
    </xf>
    <xf numFmtId="2" fontId="5" fillId="33" borderId="0" xfId="0" applyNumberFormat="1" applyFont="1" applyFill="1" applyAlignment="1">
      <alignment horizontal="center"/>
    </xf>
    <xf numFmtId="0" fontId="7" fillId="34" borderId="0" xfId="6" applyFill="1" applyAlignment="1">
      <alignment horizontal="center"/>
    </xf>
    <xf numFmtId="0" fontId="0" fillId="34" borderId="0" xfId="0" applyFill="1" applyAlignment="1">
      <alignment horizontal="center"/>
    </xf>
    <xf numFmtId="0" fontId="0" fillId="34" borderId="0" xfId="0" applyFill="1"/>
    <xf numFmtId="2" fontId="5" fillId="0" borderId="0" xfId="0" applyNumberFormat="1" applyFont="1" applyFill="1" applyAlignment="1">
      <alignment horizontal="center"/>
    </xf>
    <xf numFmtId="0" fontId="5" fillId="33" borderId="10" xfId="0" applyFont="1" applyFill="1" applyBorder="1" applyAlignment="1">
      <alignment horizontal="center"/>
    </xf>
    <xf numFmtId="0" fontId="0" fillId="33" borderId="10" xfId="0" applyFill="1" applyBorder="1" applyAlignment="1">
      <alignment wrapText="1"/>
    </xf>
    <xf numFmtId="2" fontId="5" fillId="0" borderId="11" xfId="0" applyNumberFormat="1" applyFont="1" applyBorder="1" applyAlignment="1">
      <alignment horizontal="center"/>
    </xf>
    <xf numFmtId="2" fontId="5" fillId="0" borderId="13" xfId="0" applyNumberFormat="1" applyFont="1" applyBorder="1" applyAlignment="1">
      <alignment horizontal="center"/>
    </xf>
    <xf numFmtId="2" fontId="5" fillId="0" borderId="16" xfId="0" applyNumberFormat="1" applyFont="1" applyBorder="1" applyAlignment="1">
      <alignment horizontal="center"/>
    </xf>
    <xf numFmtId="0" fontId="5" fillId="0" borderId="10" xfId="0" applyFont="1" applyBorder="1" applyAlignment="1">
      <alignment horizontal="center"/>
    </xf>
    <xf numFmtId="0" fontId="5" fillId="0" borderId="0" xfId="0" applyFont="1" applyBorder="1" applyAlignment="1">
      <alignment horizontal="center"/>
    </xf>
  </cellXfs>
  <cellStyles count="43">
    <cellStyle name="20% - Accent1 2" xfId="20"/>
    <cellStyle name="20% - Accent2 2" xfId="24"/>
    <cellStyle name="20% - Accent3 2" xfId="28"/>
    <cellStyle name="20% - Accent4 2" xfId="32"/>
    <cellStyle name="20% - Accent5 2" xfId="36"/>
    <cellStyle name="20% - Accent6 2" xfId="40"/>
    <cellStyle name="40% - Accent1 2" xfId="21"/>
    <cellStyle name="40% - Accent2 2" xfId="25"/>
    <cellStyle name="40% - Accent3 2" xfId="29"/>
    <cellStyle name="40% - Accent4 2" xfId="33"/>
    <cellStyle name="40% - Accent5 2" xfId="37"/>
    <cellStyle name="40% - Accent6 2" xfId="41"/>
    <cellStyle name="60% - Accent1 2" xfId="22"/>
    <cellStyle name="60% - Accent2 2" xfId="26"/>
    <cellStyle name="60% - Accent3 2" xfId="30"/>
    <cellStyle name="60% - Accent4 2" xfId="34"/>
    <cellStyle name="60% - Accent5 2" xfId="38"/>
    <cellStyle name="60% - Accent6 2" xfId="42"/>
    <cellStyle name="Accent1 2" xfId="19"/>
    <cellStyle name="Accent2 2" xfId="23"/>
    <cellStyle name="Accent3 2" xfId="27"/>
    <cellStyle name="Accent4 2" xfId="31"/>
    <cellStyle name="Accent5 2" xfId="35"/>
    <cellStyle name="Accent6 2" xfId="39"/>
    <cellStyle name="Bad 2" xfId="8"/>
    <cellStyle name="Calculation 2" xfId="12"/>
    <cellStyle name="Check Cell 2" xfId="14"/>
    <cellStyle name="Explanatory Text 2" xfId="17"/>
    <cellStyle name="Good 2" xfId="7"/>
    <cellStyle name="Heading 1" xfId="2" builtinId="16" customBuiltin="1"/>
    <cellStyle name="Heading 2" xfId="3" builtinId="17" customBuiltin="1"/>
    <cellStyle name="Heading 3" xfId="4" builtinId="18" customBuiltin="1"/>
    <cellStyle name="Heading 4" xfId="5" builtinId="19" customBuiltin="1"/>
    <cellStyle name="Input 2" xfId="10"/>
    <cellStyle name="Linked Cell 2" xfId="13"/>
    <cellStyle name="Neutral 2" xfId="9"/>
    <cellStyle name="Normal" xfId="0" builtinId="0"/>
    <cellStyle name="Normal 2" xfId="6"/>
    <cellStyle name="Note 2" xfId="16"/>
    <cellStyle name="Output 2" xfId="11"/>
    <cellStyle name="Title" xfId="1" builtinId="15" customBuiltin="1"/>
    <cellStyle name="Total 2" xfId="18"/>
    <cellStyle name="Warning Text 2" xfId="15"/>
  </cellStyles>
  <dxfs count="7">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Subject Having Children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6"/>
              <c:pt idx="0">
                <c:v>0</c:v>
              </c:pt>
              <c:pt idx="1">
                <c:v>1</c:v>
              </c:pt>
              <c:pt idx="2">
                <c:v>2</c:v>
              </c:pt>
              <c:pt idx="3">
                <c:v>3</c:v>
              </c:pt>
              <c:pt idx="4">
                <c:v>4</c:v>
              </c:pt>
              <c:pt idx="5">
                <c:v>5</c:v>
              </c:pt>
            </c:strLit>
          </c:cat>
          <c:val>
            <c:numLit>
              <c:formatCode>General</c:formatCode>
              <c:ptCount val="6"/>
              <c:pt idx="0">
                <c:v>574</c:v>
              </c:pt>
              <c:pt idx="1">
                <c:v>324</c:v>
              </c:pt>
              <c:pt idx="2">
                <c:v>240</c:v>
              </c:pt>
              <c:pt idx="3">
                <c:v>157</c:v>
              </c:pt>
              <c:pt idx="4">
                <c:v>25</c:v>
              </c:pt>
              <c:pt idx="5">
                <c:v>18</c:v>
              </c:pt>
            </c:numLit>
          </c:val>
          <c:extLst>
            <c:ext xmlns:c16="http://schemas.microsoft.com/office/drawing/2014/chart" uri="{C3380CC4-5D6E-409C-BE32-E72D297353CC}">
              <c16:uniqueId val="{00000000-6FE5-446A-B2BD-950DC99CC0FF}"/>
            </c:ext>
          </c:extLst>
        </c:ser>
        <c:dLbls>
          <c:dLblPos val="inEnd"/>
          <c:showLegendKey val="0"/>
          <c:showVal val="1"/>
          <c:showCatName val="0"/>
          <c:showSerName val="0"/>
          <c:showPercent val="0"/>
          <c:showBubbleSize val="0"/>
        </c:dLbls>
        <c:gapWidth val="100"/>
        <c:overlap val="-24"/>
        <c:axId val="1229576720"/>
        <c:axId val="1229567984"/>
      </c:barChart>
      <c:catAx>
        <c:axId val="12295767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sz="1100" b="0">
                    <a:solidFill>
                      <a:sysClr val="windowText" lastClr="000000"/>
                    </a:solidFill>
                  </a:rPr>
                  <a:t>No of Children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229567984"/>
        <c:crosses val="autoZero"/>
        <c:auto val="1"/>
        <c:lblAlgn val="ctr"/>
        <c:lblOffset val="100"/>
        <c:noMultiLvlLbl val="0"/>
      </c:catAx>
      <c:valAx>
        <c:axId val="1229567984"/>
        <c:scaling>
          <c:orientation val="minMax"/>
          <c:max val="60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900" b="0" i="0" u="none" strike="noStrike" kern="1200" baseline="0">
                    <a:solidFill>
                      <a:schemeClr val="tx2"/>
                    </a:solidFill>
                    <a:latin typeface="+mn-lt"/>
                    <a:ea typeface="+mn-ea"/>
                    <a:cs typeface="+mn-cs"/>
                  </a:defRPr>
                </a:pPr>
                <a:r>
                  <a:rPr lang="en-US" sz="1000" b="0">
                    <a:solidFill>
                      <a:sysClr val="windowText" lastClr="000000"/>
                    </a:solidFill>
                  </a:rPr>
                  <a:t>No of Subjects</a:t>
                </a:r>
              </a:p>
            </c:rich>
          </c:tx>
          <c:layout>
            <c:manualLayout>
              <c:xMode val="edge"/>
              <c:yMode val="edge"/>
              <c:x val="1.7543859649122806E-2"/>
              <c:y val="0.36147989975829292"/>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22957672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[Predictive Analysis_2241170.xlsx]combined impact on charges  !PivotTable9</c:name>
    <c:fmtId val="0"/>
  </c:pivotSource>
  <c:chart>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'combined impact on charges  '!$J$4:$J$5</c:f>
              <c:strCache>
                <c:ptCount val="1"/>
                <c:pt idx="0">
                  <c:v>northeast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multiLvlStrRef>
              <c:f>'combined impact on charges  '!$I$6:$I$24</c:f>
              <c:multiLvlStrCache>
                <c:ptCount val="12"/>
                <c:lvl>
                  <c:pt idx="0">
                    <c:v>no</c:v>
                  </c:pt>
                  <c:pt idx="1">
                    <c:v>yes</c:v>
                  </c:pt>
                  <c:pt idx="2">
                    <c:v>no</c:v>
                  </c:pt>
                  <c:pt idx="3">
                    <c:v>yes</c:v>
                  </c:pt>
                  <c:pt idx="4">
                    <c:v>no</c:v>
                  </c:pt>
                  <c:pt idx="5">
                    <c:v>yes</c:v>
                  </c:pt>
                  <c:pt idx="6">
                    <c:v>no</c:v>
                  </c:pt>
                  <c:pt idx="7">
                    <c:v>yes</c:v>
                  </c:pt>
                  <c:pt idx="8">
                    <c:v>no</c:v>
                  </c:pt>
                  <c:pt idx="9">
                    <c:v>yes</c:v>
                  </c:pt>
                  <c:pt idx="10">
                    <c:v>no</c:v>
                  </c:pt>
                  <c:pt idx="11">
                    <c:v>yes</c:v>
                  </c:pt>
                </c:lvl>
                <c:lvl>
                  <c:pt idx="0">
                    <c:v>0</c:v>
                  </c:pt>
                  <c:pt idx="2">
                    <c:v>1</c:v>
                  </c:pt>
                  <c:pt idx="4">
                    <c:v>2</c:v>
                  </c:pt>
                  <c:pt idx="6">
                    <c:v>3</c:v>
                  </c:pt>
                  <c:pt idx="8">
                    <c:v>4</c:v>
                  </c:pt>
                  <c:pt idx="10">
                    <c:v>5</c:v>
                  </c:pt>
                </c:lvl>
              </c:multiLvlStrCache>
            </c:multiLvlStrRef>
          </c:cat>
          <c:val>
            <c:numRef>
              <c:f>'combined impact on charges  '!$J$6:$J$24</c:f>
              <c:numCache>
                <c:formatCode>General</c:formatCode>
                <c:ptCount val="12"/>
                <c:pt idx="0">
                  <c:v>976747.34251900029</c:v>
                </c:pt>
                <c:pt idx="1">
                  <c:v>732342.66815000004</c:v>
                </c:pt>
                <c:pt idx="2">
                  <c:v>544403.08976999996</c:v>
                </c:pt>
                <c:pt idx="3">
                  <c:v>711482.80322999996</c:v>
                </c:pt>
                <c:pt idx="4">
                  <c:v>490110.45435000007</c:v>
                </c:pt>
                <c:pt idx="5">
                  <c:v>204262.33444999999</c:v>
                </c:pt>
                <c:pt idx="6">
                  <c:v>221947.48070000001</c:v>
                </c:pt>
                <c:pt idx="7">
                  <c:v>340039.13785</c:v>
                </c:pt>
                <c:pt idx="8">
                  <c:v>101396.35184000002</c:v>
                </c:pt>
                <c:pt idx="10">
                  <c:v>20936.920449999998</c:v>
                </c:pt>
              </c:numCache>
            </c:numRef>
          </c:val>
          <c:extLst>
            <c:ext xmlns:c16="http://schemas.microsoft.com/office/drawing/2014/chart" uri="{C3380CC4-5D6E-409C-BE32-E72D297353CC}">
              <c16:uniqueId val="{00000000-9AB7-4066-A336-4F13BDAB2538}"/>
            </c:ext>
          </c:extLst>
        </c:ser>
        <c:ser>
          <c:idx val="1"/>
          <c:order val="1"/>
          <c:tx>
            <c:strRef>
              <c:f>'combined impact on charges  '!$K$4:$K$5</c:f>
              <c:strCache>
                <c:ptCount val="1"/>
                <c:pt idx="0">
                  <c:v>northwest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multiLvlStrRef>
              <c:f>'combined impact on charges  '!$I$6:$I$24</c:f>
              <c:multiLvlStrCache>
                <c:ptCount val="12"/>
                <c:lvl>
                  <c:pt idx="0">
                    <c:v>no</c:v>
                  </c:pt>
                  <c:pt idx="1">
                    <c:v>yes</c:v>
                  </c:pt>
                  <c:pt idx="2">
                    <c:v>no</c:v>
                  </c:pt>
                  <c:pt idx="3">
                    <c:v>yes</c:v>
                  </c:pt>
                  <c:pt idx="4">
                    <c:v>no</c:v>
                  </c:pt>
                  <c:pt idx="5">
                    <c:v>yes</c:v>
                  </c:pt>
                  <c:pt idx="6">
                    <c:v>no</c:v>
                  </c:pt>
                  <c:pt idx="7">
                    <c:v>yes</c:v>
                  </c:pt>
                  <c:pt idx="8">
                    <c:v>no</c:v>
                  </c:pt>
                  <c:pt idx="9">
                    <c:v>yes</c:v>
                  </c:pt>
                  <c:pt idx="10">
                    <c:v>no</c:v>
                  </c:pt>
                  <c:pt idx="11">
                    <c:v>yes</c:v>
                  </c:pt>
                </c:lvl>
                <c:lvl>
                  <c:pt idx="0">
                    <c:v>0</c:v>
                  </c:pt>
                  <c:pt idx="2">
                    <c:v>1</c:v>
                  </c:pt>
                  <c:pt idx="4">
                    <c:v>2</c:v>
                  </c:pt>
                  <c:pt idx="6">
                    <c:v>3</c:v>
                  </c:pt>
                  <c:pt idx="8">
                    <c:v>4</c:v>
                  </c:pt>
                  <c:pt idx="10">
                    <c:v>5</c:v>
                  </c:pt>
                </c:lvl>
              </c:multiLvlStrCache>
            </c:multiLvlStrRef>
          </c:cat>
          <c:val>
            <c:numRef>
              <c:f>'combined impact on charges  '!$K$6:$K$24</c:f>
              <c:numCache>
                <c:formatCode>General</c:formatCode>
                <c:ptCount val="12"/>
                <c:pt idx="0">
                  <c:v>814816.74226000032</c:v>
                </c:pt>
                <c:pt idx="1">
                  <c:v>680000.21902000008</c:v>
                </c:pt>
                <c:pt idx="2">
                  <c:v>518805.72554000001</c:v>
                </c:pt>
                <c:pt idx="3">
                  <c:v>238233.24134999997</c:v>
                </c:pt>
                <c:pt idx="4">
                  <c:v>547296.76945000002</c:v>
                </c:pt>
                <c:pt idx="5">
                  <c:v>341347.99990000005</c:v>
                </c:pt>
                <c:pt idx="6">
                  <c:v>348081.14541</c:v>
                </c:pt>
                <c:pt idx="7">
                  <c:v>470082.24550999992</c:v>
                </c:pt>
                <c:pt idx="8">
                  <c:v>46609.633549999999</c:v>
                </c:pt>
                <c:pt idx="9">
                  <c:v>21472.478800000001</c:v>
                </c:pt>
                <c:pt idx="10">
                  <c:v>8965.7957499999993</c:v>
                </c:pt>
              </c:numCache>
            </c:numRef>
          </c:val>
          <c:extLst>
            <c:ext xmlns:c16="http://schemas.microsoft.com/office/drawing/2014/chart" uri="{C3380CC4-5D6E-409C-BE32-E72D297353CC}">
              <c16:uniqueId val="{00000001-9AB7-4066-A336-4F13BDAB2538}"/>
            </c:ext>
          </c:extLst>
        </c:ser>
        <c:ser>
          <c:idx val="2"/>
          <c:order val="2"/>
          <c:tx>
            <c:strRef>
              <c:f>'combined impact on charges  '!$L$4:$L$5</c:f>
              <c:strCache>
                <c:ptCount val="1"/>
                <c:pt idx="0">
                  <c:v>southeast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multiLvlStrRef>
              <c:f>'combined impact on charges  '!$I$6:$I$24</c:f>
              <c:multiLvlStrCache>
                <c:ptCount val="12"/>
                <c:lvl>
                  <c:pt idx="0">
                    <c:v>no</c:v>
                  </c:pt>
                  <c:pt idx="1">
                    <c:v>yes</c:v>
                  </c:pt>
                  <c:pt idx="2">
                    <c:v>no</c:v>
                  </c:pt>
                  <c:pt idx="3">
                    <c:v>yes</c:v>
                  </c:pt>
                  <c:pt idx="4">
                    <c:v>no</c:v>
                  </c:pt>
                  <c:pt idx="5">
                    <c:v>yes</c:v>
                  </c:pt>
                  <c:pt idx="6">
                    <c:v>no</c:v>
                  </c:pt>
                  <c:pt idx="7">
                    <c:v>yes</c:v>
                  </c:pt>
                  <c:pt idx="8">
                    <c:v>no</c:v>
                  </c:pt>
                  <c:pt idx="9">
                    <c:v>yes</c:v>
                  </c:pt>
                  <c:pt idx="10">
                    <c:v>no</c:v>
                  </c:pt>
                  <c:pt idx="11">
                    <c:v>yes</c:v>
                  </c:pt>
                </c:lvl>
                <c:lvl>
                  <c:pt idx="0">
                    <c:v>0</c:v>
                  </c:pt>
                  <c:pt idx="2">
                    <c:v>1</c:v>
                  </c:pt>
                  <c:pt idx="4">
                    <c:v>2</c:v>
                  </c:pt>
                  <c:pt idx="6">
                    <c:v>3</c:v>
                  </c:pt>
                  <c:pt idx="8">
                    <c:v>4</c:v>
                  </c:pt>
                  <c:pt idx="10">
                    <c:v>5</c:v>
                  </c:pt>
                </c:lvl>
              </c:multiLvlStrCache>
            </c:multiLvlStrRef>
          </c:cat>
          <c:val>
            <c:numRef>
              <c:f>'combined impact on charges  '!$L$6:$L$24</c:f>
              <c:numCache>
                <c:formatCode>General</c:formatCode>
                <c:ptCount val="12"/>
                <c:pt idx="0">
                  <c:v>826029.58542000002</c:v>
                </c:pt>
                <c:pt idx="1">
                  <c:v>1420619.7498799998</c:v>
                </c:pt>
                <c:pt idx="2">
                  <c:v>585202.76054000016</c:v>
                </c:pt>
                <c:pt idx="3">
                  <c:v>715066.22667000012</c:v>
                </c:pt>
                <c:pt idx="4">
                  <c:v>360936.23482999991</c:v>
                </c:pt>
                <c:pt idx="5">
                  <c:v>677142.82630000019</c:v>
                </c:pt>
                <c:pt idx="6">
                  <c:v>287678.70244000002</c:v>
                </c:pt>
                <c:pt idx="7">
                  <c:v>358065.9081</c:v>
                </c:pt>
                <c:pt idx="8">
                  <c:v>72255.119860000006</c:v>
                </c:pt>
                <c:pt idx="10">
                  <c:v>60692.649249999995</c:v>
                </c:pt>
              </c:numCache>
            </c:numRef>
          </c:val>
          <c:extLst>
            <c:ext xmlns:c16="http://schemas.microsoft.com/office/drawing/2014/chart" uri="{C3380CC4-5D6E-409C-BE32-E72D297353CC}">
              <c16:uniqueId val="{00000016-9AB7-4066-A336-4F13BDAB2538}"/>
            </c:ext>
          </c:extLst>
        </c:ser>
        <c:ser>
          <c:idx val="3"/>
          <c:order val="3"/>
          <c:tx>
            <c:strRef>
              <c:f>'combined impact on charges  '!$M$4:$M$5</c:f>
              <c:strCache>
                <c:ptCount val="1"/>
                <c:pt idx="0">
                  <c:v>southwest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multiLvlStrRef>
              <c:f>'combined impact on charges  '!$I$6:$I$24</c:f>
              <c:multiLvlStrCache>
                <c:ptCount val="12"/>
                <c:lvl>
                  <c:pt idx="0">
                    <c:v>no</c:v>
                  </c:pt>
                  <c:pt idx="1">
                    <c:v>yes</c:v>
                  </c:pt>
                  <c:pt idx="2">
                    <c:v>no</c:v>
                  </c:pt>
                  <c:pt idx="3">
                    <c:v>yes</c:v>
                  </c:pt>
                  <c:pt idx="4">
                    <c:v>no</c:v>
                  </c:pt>
                  <c:pt idx="5">
                    <c:v>yes</c:v>
                  </c:pt>
                  <c:pt idx="6">
                    <c:v>no</c:v>
                  </c:pt>
                  <c:pt idx="7">
                    <c:v>yes</c:v>
                  </c:pt>
                  <c:pt idx="8">
                    <c:v>no</c:v>
                  </c:pt>
                  <c:pt idx="9">
                    <c:v>yes</c:v>
                  </c:pt>
                  <c:pt idx="10">
                    <c:v>no</c:v>
                  </c:pt>
                  <c:pt idx="11">
                    <c:v>yes</c:v>
                  </c:pt>
                </c:lvl>
                <c:lvl>
                  <c:pt idx="0">
                    <c:v>0</c:v>
                  </c:pt>
                  <c:pt idx="2">
                    <c:v>1</c:v>
                  </c:pt>
                  <c:pt idx="4">
                    <c:v>2</c:v>
                  </c:pt>
                  <c:pt idx="6">
                    <c:v>3</c:v>
                  </c:pt>
                  <c:pt idx="8">
                    <c:v>4</c:v>
                  </c:pt>
                  <c:pt idx="10">
                    <c:v>5</c:v>
                  </c:pt>
                </c:lvl>
              </c:multiLvlStrCache>
            </c:multiLvlStrRef>
          </c:cat>
          <c:val>
            <c:numRef>
              <c:f>'combined impact on charges  '!$M$6:$M$24</c:f>
              <c:numCache>
                <c:formatCode>General</c:formatCode>
                <c:ptCount val="12"/>
                <c:pt idx="0">
                  <c:v>876219.47046999983</c:v>
                </c:pt>
                <c:pt idx="1">
                  <c:v>771294.21762000013</c:v>
                </c:pt>
                <c:pt idx="2">
                  <c:v>535306.18321000016</c:v>
                </c:pt>
                <c:pt idx="3">
                  <c:v>276399.64314</c:v>
                </c:pt>
                <c:pt idx="4">
                  <c:v>357878.87099999993</c:v>
                </c:pt>
                <c:pt idx="5">
                  <c:v>638679.80587000016</c:v>
                </c:pt>
                <c:pt idx="6">
                  <c:v>276805.95957999997</c:v>
                </c:pt>
                <c:pt idx="7">
                  <c:v>108084.40400000001</c:v>
                </c:pt>
                <c:pt idx="8">
                  <c:v>46408.471729999997</c:v>
                </c:pt>
                <c:pt idx="9">
                  <c:v>58124.351999999999</c:v>
                </c:pt>
                <c:pt idx="10">
                  <c:v>48530.009000000005</c:v>
                </c:pt>
                <c:pt idx="11">
                  <c:v>19023.259999999998</c:v>
                </c:pt>
              </c:numCache>
            </c:numRef>
          </c:val>
          <c:extLst>
            <c:ext xmlns:c16="http://schemas.microsoft.com/office/drawing/2014/chart" uri="{C3380CC4-5D6E-409C-BE32-E72D297353CC}">
              <c16:uniqueId val="{00000017-9AB7-4066-A336-4F13BDAB2538}"/>
            </c:ext>
          </c:extLst>
        </c:ser>
        <c:dLbls>
          <c:showLegendKey val="0"/>
          <c:showVal val="0"/>
          <c:showCatName val="0"/>
          <c:showSerName val="0"/>
          <c:showPercent val="0"/>
          <c:showBubbleSize val="0"/>
        </c:dLbls>
        <c:gapWidth val="100"/>
        <c:overlap val="-24"/>
        <c:axId val="1998525552"/>
        <c:axId val="1998508080"/>
      </c:barChart>
      <c:catAx>
        <c:axId val="199852555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98508080"/>
        <c:crosses val="autoZero"/>
        <c:auto val="1"/>
        <c:lblAlgn val="ctr"/>
        <c:lblOffset val="100"/>
        <c:noMultiLvlLbl val="0"/>
      </c:catAx>
      <c:valAx>
        <c:axId val="199850808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98525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Insurance Charge</a:t>
            </a:r>
            <a:r>
              <a:rPr lang="en-US" baseline="0"/>
              <a:t> </a:t>
            </a:r>
            <a:r>
              <a:rPr lang="en-US"/>
              <a:t>Prediction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'Test Dataset'!$J$1</c:f>
              <c:strCache>
                <c:ptCount val="1"/>
                <c:pt idx="0">
                  <c:v>Prediction</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rgbClr val="C00000"/>
                </a:solidFill>
                <a:prstDash val="solid"/>
              </a:ln>
              <a:effectLst/>
            </c:spPr>
            <c:trendlineType val="linear"/>
            <c:forward val="2"/>
            <c:dispRSqr val="1"/>
            <c:dispEq val="0"/>
            <c:trendlineLbl>
              <c:layout>
                <c:manualLayout>
                  <c:x val="2.1378225252303446E-2"/>
                  <c:y val="-2.8523004929647672E-2"/>
                </c:manualLayout>
              </c:layout>
              <c:numFmt formatCode="General" sourceLinked="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trendlineLbl>
          </c:trendline>
          <c:xVal>
            <c:numRef>
              <c:f>'Test Dataset'!$I$2:$I$269</c:f>
              <c:numCache>
                <c:formatCode>General</c:formatCode>
                <c:ptCount val="268"/>
                <c:pt idx="0">
                  <c:v>33475.817150000003</c:v>
                </c:pt>
                <c:pt idx="1">
                  <c:v>2396.0958999999998</c:v>
                </c:pt>
                <c:pt idx="2">
                  <c:v>8062.7640000000001</c:v>
                </c:pt>
                <c:pt idx="3">
                  <c:v>8688.8588500000005</c:v>
                </c:pt>
                <c:pt idx="4">
                  <c:v>38245.593269999998</c:v>
                </c:pt>
                <c:pt idx="5">
                  <c:v>5227.9887500000004</c:v>
                </c:pt>
                <c:pt idx="6">
                  <c:v>14449.8544</c:v>
                </c:pt>
                <c:pt idx="7">
                  <c:v>1627.2824499999999</c:v>
                </c:pt>
                <c:pt idx="8">
                  <c:v>4883.866</c:v>
                </c:pt>
                <c:pt idx="9">
                  <c:v>1622.1885</c:v>
                </c:pt>
                <c:pt idx="10">
                  <c:v>1242.26</c:v>
                </c:pt>
                <c:pt idx="11">
                  <c:v>9800.8881999999994</c:v>
                </c:pt>
                <c:pt idx="12">
                  <c:v>8539.6710000000003</c:v>
                </c:pt>
                <c:pt idx="13">
                  <c:v>38126.246500000001</c:v>
                </c:pt>
                <c:pt idx="14">
                  <c:v>2897.3235</c:v>
                </c:pt>
                <c:pt idx="15">
                  <c:v>13228.846949999999</c:v>
                </c:pt>
                <c:pt idx="16">
                  <c:v>9504.3102999999992</c:v>
                </c:pt>
                <c:pt idx="17">
                  <c:v>23887.662700000001</c:v>
                </c:pt>
                <c:pt idx="18">
                  <c:v>6250.4350000000004</c:v>
                </c:pt>
                <c:pt idx="19">
                  <c:v>13451.121999999999</c:v>
                </c:pt>
                <c:pt idx="20">
                  <c:v>9288.0267000000003</c:v>
                </c:pt>
                <c:pt idx="21">
                  <c:v>8964.0605500000001</c:v>
                </c:pt>
                <c:pt idx="22">
                  <c:v>28287.897659999999</c:v>
                </c:pt>
                <c:pt idx="23">
                  <c:v>1837.2370000000001</c:v>
                </c:pt>
                <c:pt idx="24">
                  <c:v>1728.8969999999999</c:v>
                </c:pt>
                <c:pt idx="25">
                  <c:v>5124.1886999999997</c:v>
                </c:pt>
                <c:pt idx="26">
                  <c:v>37829.724199999997</c:v>
                </c:pt>
                <c:pt idx="27">
                  <c:v>12730.999599999999</c:v>
                </c:pt>
                <c:pt idx="28">
                  <c:v>8582.3022999999994</c:v>
                </c:pt>
                <c:pt idx="29">
                  <c:v>12629.1656</c:v>
                </c:pt>
                <c:pt idx="30">
                  <c:v>11381.3254</c:v>
                </c:pt>
                <c:pt idx="31">
                  <c:v>11881.9696</c:v>
                </c:pt>
                <c:pt idx="32">
                  <c:v>3704.3544999999999</c:v>
                </c:pt>
                <c:pt idx="33">
                  <c:v>6112.3529500000004</c:v>
                </c:pt>
                <c:pt idx="34">
                  <c:v>3558.6202499999999</c:v>
                </c:pt>
                <c:pt idx="35">
                  <c:v>4134.0824499999999</c:v>
                </c:pt>
                <c:pt idx="36">
                  <c:v>11881.358</c:v>
                </c:pt>
                <c:pt idx="37">
                  <c:v>46130.5265</c:v>
                </c:pt>
                <c:pt idx="38">
                  <c:v>60021.398970000002</c:v>
                </c:pt>
                <c:pt idx="39">
                  <c:v>6858.4795999999997</c:v>
                </c:pt>
                <c:pt idx="40">
                  <c:v>3176.8159000000001</c:v>
                </c:pt>
                <c:pt idx="41">
                  <c:v>4340.4408999999996</c:v>
                </c:pt>
                <c:pt idx="42">
                  <c:v>12957.118</c:v>
                </c:pt>
                <c:pt idx="43">
                  <c:v>13747.87235</c:v>
                </c:pt>
                <c:pt idx="44">
                  <c:v>1515.3449000000001</c:v>
                </c:pt>
                <c:pt idx="45">
                  <c:v>6311.9520000000002</c:v>
                </c:pt>
                <c:pt idx="46">
                  <c:v>39047.285000000003</c:v>
                </c:pt>
                <c:pt idx="47">
                  <c:v>12644.589</c:v>
                </c:pt>
                <c:pt idx="48">
                  <c:v>33471.971890000001</c:v>
                </c:pt>
                <c:pt idx="49">
                  <c:v>10791.96</c:v>
                </c:pt>
                <c:pt idx="50">
                  <c:v>5209.5788499999999</c:v>
                </c:pt>
                <c:pt idx="51">
                  <c:v>19496.71917</c:v>
                </c:pt>
                <c:pt idx="52">
                  <c:v>25992.821039999999</c:v>
                </c:pt>
                <c:pt idx="53">
                  <c:v>2055.3249000000001</c:v>
                </c:pt>
                <c:pt idx="54">
                  <c:v>11552.904</c:v>
                </c:pt>
                <c:pt idx="55">
                  <c:v>22144.031999999999</c:v>
                </c:pt>
                <c:pt idx="56">
                  <c:v>34672.147199999999</c:v>
                </c:pt>
                <c:pt idx="57">
                  <c:v>4992.3764000000001</c:v>
                </c:pt>
                <c:pt idx="58">
                  <c:v>18157.876</c:v>
                </c:pt>
                <c:pt idx="59">
                  <c:v>13462.52</c:v>
                </c:pt>
                <c:pt idx="60">
                  <c:v>14235.072</c:v>
                </c:pt>
                <c:pt idx="61">
                  <c:v>9249.4951999999994</c:v>
                </c:pt>
                <c:pt idx="62">
                  <c:v>20167.336029999999</c:v>
                </c:pt>
                <c:pt idx="63">
                  <c:v>6117.4944999999998</c:v>
                </c:pt>
                <c:pt idx="64">
                  <c:v>27375.904780000001</c:v>
                </c:pt>
                <c:pt idx="65">
                  <c:v>21344.846699999998</c:v>
                </c:pt>
                <c:pt idx="66">
                  <c:v>12495.290849999999</c:v>
                </c:pt>
                <c:pt idx="67">
                  <c:v>42969.852700000003</c:v>
                </c:pt>
                <c:pt idx="68">
                  <c:v>7222.7862500000001</c:v>
                </c:pt>
                <c:pt idx="69">
                  <c:v>18608.261999999999</c:v>
                </c:pt>
                <c:pt idx="70">
                  <c:v>6948.7007999999996</c:v>
                </c:pt>
                <c:pt idx="71">
                  <c:v>58571.074480000003</c:v>
                </c:pt>
                <c:pt idx="72">
                  <c:v>23563.016179999999</c:v>
                </c:pt>
                <c:pt idx="73">
                  <c:v>9282.4806000000008</c:v>
                </c:pt>
                <c:pt idx="74">
                  <c:v>10600.5483</c:v>
                </c:pt>
                <c:pt idx="75">
                  <c:v>4399.7309999999998</c:v>
                </c:pt>
                <c:pt idx="76">
                  <c:v>20878.78443</c:v>
                </c:pt>
                <c:pt idx="77">
                  <c:v>13405.390299999999</c:v>
                </c:pt>
                <c:pt idx="78">
                  <c:v>11013.7119</c:v>
                </c:pt>
                <c:pt idx="79">
                  <c:v>1682.597</c:v>
                </c:pt>
                <c:pt idx="80">
                  <c:v>10269.459999999999</c:v>
                </c:pt>
                <c:pt idx="81">
                  <c:v>11848.141</c:v>
                </c:pt>
                <c:pt idx="82">
                  <c:v>3260.1990000000001</c:v>
                </c:pt>
                <c:pt idx="83">
                  <c:v>17663.144199999999</c:v>
                </c:pt>
                <c:pt idx="84">
                  <c:v>25656.575260000001</c:v>
                </c:pt>
                <c:pt idx="85">
                  <c:v>6933.2422500000002</c:v>
                </c:pt>
                <c:pt idx="86">
                  <c:v>10564.8845</c:v>
                </c:pt>
                <c:pt idx="87">
                  <c:v>47305.305</c:v>
                </c:pt>
                <c:pt idx="88">
                  <c:v>47462.894</c:v>
                </c:pt>
                <c:pt idx="89">
                  <c:v>36950.256699999998</c:v>
                </c:pt>
                <c:pt idx="90">
                  <c:v>25333.332839999999</c:v>
                </c:pt>
                <c:pt idx="91">
                  <c:v>28923.136920000001</c:v>
                </c:pt>
                <c:pt idx="92">
                  <c:v>1984.4532999999999</c:v>
                </c:pt>
                <c:pt idx="93">
                  <c:v>11520.099850000001</c:v>
                </c:pt>
                <c:pt idx="94">
                  <c:v>9361.3268000000007</c:v>
                </c:pt>
                <c:pt idx="95">
                  <c:v>4151.0286999999998</c:v>
                </c:pt>
                <c:pt idx="96">
                  <c:v>3981.9767999999999</c:v>
                </c:pt>
                <c:pt idx="97">
                  <c:v>3875.7341000000001</c:v>
                </c:pt>
                <c:pt idx="98">
                  <c:v>4357.0436499999996</c:v>
                </c:pt>
                <c:pt idx="99">
                  <c:v>11657.7189</c:v>
                </c:pt>
                <c:pt idx="100">
                  <c:v>10965.446</c:v>
                </c:pt>
                <c:pt idx="101">
                  <c:v>9778.3472000000002</c:v>
                </c:pt>
                <c:pt idx="102">
                  <c:v>7345.0839999999998</c:v>
                </c:pt>
                <c:pt idx="103">
                  <c:v>8944.1151000000009</c:v>
                </c:pt>
                <c:pt idx="104">
                  <c:v>12629.896699999999</c:v>
                </c:pt>
                <c:pt idx="105">
                  <c:v>6796.8632500000003</c:v>
                </c:pt>
                <c:pt idx="106">
                  <c:v>6128.79745</c:v>
                </c:pt>
                <c:pt idx="107">
                  <c:v>3238.4357</c:v>
                </c:pt>
                <c:pt idx="108">
                  <c:v>8334.4575499999992</c:v>
                </c:pt>
                <c:pt idx="109">
                  <c:v>6664.68595</c:v>
                </c:pt>
                <c:pt idx="110">
                  <c:v>44423.803</c:v>
                </c:pt>
                <c:pt idx="111">
                  <c:v>3353.2840000000001</c:v>
                </c:pt>
                <c:pt idx="112">
                  <c:v>11658.379150000001</c:v>
                </c:pt>
                <c:pt idx="113">
                  <c:v>1534.3045</c:v>
                </c:pt>
                <c:pt idx="114">
                  <c:v>9724.5300000000007</c:v>
                </c:pt>
                <c:pt idx="115">
                  <c:v>12485.8009</c:v>
                </c:pt>
                <c:pt idx="116">
                  <c:v>8125.7844999999998</c:v>
                </c:pt>
                <c:pt idx="117">
                  <c:v>23568.272000000001</c:v>
                </c:pt>
                <c:pt idx="118">
                  <c:v>36021.011200000001</c:v>
                </c:pt>
                <c:pt idx="119">
                  <c:v>1639.5631000000001</c:v>
                </c:pt>
                <c:pt idx="120">
                  <c:v>2585.2689999999998</c:v>
                </c:pt>
                <c:pt idx="121">
                  <c:v>24915.220850000002</c:v>
                </c:pt>
                <c:pt idx="122">
                  <c:v>3201.2451500000002</c:v>
                </c:pt>
                <c:pt idx="123">
                  <c:v>10797.3362</c:v>
                </c:pt>
                <c:pt idx="124">
                  <c:v>8871.1517000000003</c:v>
                </c:pt>
                <c:pt idx="125">
                  <c:v>8277.5229999999992</c:v>
                </c:pt>
                <c:pt idx="126">
                  <c:v>2498.4144000000001</c:v>
                </c:pt>
                <c:pt idx="127">
                  <c:v>2007.9449999999999</c:v>
                </c:pt>
                <c:pt idx="128">
                  <c:v>36149.483500000002</c:v>
                </c:pt>
                <c:pt idx="129">
                  <c:v>11512.405000000001</c:v>
                </c:pt>
                <c:pt idx="130">
                  <c:v>11264.540999999999</c:v>
                </c:pt>
                <c:pt idx="131">
                  <c:v>11946.625899999999</c:v>
                </c:pt>
                <c:pt idx="132">
                  <c:v>7281.5056000000004</c:v>
                </c:pt>
                <c:pt idx="133">
                  <c:v>6455.86265</c:v>
                </c:pt>
                <c:pt idx="134">
                  <c:v>44501.398200000003</c:v>
                </c:pt>
                <c:pt idx="135">
                  <c:v>11286.538699999999</c:v>
                </c:pt>
                <c:pt idx="136">
                  <c:v>1632.5644500000001</c:v>
                </c:pt>
                <c:pt idx="137">
                  <c:v>24520.263999999999</c:v>
                </c:pt>
                <c:pt idx="138">
                  <c:v>35160.134570000002</c:v>
                </c:pt>
                <c:pt idx="139">
                  <c:v>2136.8822500000001</c:v>
                </c:pt>
                <c:pt idx="140">
                  <c:v>7512.2669999999998</c:v>
                </c:pt>
                <c:pt idx="141">
                  <c:v>25382.296999999999</c:v>
                </c:pt>
                <c:pt idx="142">
                  <c:v>12646.207</c:v>
                </c:pt>
                <c:pt idx="143">
                  <c:v>3161.4540000000002</c:v>
                </c:pt>
                <c:pt idx="144">
                  <c:v>9872.7009999999991</c:v>
                </c:pt>
                <c:pt idx="145">
                  <c:v>19749.383379999999</c:v>
                </c:pt>
                <c:pt idx="146">
                  <c:v>2699.56835</c:v>
                </c:pt>
                <c:pt idx="147">
                  <c:v>1981.5818999999999</c:v>
                </c:pt>
                <c:pt idx="148">
                  <c:v>28101.333050000001</c:v>
                </c:pt>
                <c:pt idx="149">
                  <c:v>14210.53595</c:v>
                </c:pt>
                <c:pt idx="150">
                  <c:v>12222.898300000001</c:v>
                </c:pt>
                <c:pt idx="151">
                  <c:v>28950.4692</c:v>
                </c:pt>
                <c:pt idx="152">
                  <c:v>6067.1267500000004</c:v>
                </c:pt>
                <c:pt idx="153">
                  <c:v>34806.467700000001</c:v>
                </c:pt>
                <c:pt idx="154">
                  <c:v>14474.674999999999</c:v>
                </c:pt>
                <c:pt idx="155">
                  <c:v>19719.6947</c:v>
                </c:pt>
                <c:pt idx="156">
                  <c:v>8413.4630500000003</c:v>
                </c:pt>
                <c:pt idx="157">
                  <c:v>19798.054550000001</c:v>
                </c:pt>
                <c:pt idx="158">
                  <c:v>11070.535</c:v>
                </c:pt>
                <c:pt idx="159">
                  <c:v>11743.299000000001</c:v>
                </c:pt>
                <c:pt idx="160">
                  <c:v>1607.5101</c:v>
                </c:pt>
                <c:pt idx="161">
                  <c:v>17085.267599999999</c:v>
                </c:pt>
                <c:pt idx="162">
                  <c:v>6985.50695</c:v>
                </c:pt>
                <c:pt idx="163">
                  <c:v>2150.4690000000001</c:v>
                </c:pt>
                <c:pt idx="164">
                  <c:v>7160.3302999999996</c:v>
                </c:pt>
                <c:pt idx="165">
                  <c:v>2138.0707000000002</c:v>
                </c:pt>
                <c:pt idx="166">
                  <c:v>11033.661700000001</c:v>
                </c:pt>
                <c:pt idx="167">
                  <c:v>8965.7957499999993</c:v>
                </c:pt>
                <c:pt idx="168">
                  <c:v>26109.32905</c:v>
                </c:pt>
                <c:pt idx="169">
                  <c:v>13770.097900000001</c:v>
                </c:pt>
                <c:pt idx="170">
                  <c:v>17626.239509999999</c:v>
                </c:pt>
                <c:pt idx="171">
                  <c:v>8827.2098999999998</c:v>
                </c:pt>
                <c:pt idx="172">
                  <c:v>7740.3370000000004</c:v>
                </c:pt>
                <c:pt idx="173">
                  <c:v>43813.866099999999</c:v>
                </c:pt>
                <c:pt idx="174">
                  <c:v>27322.73386</c:v>
                </c:pt>
                <c:pt idx="175">
                  <c:v>8520.0259999999998</c:v>
                </c:pt>
                <c:pt idx="176">
                  <c:v>51194.559139999998</c:v>
                </c:pt>
                <c:pt idx="177">
                  <c:v>2045.68525</c:v>
                </c:pt>
                <c:pt idx="178">
                  <c:v>22331.566800000001</c:v>
                </c:pt>
                <c:pt idx="179">
                  <c:v>37742.575700000001</c:v>
                </c:pt>
                <c:pt idx="180">
                  <c:v>12523.604799999999</c:v>
                </c:pt>
                <c:pt idx="181">
                  <c:v>13470.804400000001</c:v>
                </c:pt>
                <c:pt idx="182">
                  <c:v>10325.206</c:v>
                </c:pt>
                <c:pt idx="183">
                  <c:v>13831.1152</c:v>
                </c:pt>
                <c:pt idx="184">
                  <c:v>1163.4627</c:v>
                </c:pt>
                <c:pt idx="185">
                  <c:v>11945.1327</c:v>
                </c:pt>
                <c:pt idx="186">
                  <c:v>38282.749499999998</c:v>
                </c:pt>
                <c:pt idx="187">
                  <c:v>7358.1756500000001</c:v>
                </c:pt>
                <c:pt idx="188">
                  <c:v>6555.07035</c:v>
                </c:pt>
                <c:pt idx="189">
                  <c:v>4544.2348000000002</c:v>
                </c:pt>
                <c:pt idx="190">
                  <c:v>16796.411940000002</c:v>
                </c:pt>
                <c:pt idx="191">
                  <c:v>7640.3091999999997</c:v>
                </c:pt>
                <c:pt idx="192">
                  <c:v>10928.849</c:v>
                </c:pt>
                <c:pt idx="193">
                  <c:v>1877.9294</c:v>
                </c:pt>
                <c:pt idx="194">
                  <c:v>8023.1354499999998</c:v>
                </c:pt>
                <c:pt idx="195">
                  <c:v>1815.8759</c:v>
                </c:pt>
                <c:pt idx="196">
                  <c:v>2020.5523000000001</c:v>
                </c:pt>
                <c:pt idx="197">
                  <c:v>6753.0379999999996</c:v>
                </c:pt>
                <c:pt idx="198">
                  <c:v>34838.873</c:v>
                </c:pt>
                <c:pt idx="199">
                  <c:v>40932.429499999998</c:v>
                </c:pt>
                <c:pt idx="200">
                  <c:v>4922.9159</c:v>
                </c:pt>
                <c:pt idx="201">
                  <c:v>20234.854749999999</c:v>
                </c:pt>
                <c:pt idx="202">
                  <c:v>34303.167200000004</c:v>
                </c:pt>
                <c:pt idx="203">
                  <c:v>14426.073850000001</c:v>
                </c:pt>
                <c:pt idx="204">
                  <c:v>11534.872649999999</c:v>
                </c:pt>
                <c:pt idx="205">
                  <c:v>7147.4727999999996</c:v>
                </c:pt>
                <c:pt idx="206">
                  <c:v>13880.949000000001</c:v>
                </c:pt>
                <c:pt idx="207">
                  <c:v>21348.705999999998</c:v>
                </c:pt>
                <c:pt idx="208">
                  <c:v>8601.3292999999994</c:v>
                </c:pt>
                <c:pt idx="209">
                  <c:v>3597.596</c:v>
                </c:pt>
                <c:pt idx="210">
                  <c:v>4529.4769999999999</c:v>
                </c:pt>
                <c:pt idx="211">
                  <c:v>4564.1914500000003</c:v>
                </c:pt>
                <c:pt idx="212">
                  <c:v>21984.47061</c:v>
                </c:pt>
                <c:pt idx="213">
                  <c:v>12797.20962</c:v>
                </c:pt>
                <c:pt idx="214">
                  <c:v>48824.45</c:v>
                </c:pt>
                <c:pt idx="215">
                  <c:v>9630.3970000000008</c:v>
                </c:pt>
                <c:pt idx="216">
                  <c:v>2855.4375500000001</c:v>
                </c:pt>
                <c:pt idx="217">
                  <c:v>11830.6072</c:v>
                </c:pt>
                <c:pt idx="218">
                  <c:v>5615.3689999999997</c:v>
                </c:pt>
                <c:pt idx="219">
                  <c:v>1261.442</c:v>
                </c:pt>
                <c:pt idx="220">
                  <c:v>15612.19335</c:v>
                </c:pt>
                <c:pt idx="221">
                  <c:v>12648.7034</c:v>
                </c:pt>
                <c:pt idx="222">
                  <c:v>34828.654000000002</c:v>
                </c:pt>
                <c:pt idx="223">
                  <c:v>13204.28565</c:v>
                </c:pt>
                <c:pt idx="224">
                  <c:v>4237.12655</c:v>
                </c:pt>
                <c:pt idx="225">
                  <c:v>14007.222</c:v>
                </c:pt>
                <c:pt idx="226">
                  <c:v>9447.3824000000004</c:v>
                </c:pt>
                <c:pt idx="227">
                  <c:v>1639.5631000000001</c:v>
                </c:pt>
                <c:pt idx="228">
                  <c:v>24915.046259999999</c:v>
                </c:pt>
                <c:pt idx="229">
                  <c:v>11015.1747</c:v>
                </c:pt>
                <c:pt idx="230">
                  <c:v>3947.4131000000002</c:v>
                </c:pt>
                <c:pt idx="231">
                  <c:v>7209.4917999999998</c:v>
                </c:pt>
                <c:pt idx="232">
                  <c:v>42856.838000000003</c:v>
                </c:pt>
                <c:pt idx="233">
                  <c:v>8603.8233999999993</c:v>
                </c:pt>
                <c:pt idx="234">
                  <c:v>23967.38305</c:v>
                </c:pt>
                <c:pt idx="235">
                  <c:v>42983.458500000001</c:v>
                </c:pt>
                <c:pt idx="236">
                  <c:v>4746.3440000000001</c:v>
                </c:pt>
                <c:pt idx="237">
                  <c:v>11658.11505</c:v>
                </c:pt>
                <c:pt idx="238">
                  <c:v>17468.983899999999</c:v>
                </c:pt>
                <c:pt idx="239">
                  <c:v>33732.686699999998</c:v>
                </c:pt>
                <c:pt idx="240">
                  <c:v>11566.30055</c:v>
                </c:pt>
                <c:pt idx="241">
                  <c:v>6474.0129999999999</c:v>
                </c:pt>
                <c:pt idx="242">
                  <c:v>10107.220600000001</c:v>
                </c:pt>
                <c:pt idx="243">
                  <c:v>11345.519</c:v>
                </c:pt>
                <c:pt idx="244">
                  <c:v>52590.829389999999</c:v>
                </c:pt>
                <c:pt idx="245">
                  <c:v>8162.7162500000004</c:v>
                </c:pt>
                <c:pt idx="246">
                  <c:v>37701.876799999998</c:v>
                </c:pt>
                <c:pt idx="247">
                  <c:v>10407.085849999999</c:v>
                </c:pt>
                <c:pt idx="248">
                  <c:v>5729.0052999999998</c:v>
                </c:pt>
                <c:pt idx="249">
                  <c:v>9391.3459999999995</c:v>
                </c:pt>
                <c:pt idx="250">
                  <c:v>9855.1314000000002</c:v>
                </c:pt>
                <c:pt idx="251">
                  <c:v>39983.425949999997</c:v>
                </c:pt>
                <c:pt idx="252">
                  <c:v>3385.3991500000002</c:v>
                </c:pt>
                <c:pt idx="253">
                  <c:v>7173.35995</c:v>
                </c:pt>
                <c:pt idx="254">
                  <c:v>2130.6759000000002</c:v>
                </c:pt>
                <c:pt idx="255">
                  <c:v>6457.8433999999997</c:v>
                </c:pt>
                <c:pt idx="256">
                  <c:v>2913.569</c:v>
                </c:pt>
                <c:pt idx="257">
                  <c:v>1135.9407000000001</c:v>
                </c:pt>
                <c:pt idx="258">
                  <c:v>10422.916649999999</c:v>
                </c:pt>
                <c:pt idx="259">
                  <c:v>3353.4703</c:v>
                </c:pt>
                <c:pt idx="260">
                  <c:v>5630.4578499999998</c:v>
                </c:pt>
                <c:pt idx="261">
                  <c:v>4762.3289999999997</c:v>
                </c:pt>
                <c:pt idx="262">
                  <c:v>7639.4174499999999</c:v>
                </c:pt>
                <c:pt idx="263">
                  <c:v>2438.0551999999998</c:v>
                </c:pt>
                <c:pt idx="264">
                  <c:v>26018.950519999999</c:v>
                </c:pt>
                <c:pt idx="265">
                  <c:v>7985.8149999999996</c:v>
                </c:pt>
                <c:pt idx="266">
                  <c:v>2597.779</c:v>
                </c:pt>
                <c:pt idx="267">
                  <c:v>48517.563150000002</c:v>
                </c:pt>
              </c:numCache>
            </c:numRef>
          </c:xVal>
          <c:yVal>
            <c:numRef>
              <c:f>'Test Dataset'!$J$2:$J$269</c:f>
              <c:numCache>
                <c:formatCode>0.00</c:formatCode>
                <c:ptCount val="268"/>
                <c:pt idx="0">
                  <c:v>26836.154290960105</c:v>
                </c:pt>
                <c:pt idx="1">
                  <c:v>4107.8132211563834</c:v>
                </c:pt>
                <c:pt idx="2">
                  <c:v>8734.4671085271584</c:v>
                </c:pt>
                <c:pt idx="3">
                  <c:v>9328.8884563740667</c:v>
                </c:pt>
                <c:pt idx="4">
                  <c:v>24529.469861926646</c:v>
                </c:pt>
                <c:pt idx="5">
                  <c:v>7014.448956946886</c:v>
                </c:pt>
                <c:pt idx="6">
                  <c:v>15522.272745541886</c:v>
                </c:pt>
                <c:pt idx="7">
                  <c:v>2749.167223606747</c:v>
                </c:pt>
                <c:pt idx="8">
                  <c:v>6233.1872468484371</c:v>
                </c:pt>
                <c:pt idx="9">
                  <c:v>2505.5068407986191</c:v>
                </c:pt>
                <c:pt idx="10">
                  <c:v>2197.8477411331487</c:v>
                </c:pt>
                <c:pt idx="11">
                  <c:v>10168.981067325516</c:v>
                </c:pt>
                <c:pt idx="12">
                  <c:v>8931.3861112232134</c:v>
                </c:pt>
                <c:pt idx="13">
                  <c:v>39857.315868622165</c:v>
                </c:pt>
                <c:pt idx="14">
                  <c:v>4848.2866578329595</c:v>
                </c:pt>
                <c:pt idx="15">
                  <c:v>14149.55215300748</c:v>
                </c:pt>
                <c:pt idx="16">
                  <c:v>11458.380923351389</c:v>
                </c:pt>
                <c:pt idx="17">
                  <c:v>25297.597658827206</c:v>
                </c:pt>
                <c:pt idx="18">
                  <c:v>7143.8986290967196</c:v>
                </c:pt>
                <c:pt idx="19">
                  <c:v>13900.774556981245</c:v>
                </c:pt>
                <c:pt idx="20">
                  <c:v>10060.36123943739</c:v>
                </c:pt>
                <c:pt idx="21">
                  <c:v>9900.6217112489921</c:v>
                </c:pt>
                <c:pt idx="22">
                  <c:v>14810.685066116746</c:v>
                </c:pt>
                <c:pt idx="23">
                  <c:v>2848.8214563256684</c:v>
                </c:pt>
                <c:pt idx="24">
                  <c:v>2581.6634188194607</c:v>
                </c:pt>
                <c:pt idx="25">
                  <c:v>6682.2025424750836</c:v>
                </c:pt>
                <c:pt idx="26">
                  <c:v>28281.66672158688</c:v>
                </c:pt>
                <c:pt idx="27">
                  <c:v>14313.575563516546</c:v>
                </c:pt>
                <c:pt idx="28">
                  <c:v>9246.6676645857078</c:v>
                </c:pt>
                <c:pt idx="29">
                  <c:v>15114.355194524138</c:v>
                </c:pt>
                <c:pt idx="30">
                  <c:v>13372.184479527354</c:v>
                </c:pt>
                <c:pt idx="31">
                  <c:v>14260.526222455832</c:v>
                </c:pt>
                <c:pt idx="32">
                  <c:v>5089.8214090334586</c:v>
                </c:pt>
                <c:pt idx="33">
                  <c:v>7695.7436843227133</c:v>
                </c:pt>
                <c:pt idx="34">
                  <c:v>5366.2103197090055</c:v>
                </c:pt>
                <c:pt idx="35">
                  <c:v>5612.6832265244957</c:v>
                </c:pt>
                <c:pt idx="36">
                  <c:v>12993.895505089053</c:v>
                </c:pt>
                <c:pt idx="37">
                  <c:v>38399.846804619679</c:v>
                </c:pt>
                <c:pt idx="38">
                  <c:v>41373.480690620316</c:v>
                </c:pt>
                <c:pt idx="39">
                  <c:v>8280.2269487063859</c:v>
                </c:pt>
                <c:pt idx="40">
                  <c:v>4621.2150150925545</c:v>
                </c:pt>
                <c:pt idx="41">
                  <c:v>5477.2052658138673</c:v>
                </c:pt>
                <c:pt idx="42">
                  <c:v>14031.96171484934</c:v>
                </c:pt>
                <c:pt idx="43">
                  <c:v>13198.943552669818</c:v>
                </c:pt>
                <c:pt idx="44">
                  <c:v>2467.5456203094532</c:v>
                </c:pt>
                <c:pt idx="45">
                  <c:v>7596.4864558020035</c:v>
                </c:pt>
                <c:pt idx="46">
                  <c:v>36519.825419747678</c:v>
                </c:pt>
                <c:pt idx="47">
                  <c:v>12979.254214188331</c:v>
                </c:pt>
                <c:pt idx="48">
                  <c:v>12445.919112922384</c:v>
                </c:pt>
                <c:pt idx="49">
                  <c:v>12202.484494574899</c:v>
                </c:pt>
                <c:pt idx="50">
                  <c:v>6880.2005082465748</c:v>
                </c:pt>
                <c:pt idx="51">
                  <c:v>9092.6201646630507</c:v>
                </c:pt>
                <c:pt idx="52">
                  <c:v>14168.238291308446</c:v>
                </c:pt>
                <c:pt idx="53">
                  <c:v>3634.2185881507862</c:v>
                </c:pt>
                <c:pt idx="54">
                  <c:v>11703.373721627979</c:v>
                </c:pt>
                <c:pt idx="55">
                  <c:v>31175.163728035819</c:v>
                </c:pt>
                <c:pt idx="56">
                  <c:v>28757.439349327309</c:v>
                </c:pt>
                <c:pt idx="57">
                  <c:v>6743.1054142643052</c:v>
                </c:pt>
                <c:pt idx="58">
                  <c:v>6063.153559104152</c:v>
                </c:pt>
                <c:pt idx="59">
                  <c:v>13803.393988570409</c:v>
                </c:pt>
                <c:pt idx="60">
                  <c:v>15286.992074210455</c:v>
                </c:pt>
                <c:pt idx="61">
                  <c:v>9787.6905378776373</c:v>
                </c:pt>
                <c:pt idx="62">
                  <c:v>14418.257473881444</c:v>
                </c:pt>
                <c:pt idx="63">
                  <c:v>7345.0546574031241</c:v>
                </c:pt>
                <c:pt idx="64">
                  <c:v>7355.7946009789548</c:v>
                </c:pt>
                <c:pt idx="65">
                  <c:v>3672.3726236517778</c:v>
                </c:pt>
                <c:pt idx="66">
                  <c:v>14245.02880040522</c:v>
                </c:pt>
                <c:pt idx="67">
                  <c:v>41940.736397620436</c:v>
                </c:pt>
                <c:pt idx="68">
                  <c:v>8013.3621916971815</c:v>
                </c:pt>
                <c:pt idx="69">
                  <c:v>20024.514505307143</c:v>
                </c:pt>
                <c:pt idx="70">
                  <c:v>8294.9658117357794</c:v>
                </c:pt>
                <c:pt idx="71">
                  <c:v>41415.766153197619</c:v>
                </c:pt>
                <c:pt idx="72">
                  <c:v>7482.1016620420105</c:v>
                </c:pt>
                <c:pt idx="73">
                  <c:v>9953.830134692942</c:v>
                </c:pt>
                <c:pt idx="74">
                  <c:v>12787.849210439967</c:v>
                </c:pt>
                <c:pt idx="75">
                  <c:v>5683.7144534676736</c:v>
                </c:pt>
                <c:pt idx="76">
                  <c:v>9641.5306601706397</c:v>
                </c:pt>
                <c:pt idx="77">
                  <c:v>15466.260844054108</c:v>
                </c:pt>
                <c:pt idx="78">
                  <c:v>14056.597893535594</c:v>
                </c:pt>
                <c:pt idx="79">
                  <c:v>3319.0564042898782</c:v>
                </c:pt>
                <c:pt idx="80">
                  <c:v>10724.988819647091</c:v>
                </c:pt>
                <c:pt idx="81">
                  <c:v>12201.429588196772</c:v>
                </c:pt>
                <c:pt idx="82">
                  <c:v>4634.8288263668128</c:v>
                </c:pt>
                <c:pt idx="83">
                  <c:v>17966.268350921557</c:v>
                </c:pt>
                <c:pt idx="84">
                  <c:v>10244.337477903744</c:v>
                </c:pt>
                <c:pt idx="85">
                  <c:v>8044.1546523527295</c:v>
                </c:pt>
                <c:pt idx="86">
                  <c:v>11376.753704365801</c:v>
                </c:pt>
                <c:pt idx="87">
                  <c:v>42981.875757572423</c:v>
                </c:pt>
                <c:pt idx="88">
                  <c:v>53289.301309242117</c:v>
                </c:pt>
                <c:pt idx="89">
                  <c:v>34823.232998951811</c:v>
                </c:pt>
                <c:pt idx="90">
                  <c:v>12230.815299749647</c:v>
                </c:pt>
                <c:pt idx="91">
                  <c:v>13836.537775220182</c:v>
                </c:pt>
                <c:pt idx="92">
                  <c:v>3925.3598569507203</c:v>
                </c:pt>
                <c:pt idx="93">
                  <c:v>14243.708570968443</c:v>
                </c:pt>
                <c:pt idx="94">
                  <c:v>10792.226037801929</c:v>
                </c:pt>
                <c:pt idx="95">
                  <c:v>5528.8487907281706</c:v>
                </c:pt>
                <c:pt idx="96">
                  <c:v>5162.5321239368204</c:v>
                </c:pt>
                <c:pt idx="97">
                  <c:v>5466.9722555968019</c:v>
                </c:pt>
                <c:pt idx="98">
                  <c:v>6028.6046970745401</c:v>
                </c:pt>
                <c:pt idx="99">
                  <c:v>12637.783535204608</c:v>
                </c:pt>
                <c:pt idx="100">
                  <c:v>11948.454704698883</c:v>
                </c:pt>
                <c:pt idx="101">
                  <c:v>10514.930658370014</c:v>
                </c:pt>
                <c:pt idx="102">
                  <c:v>8243.147318889185</c:v>
                </c:pt>
                <c:pt idx="103">
                  <c:v>9699.6705969049399</c:v>
                </c:pt>
                <c:pt idx="104">
                  <c:v>14376.636158165271</c:v>
                </c:pt>
                <c:pt idx="105">
                  <c:v>8252.6308637902712</c:v>
                </c:pt>
                <c:pt idx="106">
                  <c:v>7728.4143456652937</c:v>
                </c:pt>
                <c:pt idx="107">
                  <c:v>4749.5083054101724</c:v>
                </c:pt>
                <c:pt idx="108">
                  <c:v>9545.6322866240462</c:v>
                </c:pt>
                <c:pt idx="109">
                  <c:v>7925.7885658913028</c:v>
                </c:pt>
                <c:pt idx="110">
                  <c:v>42208.708787326679</c:v>
                </c:pt>
                <c:pt idx="111">
                  <c:v>4805.1625619208035</c:v>
                </c:pt>
                <c:pt idx="112">
                  <c:v>12632.142587644224</c:v>
                </c:pt>
                <c:pt idx="113">
                  <c:v>2831.7271412904697</c:v>
                </c:pt>
                <c:pt idx="114">
                  <c:v>10896.802110415998</c:v>
                </c:pt>
                <c:pt idx="115">
                  <c:v>15111.039018855909</c:v>
                </c:pt>
                <c:pt idx="116">
                  <c:v>8511.7864510026757</c:v>
                </c:pt>
                <c:pt idx="117">
                  <c:v>29995.71581965841</c:v>
                </c:pt>
                <c:pt idx="118">
                  <c:v>30085.9995430575</c:v>
                </c:pt>
                <c:pt idx="119">
                  <c:v>2985.0575269694505</c:v>
                </c:pt>
                <c:pt idx="120">
                  <c:v>3491.508268641936</c:v>
                </c:pt>
                <c:pt idx="121">
                  <c:v>31163.298253904977</c:v>
                </c:pt>
                <c:pt idx="122">
                  <c:v>5090.4591669430947</c:v>
                </c:pt>
                <c:pt idx="123">
                  <c:v>11982.524931734435</c:v>
                </c:pt>
                <c:pt idx="124">
                  <c:v>9150.9460123304052</c:v>
                </c:pt>
                <c:pt idx="125">
                  <c:v>8739.5870970784817</c:v>
                </c:pt>
                <c:pt idx="126">
                  <c:v>3963.7112229118111</c:v>
                </c:pt>
                <c:pt idx="127">
                  <c:v>3179.6185209317405</c:v>
                </c:pt>
                <c:pt idx="128">
                  <c:v>34416.189058817763</c:v>
                </c:pt>
                <c:pt idx="129">
                  <c:v>12766.049883681751</c:v>
                </c:pt>
                <c:pt idx="130">
                  <c:v>13176.038340659341</c:v>
                </c:pt>
                <c:pt idx="131">
                  <c:v>14551.891099872355</c:v>
                </c:pt>
                <c:pt idx="132">
                  <c:v>8598.1327231035812</c:v>
                </c:pt>
                <c:pt idx="133">
                  <c:v>7838.1578111571489</c:v>
                </c:pt>
                <c:pt idx="134">
                  <c:v>57271.500146357961</c:v>
                </c:pt>
                <c:pt idx="135">
                  <c:v>12218.94451094111</c:v>
                </c:pt>
                <c:pt idx="136">
                  <c:v>2850.625418601458</c:v>
                </c:pt>
                <c:pt idx="137">
                  <c:v>32933.124831625159</c:v>
                </c:pt>
                <c:pt idx="138">
                  <c:v>12051.108682280168</c:v>
                </c:pt>
                <c:pt idx="139">
                  <c:v>3574.059054270067</c:v>
                </c:pt>
                <c:pt idx="140">
                  <c:v>8648.0015756372286</c:v>
                </c:pt>
                <c:pt idx="141">
                  <c:v>30194.3548341278</c:v>
                </c:pt>
                <c:pt idx="142">
                  <c:v>13696.903352911308</c:v>
                </c:pt>
                <c:pt idx="143">
                  <c:v>4599.6333483597928</c:v>
                </c:pt>
                <c:pt idx="144">
                  <c:v>10360.076688847836</c:v>
                </c:pt>
                <c:pt idx="145">
                  <c:v>13261.245372891455</c:v>
                </c:pt>
                <c:pt idx="146">
                  <c:v>4417.7546287718415</c:v>
                </c:pt>
                <c:pt idx="147">
                  <c:v>3311.0792234806563</c:v>
                </c:pt>
                <c:pt idx="148">
                  <c:v>32576.861136865889</c:v>
                </c:pt>
                <c:pt idx="149">
                  <c:v>15384.844388667443</c:v>
                </c:pt>
                <c:pt idx="150">
                  <c:v>13019.167137910561</c:v>
                </c:pt>
                <c:pt idx="151">
                  <c:v>32202.64516209135</c:v>
                </c:pt>
                <c:pt idx="152">
                  <c:v>7780.7167251422497</c:v>
                </c:pt>
                <c:pt idx="153">
                  <c:v>27790.48407491828</c:v>
                </c:pt>
                <c:pt idx="154">
                  <c:v>16429.512930776164</c:v>
                </c:pt>
                <c:pt idx="155">
                  <c:v>25965.97254936412</c:v>
                </c:pt>
                <c:pt idx="156">
                  <c:v>9329.1933750814987</c:v>
                </c:pt>
                <c:pt idx="157">
                  <c:v>18780.736831800685</c:v>
                </c:pt>
                <c:pt idx="158">
                  <c:v>11492.483900837266</c:v>
                </c:pt>
                <c:pt idx="159">
                  <c:v>14042.07535942562</c:v>
                </c:pt>
                <c:pt idx="160">
                  <c:v>2223.5598568133164</c:v>
                </c:pt>
                <c:pt idx="161">
                  <c:v>20659.776375387493</c:v>
                </c:pt>
                <c:pt idx="162">
                  <c:v>8508.1475064855131</c:v>
                </c:pt>
                <c:pt idx="163">
                  <c:v>3342.4284944949786</c:v>
                </c:pt>
                <c:pt idx="164">
                  <c:v>8140.6075569728591</c:v>
                </c:pt>
                <c:pt idx="165">
                  <c:v>3596.8871481438769</c:v>
                </c:pt>
                <c:pt idx="166">
                  <c:v>11725.926944705963</c:v>
                </c:pt>
                <c:pt idx="167">
                  <c:v>9982.3339302527838</c:v>
                </c:pt>
                <c:pt idx="168">
                  <c:v>30336.822696111994</c:v>
                </c:pt>
                <c:pt idx="169">
                  <c:v>15098.003537316923</c:v>
                </c:pt>
                <c:pt idx="170">
                  <c:v>5676.115910863944</c:v>
                </c:pt>
                <c:pt idx="171">
                  <c:v>9910.3234306449194</c:v>
                </c:pt>
                <c:pt idx="172">
                  <c:v>8790.2128030355325</c:v>
                </c:pt>
                <c:pt idx="173">
                  <c:v>37383.335604502019</c:v>
                </c:pt>
                <c:pt idx="174">
                  <c:v>14816.063327339361</c:v>
                </c:pt>
                <c:pt idx="175">
                  <c:v>9256.7398792892564</c:v>
                </c:pt>
                <c:pt idx="176">
                  <c:v>36719.081307934568</c:v>
                </c:pt>
                <c:pt idx="177">
                  <c:v>3449.0573822854381</c:v>
                </c:pt>
                <c:pt idx="178">
                  <c:v>29489.885675070193</c:v>
                </c:pt>
                <c:pt idx="179">
                  <c:v>34846.339531957659</c:v>
                </c:pt>
                <c:pt idx="180">
                  <c:v>13943.023520613333</c:v>
                </c:pt>
                <c:pt idx="181">
                  <c:v>15004.470957445992</c:v>
                </c:pt>
                <c:pt idx="182">
                  <c:v>11774.272698315175</c:v>
                </c:pt>
                <c:pt idx="183">
                  <c:v>15878.805758408129</c:v>
                </c:pt>
                <c:pt idx="184">
                  <c:v>2657.8176250843608</c:v>
                </c:pt>
                <c:pt idx="185">
                  <c:v>13607.323264343901</c:v>
                </c:pt>
                <c:pt idx="186">
                  <c:v>36031.523387272966</c:v>
                </c:pt>
                <c:pt idx="187">
                  <c:v>8914.884663754623</c:v>
                </c:pt>
                <c:pt idx="188">
                  <c:v>8189.6299563272541</c:v>
                </c:pt>
                <c:pt idx="189">
                  <c:v>6256.2203361462352</c:v>
                </c:pt>
                <c:pt idx="190">
                  <c:v>6046.9540052749735</c:v>
                </c:pt>
                <c:pt idx="191">
                  <c:v>8396.5325099158363</c:v>
                </c:pt>
                <c:pt idx="192">
                  <c:v>12861.610743089541</c:v>
                </c:pt>
                <c:pt idx="193">
                  <c:v>2914.1623106707666</c:v>
                </c:pt>
                <c:pt idx="194">
                  <c:v>9191.8521579967983</c:v>
                </c:pt>
                <c:pt idx="195">
                  <c:v>2961.3725749271607</c:v>
                </c:pt>
                <c:pt idx="196">
                  <c:v>3208.0669519771714</c:v>
                </c:pt>
                <c:pt idx="197">
                  <c:v>8229.8528533661647</c:v>
                </c:pt>
                <c:pt idx="198">
                  <c:v>30081.31680001878</c:v>
                </c:pt>
                <c:pt idx="199">
                  <c:v>41055.319698123159</c:v>
                </c:pt>
                <c:pt idx="200">
                  <c:v>6555.7698011597922</c:v>
                </c:pt>
                <c:pt idx="201">
                  <c:v>28315.404176197171</c:v>
                </c:pt>
                <c:pt idx="202">
                  <c:v>26265.929527056011</c:v>
                </c:pt>
                <c:pt idx="203">
                  <c:v>5100.1874765553193</c:v>
                </c:pt>
                <c:pt idx="204">
                  <c:v>13245.466139242862</c:v>
                </c:pt>
                <c:pt idx="205">
                  <c:v>7966.1061051489514</c:v>
                </c:pt>
                <c:pt idx="206">
                  <c:v>14220.807931344971</c:v>
                </c:pt>
                <c:pt idx="207">
                  <c:v>28138.82908060008</c:v>
                </c:pt>
                <c:pt idx="208">
                  <c:v>8682.539919200095</c:v>
                </c:pt>
                <c:pt idx="209">
                  <c:v>5066.3340784498814</c:v>
                </c:pt>
                <c:pt idx="210">
                  <c:v>5842.7846948196211</c:v>
                </c:pt>
                <c:pt idx="211">
                  <c:v>6347.2865885390465</c:v>
                </c:pt>
                <c:pt idx="212">
                  <c:v>5614.561427211529</c:v>
                </c:pt>
                <c:pt idx="213">
                  <c:v>9116.6558878578253</c:v>
                </c:pt>
                <c:pt idx="214">
                  <c:v>51427.65450863685</c:v>
                </c:pt>
                <c:pt idx="215">
                  <c:v>11047.513492343931</c:v>
                </c:pt>
                <c:pt idx="216">
                  <c:v>4502.1158938303133</c:v>
                </c:pt>
                <c:pt idx="217">
                  <c:v>12665.763105347512</c:v>
                </c:pt>
                <c:pt idx="218">
                  <c:v>6811.2079791704564</c:v>
                </c:pt>
                <c:pt idx="219">
                  <c:v>2566.3011861139425</c:v>
                </c:pt>
                <c:pt idx="220">
                  <c:v>17485.178422329696</c:v>
                </c:pt>
                <c:pt idx="221">
                  <c:v>14215.958220287392</c:v>
                </c:pt>
                <c:pt idx="222">
                  <c:v>32068.334733661715</c:v>
                </c:pt>
                <c:pt idx="223">
                  <c:v>14359.395402253758</c:v>
                </c:pt>
                <c:pt idx="224">
                  <c:v>6147.6968171535764</c:v>
                </c:pt>
                <c:pt idx="225">
                  <c:v>15545.772135716266</c:v>
                </c:pt>
                <c:pt idx="226">
                  <c:v>10220.759021813623</c:v>
                </c:pt>
                <c:pt idx="227">
                  <c:v>2985.0575269694505</c:v>
                </c:pt>
                <c:pt idx="228">
                  <c:v>8406.3737865772346</c:v>
                </c:pt>
                <c:pt idx="229">
                  <c:v>11370.823262224474</c:v>
                </c:pt>
                <c:pt idx="230">
                  <c:v>5226.1333061722253</c:v>
                </c:pt>
                <c:pt idx="231">
                  <c:v>8579.2895020215601</c:v>
                </c:pt>
                <c:pt idx="232">
                  <c:v>43245.84419431549</c:v>
                </c:pt>
                <c:pt idx="233">
                  <c:v>9617.6839311500207</c:v>
                </c:pt>
                <c:pt idx="234">
                  <c:v>26269.414130937887</c:v>
                </c:pt>
                <c:pt idx="235">
                  <c:v>46416.585776459739</c:v>
                </c:pt>
                <c:pt idx="236">
                  <c:v>6161.3184458005944</c:v>
                </c:pt>
                <c:pt idx="237">
                  <c:v>12634.398966668377</c:v>
                </c:pt>
                <c:pt idx="238">
                  <c:v>24448.92219005066</c:v>
                </c:pt>
                <c:pt idx="239">
                  <c:v>27803.014654432227</c:v>
                </c:pt>
                <c:pt idx="240">
                  <c:v>12976.957035368592</c:v>
                </c:pt>
                <c:pt idx="241">
                  <c:v>7762.7272556990565</c:v>
                </c:pt>
                <c:pt idx="242">
                  <c:v>12334.965743996117</c:v>
                </c:pt>
                <c:pt idx="243">
                  <c:v>12406.245956326718</c:v>
                </c:pt>
                <c:pt idx="244">
                  <c:v>43397.959428875569</c:v>
                </c:pt>
                <c:pt idx="245">
                  <c:v>9397.3744046722277</c:v>
                </c:pt>
                <c:pt idx="246">
                  <c:v>33345.873286162576</c:v>
                </c:pt>
                <c:pt idx="247">
                  <c:v>11220.020257537852</c:v>
                </c:pt>
                <c:pt idx="248">
                  <c:v>7414.7412338390468</c:v>
                </c:pt>
                <c:pt idx="249">
                  <c:v>10383.19516713805</c:v>
                </c:pt>
                <c:pt idx="250">
                  <c:v>11782.041288508974</c:v>
                </c:pt>
                <c:pt idx="251">
                  <c:v>37321.980328040889</c:v>
                </c:pt>
                <c:pt idx="252">
                  <c:v>5259.7363438928305</c:v>
                </c:pt>
                <c:pt idx="253">
                  <c:v>8580.5595319704589</c:v>
                </c:pt>
                <c:pt idx="254">
                  <c:v>3454.8456751512808</c:v>
                </c:pt>
                <c:pt idx="255">
                  <c:v>7876.2046342801659</c:v>
                </c:pt>
                <c:pt idx="256">
                  <c:v>3782.152654209789</c:v>
                </c:pt>
                <c:pt idx="257">
                  <c:v>2129.1670301119175</c:v>
                </c:pt>
                <c:pt idx="258">
                  <c:v>11975.410792307443</c:v>
                </c:pt>
                <c:pt idx="259">
                  <c:v>4793.6368176552915</c:v>
                </c:pt>
                <c:pt idx="260">
                  <c:v>7335.6813499480331</c:v>
                </c:pt>
                <c:pt idx="261">
                  <c:v>6468.3629832845891</c:v>
                </c:pt>
                <c:pt idx="262">
                  <c:v>9158.327202813658</c:v>
                </c:pt>
                <c:pt idx="263">
                  <c:v>4134.8559943424434</c:v>
                </c:pt>
                <c:pt idx="264">
                  <c:v>4948.1144419197972</c:v>
                </c:pt>
                <c:pt idx="265">
                  <c:v>9345.6073536666263</c:v>
                </c:pt>
                <c:pt idx="266">
                  <c:v>3731.8039936294099</c:v>
                </c:pt>
                <c:pt idx="267">
                  <c:v>47039.07745190194</c:v>
                </c:pt>
              </c:numCache>
            </c:numRef>
          </c:yVal>
          <c:smooth val="0"/>
          <c:extLst>
            <c:ext xmlns:c16="http://schemas.microsoft.com/office/drawing/2014/chart" uri="{C3380CC4-5D6E-409C-BE32-E72D297353CC}">
              <c16:uniqueId val="{00000000-F54B-4671-A867-102ACDDEC094}"/>
            </c:ext>
          </c:extLst>
        </c:ser>
        <c:dLbls>
          <c:showLegendKey val="0"/>
          <c:showVal val="0"/>
          <c:showCatName val="0"/>
          <c:showSerName val="0"/>
          <c:showPercent val="0"/>
          <c:showBubbleSize val="0"/>
        </c:dLbls>
        <c:axId val="1074747568"/>
        <c:axId val="1074751312"/>
      </c:scatterChart>
      <c:valAx>
        <c:axId val="1074747568"/>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751312"/>
        <c:crosses val="autoZero"/>
        <c:crossBetween val="midCat"/>
      </c:valAx>
      <c:valAx>
        <c:axId val="1074751312"/>
        <c:scaling>
          <c:orientation val="minMax"/>
        </c:scaling>
        <c:delete val="0"/>
        <c:axPos val="l"/>
        <c:majorGridlines>
          <c:spPr>
            <a:ln w="9525" cap="flat" cmpd="sng" algn="ctr">
              <a:no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7475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Percent Frequency of Smokers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'Region,Children,Smoker Analysis'!$L$1</c:f>
              <c:strCache>
                <c:ptCount val="1"/>
                <c:pt idx="0">
                  <c:v>Percent Frequency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015-4BC0-A2EE-AA711B7ACDA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015-4BC0-A2EE-AA711B7ACDAF}"/>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'Region,Children,Smoker Analysis'!$L$2:$L$3</c:f>
              <c:numCache>
                <c:formatCode>0.00</c:formatCode>
                <c:ptCount val="2"/>
                <c:pt idx="0">
                  <c:v>20.478325859491779</c:v>
                </c:pt>
                <c:pt idx="1">
                  <c:v>79.521674140508225</c:v>
                </c:pt>
              </c:numCache>
            </c:numRef>
          </c:val>
          <c:extLst>
            <c:ext xmlns:c16="http://schemas.microsoft.com/office/drawing/2014/chart" uri="{C3380CC4-5D6E-409C-BE32-E72D297353CC}">
              <c16:uniqueId val="{00000000-E211-4F64-9666-0D8ACA1598CB}"/>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'Region,Children,Smoker Analysis'!$T$1</c:f>
              <c:strCache>
                <c:ptCount val="1"/>
                <c:pt idx="0">
                  <c:v>No of Inhabitants</c:v>
                </c:pt>
              </c:strCache>
            </c:strRef>
          </c:tx>
          <c:dPt>
            <c:idx val="0"/>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A441-4583-879F-83F5B9B48792}"/>
              </c:ext>
            </c:extLst>
          </c:dPt>
          <c:dPt>
            <c:idx val="1"/>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A441-4583-879F-83F5B9B48792}"/>
              </c:ext>
            </c:extLst>
          </c:dPt>
          <c:dPt>
            <c:idx val="2"/>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A441-4583-879F-83F5B9B48792}"/>
              </c:ext>
            </c:extLst>
          </c:dPt>
          <c:dPt>
            <c:idx val="3"/>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A441-4583-879F-83F5B9B48792}"/>
              </c:ext>
            </c:extLst>
          </c:dPt>
          <c:dLbls>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A441-4583-879F-83F5B9B48792}"/>
                </c:ext>
              </c:extLst>
            </c:dLbl>
            <c:dLbl>
              <c:idx val="1"/>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A441-4583-879F-83F5B9B48792}"/>
                </c:ext>
              </c:extLst>
            </c:dLbl>
            <c:dLbl>
              <c:idx val="2"/>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A441-4583-879F-83F5B9B48792}"/>
                </c:ext>
              </c:extLst>
            </c:dLbl>
            <c:dLbl>
              <c:idx val="3"/>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4-A441-4583-879F-83F5B9B48792}"/>
                </c:ext>
              </c:extLst>
            </c:dLbl>
            <c:spPr>
              <a:solidFill>
                <a:sysClr val="window" lastClr="FFFFFF"/>
              </a:solidFill>
              <a:ln>
                <a:solidFill>
                  <a:srgbClr val="70AD47"/>
                </a:solidFill>
              </a:ln>
              <a:effectLst/>
            </c:sp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'Region,Children,Smoker Analysis'!$S$2:$S$5</c:f>
              <c:strCache>
                <c:ptCount val="4"/>
                <c:pt idx="0">
                  <c:v>southeast</c:v>
                </c:pt>
                <c:pt idx="1">
                  <c:v>southwest</c:v>
                </c:pt>
                <c:pt idx="2">
                  <c:v>northeast</c:v>
                </c:pt>
                <c:pt idx="3">
                  <c:v>northwest</c:v>
                </c:pt>
              </c:strCache>
            </c:strRef>
          </c:cat>
          <c:val>
            <c:numRef>
              <c:f>'Region,Children,Smoker Analysis'!$T$2:$T$5</c:f>
              <c:numCache>
                <c:formatCode>General</c:formatCode>
                <c:ptCount val="4"/>
                <c:pt idx="0">
                  <c:v>364</c:v>
                </c:pt>
                <c:pt idx="1">
                  <c:v>325</c:v>
                </c:pt>
                <c:pt idx="2">
                  <c:v>324</c:v>
                </c:pt>
                <c:pt idx="3">
                  <c:v>325</c:v>
                </c:pt>
              </c:numCache>
            </c:numRef>
          </c:val>
          <c:extLst>
            <c:ext xmlns:c16="http://schemas.microsoft.com/office/drawing/2014/chart" uri="{C3380CC4-5D6E-409C-BE32-E72D297353CC}">
              <c16:uniqueId val="{00000000-A441-4583-879F-83F5B9B48792}"/>
            </c:ext>
          </c:extLst>
        </c:ser>
        <c:dLbls>
          <c:dLblPos val="outEnd"/>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US">
                <a:solidFill>
                  <a:sysClr val="windowText" lastClr="000000"/>
                </a:solidFill>
              </a:rPr>
              <a:t>Distribution of Age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v>Frequency</c:v>
          </c:tx>
          <c:spPr>
            <a:gradFill rotWithShape="1">
              <a:gsLst>
                <a:gs pos="62848">
                  <a:srgbClr val="508BC1"/>
                </a:gs>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'Age Distribution Chart'!$A$2:$A$8</c:f>
              <c:strCache>
                <c:ptCount val="7"/>
                <c:pt idx="0">
                  <c:v>20</c:v>
                </c:pt>
                <c:pt idx="1">
                  <c:v>30</c:v>
                </c:pt>
                <c:pt idx="2">
                  <c:v>40</c:v>
                </c:pt>
                <c:pt idx="3">
                  <c:v>50</c:v>
                </c:pt>
                <c:pt idx="4">
                  <c:v>60</c:v>
                </c:pt>
                <c:pt idx="5">
                  <c:v>70</c:v>
                </c:pt>
                <c:pt idx="6">
                  <c:v>More</c:v>
                </c:pt>
              </c:strCache>
            </c:strRef>
          </c:cat>
          <c:val>
            <c:numRef>
              <c:f>'Age Distribution Chart'!$B$2:$B$8</c:f>
              <c:numCache>
                <c:formatCode>General</c:formatCode>
                <c:ptCount val="7"/>
                <c:pt idx="0">
                  <c:v>166</c:v>
                </c:pt>
                <c:pt idx="1">
                  <c:v>278</c:v>
                </c:pt>
                <c:pt idx="2">
                  <c:v>257</c:v>
                </c:pt>
                <c:pt idx="3">
                  <c:v>281</c:v>
                </c:pt>
                <c:pt idx="4">
                  <c:v>265</c:v>
                </c:pt>
                <c:pt idx="5">
                  <c:v>91</c:v>
                </c:pt>
                <c:pt idx="6">
                  <c:v>0</c:v>
                </c:pt>
              </c:numCache>
            </c:numRef>
          </c:val>
          <c:extLst>
            <c:ext xmlns:c16="http://schemas.microsoft.com/office/drawing/2014/chart" uri="{C3380CC4-5D6E-409C-BE32-E72D297353CC}">
              <c16:uniqueId val="{00000001-5297-4F74-9420-DEE931F8A763}"/>
            </c:ext>
          </c:extLst>
        </c:ser>
        <c:dLbls>
          <c:dLblPos val="outEnd"/>
          <c:showLegendKey val="0"/>
          <c:showVal val="1"/>
          <c:showCatName val="0"/>
          <c:showSerName val="0"/>
          <c:showPercent val="0"/>
          <c:showBubbleSize val="0"/>
        </c:dLbls>
        <c:gapWidth val="40"/>
        <c:overlap val="-24"/>
        <c:axId val="1378344000"/>
        <c:axId val="1378352736"/>
      </c:barChart>
      <c:catAx>
        <c:axId val="1378344000"/>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2"/>
                    </a:solidFill>
                    <a:latin typeface="Times New Roman" panose="02020603050405020304" pitchFamily="18" charset="0"/>
                    <a:ea typeface="+mn-ea"/>
                    <a:cs typeface="Times New Roman" panose="02020603050405020304" pitchFamily="18" charset="0"/>
                  </a:defRPr>
                </a:pPr>
                <a:r>
                  <a:rPr lang="en-US" sz="1100">
                    <a:latin typeface="Times New Roman" panose="02020603050405020304" pitchFamily="18" charset="0"/>
                    <a:cs typeface="Times New Roman" panose="02020603050405020304" pitchFamily="18" charset="0"/>
                  </a:rPr>
                  <a:t>Age</a:t>
                </a:r>
              </a:p>
            </c:rich>
          </c:tx>
          <c:layout>
            <c:manualLayout>
              <c:xMode val="edge"/>
              <c:yMode val="edge"/>
              <c:x val="0.46012553799902534"/>
              <c:y val="0.8865955585339067"/>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78352736"/>
        <c:crosses val="autoZero"/>
        <c:auto val="1"/>
        <c:lblAlgn val="ctr"/>
        <c:lblOffset val="100"/>
        <c:noMultiLvlLbl val="0"/>
      </c:catAx>
      <c:valAx>
        <c:axId val="1378352736"/>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No of Subjects</a:t>
                </a:r>
              </a:p>
            </c:rich>
          </c:tx>
          <c:layout>
            <c:manualLayout>
              <c:xMode val="edge"/>
              <c:yMode val="edge"/>
              <c:x val="1.1931394481730051E-2"/>
              <c:y val="0.35011038513802789"/>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78344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'Age,BMI,Charges Analysis'!$P$1</c:f>
              <c:strCache>
                <c:ptCount val="1"/>
                <c:pt idx="0">
                  <c:v>Percent Frequency</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919-4BBF-BD08-55850EF2242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919-4BBF-BD08-55850EF2242E}"/>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val>
            <c:numRef>
              <c:f>'Age,BMI,Charges Analysis'!$P$2:$P$3</c:f>
              <c:numCache>
                <c:formatCode>0.00</c:formatCode>
                <c:ptCount val="2"/>
                <c:pt idx="0">
                  <c:v>50.523168908819137</c:v>
                </c:pt>
                <c:pt idx="1">
                  <c:v>49.47683109118087</c:v>
                </c:pt>
              </c:numCache>
            </c:numRef>
          </c:val>
          <c:extLst>
            <c:ext xmlns:c16="http://schemas.microsoft.com/office/drawing/2014/chart" uri="{C3380CC4-5D6E-409C-BE32-E72D297353CC}">
              <c16:uniqueId val="{00000000-0CED-4565-8126-B875A51D9362}"/>
            </c:ext>
          </c:extLst>
        </c:ser>
        <c:dLbls>
          <c:dLblPos val="ctr"/>
          <c:showLegendKey val="0"/>
          <c:showVal val="1"/>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Age vs Charges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scatterChart>
        <c:scatterStyle val="lineMarker"/>
        <c:varyColors val="0"/>
        <c:ser>
          <c:idx val="0"/>
          <c:order val="0"/>
          <c:tx>
            <c:strRef>
              <c:f>'age, bmi, children vs charges'!$G$1</c:f>
              <c:strCache>
                <c:ptCount val="1"/>
                <c:pt idx="0">
                  <c:v>charges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cmpd="sng">
                <a:solidFill>
                  <a:srgbClr val="C00000"/>
                </a:solidFill>
                <a:prstDash val="solid"/>
              </a:ln>
              <a:effectLst/>
            </c:spPr>
            <c:trendlineType val="linear"/>
            <c:dispRSqr val="0"/>
            <c:dispEq val="0"/>
          </c:trendline>
          <c:xVal>
            <c:numRef>
              <c:f>'age, bmi, children vs charges'!$A$2:$A$1339</c:f>
              <c:numCache>
                <c:formatCode>General</c:formatCode>
                <c:ptCount val="1338"/>
                <c:pt idx="0">
                  <c:v>18</c:v>
                </c:pt>
                <c:pt idx="1">
                  <c:v>18</c:v>
                </c:pt>
                <c:pt idx="2">
                  <c:v>18</c:v>
                </c:pt>
                <c:pt idx="3">
                  <c:v>18</c:v>
                </c:pt>
                <c:pt idx="4">
                  <c:v>18</c:v>
                </c:pt>
                <c:pt idx="5">
                  <c:v>18</c:v>
                </c:pt>
                <c:pt idx="6">
                  <c:v>18</c:v>
                </c:pt>
                <c:pt idx="7">
                  <c:v>18</c:v>
                </c:pt>
                <c:pt idx="8">
                  <c:v>18</c:v>
                </c:pt>
                <c:pt idx="9">
                  <c:v>18</c:v>
                </c:pt>
                <c:pt idx="10">
                  <c:v>18</c:v>
                </c:pt>
                <c:pt idx="11">
                  <c:v>18</c:v>
                </c:pt>
                <c:pt idx="12">
                  <c:v>18</c:v>
                </c:pt>
                <c:pt idx="13">
                  <c:v>18</c:v>
                </c:pt>
                <c:pt idx="14">
                  <c:v>18</c:v>
                </c:pt>
                <c:pt idx="15">
                  <c:v>18</c:v>
                </c:pt>
                <c:pt idx="16">
                  <c:v>18</c:v>
                </c:pt>
                <c:pt idx="17">
                  <c:v>18</c:v>
                </c:pt>
                <c:pt idx="18">
                  <c:v>18</c:v>
                </c:pt>
                <c:pt idx="19">
                  <c:v>18</c:v>
                </c:pt>
                <c:pt idx="20">
                  <c:v>18</c:v>
                </c:pt>
                <c:pt idx="21">
                  <c:v>18</c:v>
                </c:pt>
                <c:pt idx="22">
                  <c:v>18</c:v>
                </c:pt>
                <c:pt idx="23">
                  <c:v>18</c:v>
                </c:pt>
                <c:pt idx="24">
                  <c:v>18</c:v>
                </c:pt>
                <c:pt idx="25">
                  <c:v>18</c:v>
                </c:pt>
                <c:pt idx="26">
                  <c:v>18</c:v>
                </c:pt>
                <c:pt idx="27">
                  <c:v>18</c:v>
                </c:pt>
                <c:pt idx="28">
                  <c:v>18</c:v>
                </c:pt>
                <c:pt idx="29">
                  <c:v>18</c:v>
                </c:pt>
                <c:pt idx="30">
                  <c:v>18</c:v>
                </c:pt>
                <c:pt idx="31">
                  <c:v>18</c:v>
                </c:pt>
                <c:pt idx="32">
                  <c:v>18</c:v>
                </c:pt>
                <c:pt idx="33">
                  <c:v>18</c:v>
                </c:pt>
                <c:pt idx="34">
                  <c:v>18</c:v>
                </c:pt>
                <c:pt idx="35">
                  <c:v>18</c:v>
                </c:pt>
                <c:pt idx="36">
                  <c:v>18</c:v>
                </c:pt>
                <c:pt idx="37">
                  <c:v>18</c:v>
                </c:pt>
                <c:pt idx="38">
                  <c:v>18</c:v>
                </c:pt>
                <c:pt idx="39">
                  <c:v>18</c:v>
                </c:pt>
                <c:pt idx="40">
                  <c:v>18</c:v>
                </c:pt>
                <c:pt idx="41">
                  <c:v>18</c:v>
                </c:pt>
                <c:pt idx="42">
                  <c:v>18</c:v>
                </c:pt>
                <c:pt idx="43">
                  <c:v>18</c:v>
                </c:pt>
                <c:pt idx="44">
                  <c:v>18</c:v>
                </c:pt>
                <c:pt idx="45">
                  <c:v>18</c:v>
                </c:pt>
                <c:pt idx="46">
                  <c:v>18</c:v>
                </c:pt>
                <c:pt idx="47">
                  <c:v>18</c:v>
                </c:pt>
                <c:pt idx="48">
                  <c:v>18</c:v>
                </c:pt>
                <c:pt idx="49">
                  <c:v>18</c:v>
                </c:pt>
                <c:pt idx="50">
                  <c:v>18</c:v>
                </c:pt>
                <c:pt idx="51">
                  <c:v>18</c:v>
                </c:pt>
                <c:pt idx="52">
                  <c:v>18</c:v>
                </c:pt>
                <c:pt idx="53">
                  <c:v>18</c:v>
                </c:pt>
                <c:pt idx="54">
                  <c:v>18</c:v>
                </c:pt>
                <c:pt idx="55">
                  <c:v>18</c:v>
                </c:pt>
                <c:pt idx="56">
                  <c:v>18</c:v>
                </c:pt>
                <c:pt idx="57">
                  <c:v>18</c:v>
                </c:pt>
                <c:pt idx="58">
                  <c:v>18</c:v>
                </c:pt>
                <c:pt idx="59">
                  <c:v>18</c:v>
                </c:pt>
                <c:pt idx="60">
                  <c:v>18</c:v>
                </c:pt>
                <c:pt idx="61">
                  <c:v>18</c:v>
                </c:pt>
                <c:pt idx="62">
                  <c:v>18</c:v>
                </c:pt>
                <c:pt idx="63">
                  <c:v>18</c:v>
                </c:pt>
                <c:pt idx="64">
                  <c:v>18</c:v>
                </c:pt>
                <c:pt idx="65">
                  <c:v>18</c:v>
                </c:pt>
                <c:pt idx="66">
                  <c:v>18</c:v>
                </c:pt>
                <c:pt idx="67">
                  <c:v>18</c:v>
                </c:pt>
                <c:pt idx="68">
                  <c:v>18</c:v>
                </c:pt>
                <c:pt idx="69">
                  <c:v>19</c:v>
                </c:pt>
                <c:pt idx="70">
                  <c:v>19</c:v>
                </c:pt>
                <c:pt idx="71">
                  <c:v>19</c:v>
                </c:pt>
                <c:pt idx="72">
                  <c:v>19</c:v>
                </c:pt>
                <c:pt idx="73">
                  <c:v>19</c:v>
                </c:pt>
                <c:pt idx="74">
                  <c:v>19</c:v>
                </c:pt>
                <c:pt idx="75">
                  <c:v>19</c:v>
                </c:pt>
                <c:pt idx="76">
                  <c:v>19</c:v>
                </c:pt>
                <c:pt idx="77">
                  <c:v>19</c:v>
                </c:pt>
                <c:pt idx="78">
                  <c:v>19</c:v>
                </c:pt>
                <c:pt idx="79">
                  <c:v>19</c:v>
                </c:pt>
                <c:pt idx="80">
                  <c:v>19</c:v>
                </c:pt>
                <c:pt idx="81">
                  <c:v>19</c:v>
                </c:pt>
                <c:pt idx="82">
                  <c:v>19</c:v>
                </c:pt>
                <c:pt idx="83">
                  <c:v>19</c:v>
                </c:pt>
                <c:pt idx="84">
                  <c:v>19</c:v>
                </c:pt>
                <c:pt idx="85">
                  <c:v>19</c:v>
                </c:pt>
                <c:pt idx="86">
                  <c:v>19</c:v>
                </c:pt>
                <c:pt idx="87">
                  <c:v>19</c:v>
                </c:pt>
                <c:pt idx="88">
                  <c:v>19</c:v>
                </c:pt>
                <c:pt idx="89">
                  <c:v>19</c:v>
                </c:pt>
                <c:pt idx="90">
                  <c:v>19</c:v>
                </c:pt>
                <c:pt idx="91">
                  <c:v>19</c:v>
                </c:pt>
                <c:pt idx="92">
                  <c:v>19</c:v>
                </c:pt>
                <c:pt idx="93">
                  <c:v>19</c:v>
                </c:pt>
                <c:pt idx="94">
                  <c:v>19</c:v>
                </c:pt>
                <c:pt idx="95">
                  <c:v>19</c:v>
                </c:pt>
                <c:pt idx="96">
                  <c:v>19</c:v>
                </c:pt>
                <c:pt idx="97">
                  <c:v>19</c:v>
                </c:pt>
                <c:pt idx="98">
                  <c:v>19</c:v>
                </c:pt>
                <c:pt idx="99">
                  <c:v>19</c:v>
                </c:pt>
                <c:pt idx="100">
                  <c:v>19</c:v>
                </c:pt>
                <c:pt idx="101">
                  <c:v>19</c:v>
                </c:pt>
                <c:pt idx="102">
                  <c:v>19</c:v>
                </c:pt>
                <c:pt idx="103">
                  <c:v>19</c:v>
                </c:pt>
                <c:pt idx="104">
                  <c:v>19</c:v>
                </c:pt>
                <c:pt idx="105">
                  <c:v>19</c:v>
                </c:pt>
                <c:pt idx="106">
                  <c:v>19</c:v>
                </c:pt>
                <c:pt idx="107">
                  <c:v>19</c:v>
                </c:pt>
                <c:pt idx="108">
                  <c:v>19</c:v>
                </c:pt>
                <c:pt idx="109">
                  <c:v>19</c:v>
                </c:pt>
                <c:pt idx="110">
                  <c:v>19</c:v>
                </c:pt>
                <c:pt idx="111">
                  <c:v>19</c:v>
                </c:pt>
                <c:pt idx="112">
                  <c:v>19</c:v>
                </c:pt>
                <c:pt idx="113">
                  <c:v>19</c:v>
                </c:pt>
                <c:pt idx="114">
                  <c:v>19</c:v>
                </c:pt>
                <c:pt idx="115">
                  <c:v>19</c:v>
                </c:pt>
                <c:pt idx="116">
                  <c:v>19</c:v>
                </c:pt>
                <c:pt idx="117">
                  <c:v>19</c:v>
                </c:pt>
                <c:pt idx="118">
                  <c:v>19</c:v>
                </c:pt>
                <c:pt idx="119">
                  <c:v>19</c:v>
                </c:pt>
                <c:pt idx="120">
                  <c:v>19</c:v>
                </c:pt>
                <c:pt idx="121">
                  <c:v>19</c:v>
                </c:pt>
                <c:pt idx="122">
                  <c:v>19</c:v>
                </c:pt>
                <c:pt idx="123">
                  <c:v>19</c:v>
                </c:pt>
                <c:pt idx="124">
                  <c:v>19</c:v>
                </c:pt>
                <c:pt idx="125">
                  <c:v>19</c:v>
                </c:pt>
                <c:pt idx="126">
                  <c:v>19</c:v>
                </c:pt>
                <c:pt idx="127">
                  <c:v>19</c:v>
                </c:pt>
                <c:pt idx="128">
                  <c:v>19</c:v>
                </c:pt>
                <c:pt idx="129">
                  <c:v>19</c:v>
                </c:pt>
                <c:pt idx="130">
                  <c:v>19</c:v>
                </c:pt>
                <c:pt idx="131">
                  <c:v>19</c:v>
                </c:pt>
                <c:pt idx="132">
                  <c:v>19</c:v>
                </c:pt>
                <c:pt idx="133">
                  <c:v>19</c:v>
                </c:pt>
                <c:pt idx="134">
                  <c:v>19</c:v>
                </c:pt>
                <c:pt idx="135">
                  <c:v>19</c:v>
                </c:pt>
                <c:pt idx="136">
                  <c:v>19</c:v>
                </c:pt>
                <c:pt idx="137">
                  <c:v>20</c:v>
                </c:pt>
                <c:pt idx="138">
                  <c:v>20</c:v>
                </c:pt>
                <c:pt idx="139">
                  <c:v>20</c:v>
                </c:pt>
                <c:pt idx="140">
                  <c:v>20</c:v>
                </c:pt>
                <c:pt idx="141">
                  <c:v>20</c:v>
                </c:pt>
                <c:pt idx="142">
                  <c:v>20</c:v>
                </c:pt>
                <c:pt idx="143">
                  <c:v>20</c:v>
                </c:pt>
                <c:pt idx="144">
                  <c:v>20</c:v>
                </c:pt>
                <c:pt idx="145">
                  <c:v>20</c:v>
                </c:pt>
                <c:pt idx="146">
                  <c:v>20</c:v>
                </c:pt>
                <c:pt idx="147">
                  <c:v>20</c:v>
                </c:pt>
                <c:pt idx="148">
                  <c:v>20</c:v>
                </c:pt>
                <c:pt idx="149">
                  <c:v>20</c:v>
                </c:pt>
                <c:pt idx="150">
                  <c:v>20</c:v>
                </c:pt>
                <c:pt idx="151">
                  <c:v>20</c:v>
                </c:pt>
                <c:pt idx="152">
                  <c:v>20</c:v>
                </c:pt>
                <c:pt idx="153">
                  <c:v>20</c:v>
                </c:pt>
                <c:pt idx="154">
                  <c:v>20</c:v>
                </c:pt>
                <c:pt idx="155">
                  <c:v>20</c:v>
                </c:pt>
                <c:pt idx="156">
                  <c:v>20</c:v>
                </c:pt>
                <c:pt idx="157">
                  <c:v>20</c:v>
                </c:pt>
                <c:pt idx="158">
                  <c:v>20</c:v>
                </c:pt>
                <c:pt idx="159">
                  <c:v>20</c:v>
                </c:pt>
                <c:pt idx="160">
                  <c:v>20</c:v>
                </c:pt>
                <c:pt idx="161">
                  <c:v>20</c:v>
                </c:pt>
                <c:pt idx="162">
                  <c:v>20</c:v>
                </c:pt>
                <c:pt idx="163">
                  <c:v>20</c:v>
                </c:pt>
                <c:pt idx="164">
                  <c:v>20</c:v>
                </c:pt>
                <c:pt idx="165">
                  <c:v>20</c:v>
                </c:pt>
                <c:pt idx="166">
                  <c:v>21</c:v>
                </c:pt>
                <c:pt idx="167">
                  <c:v>21</c:v>
                </c:pt>
                <c:pt idx="168">
                  <c:v>21</c:v>
                </c:pt>
                <c:pt idx="169">
                  <c:v>21</c:v>
                </c:pt>
                <c:pt idx="170">
                  <c:v>21</c:v>
                </c:pt>
                <c:pt idx="171">
                  <c:v>21</c:v>
                </c:pt>
                <c:pt idx="172">
                  <c:v>21</c:v>
                </c:pt>
                <c:pt idx="173">
                  <c:v>21</c:v>
                </c:pt>
                <c:pt idx="174">
                  <c:v>21</c:v>
                </c:pt>
                <c:pt idx="175">
                  <c:v>21</c:v>
                </c:pt>
                <c:pt idx="176">
                  <c:v>21</c:v>
                </c:pt>
                <c:pt idx="177">
                  <c:v>21</c:v>
                </c:pt>
                <c:pt idx="178">
                  <c:v>21</c:v>
                </c:pt>
                <c:pt idx="179">
                  <c:v>21</c:v>
                </c:pt>
                <c:pt idx="180">
                  <c:v>21</c:v>
                </c:pt>
                <c:pt idx="181">
                  <c:v>21</c:v>
                </c:pt>
                <c:pt idx="182">
                  <c:v>21</c:v>
                </c:pt>
                <c:pt idx="183">
                  <c:v>21</c:v>
                </c:pt>
                <c:pt idx="184">
                  <c:v>21</c:v>
                </c:pt>
                <c:pt idx="185">
                  <c:v>21</c:v>
                </c:pt>
                <c:pt idx="186">
                  <c:v>21</c:v>
                </c:pt>
                <c:pt idx="187">
                  <c:v>21</c:v>
                </c:pt>
                <c:pt idx="188">
                  <c:v>21</c:v>
                </c:pt>
                <c:pt idx="189">
                  <c:v>21</c:v>
                </c:pt>
                <c:pt idx="190">
                  <c:v>21</c:v>
                </c:pt>
                <c:pt idx="191">
                  <c:v>21</c:v>
                </c:pt>
                <c:pt idx="192">
                  <c:v>21</c:v>
                </c:pt>
                <c:pt idx="193">
                  <c:v>21</c:v>
                </c:pt>
                <c:pt idx="194">
                  <c:v>22</c:v>
                </c:pt>
                <c:pt idx="195">
                  <c:v>22</c:v>
                </c:pt>
                <c:pt idx="196">
                  <c:v>22</c:v>
                </c:pt>
                <c:pt idx="197">
                  <c:v>22</c:v>
                </c:pt>
                <c:pt idx="198">
                  <c:v>22</c:v>
                </c:pt>
                <c:pt idx="199">
                  <c:v>22</c:v>
                </c:pt>
                <c:pt idx="200">
                  <c:v>22</c:v>
                </c:pt>
                <c:pt idx="201">
                  <c:v>22</c:v>
                </c:pt>
                <c:pt idx="202">
                  <c:v>22</c:v>
                </c:pt>
                <c:pt idx="203">
                  <c:v>22</c:v>
                </c:pt>
                <c:pt idx="204">
                  <c:v>22</c:v>
                </c:pt>
                <c:pt idx="205">
                  <c:v>22</c:v>
                </c:pt>
                <c:pt idx="206">
                  <c:v>22</c:v>
                </c:pt>
                <c:pt idx="207">
                  <c:v>22</c:v>
                </c:pt>
                <c:pt idx="208">
                  <c:v>22</c:v>
                </c:pt>
                <c:pt idx="209">
                  <c:v>22</c:v>
                </c:pt>
                <c:pt idx="210">
                  <c:v>22</c:v>
                </c:pt>
                <c:pt idx="211">
                  <c:v>22</c:v>
                </c:pt>
                <c:pt idx="212">
                  <c:v>22</c:v>
                </c:pt>
                <c:pt idx="213">
                  <c:v>22</c:v>
                </c:pt>
                <c:pt idx="214">
                  <c:v>22</c:v>
                </c:pt>
                <c:pt idx="215">
                  <c:v>22</c:v>
                </c:pt>
                <c:pt idx="216">
                  <c:v>22</c:v>
                </c:pt>
                <c:pt idx="217">
                  <c:v>22</c:v>
                </c:pt>
                <c:pt idx="218">
                  <c:v>22</c:v>
                </c:pt>
                <c:pt idx="219">
                  <c:v>22</c:v>
                </c:pt>
                <c:pt idx="220">
                  <c:v>22</c:v>
                </c:pt>
                <c:pt idx="221">
                  <c:v>22</c:v>
                </c:pt>
                <c:pt idx="222">
                  <c:v>23</c:v>
                </c:pt>
                <c:pt idx="223">
                  <c:v>23</c:v>
                </c:pt>
                <c:pt idx="224">
                  <c:v>23</c:v>
                </c:pt>
                <c:pt idx="225">
                  <c:v>23</c:v>
                </c:pt>
                <c:pt idx="226">
                  <c:v>23</c:v>
                </c:pt>
                <c:pt idx="227">
                  <c:v>23</c:v>
                </c:pt>
                <c:pt idx="228">
                  <c:v>23</c:v>
                </c:pt>
                <c:pt idx="229">
                  <c:v>23</c:v>
                </c:pt>
                <c:pt idx="230">
                  <c:v>23</c:v>
                </c:pt>
                <c:pt idx="231">
                  <c:v>23</c:v>
                </c:pt>
                <c:pt idx="232">
                  <c:v>23</c:v>
                </c:pt>
                <c:pt idx="233">
                  <c:v>23</c:v>
                </c:pt>
                <c:pt idx="234">
                  <c:v>23</c:v>
                </c:pt>
                <c:pt idx="235">
                  <c:v>23</c:v>
                </c:pt>
                <c:pt idx="236">
                  <c:v>23</c:v>
                </c:pt>
                <c:pt idx="237">
                  <c:v>23</c:v>
                </c:pt>
                <c:pt idx="238">
                  <c:v>23</c:v>
                </c:pt>
                <c:pt idx="239">
                  <c:v>23</c:v>
                </c:pt>
                <c:pt idx="240">
                  <c:v>23</c:v>
                </c:pt>
                <c:pt idx="241">
                  <c:v>23</c:v>
                </c:pt>
                <c:pt idx="242">
                  <c:v>23</c:v>
                </c:pt>
                <c:pt idx="243">
                  <c:v>23</c:v>
                </c:pt>
                <c:pt idx="244">
                  <c:v>23</c:v>
                </c:pt>
                <c:pt idx="245">
                  <c:v>23</c:v>
                </c:pt>
                <c:pt idx="246">
                  <c:v>23</c:v>
                </c:pt>
                <c:pt idx="247">
                  <c:v>23</c:v>
                </c:pt>
                <c:pt idx="248">
                  <c:v>23</c:v>
                </c:pt>
                <c:pt idx="249">
                  <c:v>23</c:v>
                </c:pt>
                <c:pt idx="250">
                  <c:v>24</c:v>
                </c:pt>
                <c:pt idx="251">
                  <c:v>24</c:v>
                </c:pt>
                <c:pt idx="252">
                  <c:v>24</c:v>
                </c:pt>
                <c:pt idx="253">
                  <c:v>24</c:v>
                </c:pt>
                <c:pt idx="254">
                  <c:v>24</c:v>
                </c:pt>
                <c:pt idx="255">
                  <c:v>24</c:v>
                </c:pt>
                <c:pt idx="256">
                  <c:v>24</c:v>
                </c:pt>
                <c:pt idx="257">
                  <c:v>24</c:v>
                </c:pt>
                <c:pt idx="258">
                  <c:v>24</c:v>
                </c:pt>
                <c:pt idx="259">
                  <c:v>24</c:v>
                </c:pt>
                <c:pt idx="260">
                  <c:v>24</c:v>
                </c:pt>
                <c:pt idx="261">
                  <c:v>24</c:v>
                </c:pt>
                <c:pt idx="262">
                  <c:v>24</c:v>
                </c:pt>
                <c:pt idx="263">
                  <c:v>24</c:v>
                </c:pt>
                <c:pt idx="264">
                  <c:v>24</c:v>
                </c:pt>
                <c:pt idx="265">
                  <c:v>24</c:v>
                </c:pt>
                <c:pt idx="266">
                  <c:v>24</c:v>
                </c:pt>
                <c:pt idx="267">
                  <c:v>24</c:v>
                </c:pt>
                <c:pt idx="268">
                  <c:v>24</c:v>
                </c:pt>
                <c:pt idx="269">
                  <c:v>24</c:v>
                </c:pt>
                <c:pt idx="270">
                  <c:v>24</c:v>
                </c:pt>
                <c:pt idx="271">
                  <c:v>24</c:v>
                </c:pt>
                <c:pt idx="272">
                  <c:v>24</c:v>
                </c:pt>
                <c:pt idx="273">
                  <c:v>24</c:v>
                </c:pt>
                <c:pt idx="274">
                  <c:v>24</c:v>
                </c:pt>
                <c:pt idx="275">
                  <c:v>24</c:v>
                </c:pt>
                <c:pt idx="276">
                  <c:v>24</c:v>
                </c:pt>
                <c:pt idx="277">
                  <c:v>24</c:v>
                </c:pt>
                <c:pt idx="278">
                  <c:v>25</c:v>
                </c:pt>
                <c:pt idx="279">
                  <c:v>25</c:v>
                </c:pt>
                <c:pt idx="280">
                  <c:v>25</c:v>
                </c:pt>
                <c:pt idx="281">
                  <c:v>25</c:v>
                </c:pt>
                <c:pt idx="282">
                  <c:v>25</c:v>
                </c:pt>
                <c:pt idx="283">
                  <c:v>25</c:v>
                </c:pt>
                <c:pt idx="284">
                  <c:v>25</c:v>
                </c:pt>
                <c:pt idx="285">
                  <c:v>25</c:v>
                </c:pt>
                <c:pt idx="286">
                  <c:v>25</c:v>
                </c:pt>
                <c:pt idx="287">
                  <c:v>25</c:v>
                </c:pt>
                <c:pt idx="288">
                  <c:v>25</c:v>
                </c:pt>
                <c:pt idx="289">
                  <c:v>25</c:v>
                </c:pt>
                <c:pt idx="290">
                  <c:v>25</c:v>
                </c:pt>
                <c:pt idx="291">
                  <c:v>25</c:v>
                </c:pt>
                <c:pt idx="292">
                  <c:v>25</c:v>
                </c:pt>
                <c:pt idx="293">
                  <c:v>25</c:v>
                </c:pt>
                <c:pt idx="294">
                  <c:v>25</c:v>
                </c:pt>
                <c:pt idx="295">
                  <c:v>25</c:v>
                </c:pt>
                <c:pt idx="296">
                  <c:v>25</c:v>
                </c:pt>
                <c:pt idx="297">
                  <c:v>25</c:v>
                </c:pt>
                <c:pt idx="298">
                  <c:v>25</c:v>
                </c:pt>
                <c:pt idx="299">
                  <c:v>25</c:v>
                </c:pt>
                <c:pt idx="300">
                  <c:v>25</c:v>
                </c:pt>
                <c:pt idx="301">
                  <c:v>25</c:v>
                </c:pt>
                <c:pt idx="302">
                  <c:v>25</c:v>
                </c:pt>
                <c:pt idx="303">
                  <c:v>25</c:v>
                </c:pt>
                <c:pt idx="304">
                  <c:v>25</c:v>
                </c:pt>
                <c:pt idx="305">
                  <c:v>25</c:v>
                </c:pt>
                <c:pt idx="306">
                  <c:v>26</c:v>
                </c:pt>
                <c:pt idx="307">
                  <c:v>26</c:v>
                </c:pt>
                <c:pt idx="308">
                  <c:v>26</c:v>
                </c:pt>
                <c:pt idx="309">
                  <c:v>26</c:v>
                </c:pt>
                <c:pt idx="310">
                  <c:v>26</c:v>
                </c:pt>
                <c:pt idx="311">
                  <c:v>26</c:v>
                </c:pt>
                <c:pt idx="312">
                  <c:v>26</c:v>
                </c:pt>
                <c:pt idx="313">
                  <c:v>26</c:v>
                </c:pt>
                <c:pt idx="314">
                  <c:v>26</c:v>
                </c:pt>
                <c:pt idx="315">
                  <c:v>26</c:v>
                </c:pt>
                <c:pt idx="316">
                  <c:v>26</c:v>
                </c:pt>
                <c:pt idx="317">
                  <c:v>26</c:v>
                </c:pt>
                <c:pt idx="318">
                  <c:v>26</c:v>
                </c:pt>
                <c:pt idx="319">
                  <c:v>26</c:v>
                </c:pt>
                <c:pt idx="320">
                  <c:v>26</c:v>
                </c:pt>
                <c:pt idx="321">
                  <c:v>26</c:v>
                </c:pt>
                <c:pt idx="322">
                  <c:v>26</c:v>
                </c:pt>
                <c:pt idx="323">
                  <c:v>26</c:v>
                </c:pt>
                <c:pt idx="324">
                  <c:v>26</c:v>
                </c:pt>
                <c:pt idx="325">
                  <c:v>26</c:v>
                </c:pt>
                <c:pt idx="326">
                  <c:v>26</c:v>
                </c:pt>
                <c:pt idx="327">
                  <c:v>26</c:v>
                </c:pt>
                <c:pt idx="328">
                  <c:v>26</c:v>
                </c:pt>
                <c:pt idx="329">
                  <c:v>26</c:v>
                </c:pt>
                <c:pt idx="330">
                  <c:v>26</c:v>
                </c:pt>
                <c:pt idx="331">
                  <c:v>26</c:v>
                </c:pt>
                <c:pt idx="332">
                  <c:v>26</c:v>
                </c:pt>
                <c:pt idx="333">
                  <c:v>26</c:v>
                </c:pt>
                <c:pt idx="334">
                  <c:v>27</c:v>
                </c:pt>
                <c:pt idx="335">
                  <c:v>27</c:v>
                </c:pt>
                <c:pt idx="336">
                  <c:v>27</c:v>
                </c:pt>
                <c:pt idx="337">
                  <c:v>27</c:v>
                </c:pt>
                <c:pt idx="338">
                  <c:v>27</c:v>
                </c:pt>
                <c:pt idx="339">
                  <c:v>27</c:v>
                </c:pt>
                <c:pt idx="340">
                  <c:v>27</c:v>
                </c:pt>
                <c:pt idx="341">
                  <c:v>27</c:v>
                </c:pt>
                <c:pt idx="342">
                  <c:v>27</c:v>
                </c:pt>
                <c:pt idx="343">
                  <c:v>27</c:v>
                </c:pt>
                <c:pt idx="344">
                  <c:v>27</c:v>
                </c:pt>
                <c:pt idx="345">
                  <c:v>27</c:v>
                </c:pt>
                <c:pt idx="346">
                  <c:v>27</c:v>
                </c:pt>
                <c:pt idx="347">
                  <c:v>27</c:v>
                </c:pt>
                <c:pt idx="348">
                  <c:v>27</c:v>
                </c:pt>
                <c:pt idx="349">
                  <c:v>27</c:v>
                </c:pt>
                <c:pt idx="350">
                  <c:v>27</c:v>
                </c:pt>
                <c:pt idx="351">
                  <c:v>27</c:v>
                </c:pt>
                <c:pt idx="352">
                  <c:v>27</c:v>
                </c:pt>
                <c:pt idx="353">
                  <c:v>27</c:v>
                </c:pt>
                <c:pt idx="354">
                  <c:v>27</c:v>
                </c:pt>
                <c:pt idx="355">
                  <c:v>27</c:v>
                </c:pt>
                <c:pt idx="356">
                  <c:v>27</c:v>
                </c:pt>
                <c:pt idx="357">
                  <c:v>27</c:v>
                </c:pt>
                <c:pt idx="358">
                  <c:v>27</c:v>
                </c:pt>
                <c:pt idx="359">
                  <c:v>27</c:v>
                </c:pt>
                <c:pt idx="360">
                  <c:v>27</c:v>
                </c:pt>
                <c:pt idx="361">
                  <c:v>27</c:v>
                </c:pt>
                <c:pt idx="362">
                  <c:v>28</c:v>
                </c:pt>
                <c:pt idx="363">
                  <c:v>28</c:v>
                </c:pt>
                <c:pt idx="364">
                  <c:v>28</c:v>
                </c:pt>
                <c:pt idx="365">
                  <c:v>28</c:v>
                </c:pt>
                <c:pt idx="366">
                  <c:v>28</c:v>
                </c:pt>
                <c:pt idx="367">
                  <c:v>28</c:v>
                </c:pt>
                <c:pt idx="368">
                  <c:v>28</c:v>
                </c:pt>
                <c:pt idx="369">
                  <c:v>28</c:v>
                </c:pt>
                <c:pt idx="370">
                  <c:v>28</c:v>
                </c:pt>
                <c:pt idx="371">
                  <c:v>28</c:v>
                </c:pt>
                <c:pt idx="372">
                  <c:v>28</c:v>
                </c:pt>
                <c:pt idx="373">
                  <c:v>28</c:v>
                </c:pt>
                <c:pt idx="374">
                  <c:v>28</c:v>
                </c:pt>
                <c:pt idx="375">
                  <c:v>28</c:v>
                </c:pt>
                <c:pt idx="376">
                  <c:v>28</c:v>
                </c:pt>
                <c:pt idx="377">
                  <c:v>28</c:v>
                </c:pt>
                <c:pt idx="378">
                  <c:v>28</c:v>
                </c:pt>
                <c:pt idx="379">
                  <c:v>28</c:v>
                </c:pt>
                <c:pt idx="380">
                  <c:v>28</c:v>
                </c:pt>
                <c:pt idx="381">
                  <c:v>28</c:v>
                </c:pt>
                <c:pt idx="382">
                  <c:v>28</c:v>
                </c:pt>
                <c:pt idx="383">
                  <c:v>28</c:v>
                </c:pt>
                <c:pt idx="384">
                  <c:v>28</c:v>
                </c:pt>
                <c:pt idx="385">
                  <c:v>28</c:v>
                </c:pt>
                <c:pt idx="386">
                  <c:v>28</c:v>
                </c:pt>
                <c:pt idx="387">
                  <c:v>28</c:v>
                </c:pt>
                <c:pt idx="388">
                  <c:v>28</c:v>
                </c:pt>
                <c:pt idx="389">
                  <c:v>28</c:v>
                </c:pt>
                <c:pt idx="390">
                  <c:v>29</c:v>
                </c:pt>
                <c:pt idx="391">
                  <c:v>29</c:v>
                </c:pt>
                <c:pt idx="392">
                  <c:v>29</c:v>
                </c:pt>
                <c:pt idx="393">
                  <c:v>29</c:v>
                </c:pt>
                <c:pt idx="394">
                  <c:v>29</c:v>
                </c:pt>
                <c:pt idx="395">
                  <c:v>29</c:v>
                </c:pt>
                <c:pt idx="396">
                  <c:v>29</c:v>
                </c:pt>
                <c:pt idx="397">
                  <c:v>29</c:v>
                </c:pt>
                <c:pt idx="398">
                  <c:v>29</c:v>
                </c:pt>
                <c:pt idx="399">
                  <c:v>29</c:v>
                </c:pt>
                <c:pt idx="400">
                  <c:v>29</c:v>
                </c:pt>
                <c:pt idx="401">
                  <c:v>29</c:v>
                </c:pt>
                <c:pt idx="402">
                  <c:v>29</c:v>
                </c:pt>
                <c:pt idx="403">
                  <c:v>29</c:v>
                </c:pt>
                <c:pt idx="404">
                  <c:v>29</c:v>
                </c:pt>
                <c:pt idx="405">
                  <c:v>29</c:v>
                </c:pt>
                <c:pt idx="406">
                  <c:v>29</c:v>
                </c:pt>
                <c:pt idx="407">
                  <c:v>29</c:v>
                </c:pt>
                <c:pt idx="408">
                  <c:v>29</c:v>
                </c:pt>
                <c:pt idx="409">
                  <c:v>29</c:v>
                </c:pt>
                <c:pt idx="410">
                  <c:v>29</c:v>
                </c:pt>
                <c:pt idx="411">
                  <c:v>29</c:v>
                </c:pt>
                <c:pt idx="412">
                  <c:v>29</c:v>
                </c:pt>
                <c:pt idx="413">
                  <c:v>29</c:v>
                </c:pt>
                <c:pt idx="414">
                  <c:v>29</c:v>
                </c:pt>
                <c:pt idx="415">
                  <c:v>29</c:v>
                </c:pt>
                <c:pt idx="416">
                  <c:v>29</c:v>
                </c:pt>
                <c:pt idx="417">
                  <c:v>30</c:v>
                </c:pt>
                <c:pt idx="418">
                  <c:v>30</c:v>
                </c:pt>
                <c:pt idx="419">
                  <c:v>30</c:v>
                </c:pt>
                <c:pt idx="420">
                  <c:v>30</c:v>
                </c:pt>
                <c:pt idx="421">
                  <c:v>30</c:v>
                </c:pt>
                <c:pt idx="422">
                  <c:v>30</c:v>
                </c:pt>
                <c:pt idx="423">
                  <c:v>30</c:v>
                </c:pt>
                <c:pt idx="424">
                  <c:v>30</c:v>
                </c:pt>
                <c:pt idx="425">
                  <c:v>30</c:v>
                </c:pt>
                <c:pt idx="426">
                  <c:v>30</c:v>
                </c:pt>
                <c:pt idx="427">
                  <c:v>30</c:v>
                </c:pt>
                <c:pt idx="428">
                  <c:v>30</c:v>
                </c:pt>
                <c:pt idx="429">
                  <c:v>30</c:v>
                </c:pt>
                <c:pt idx="430">
                  <c:v>30</c:v>
                </c:pt>
                <c:pt idx="431">
                  <c:v>30</c:v>
                </c:pt>
                <c:pt idx="432">
                  <c:v>30</c:v>
                </c:pt>
                <c:pt idx="433">
                  <c:v>30</c:v>
                </c:pt>
                <c:pt idx="434">
                  <c:v>30</c:v>
                </c:pt>
                <c:pt idx="435">
                  <c:v>30</c:v>
                </c:pt>
                <c:pt idx="436">
                  <c:v>30</c:v>
                </c:pt>
                <c:pt idx="437">
                  <c:v>30</c:v>
                </c:pt>
                <c:pt idx="438">
                  <c:v>30</c:v>
                </c:pt>
                <c:pt idx="439">
                  <c:v>30</c:v>
                </c:pt>
                <c:pt idx="440">
                  <c:v>30</c:v>
                </c:pt>
                <c:pt idx="441">
                  <c:v>30</c:v>
                </c:pt>
                <c:pt idx="442">
                  <c:v>30</c:v>
                </c:pt>
                <c:pt idx="443">
                  <c:v>30</c:v>
                </c:pt>
                <c:pt idx="444">
                  <c:v>31</c:v>
                </c:pt>
                <c:pt idx="445">
                  <c:v>31</c:v>
                </c:pt>
                <c:pt idx="446">
                  <c:v>31</c:v>
                </c:pt>
                <c:pt idx="447">
                  <c:v>31</c:v>
                </c:pt>
                <c:pt idx="448">
                  <c:v>31</c:v>
                </c:pt>
                <c:pt idx="449">
                  <c:v>31</c:v>
                </c:pt>
                <c:pt idx="450">
                  <c:v>31</c:v>
                </c:pt>
                <c:pt idx="451">
                  <c:v>31</c:v>
                </c:pt>
                <c:pt idx="452">
                  <c:v>31</c:v>
                </c:pt>
                <c:pt idx="453">
                  <c:v>31</c:v>
                </c:pt>
                <c:pt idx="454">
                  <c:v>31</c:v>
                </c:pt>
                <c:pt idx="455">
                  <c:v>31</c:v>
                </c:pt>
                <c:pt idx="456">
                  <c:v>31</c:v>
                </c:pt>
                <c:pt idx="457">
                  <c:v>31</c:v>
                </c:pt>
                <c:pt idx="458">
                  <c:v>31</c:v>
                </c:pt>
                <c:pt idx="459">
                  <c:v>31</c:v>
                </c:pt>
                <c:pt idx="460">
                  <c:v>31</c:v>
                </c:pt>
                <c:pt idx="461">
                  <c:v>31</c:v>
                </c:pt>
                <c:pt idx="462">
                  <c:v>31</c:v>
                </c:pt>
                <c:pt idx="463">
                  <c:v>31</c:v>
                </c:pt>
                <c:pt idx="464">
                  <c:v>31</c:v>
                </c:pt>
                <c:pt idx="465">
                  <c:v>31</c:v>
                </c:pt>
                <c:pt idx="466">
                  <c:v>31</c:v>
                </c:pt>
                <c:pt idx="467">
                  <c:v>31</c:v>
                </c:pt>
                <c:pt idx="468">
                  <c:v>31</c:v>
                </c:pt>
                <c:pt idx="469">
                  <c:v>31</c:v>
                </c:pt>
                <c:pt idx="470">
                  <c:v>31</c:v>
                </c:pt>
                <c:pt idx="471">
                  <c:v>32</c:v>
                </c:pt>
                <c:pt idx="472">
                  <c:v>32</c:v>
                </c:pt>
                <c:pt idx="473">
                  <c:v>32</c:v>
                </c:pt>
                <c:pt idx="474">
                  <c:v>32</c:v>
                </c:pt>
                <c:pt idx="475">
                  <c:v>32</c:v>
                </c:pt>
                <c:pt idx="476">
                  <c:v>32</c:v>
                </c:pt>
                <c:pt idx="477">
                  <c:v>32</c:v>
                </c:pt>
                <c:pt idx="478">
                  <c:v>32</c:v>
                </c:pt>
                <c:pt idx="479">
                  <c:v>32</c:v>
                </c:pt>
                <c:pt idx="480">
                  <c:v>32</c:v>
                </c:pt>
                <c:pt idx="481">
                  <c:v>32</c:v>
                </c:pt>
                <c:pt idx="482">
                  <c:v>32</c:v>
                </c:pt>
                <c:pt idx="483">
                  <c:v>32</c:v>
                </c:pt>
                <c:pt idx="484">
                  <c:v>32</c:v>
                </c:pt>
                <c:pt idx="485">
                  <c:v>32</c:v>
                </c:pt>
                <c:pt idx="486">
                  <c:v>32</c:v>
                </c:pt>
                <c:pt idx="487">
                  <c:v>32</c:v>
                </c:pt>
                <c:pt idx="488">
                  <c:v>32</c:v>
                </c:pt>
                <c:pt idx="489">
                  <c:v>32</c:v>
                </c:pt>
                <c:pt idx="490">
                  <c:v>32</c:v>
                </c:pt>
                <c:pt idx="491">
                  <c:v>32</c:v>
                </c:pt>
                <c:pt idx="492">
                  <c:v>32</c:v>
                </c:pt>
                <c:pt idx="493">
                  <c:v>32</c:v>
                </c:pt>
                <c:pt idx="494">
                  <c:v>32</c:v>
                </c:pt>
                <c:pt idx="495">
                  <c:v>32</c:v>
                </c:pt>
                <c:pt idx="496">
                  <c:v>32</c:v>
                </c:pt>
                <c:pt idx="497">
                  <c:v>33</c:v>
                </c:pt>
                <c:pt idx="498">
                  <c:v>33</c:v>
                </c:pt>
                <c:pt idx="499">
                  <c:v>33</c:v>
                </c:pt>
                <c:pt idx="500">
                  <c:v>33</c:v>
                </c:pt>
                <c:pt idx="501">
                  <c:v>33</c:v>
                </c:pt>
                <c:pt idx="502">
                  <c:v>33</c:v>
                </c:pt>
                <c:pt idx="503">
                  <c:v>33</c:v>
                </c:pt>
                <c:pt idx="504">
                  <c:v>33</c:v>
                </c:pt>
                <c:pt idx="505">
                  <c:v>33</c:v>
                </c:pt>
                <c:pt idx="506">
                  <c:v>33</c:v>
                </c:pt>
                <c:pt idx="507">
                  <c:v>33</c:v>
                </c:pt>
                <c:pt idx="508">
                  <c:v>33</c:v>
                </c:pt>
                <c:pt idx="509">
                  <c:v>33</c:v>
                </c:pt>
                <c:pt idx="510">
                  <c:v>33</c:v>
                </c:pt>
                <c:pt idx="511">
                  <c:v>33</c:v>
                </c:pt>
                <c:pt idx="512">
                  <c:v>33</c:v>
                </c:pt>
                <c:pt idx="513">
                  <c:v>33</c:v>
                </c:pt>
                <c:pt idx="514">
                  <c:v>33</c:v>
                </c:pt>
                <c:pt idx="515">
                  <c:v>33</c:v>
                </c:pt>
                <c:pt idx="516">
                  <c:v>33</c:v>
                </c:pt>
                <c:pt idx="517">
                  <c:v>33</c:v>
                </c:pt>
                <c:pt idx="518">
                  <c:v>33</c:v>
                </c:pt>
                <c:pt idx="519">
                  <c:v>33</c:v>
                </c:pt>
                <c:pt idx="520">
                  <c:v>33</c:v>
                </c:pt>
                <c:pt idx="521">
                  <c:v>33</c:v>
                </c:pt>
                <c:pt idx="522">
                  <c:v>33</c:v>
                </c:pt>
                <c:pt idx="523">
                  <c:v>34</c:v>
                </c:pt>
                <c:pt idx="524">
                  <c:v>34</c:v>
                </c:pt>
                <c:pt idx="525">
                  <c:v>34</c:v>
                </c:pt>
                <c:pt idx="526">
                  <c:v>34</c:v>
                </c:pt>
                <c:pt idx="527">
                  <c:v>34</c:v>
                </c:pt>
                <c:pt idx="528">
                  <c:v>34</c:v>
                </c:pt>
                <c:pt idx="529">
                  <c:v>34</c:v>
                </c:pt>
                <c:pt idx="530">
                  <c:v>34</c:v>
                </c:pt>
                <c:pt idx="531">
                  <c:v>34</c:v>
                </c:pt>
                <c:pt idx="532">
                  <c:v>34</c:v>
                </c:pt>
                <c:pt idx="533">
                  <c:v>34</c:v>
                </c:pt>
                <c:pt idx="534">
                  <c:v>34</c:v>
                </c:pt>
                <c:pt idx="535">
                  <c:v>34</c:v>
                </c:pt>
                <c:pt idx="536">
                  <c:v>34</c:v>
                </c:pt>
                <c:pt idx="537">
                  <c:v>34</c:v>
                </c:pt>
                <c:pt idx="538">
                  <c:v>34</c:v>
                </c:pt>
                <c:pt idx="539">
                  <c:v>34</c:v>
                </c:pt>
                <c:pt idx="540">
                  <c:v>34</c:v>
                </c:pt>
                <c:pt idx="541">
                  <c:v>34</c:v>
                </c:pt>
                <c:pt idx="542">
                  <c:v>34</c:v>
                </c:pt>
                <c:pt idx="543">
                  <c:v>34</c:v>
                </c:pt>
                <c:pt idx="544">
                  <c:v>34</c:v>
                </c:pt>
                <c:pt idx="545">
                  <c:v>34</c:v>
                </c:pt>
                <c:pt idx="546">
                  <c:v>34</c:v>
                </c:pt>
                <c:pt idx="547">
                  <c:v>34</c:v>
                </c:pt>
                <c:pt idx="548">
                  <c:v>34</c:v>
                </c:pt>
                <c:pt idx="549">
                  <c:v>35</c:v>
                </c:pt>
                <c:pt idx="550">
                  <c:v>35</c:v>
                </c:pt>
                <c:pt idx="551">
                  <c:v>35</c:v>
                </c:pt>
                <c:pt idx="552">
                  <c:v>35</c:v>
                </c:pt>
                <c:pt idx="553">
                  <c:v>35</c:v>
                </c:pt>
                <c:pt idx="554">
                  <c:v>35</c:v>
                </c:pt>
                <c:pt idx="555">
                  <c:v>35</c:v>
                </c:pt>
                <c:pt idx="556">
                  <c:v>35</c:v>
                </c:pt>
                <c:pt idx="557">
                  <c:v>35</c:v>
                </c:pt>
                <c:pt idx="558">
                  <c:v>35</c:v>
                </c:pt>
                <c:pt idx="559">
                  <c:v>35</c:v>
                </c:pt>
                <c:pt idx="560">
                  <c:v>35</c:v>
                </c:pt>
                <c:pt idx="561">
                  <c:v>35</c:v>
                </c:pt>
                <c:pt idx="562">
                  <c:v>35</c:v>
                </c:pt>
                <c:pt idx="563">
                  <c:v>35</c:v>
                </c:pt>
                <c:pt idx="564">
                  <c:v>35</c:v>
                </c:pt>
                <c:pt idx="565">
                  <c:v>35</c:v>
                </c:pt>
                <c:pt idx="566">
                  <c:v>35</c:v>
                </c:pt>
                <c:pt idx="567">
                  <c:v>35</c:v>
                </c:pt>
                <c:pt idx="568">
                  <c:v>35</c:v>
                </c:pt>
                <c:pt idx="569">
                  <c:v>35</c:v>
                </c:pt>
                <c:pt idx="570">
                  <c:v>35</c:v>
                </c:pt>
                <c:pt idx="571">
                  <c:v>35</c:v>
                </c:pt>
                <c:pt idx="572">
                  <c:v>35</c:v>
                </c:pt>
                <c:pt idx="573">
                  <c:v>35</c:v>
                </c:pt>
                <c:pt idx="574">
                  <c:v>36</c:v>
                </c:pt>
                <c:pt idx="575">
                  <c:v>36</c:v>
                </c:pt>
                <c:pt idx="576">
                  <c:v>36</c:v>
                </c:pt>
                <c:pt idx="577">
                  <c:v>36</c:v>
                </c:pt>
                <c:pt idx="578">
                  <c:v>36</c:v>
                </c:pt>
                <c:pt idx="579">
                  <c:v>36</c:v>
                </c:pt>
                <c:pt idx="580">
                  <c:v>36</c:v>
                </c:pt>
                <c:pt idx="581">
                  <c:v>36</c:v>
                </c:pt>
                <c:pt idx="582">
                  <c:v>36</c:v>
                </c:pt>
                <c:pt idx="583">
                  <c:v>36</c:v>
                </c:pt>
                <c:pt idx="584">
                  <c:v>36</c:v>
                </c:pt>
                <c:pt idx="585">
                  <c:v>36</c:v>
                </c:pt>
                <c:pt idx="586">
                  <c:v>36</c:v>
                </c:pt>
                <c:pt idx="587">
                  <c:v>36</c:v>
                </c:pt>
                <c:pt idx="588">
                  <c:v>36</c:v>
                </c:pt>
                <c:pt idx="589">
                  <c:v>36</c:v>
                </c:pt>
                <c:pt idx="590">
                  <c:v>36</c:v>
                </c:pt>
                <c:pt idx="591">
                  <c:v>36</c:v>
                </c:pt>
                <c:pt idx="592">
                  <c:v>36</c:v>
                </c:pt>
                <c:pt idx="593">
                  <c:v>36</c:v>
                </c:pt>
                <c:pt idx="594">
                  <c:v>36</c:v>
                </c:pt>
                <c:pt idx="595">
                  <c:v>36</c:v>
                </c:pt>
                <c:pt idx="596">
                  <c:v>36</c:v>
                </c:pt>
                <c:pt idx="597">
                  <c:v>36</c:v>
                </c:pt>
                <c:pt idx="598">
                  <c:v>36</c:v>
                </c:pt>
                <c:pt idx="599">
                  <c:v>37</c:v>
                </c:pt>
                <c:pt idx="600">
                  <c:v>37</c:v>
                </c:pt>
                <c:pt idx="601">
                  <c:v>37</c:v>
                </c:pt>
                <c:pt idx="602">
                  <c:v>37</c:v>
                </c:pt>
                <c:pt idx="603">
                  <c:v>37</c:v>
                </c:pt>
                <c:pt idx="604">
                  <c:v>37</c:v>
                </c:pt>
                <c:pt idx="605">
                  <c:v>37</c:v>
                </c:pt>
                <c:pt idx="606">
                  <c:v>37</c:v>
                </c:pt>
                <c:pt idx="607">
                  <c:v>37</c:v>
                </c:pt>
                <c:pt idx="608">
                  <c:v>37</c:v>
                </c:pt>
                <c:pt idx="609">
                  <c:v>37</c:v>
                </c:pt>
                <c:pt idx="610">
                  <c:v>37</c:v>
                </c:pt>
                <c:pt idx="611">
                  <c:v>37</c:v>
                </c:pt>
                <c:pt idx="612">
                  <c:v>37</c:v>
                </c:pt>
                <c:pt idx="613">
                  <c:v>37</c:v>
                </c:pt>
                <c:pt idx="614">
                  <c:v>37</c:v>
                </c:pt>
                <c:pt idx="615">
                  <c:v>37</c:v>
                </c:pt>
                <c:pt idx="616">
                  <c:v>37</c:v>
                </c:pt>
                <c:pt idx="617">
                  <c:v>37</c:v>
                </c:pt>
                <c:pt idx="618">
                  <c:v>37</c:v>
                </c:pt>
                <c:pt idx="619">
                  <c:v>37</c:v>
                </c:pt>
                <c:pt idx="620">
                  <c:v>37</c:v>
                </c:pt>
                <c:pt idx="621">
                  <c:v>37</c:v>
                </c:pt>
                <c:pt idx="622">
                  <c:v>37</c:v>
                </c:pt>
                <c:pt idx="623">
                  <c:v>37</c:v>
                </c:pt>
                <c:pt idx="624">
                  <c:v>38</c:v>
                </c:pt>
                <c:pt idx="625">
                  <c:v>38</c:v>
                </c:pt>
                <c:pt idx="626">
                  <c:v>38</c:v>
                </c:pt>
                <c:pt idx="627">
                  <c:v>38</c:v>
                </c:pt>
                <c:pt idx="628">
                  <c:v>38</c:v>
                </c:pt>
                <c:pt idx="629">
                  <c:v>38</c:v>
                </c:pt>
                <c:pt idx="630">
                  <c:v>38</c:v>
                </c:pt>
                <c:pt idx="631">
                  <c:v>38</c:v>
                </c:pt>
                <c:pt idx="632">
                  <c:v>38</c:v>
                </c:pt>
                <c:pt idx="633">
                  <c:v>38</c:v>
                </c:pt>
                <c:pt idx="634">
                  <c:v>38</c:v>
                </c:pt>
                <c:pt idx="635">
                  <c:v>38</c:v>
                </c:pt>
                <c:pt idx="636">
                  <c:v>38</c:v>
                </c:pt>
                <c:pt idx="637">
                  <c:v>38</c:v>
                </c:pt>
                <c:pt idx="638">
                  <c:v>38</c:v>
                </c:pt>
                <c:pt idx="639">
                  <c:v>38</c:v>
                </c:pt>
                <c:pt idx="640">
                  <c:v>38</c:v>
                </c:pt>
                <c:pt idx="641">
                  <c:v>38</c:v>
                </c:pt>
                <c:pt idx="642">
                  <c:v>38</c:v>
                </c:pt>
                <c:pt idx="643">
                  <c:v>38</c:v>
                </c:pt>
                <c:pt idx="644">
                  <c:v>38</c:v>
                </c:pt>
                <c:pt idx="645">
                  <c:v>38</c:v>
                </c:pt>
                <c:pt idx="646">
                  <c:v>38</c:v>
                </c:pt>
                <c:pt idx="647">
                  <c:v>38</c:v>
                </c:pt>
                <c:pt idx="648">
                  <c:v>38</c:v>
                </c:pt>
                <c:pt idx="649">
                  <c:v>39</c:v>
                </c:pt>
                <c:pt idx="650">
                  <c:v>39</c:v>
                </c:pt>
                <c:pt idx="651">
                  <c:v>39</c:v>
                </c:pt>
                <c:pt idx="652">
                  <c:v>39</c:v>
                </c:pt>
                <c:pt idx="653">
                  <c:v>39</c:v>
                </c:pt>
                <c:pt idx="654">
                  <c:v>39</c:v>
                </c:pt>
                <c:pt idx="655">
                  <c:v>39</c:v>
                </c:pt>
                <c:pt idx="656">
                  <c:v>39</c:v>
                </c:pt>
                <c:pt idx="657">
                  <c:v>39</c:v>
                </c:pt>
                <c:pt idx="658">
                  <c:v>39</c:v>
                </c:pt>
                <c:pt idx="659">
                  <c:v>39</c:v>
                </c:pt>
                <c:pt idx="660">
                  <c:v>39</c:v>
                </c:pt>
                <c:pt idx="661">
                  <c:v>39</c:v>
                </c:pt>
                <c:pt idx="662">
                  <c:v>39</c:v>
                </c:pt>
                <c:pt idx="663">
                  <c:v>39</c:v>
                </c:pt>
                <c:pt idx="664">
                  <c:v>39</c:v>
                </c:pt>
                <c:pt idx="665">
                  <c:v>39</c:v>
                </c:pt>
                <c:pt idx="666">
                  <c:v>39</c:v>
                </c:pt>
                <c:pt idx="667">
                  <c:v>39</c:v>
                </c:pt>
                <c:pt idx="668">
                  <c:v>39</c:v>
                </c:pt>
                <c:pt idx="669">
                  <c:v>39</c:v>
                </c:pt>
                <c:pt idx="670">
                  <c:v>39</c:v>
                </c:pt>
                <c:pt idx="671">
                  <c:v>39</c:v>
                </c:pt>
                <c:pt idx="672">
                  <c:v>39</c:v>
                </c:pt>
                <c:pt idx="673">
                  <c:v>39</c:v>
                </c:pt>
                <c:pt idx="674">
                  <c:v>40</c:v>
                </c:pt>
                <c:pt idx="675">
                  <c:v>40</c:v>
                </c:pt>
                <c:pt idx="676">
                  <c:v>40</c:v>
                </c:pt>
                <c:pt idx="677">
                  <c:v>40</c:v>
                </c:pt>
                <c:pt idx="678">
                  <c:v>40</c:v>
                </c:pt>
                <c:pt idx="679">
                  <c:v>40</c:v>
                </c:pt>
                <c:pt idx="680">
                  <c:v>40</c:v>
                </c:pt>
                <c:pt idx="681">
                  <c:v>40</c:v>
                </c:pt>
                <c:pt idx="682">
                  <c:v>40</c:v>
                </c:pt>
                <c:pt idx="683">
                  <c:v>40</c:v>
                </c:pt>
                <c:pt idx="684">
                  <c:v>40</c:v>
                </c:pt>
                <c:pt idx="685">
                  <c:v>40</c:v>
                </c:pt>
                <c:pt idx="686">
                  <c:v>40</c:v>
                </c:pt>
                <c:pt idx="687">
                  <c:v>40</c:v>
                </c:pt>
                <c:pt idx="688">
                  <c:v>40</c:v>
                </c:pt>
                <c:pt idx="689">
                  <c:v>40</c:v>
                </c:pt>
                <c:pt idx="690">
                  <c:v>40</c:v>
                </c:pt>
                <c:pt idx="691">
                  <c:v>40</c:v>
                </c:pt>
                <c:pt idx="692">
                  <c:v>40</c:v>
                </c:pt>
                <c:pt idx="693">
                  <c:v>40</c:v>
                </c:pt>
                <c:pt idx="694">
                  <c:v>40</c:v>
                </c:pt>
                <c:pt idx="695">
                  <c:v>40</c:v>
                </c:pt>
                <c:pt idx="696">
                  <c:v>40</c:v>
                </c:pt>
                <c:pt idx="697">
                  <c:v>40</c:v>
                </c:pt>
                <c:pt idx="698">
                  <c:v>40</c:v>
                </c:pt>
                <c:pt idx="699">
                  <c:v>40</c:v>
                </c:pt>
                <c:pt idx="700">
                  <c:v>40</c:v>
                </c:pt>
                <c:pt idx="701">
                  <c:v>41</c:v>
                </c:pt>
                <c:pt idx="702">
                  <c:v>41</c:v>
                </c:pt>
                <c:pt idx="703">
                  <c:v>41</c:v>
                </c:pt>
                <c:pt idx="704">
                  <c:v>41</c:v>
                </c:pt>
                <c:pt idx="705">
                  <c:v>41</c:v>
                </c:pt>
                <c:pt idx="706">
                  <c:v>41</c:v>
                </c:pt>
                <c:pt idx="707">
                  <c:v>41</c:v>
                </c:pt>
                <c:pt idx="708">
                  <c:v>41</c:v>
                </c:pt>
                <c:pt idx="709">
                  <c:v>41</c:v>
                </c:pt>
                <c:pt idx="710">
                  <c:v>41</c:v>
                </c:pt>
                <c:pt idx="711">
                  <c:v>41</c:v>
                </c:pt>
                <c:pt idx="712">
                  <c:v>41</c:v>
                </c:pt>
                <c:pt idx="713">
                  <c:v>41</c:v>
                </c:pt>
                <c:pt idx="714">
                  <c:v>41</c:v>
                </c:pt>
                <c:pt idx="715">
                  <c:v>41</c:v>
                </c:pt>
                <c:pt idx="716">
                  <c:v>41</c:v>
                </c:pt>
                <c:pt idx="717">
                  <c:v>41</c:v>
                </c:pt>
                <c:pt idx="718">
                  <c:v>41</c:v>
                </c:pt>
                <c:pt idx="719">
                  <c:v>41</c:v>
                </c:pt>
                <c:pt idx="720">
                  <c:v>41</c:v>
                </c:pt>
                <c:pt idx="721">
                  <c:v>41</c:v>
                </c:pt>
                <c:pt idx="722">
                  <c:v>41</c:v>
                </c:pt>
                <c:pt idx="723">
                  <c:v>41</c:v>
                </c:pt>
                <c:pt idx="724">
                  <c:v>41</c:v>
                </c:pt>
                <c:pt idx="725">
                  <c:v>41</c:v>
                </c:pt>
                <c:pt idx="726">
                  <c:v>41</c:v>
                </c:pt>
                <c:pt idx="727">
                  <c:v>41</c:v>
                </c:pt>
                <c:pt idx="728">
                  <c:v>42</c:v>
                </c:pt>
                <c:pt idx="729">
                  <c:v>42</c:v>
                </c:pt>
                <c:pt idx="730">
                  <c:v>42</c:v>
                </c:pt>
                <c:pt idx="731">
                  <c:v>42</c:v>
                </c:pt>
                <c:pt idx="732">
                  <c:v>42</c:v>
                </c:pt>
                <c:pt idx="733">
                  <c:v>42</c:v>
                </c:pt>
                <c:pt idx="734">
                  <c:v>42</c:v>
                </c:pt>
                <c:pt idx="735">
                  <c:v>42</c:v>
                </c:pt>
                <c:pt idx="736">
                  <c:v>42</c:v>
                </c:pt>
                <c:pt idx="737">
                  <c:v>42</c:v>
                </c:pt>
                <c:pt idx="738">
                  <c:v>42</c:v>
                </c:pt>
                <c:pt idx="739">
                  <c:v>42</c:v>
                </c:pt>
                <c:pt idx="740">
                  <c:v>42</c:v>
                </c:pt>
                <c:pt idx="741">
                  <c:v>42</c:v>
                </c:pt>
                <c:pt idx="742">
                  <c:v>42</c:v>
                </c:pt>
                <c:pt idx="743">
                  <c:v>42</c:v>
                </c:pt>
                <c:pt idx="744">
                  <c:v>42</c:v>
                </c:pt>
                <c:pt idx="745">
                  <c:v>42</c:v>
                </c:pt>
                <c:pt idx="746">
                  <c:v>42</c:v>
                </c:pt>
                <c:pt idx="747">
                  <c:v>42</c:v>
                </c:pt>
                <c:pt idx="748">
                  <c:v>42</c:v>
                </c:pt>
                <c:pt idx="749">
                  <c:v>42</c:v>
                </c:pt>
                <c:pt idx="750">
                  <c:v>42</c:v>
                </c:pt>
                <c:pt idx="751">
                  <c:v>42</c:v>
                </c:pt>
                <c:pt idx="752">
                  <c:v>42</c:v>
                </c:pt>
                <c:pt idx="753">
                  <c:v>42</c:v>
                </c:pt>
                <c:pt idx="754">
                  <c:v>42</c:v>
                </c:pt>
                <c:pt idx="755">
                  <c:v>43</c:v>
                </c:pt>
                <c:pt idx="756">
                  <c:v>43</c:v>
                </c:pt>
                <c:pt idx="757">
                  <c:v>43</c:v>
                </c:pt>
                <c:pt idx="758">
                  <c:v>43</c:v>
                </c:pt>
                <c:pt idx="759">
                  <c:v>43</c:v>
                </c:pt>
                <c:pt idx="760">
                  <c:v>43</c:v>
                </c:pt>
                <c:pt idx="761">
                  <c:v>43</c:v>
                </c:pt>
                <c:pt idx="762">
                  <c:v>43</c:v>
                </c:pt>
                <c:pt idx="763">
                  <c:v>43</c:v>
                </c:pt>
                <c:pt idx="764">
                  <c:v>43</c:v>
                </c:pt>
                <c:pt idx="765">
                  <c:v>43</c:v>
                </c:pt>
                <c:pt idx="766">
                  <c:v>43</c:v>
                </c:pt>
                <c:pt idx="767">
                  <c:v>43</c:v>
                </c:pt>
                <c:pt idx="768">
                  <c:v>43</c:v>
                </c:pt>
                <c:pt idx="769">
                  <c:v>43</c:v>
                </c:pt>
                <c:pt idx="770">
                  <c:v>43</c:v>
                </c:pt>
                <c:pt idx="771">
                  <c:v>43</c:v>
                </c:pt>
                <c:pt idx="772">
                  <c:v>43</c:v>
                </c:pt>
                <c:pt idx="773">
                  <c:v>43</c:v>
                </c:pt>
                <c:pt idx="774">
                  <c:v>43</c:v>
                </c:pt>
                <c:pt idx="775">
                  <c:v>43</c:v>
                </c:pt>
                <c:pt idx="776">
                  <c:v>43</c:v>
                </c:pt>
                <c:pt idx="777">
                  <c:v>43</c:v>
                </c:pt>
                <c:pt idx="778">
                  <c:v>43</c:v>
                </c:pt>
                <c:pt idx="779">
                  <c:v>43</c:v>
                </c:pt>
                <c:pt idx="780">
                  <c:v>43</c:v>
                </c:pt>
                <c:pt idx="781">
                  <c:v>43</c:v>
                </c:pt>
                <c:pt idx="782">
                  <c:v>44</c:v>
                </c:pt>
                <c:pt idx="783">
                  <c:v>44</c:v>
                </c:pt>
                <c:pt idx="784">
                  <c:v>44</c:v>
                </c:pt>
                <c:pt idx="785">
                  <c:v>44</c:v>
                </c:pt>
                <c:pt idx="786">
                  <c:v>44</c:v>
                </c:pt>
                <c:pt idx="787">
                  <c:v>44</c:v>
                </c:pt>
                <c:pt idx="788">
                  <c:v>44</c:v>
                </c:pt>
                <c:pt idx="789">
                  <c:v>44</c:v>
                </c:pt>
                <c:pt idx="790">
                  <c:v>44</c:v>
                </c:pt>
                <c:pt idx="791">
                  <c:v>44</c:v>
                </c:pt>
                <c:pt idx="792">
                  <c:v>44</c:v>
                </c:pt>
                <c:pt idx="793">
                  <c:v>44</c:v>
                </c:pt>
                <c:pt idx="794">
                  <c:v>44</c:v>
                </c:pt>
                <c:pt idx="795">
                  <c:v>44</c:v>
                </c:pt>
                <c:pt idx="796">
                  <c:v>44</c:v>
                </c:pt>
                <c:pt idx="797">
                  <c:v>44</c:v>
                </c:pt>
                <c:pt idx="798">
                  <c:v>44</c:v>
                </c:pt>
                <c:pt idx="799">
                  <c:v>44</c:v>
                </c:pt>
                <c:pt idx="800">
                  <c:v>44</c:v>
                </c:pt>
                <c:pt idx="801">
                  <c:v>44</c:v>
                </c:pt>
                <c:pt idx="802">
                  <c:v>44</c:v>
                </c:pt>
                <c:pt idx="803">
                  <c:v>44</c:v>
                </c:pt>
                <c:pt idx="804">
                  <c:v>44</c:v>
                </c:pt>
                <c:pt idx="805">
                  <c:v>44</c:v>
                </c:pt>
                <c:pt idx="806">
                  <c:v>44</c:v>
                </c:pt>
                <c:pt idx="807">
                  <c:v>44</c:v>
                </c:pt>
                <c:pt idx="808">
                  <c:v>44</c:v>
                </c:pt>
                <c:pt idx="809">
                  <c:v>45</c:v>
                </c:pt>
                <c:pt idx="810">
                  <c:v>45</c:v>
                </c:pt>
                <c:pt idx="811">
                  <c:v>45</c:v>
                </c:pt>
                <c:pt idx="812">
                  <c:v>45</c:v>
                </c:pt>
                <c:pt idx="813">
                  <c:v>45</c:v>
                </c:pt>
                <c:pt idx="814">
                  <c:v>45</c:v>
                </c:pt>
                <c:pt idx="815">
                  <c:v>45</c:v>
                </c:pt>
                <c:pt idx="816">
                  <c:v>45</c:v>
                </c:pt>
                <c:pt idx="817">
                  <c:v>45</c:v>
                </c:pt>
                <c:pt idx="818">
                  <c:v>45</c:v>
                </c:pt>
                <c:pt idx="819">
                  <c:v>45</c:v>
                </c:pt>
                <c:pt idx="820">
                  <c:v>45</c:v>
                </c:pt>
                <c:pt idx="821">
                  <c:v>45</c:v>
                </c:pt>
                <c:pt idx="822">
                  <c:v>45</c:v>
                </c:pt>
                <c:pt idx="823">
                  <c:v>45</c:v>
                </c:pt>
                <c:pt idx="824">
                  <c:v>45</c:v>
                </c:pt>
                <c:pt idx="825">
                  <c:v>45</c:v>
                </c:pt>
                <c:pt idx="826">
                  <c:v>45</c:v>
                </c:pt>
                <c:pt idx="827">
                  <c:v>45</c:v>
                </c:pt>
                <c:pt idx="828">
                  <c:v>45</c:v>
                </c:pt>
                <c:pt idx="829">
                  <c:v>45</c:v>
                </c:pt>
                <c:pt idx="830">
                  <c:v>45</c:v>
                </c:pt>
                <c:pt idx="831">
                  <c:v>45</c:v>
                </c:pt>
                <c:pt idx="832">
                  <c:v>45</c:v>
                </c:pt>
                <c:pt idx="833">
                  <c:v>45</c:v>
                </c:pt>
                <c:pt idx="834">
                  <c:v>45</c:v>
                </c:pt>
                <c:pt idx="835">
                  <c:v>45</c:v>
                </c:pt>
                <c:pt idx="836">
                  <c:v>45</c:v>
                </c:pt>
                <c:pt idx="837">
                  <c:v>45</c:v>
                </c:pt>
                <c:pt idx="838">
                  <c:v>46</c:v>
                </c:pt>
                <c:pt idx="839">
                  <c:v>46</c:v>
                </c:pt>
                <c:pt idx="840">
                  <c:v>46</c:v>
                </c:pt>
                <c:pt idx="841">
                  <c:v>46</c:v>
                </c:pt>
                <c:pt idx="842">
                  <c:v>46</c:v>
                </c:pt>
                <c:pt idx="843">
                  <c:v>46</c:v>
                </c:pt>
                <c:pt idx="844">
                  <c:v>46</c:v>
                </c:pt>
                <c:pt idx="845">
                  <c:v>46</c:v>
                </c:pt>
                <c:pt idx="846">
                  <c:v>46</c:v>
                </c:pt>
                <c:pt idx="847">
                  <c:v>46</c:v>
                </c:pt>
                <c:pt idx="848">
                  <c:v>46</c:v>
                </c:pt>
                <c:pt idx="849">
                  <c:v>46</c:v>
                </c:pt>
                <c:pt idx="850">
                  <c:v>46</c:v>
                </c:pt>
                <c:pt idx="851">
                  <c:v>46</c:v>
                </c:pt>
                <c:pt idx="852">
                  <c:v>46</c:v>
                </c:pt>
                <c:pt idx="853">
                  <c:v>46</c:v>
                </c:pt>
                <c:pt idx="854">
                  <c:v>46</c:v>
                </c:pt>
                <c:pt idx="855">
                  <c:v>46</c:v>
                </c:pt>
                <c:pt idx="856">
                  <c:v>46</c:v>
                </c:pt>
                <c:pt idx="857">
                  <c:v>46</c:v>
                </c:pt>
                <c:pt idx="858">
                  <c:v>46</c:v>
                </c:pt>
                <c:pt idx="859">
                  <c:v>46</c:v>
                </c:pt>
                <c:pt idx="860">
                  <c:v>46</c:v>
                </c:pt>
                <c:pt idx="861">
                  <c:v>46</c:v>
                </c:pt>
                <c:pt idx="862">
                  <c:v>46</c:v>
                </c:pt>
                <c:pt idx="863">
                  <c:v>46</c:v>
                </c:pt>
                <c:pt idx="864">
                  <c:v>46</c:v>
                </c:pt>
                <c:pt idx="865">
                  <c:v>46</c:v>
                </c:pt>
                <c:pt idx="866">
                  <c:v>46</c:v>
                </c:pt>
                <c:pt idx="867">
                  <c:v>47</c:v>
                </c:pt>
                <c:pt idx="868">
                  <c:v>47</c:v>
                </c:pt>
                <c:pt idx="869">
                  <c:v>47</c:v>
                </c:pt>
                <c:pt idx="870">
                  <c:v>47</c:v>
                </c:pt>
                <c:pt idx="871">
                  <c:v>47</c:v>
                </c:pt>
                <c:pt idx="872">
                  <c:v>47</c:v>
                </c:pt>
                <c:pt idx="873">
                  <c:v>47</c:v>
                </c:pt>
                <c:pt idx="874">
                  <c:v>47</c:v>
                </c:pt>
                <c:pt idx="875">
                  <c:v>47</c:v>
                </c:pt>
                <c:pt idx="876">
                  <c:v>47</c:v>
                </c:pt>
                <c:pt idx="877">
                  <c:v>47</c:v>
                </c:pt>
                <c:pt idx="878">
                  <c:v>47</c:v>
                </c:pt>
                <c:pt idx="879">
                  <c:v>47</c:v>
                </c:pt>
                <c:pt idx="880">
                  <c:v>47</c:v>
                </c:pt>
                <c:pt idx="881">
                  <c:v>47</c:v>
                </c:pt>
                <c:pt idx="882">
                  <c:v>47</c:v>
                </c:pt>
                <c:pt idx="883">
                  <c:v>47</c:v>
                </c:pt>
                <c:pt idx="884">
                  <c:v>47</c:v>
                </c:pt>
                <c:pt idx="885">
                  <c:v>47</c:v>
                </c:pt>
                <c:pt idx="886">
                  <c:v>47</c:v>
                </c:pt>
                <c:pt idx="887">
                  <c:v>47</c:v>
                </c:pt>
                <c:pt idx="888">
                  <c:v>47</c:v>
                </c:pt>
                <c:pt idx="889">
                  <c:v>47</c:v>
                </c:pt>
                <c:pt idx="890">
                  <c:v>47</c:v>
                </c:pt>
                <c:pt idx="891">
                  <c:v>47</c:v>
                </c:pt>
                <c:pt idx="892">
                  <c:v>47</c:v>
                </c:pt>
                <c:pt idx="893">
                  <c:v>47</c:v>
                </c:pt>
                <c:pt idx="894">
                  <c:v>47</c:v>
                </c:pt>
                <c:pt idx="895">
                  <c:v>47</c:v>
                </c:pt>
                <c:pt idx="896">
                  <c:v>48</c:v>
                </c:pt>
                <c:pt idx="897">
                  <c:v>48</c:v>
                </c:pt>
                <c:pt idx="898">
                  <c:v>48</c:v>
                </c:pt>
                <c:pt idx="899">
                  <c:v>48</c:v>
                </c:pt>
                <c:pt idx="900">
                  <c:v>48</c:v>
                </c:pt>
                <c:pt idx="901">
                  <c:v>48</c:v>
                </c:pt>
                <c:pt idx="902">
                  <c:v>48</c:v>
                </c:pt>
                <c:pt idx="903">
                  <c:v>48</c:v>
                </c:pt>
                <c:pt idx="904">
                  <c:v>48</c:v>
                </c:pt>
                <c:pt idx="905">
                  <c:v>48</c:v>
                </c:pt>
                <c:pt idx="906">
                  <c:v>48</c:v>
                </c:pt>
                <c:pt idx="907">
                  <c:v>48</c:v>
                </c:pt>
                <c:pt idx="908">
                  <c:v>48</c:v>
                </c:pt>
                <c:pt idx="909">
                  <c:v>48</c:v>
                </c:pt>
                <c:pt idx="910">
                  <c:v>48</c:v>
                </c:pt>
                <c:pt idx="911">
                  <c:v>48</c:v>
                </c:pt>
                <c:pt idx="912">
                  <c:v>48</c:v>
                </c:pt>
                <c:pt idx="913">
                  <c:v>48</c:v>
                </c:pt>
                <c:pt idx="914">
                  <c:v>48</c:v>
                </c:pt>
                <c:pt idx="915">
                  <c:v>48</c:v>
                </c:pt>
                <c:pt idx="916">
                  <c:v>48</c:v>
                </c:pt>
                <c:pt idx="917">
                  <c:v>48</c:v>
                </c:pt>
                <c:pt idx="918">
                  <c:v>48</c:v>
                </c:pt>
                <c:pt idx="919">
                  <c:v>48</c:v>
                </c:pt>
                <c:pt idx="920">
                  <c:v>48</c:v>
                </c:pt>
                <c:pt idx="921">
                  <c:v>48</c:v>
                </c:pt>
                <c:pt idx="922">
                  <c:v>48</c:v>
                </c:pt>
                <c:pt idx="923">
                  <c:v>48</c:v>
                </c:pt>
                <c:pt idx="924">
                  <c:v>48</c:v>
                </c:pt>
                <c:pt idx="925">
                  <c:v>49</c:v>
                </c:pt>
                <c:pt idx="926">
                  <c:v>49</c:v>
                </c:pt>
                <c:pt idx="927">
                  <c:v>49</c:v>
                </c:pt>
                <c:pt idx="928">
                  <c:v>49</c:v>
                </c:pt>
                <c:pt idx="929">
                  <c:v>49</c:v>
                </c:pt>
                <c:pt idx="930">
                  <c:v>49</c:v>
                </c:pt>
                <c:pt idx="931">
                  <c:v>49</c:v>
                </c:pt>
                <c:pt idx="932">
                  <c:v>49</c:v>
                </c:pt>
                <c:pt idx="933">
                  <c:v>49</c:v>
                </c:pt>
                <c:pt idx="934">
                  <c:v>49</c:v>
                </c:pt>
                <c:pt idx="935">
                  <c:v>49</c:v>
                </c:pt>
                <c:pt idx="936">
                  <c:v>49</c:v>
                </c:pt>
                <c:pt idx="937">
                  <c:v>49</c:v>
                </c:pt>
                <c:pt idx="938">
                  <c:v>49</c:v>
                </c:pt>
                <c:pt idx="939">
                  <c:v>49</c:v>
                </c:pt>
                <c:pt idx="940">
                  <c:v>49</c:v>
                </c:pt>
                <c:pt idx="941">
                  <c:v>49</c:v>
                </c:pt>
                <c:pt idx="942">
                  <c:v>49</c:v>
                </c:pt>
                <c:pt idx="943">
                  <c:v>49</c:v>
                </c:pt>
                <c:pt idx="944">
                  <c:v>49</c:v>
                </c:pt>
                <c:pt idx="945">
                  <c:v>49</c:v>
                </c:pt>
                <c:pt idx="946">
                  <c:v>49</c:v>
                </c:pt>
                <c:pt idx="947">
                  <c:v>49</c:v>
                </c:pt>
                <c:pt idx="948">
                  <c:v>49</c:v>
                </c:pt>
                <c:pt idx="949">
                  <c:v>49</c:v>
                </c:pt>
                <c:pt idx="950">
                  <c:v>49</c:v>
                </c:pt>
                <c:pt idx="951">
                  <c:v>49</c:v>
                </c:pt>
                <c:pt idx="952">
                  <c:v>49</c:v>
                </c:pt>
                <c:pt idx="953">
                  <c:v>50</c:v>
                </c:pt>
                <c:pt idx="954">
                  <c:v>50</c:v>
                </c:pt>
                <c:pt idx="955">
                  <c:v>50</c:v>
                </c:pt>
                <c:pt idx="956">
                  <c:v>50</c:v>
                </c:pt>
                <c:pt idx="957">
                  <c:v>50</c:v>
                </c:pt>
                <c:pt idx="958">
                  <c:v>50</c:v>
                </c:pt>
                <c:pt idx="959">
                  <c:v>50</c:v>
                </c:pt>
                <c:pt idx="960">
                  <c:v>50</c:v>
                </c:pt>
                <c:pt idx="961">
                  <c:v>50</c:v>
                </c:pt>
                <c:pt idx="962">
                  <c:v>50</c:v>
                </c:pt>
                <c:pt idx="963">
                  <c:v>50</c:v>
                </c:pt>
                <c:pt idx="964">
                  <c:v>50</c:v>
                </c:pt>
                <c:pt idx="965">
                  <c:v>50</c:v>
                </c:pt>
                <c:pt idx="966">
                  <c:v>50</c:v>
                </c:pt>
                <c:pt idx="967">
                  <c:v>50</c:v>
                </c:pt>
                <c:pt idx="968">
                  <c:v>50</c:v>
                </c:pt>
                <c:pt idx="969">
                  <c:v>50</c:v>
                </c:pt>
                <c:pt idx="970">
                  <c:v>50</c:v>
                </c:pt>
                <c:pt idx="971">
                  <c:v>50</c:v>
                </c:pt>
                <c:pt idx="972">
                  <c:v>50</c:v>
                </c:pt>
                <c:pt idx="973">
                  <c:v>50</c:v>
                </c:pt>
                <c:pt idx="974">
                  <c:v>50</c:v>
                </c:pt>
                <c:pt idx="975">
                  <c:v>50</c:v>
                </c:pt>
                <c:pt idx="976">
                  <c:v>50</c:v>
                </c:pt>
                <c:pt idx="977">
                  <c:v>50</c:v>
                </c:pt>
                <c:pt idx="978">
                  <c:v>50</c:v>
                </c:pt>
                <c:pt idx="979">
                  <c:v>50</c:v>
                </c:pt>
                <c:pt idx="980">
                  <c:v>50</c:v>
                </c:pt>
                <c:pt idx="981">
                  <c:v>50</c:v>
                </c:pt>
                <c:pt idx="982">
                  <c:v>51</c:v>
                </c:pt>
                <c:pt idx="983">
                  <c:v>51</c:v>
                </c:pt>
                <c:pt idx="984">
                  <c:v>51</c:v>
                </c:pt>
                <c:pt idx="985">
                  <c:v>51</c:v>
                </c:pt>
                <c:pt idx="986">
                  <c:v>51</c:v>
                </c:pt>
                <c:pt idx="987">
                  <c:v>51</c:v>
                </c:pt>
                <c:pt idx="988">
                  <c:v>51</c:v>
                </c:pt>
                <c:pt idx="989">
                  <c:v>51</c:v>
                </c:pt>
                <c:pt idx="990">
                  <c:v>51</c:v>
                </c:pt>
                <c:pt idx="991">
                  <c:v>51</c:v>
                </c:pt>
                <c:pt idx="992">
                  <c:v>51</c:v>
                </c:pt>
                <c:pt idx="993">
                  <c:v>51</c:v>
                </c:pt>
                <c:pt idx="994">
                  <c:v>51</c:v>
                </c:pt>
                <c:pt idx="995">
                  <c:v>51</c:v>
                </c:pt>
                <c:pt idx="996">
                  <c:v>51</c:v>
                </c:pt>
                <c:pt idx="997">
                  <c:v>51</c:v>
                </c:pt>
                <c:pt idx="998">
                  <c:v>51</c:v>
                </c:pt>
                <c:pt idx="999">
                  <c:v>51</c:v>
                </c:pt>
                <c:pt idx="1000">
                  <c:v>51</c:v>
                </c:pt>
                <c:pt idx="1001">
                  <c:v>51</c:v>
                </c:pt>
                <c:pt idx="1002">
                  <c:v>51</c:v>
                </c:pt>
                <c:pt idx="1003">
                  <c:v>51</c:v>
                </c:pt>
                <c:pt idx="1004">
                  <c:v>51</c:v>
                </c:pt>
                <c:pt idx="1005">
                  <c:v>51</c:v>
                </c:pt>
                <c:pt idx="1006">
                  <c:v>51</c:v>
                </c:pt>
                <c:pt idx="1007">
                  <c:v>51</c:v>
                </c:pt>
                <c:pt idx="1008">
                  <c:v>51</c:v>
                </c:pt>
                <c:pt idx="1009">
                  <c:v>51</c:v>
                </c:pt>
                <c:pt idx="1010">
                  <c:v>51</c:v>
                </c:pt>
                <c:pt idx="1011">
                  <c:v>52</c:v>
                </c:pt>
                <c:pt idx="1012">
                  <c:v>52</c:v>
                </c:pt>
                <c:pt idx="1013">
                  <c:v>52</c:v>
                </c:pt>
                <c:pt idx="1014">
                  <c:v>52</c:v>
                </c:pt>
                <c:pt idx="1015">
                  <c:v>52</c:v>
                </c:pt>
                <c:pt idx="1016">
                  <c:v>52</c:v>
                </c:pt>
                <c:pt idx="1017">
                  <c:v>52</c:v>
                </c:pt>
                <c:pt idx="1018">
                  <c:v>52</c:v>
                </c:pt>
                <c:pt idx="1019">
                  <c:v>52</c:v>
                </c:pt>
                <c:pt idx="1020">
                  <c:v>52</c:v>
                </c:pt>
                <c:pt idx="1021">
                  <c:v>52</c:v>
                </c:pt>
                <c:pt idx="1022">
                  <c:v>52</c:v>
                </c:pt>
                <c:pt idx="1023">
                  <c:v>52</c:v>
                </c:pt>
                <c:pt idx="1024">
                  <c:v>52</c:v>
                </c:pt>
                <c:pt idx="1025">
                  <c:v>52</c:v>
                </c:pt>
                <c:pt idx="1026">
                  <c:v>52</c:v>
                </c:pt>
                <c:pt idx="1027">
                  <c:v>52</c:v>
                </c:pt>
                <c:pt idx="1028">
                  <c:v>52</c:v>
                </c:pt>
                <c:pt idx="1029">
                  <c:v>52</c:v>
                </c:pt>
                <c:pt idx="1030">
                  <c:v>52</c:v>
                </c:pt>
                <c:pt idx="1031">
                  <c:v>52</c:v>
                </c:pt>
                <c:pt idx="1032">
                  <c:v>52</c:v>
                </c:pt>
                <c:pt idx="1033">
                  <c:v>52</c:v>
                </c:pt>
                <c:pt idx="1034">
                  <c:v>52</c:v>
                </c:pt>
                <c:pt idx="1035">
                  <c:v>52</c:v>
                </c:pt>
                <c:pt idx="1036">
                  <c:v>52</c:v>
                </c:pt>
                <c:pt idx="1037">
                  <c:v>52</c:v>
                </c:pt>
                <c:pt idx="1038">
                  <c:v>52</c:v>
                </c:pt>
                <c:pt idx="1039">
                  <c:v>52</c:v>
                </c:pt>
                <c:pt idx="1040">
                  <c:v>53</c:v>
                </c:pt>
                <c:pt idx="1041">
                  <c:v>53</c:v>
                </c:pt>
                <c:pt idx="1042">
                  <c:v>53</c:v>
                </c:pt>
                <c:pt idx="1043">
                  <c:v>53</c:v>
                </c:pt>
                <c:pt idx="1044">
                  <c:v>53</c:v>
                </c:pt>
                <c:pt idx="1045">
                  <c:v>53</c:v>
                </c:pt>
                <c:pt idx="1046">
                  <c:v>53</c:v>
                </c:pt>
                <c:pt idx="1047">
                  <c:v>53</c:v>
                </c:pt>
                <c:pt idx="1048">
                  <c:v>53</c:v>
                </c:pt>
                <c:pt idx="1049">
                  <c:v>53</c:v>
                </c:pt>
                <c:pt idx="1050">
                  <c:v>53</c:v>
                </c:pt>
                <c:pt idx="1051">
                  <c:v>53</c:v>
                </c:pt>
                <c:pt idx="1052">
                  <c:v>53</c:v>
                </c:pt>
                <c:pt idx="1053">
                  <c:v>53</c:v>
                </c:pt>
                <c:pt idx="1054">
                  <c:v>53</c:v>
                </c:pt>
                <c:pt idx="1055">
                  <c:v>53</c:v>
                </c:pt>
                <c:pt idx="1056">
                  <c:v>53</c:v>
                </c:pt>
                <c:pt idx="1057">
                  <c:v>53</c:v>
                </c:pt>
                <c:pt idx="1058">
                  <c:v>53</c:v>
                </c:pt>
                <c:pt idx="1059">
                  <c:v>53</c:v>
                </c:pt>
                <c:pt idx="1060">
                  <c:v>53</c:v>
                </c:pt>
                <c:pt idx="1061">
                  <c:v>53</c:v>
                </c:pt>
                <c:pt idx="1062">
                  <c:v>53</c:v>
                </c:pt>
                <c:pt idx="1063">
                  <c:v>53</c:v>
                </c:pt>
                <c:pt idx="1064">
                  <c:v>53</c:v>
                </c:pt>
                <c:pt idx="1065">
                  <c:v>53</c:v>
                </c:pt>
                <c:pt idx="1066">
                  <c:v>53</c:v>
                </c:pt>
                <c:pt idx="1067">
                  <c:v>53</c:v>
                </c:pt>
                <c:pt idx="1068">
                  <c:v>54</c:v>
                </c:pt>
                <c:pt idx="1069">
                  <c:v>54</c:v>
                </c:pt>
                <c:pt idx="1070">
                  <c:v>54</c:v>
                </c:pt>
                <c:pt idx="1071">
                  <c:v>54</c:v>
                </c:pt>
                <c:pt idx="1072">
                  <c:v>54</c:v>
                </c:pt>
                <c:pt idx="1073">
                  <c:v>54</c:v>
                </c:pt>
                <c:pt idx="1074">
                  <c:v>54</c:v>
                </c:pt>
                <c:pt idx="1075">
                  <c:v>54</c:v>
                </c:pt>
                <c:pt idx="1076">
                  <c:v>54</c:v>
                </c:pt>
                <c:pt idx="1077">
                  <c:v>54</c:v>
                </c:pt>
                <c:pt idx="1078">
                  <c:v>54</c:v>
                </c:pt>
                <c:pt idx="1079">
                  <c:v>54</c:v>
                </c:pt>
                <c:pt idx="1080">
                  <c:v>54</c:v>
                </c:pt>
                <c:pt idx="1081">
                  <c:v>54</c:v>
                </c:pt>
                <c:pt idx="1082">
                  <c:v>54</c:v>
                </c:pt>
                <c:pt idx="1083">
                  <c:v>54</c:v>
                </c:pt>
                <c:pt idx="1084">
                  <c:v>54</c:v>
                </c:pt>
                <c:pt idx="1085">
                  <c:v>54</c:v>
                </c:pt>
                <c:pt idx="1086">
                  <c:v>54</c:v>
                </c:pt>
                <c:pt idx="1087">
                  <c:v>54</c:v>
                </c:pt>
                <c:pt idx="1088">
                  <c:v>54</c:v>
                </c:pt>
                <c:pt idx="1089">
                  <c:v>54</c:v>
                </c:pt>
                <c:pt idx="1090">
                  <c:v>54</c:v>
                </c:pt>
                <c:pt idx="1091">
                  <c:v>54</c:v>
                </c:pt>
                <c:pt idx="1092">
                  <c:v>54</c:v>
                </c:pt>
                <c:pt idx="1093">
                  <c:v>54</c:v>
                </c:pt>
                <c:pt idx="1094">
                  <c:v>54</c:v>
                </c:pt>
                <c:pt idx="1095">
                  <c:v>54</c:v>
                </c:pt>
                <c:pt idx="1096">
                  <c:v>55</c:v>
                </c:pt>
                <c:pt idx="1097">
                  <c:v>55</c:v>
                </c:pt>
                <c:pt idx="1098">
                  <c:v>55</c:v>
                </c:pt>
                <c:pt idx="1099">
                  <c:v>55</c:v>
                </c:pt>
                <c:pt idx="1100">
                  <c:v>55</c:v>
                </c:pt>
                <c:pt idx="1101">
                  <c:v>55</c:v>
                </c:pt>
                <c:pt idx="1102">
                  <c:v>55</c:v>
                </c:pt>
                <c:pt idx="1103">
                  <c:v>55</c:v>
                </c:pt>
                <c:pt idx="1104">
                  <c:v>55</c:v>
                </c:pt>
                <c:pt idx="1105">
                  <c:v>55</c:v>
                </c:pt>
                <c:pt idx="1106">
                  <c:v>55</c:v>
                </c:pt>
                <c:pt idx="1107">
                  <c:v>55</c:v>
                </c:pt>
                <c:pt idx="1108">
                  <c:v>55</c:v>
                </c:pt>
                <c:pt idx="1109">
                  <c:v>55</c:v>
                </c:pt>
                <c:pt idx="1110">
                  <c:v>55</c:v>
                </c:pt>
                <c:pt idx="1111">
                  <c:v>55</c:v>
                </c:pt>
                <c:pt idx="1112">
                  <c:v>55</c:v>
                </c:pt>
                <c:pt idx="1113">
                  <c:v>55</c:v>
                </c:pt>
                <c:pt idx="1114">
                  <c:v>55</c:v>
                </c:pt>
                <c:pt idx="1115">
                  <c:v>55</c:v>
                </c:pt>
                <c:pt idx="1116">
                  <c:v>55</c:v>
                </c:pt>
                <c:pt idx="1117">
                  <c:v>55</c:v>
                </c:pt>
                <c:pt idx="1118">
                  <c:v>55</c:v>
                </c:pt>
                <c:pt idx="1119">
                  <c:v>55</c:v>
                </c:pt>
                <c:pt idx="1120">
                  <c:v>55</c:v>
                </c:pt>
                <c:pt idx="1121">
                  <c:v>55</c:v>
                </c:pt>
                <c:pt idx="1122">
                  <c:v>56</c:v>
                </c:pt>
                <c:pt idx="1123">
                  <c:v>56</c:v>
                </c:pt>
                <c:pt idx="1124">
                  <c:v>56</c:v>
                </c:pt>
                <c:pt idx="1125">
                  <c:v>56</c:v>
                </c:pt>
                <c:pt idx="1126">
                  <c:v>56</c:v>
                </c:pt>
                <c:pt idx="1127">
                  <c:v>56</c:v>
                </c:pt>
                <c:pt idx="1128">
                  <c:v>56</c:v>
                </c:pt>
                <c:pt idx="1129">
                  <c:v>56</c:v>
                </c:pt>
                <c:pt idx="1130">
                  <c:v>56</c:v>
                </c:pt>
                <c:pt idx="1131">
                  <c:v>56</c:v>
                </c:pt>
                <c:pt idx="1132">
                  <c:v>56</c:v>
                </c:pt>
                <c:pt idx="1133">
                  <c:v>56</c:v>
                </c:pt>
                <c:pt idx="1134">
                  <c:v>56</c:v>
                </c:pt>
                <c:pt idx="1135">
                  <c:v>56</c:v>
                </c:pt>
                <c:pt idx="1136">
                  <c:v>56</c:v>
                </c:pt>
                <c:pt idx="1137">
                  <c:v>56</c:v>
                </c:pt>
                <c:pt idx="1138">
                  <c:v>56</c:v>
                </c:pt>
                <c:pt idx="1139">
                  <c:v>56</c:v>
                </c:pt>
                <c:pt idx="1140">
                  <c:v>56</c:v>
                </c:pt>
                <c:pt idx="1141">
                  <c:v>56</c:v>
                </c:pt>
                <c:pt idx="1142">
                  <c:v>56</c:v>
                </c:pt>
                <c:pt idx="1143">
                  <c:v>56</c:v>
                </c:pt>
                <c:pt idx="1144">
                  <c:v>56</c:v>
                </c:pt>
                <c:pt idx="1145">
                  <c:v>56</c:v>
                </c:pt>
                <c:pt idx="1146">
                  <c:v>56</c:v>
                </c:pt>
                <c:pt idx="1147">
                  <c:v>56</c:v>
                </c:pt>
                <c:pt idx="1148">
                  <c:v>57</c:v>
                </c:pt>
                <c:pt idx="1149">
                  <c:v>57</c:v>
                </c:pt>
                <c:pt idx="1150">
                  <c:v>57</c:v>
                </c:pt>
                <c:pt idx="1151">
                  <c:v>57</c:v>
                </c:pt>
                <c:pt idx="1152">
                  <c:v>57</c:v>
                </c:pt>
                <c:pt idx="1153">
                  <c:v>57</c:v>
                </c:pt>
                <c:pt idx="1154">
                  <c:v>57</c:v>
                </c:pt>
                <c:pt idx="1155">
                  <c:v>57</c:v>
                </c:pt>
                <c:pt idx="1156">
                  <c:v>57</c:v>
                </c:pt>
                <c:pt idx="1157">
                  <c:v>57</c:v>
                </c:pt>
                <c:pt idx="1158">
                  <c:v>57</c:v>
                </c:pt>
                <c:pt idx="1159">
                  <c:v>57</c:v>
                </c:pt>
                <c:pt idx="1160">
                  <c:v>57</c:v>
                </c:pt>
                <c:pt idx="1161">
                  <c:v>57</c:v>
                </c:pt>
                <c:pt idx="1162">
                  <c:v>57</c:v>
                </c:pt>
                <c:pt idx="1163">
                  <c:v>57</c:v>
                </c:pt>
                <c:pt idx="1164">
                  <c:v>57</c:v>
                </c:pt>
                <c:pt idx="1165">
                  <c:v>57</c:v>
                </c:pt>
                <c:pt idx="1166">
                  <c:v>57</c:v>
                </c:pt>
                <c:pt idx="1167">
                  <c:v>57</c:v>
                </c:pt>
                <c:pt idx="1168">
                  <c:v>57</c:v>
                </c:pt>
                <c:pt idx="1169">
                  <c:v>57</c:v>
                </c:pt>
                <c:pt idx="1170">
                  <c:v>57</c:v>
                </c:pt>
                <c:pt idx="1171">
                  <c:v>57</c:v>
                </c:pt>
                <c:pt idx="1172">
                  <c:v>57</c:v>
                </c:pt>
                <c:pt idx="1173">
                  <c:v>57</c:v>
                </c:pt>
                <c:pt idx="1174">
                  <c:v>58</c:v>
                </c:pt>
                <c:pt idx="1175">
                  <c:v>58</c:v>
                </c:pt>
                <c:pt idx="1176">
                  <c:v>58</c:v>
                </c:pt>
                <c:pt idx="1177">
                  <c:v>58</c:v>
                </c:pt>
                <c:pt idx="1178">
                  <c:v>58</c:v>
                </c:pt>
                <c:pt idx="1179">
                  <c:v>58</c:v>
                </c:pt>
                <c:pt idx="1180">
                  <c:v>58</c:v>
                </c:pt>
                <c:pt idx="1181">
                  <c:v>58</c:v>
                </c:pt>
                <c:pt idx="1182">
                  <c:v>58</c:v>
                </c:pt>
                <c:pt idx="1183">
                  <c:v>58</c:v>
                </c:pt>
                <c:pt idx="1184">
                  <c:v>58</c:v>
                </c:pt>
                <c:pt idx="1185">
                  <c:v>58</c:v>
                </c:pt>
                <c:pt idx="1186">
                  <c:v>58</c:v>
                </c:pt>
                <c:pt idx="1187">
                  <c:v>58</c:v>
                </c:pt>
                <c:pt idx="1188">
                  <c:v>58</c:v>
                </c:pt>
                <c:pt idx="1189">
                  <c:v>58</c:v>
                </c:pt>
                <c:pt idx="1190">
                  <c:v>58</c:v>
                </c:pt>
                <c:pt idx="1191">
                  <c:v>58</c:v>
                </c:pt>
                <c:pt idx="1192">
                  <c:v>58</c:v>
                </c:pt>
                <c:pt idx="1193">
                  <c:v>58</c:v>
                </c:pt>
                <c:pt idx="1194">
                  <c:v>58</c:v>
                </c:pt>
                <c:pt idx="1195">
                  <c:v>58</c:v>
                </c:pt>
                <c:pt idx="1196">
                  <c:v>58</c:v>
                </c:pt>
                <c:pt idx="1197">
                  <c:v>58</c:v>
                </c:pt>
                <c:pt idx="1198">
                  <c:v>58</c:v>
                </c:pt>
                <c:pt idx="1199">
                  <c:v>59</c:v>
                </c:pt>
                <c:pt idx="1200">
                  <c:v>59</c:v>
                </c:pt>
                <c:pt idx="1201">
                  <c:v>59</c:v>
                </c:pt>
                <c:pt idx="1202">
                  <c:v>59</c:v>
                </c:pt>
                <c:pt idx="1203">
                  <c:v>59</c:v>
                </c:pt>
                <c:pt idx="1204">
                  <c:v>59</c:v>
                </c:pt>
                <c:pt idx="1205">
                  <c:v>59</c:v>
                </c:pt>
                <c:pt idx="1206">
                  <c:v>59</c:v>
                </c:pt>
                <c:pt idx="1207">
                  <c:v>59</c:v>
                </c:pt>
                <c:pt idx="1208">
                  <c:v>59</c:v>
                </c:pt>
                <c:pt idx="1209">
                  <c:v>59</c:v>
                </c:pt>
                <c:pt idx="1210">
                  <c:v>59</c:v>
                </c:pt>
                <c:pt idx="1211">
                  <c:v>59</c:v>
                </c:pt>
                <c:pt idx="1212">
                  <c:v>59</c:v>
                </c:pt>
                <c:pt idx="1213">
                  <c:v>59</c:v>
                </c:pt>
                <c:pt idx="1214">
                  <c:v>59</c:v>
                </c:pt>
                <c:pt idx="1215">
                  <c:v>59</c:v>
                </c:pt>
                <c:pt idx="1216">
                  <c:v>59</c:v>
                </c:pt>
                <c:pt idx="1217">
                  <c:v>59</c:v>
                </c:pt>
                <c:pt idx="1218">
                  <c:v>59</c:v>
                </c:pt>
                <c:pt idx="1219">
                  <c:v>59</c:v>
                </c:pt>
                <c:pt idx="1220">
                  <c:v>59</c:v>
                </c:pt>
                <c:pt idx="1221">
                  <c:v>59</c:v>
                </c:pt>
                <c:pt idx="1222">
                  <c:v>59</c:v>
                </c:pt>
                <c:pt idx="1223">
                  <c:v>59</c:v>
                </c:pt>
                <c:pt idx="1224">
                  <c:v>60</c:v>
                </c:pt>
                <c:pt idx="1225">
                  <c:v>60</c:v>
                </c:pt>
                <c:pt idx="1226">
                  <c:v>60</c:v>
                </c:pt>
                <c:pt idx="1227">
                  <c:v>60</c:v>
                </c:pt>
                <c:pt idx="1228">
                  <c:v>60</c:v>
                </c:pt>
                <c:pt idx="1229">
                  <c:v>60</c:v>
                </c:pt>
                <c:pt idx="1230">
                  <c:v>60</c:v>
                </c:pt>
                <c:pt idx="1231">
                  <c:v>60</c:v>
                </c:pt>
                <c:pt idx="1232">
                  <c:v>60</c:v>
                </c:pt>
                <c:pt idx="1233">
                  <c:v>60</c:v>
                </c:pt>
                <c:pt idx="1234">
                  <c:v>60</c:v>
                </c:pt>
                <c:pt idx="1235">
                  <c:v>60</c:v>
                </c:pt>
                <c:pt idx="1236">
                  <c:v>60</c:v>
                </c:pt>
                <c:pt idx="1237">
                  <c:v>60</c:v>
                </c:pt>
                <c:pt idx="1238">
                  <c:v>60</c:v>
                </c:pt>
                <c:pt idx="1239">
                  <c:v>60</c:v>
                </c:pt>
                <c:pt idx="1240">
                  <c:v>60</c:v>
                </c:pt>
                <c:pt idx="1241">
                  <c:v>60</c:v>
                </c:pt>
                <c:pt idx="1242">
                  <c:v>60</c:v>
                </c:pt>
                <c:pt idx="1243">
                  <c:v>60</c:v>
                </c:pt>
                <c:pt idx="1244">
                  <c:v>60</c:v>
                </c:pt>
                <c:pt idx="1245">
                  <c:v>60</c:v>
                </c:pt>
                <c:pt idx="1246">
                  <c:v>60</c:v>
                </c:pt>
                <c:pt idx="1247">
                  <c:v>61</c:v>
                </c:pt>
                <c:pt idx="1248">
                  <c:v>61</c:v>
                </c:pt>
                <c:pt idx="1249">
                  <c:v>61</c:v>
                </c:pt>
                <c:pt idx="1250">
                  <c:v>61</c:v>
                </c:pt>
                <c:pt idx="1251">
                  <c:v>61</c:v>
                </c:pt>
                <c:pt idx="1252">
                  <c:v>61</c:v>
                </c:pt>
                <c:pt idx="1253">
                  <c:v>61</c:v>
                </c:pt>
                <c:pt idx="1254">
                  <c:v>61</c:v>
                </c:pt>
                <c:pt idx="1255">
                  <c:v>61</c:v>
                </c:pt>
                <c:pt idx="1256">
                  <c:v>61</c:v>
                </c:pt>
                <c:pt idx="1257">
                  <c:v>61</c:v>
                </c:pt>
                <c:pt idx="1258">
                  <c:v>61</c:v>
                </c:pt>
                <c:pt idx="1259">
                  <c:v>61</c:v>
                </c:pt>
                <c:pt idx="1260">
                  <c:v>61</c:v>
                </c:pt>
                <c:pt idx="1261">
                  <c:v>61</c:v>
                </c:pt>
                <c:pt idx="1262">
                  <c:v>61</c:v>
                </c:pt>
                <c:pt idx="1263">
                  <c:v>61</c:v>
                </c:pt>
                <c:pt idx="1264">
                  <c:v>61</c:v>
                </c:pt>
                <c:pt idx="1265">
                  <c:v>61</c:v>
                </c:pt>
                <c:pt idx="1266">
                  <c:v>61</c:v>
                </c:pt>
                <c:pt idx="1267">
                  <c:v>61</c:v>
                </c:pt>
                <c:pt idx="1268">
                  <c:v>61</c:v>
                </c:pt>
                <c:pt idx="1269">
                  <c:v>61</c:v>
                </c:pt>
                <c:pt idx="1270">
                  <c:v>62</c:v>
                </c:pt>
                <c:pt idx="1271">
                  <c:v>62</c:v>
                </c:pt>
                <c:pt idx="1272">
                  <c:v>62</c:v>
                </c:pt>
                <c:pt idx="1273">
                  <c:v>62</c:v>
                </c:pt>
                <c:pt idx="1274">
                  <c:v>62</c:v>
                </c:pt>
                <c:pt idx="1275">
                  <c:v>62</c:v>
                </c:pt>
                <c:pt idx="1276">
                  <c:v>62</c:v>
                </c:pt>
                <c:pt idx="1277">
                  <c:v>62</c:v>
                </c:pt>
                <c:pt idx="1278">
                  <c:v>62</c:v>
                </c:pt>
                <c:pt idx="1279">
                  <c:v>62</c:v>
                </c:pt>
                <c:pt idx="1280">
                  <c:v>62</c:v>
                </c:pt>
                <c:pt idx="1281">
                  <c:v>62</c:v>
                </c:pt>
                <c:pt idx="1282">
                  <c:v>62</c:v>
                </c:pt>
                <c:pt idx="1283">
                  <c:v>62</c:v>
                </c:pt>
                <c:pt idx="1284">
                  <c:v>62</c:v>
                </c:pt>
                <c:pt idx="1285">
                  <c:v>62</c:v>
                </c:pt>
                <c:pt idx="1286">
                  <c:v>62</c:v>
                </c:pt>
                <c:pt idx="1287">
                  <c:v>62</c:v>
                </c:pt>
                <c:pt idx="1288">
                  <c:v>62</c:v>
                </c:pt>
                <c:pt idx="1289">
                  <c:v>62</c:v>
                </c:pt>
                <c:pt idx="1290">
                  <c:v>62</c:v>
                </c:pt>
                <c:pt idx="1291">
                  <c:v>62</c:v>
                </c:pt>
                <c:pt idx="1292">
                  <c:v>62</c:v>
                </c:pt>
                <c:pt idx="1293">
                  <c:v>63</c:v>
                </c:pt>
                <c:pt idx="1294">
                  <c:v>63</c:v>
                </c:pt>
                <c:pt idx="1295">
                  <c:v>63</c:v>
                </c:pt>
                <c:pt idx="1296">
                  <c:v>63</c:v>
                </c:pt>
                <c:pt idx="1297">
                  <c:v>63</c:v>
                </c:pt>
                <c:pt idx="1298">
                  <c:v>63</c:v>
                </c:pt>
                <c:pt idx="1299">
                  <c:v>63</c:v>
                </c:pt>
                <c:pt idx="1300">
                  <c:v>63</c:v>
                </c:pt>
                <c:pt idx="1301">
                  <c:v>63</c:v>
                </c:pt>
                <c:pt idx="1302">
                  <c:v>63</c:v>
                </c:pt>
                <c:pt idx="1303">
                  <c:v>63</c:v>
                </c:pt>
                <c:pt idx="1304">
                  <c:v>63</c:v>
                </c:pt>
                <c:pt idx="1305">
                  <c:v>63</c:v>
                </c:pt>
                <c:pt idx="1306">
                  <c:v>63</c:v>
                </c:pt>
                <c:pt idx="1307">
                  <c:v>63</c:v>
                </c:pt>
                <c:pt idx="1308">
                  <c:v>63</c:v>
                </c:pt>
                <c:pt idx="1309">
                  <c:v>63</c:v>
                </c:pt>
                <c:pt idx="1310">
                  <c:v>63</c:v>
                </c:pt>
                <c:pt idx="1311">
                  <c:v>63</c:v>
                </c:pt>
                <c:pt idx="1312">
                  <c:v>63</c:v>
                </c:pt>
                <c:pt idx="1313">
                  <c:v>63</c:v>
                </c:pt>
                <c:pt idx="1314">
                  <c:v>63</c:v>
                </c:pt>
                <c:pt idx="1315">
                  <c:v>63</c:v>
                </c:pt>
                <c:pt idx="1316">
                  <c:v>64</c:v>
                </c:pt>
                <c:pt idx="1317">
                  <c:v>64</c:v>
                </c:pt>
                <c:pt idx="1318">
                  <c:v>64</c:v>
                </c:pt>
                <c:pt idx="1319">
                  <c:v>64</c:v>
                </c:pt>
                <c:pt idx="1320">
                  <c:v>64</c:v>
                </c:pt>
                <c:pt idx="1321">
                  <c:v>64</c:v>
                </c:pt>
                <c:pt idx="1322">
                  <c:v>64</c:v>
                </c:pt>
                <c:pt idx="1323">
                  <c:v>64</c:v>
                </c:pt>
                <c:pt idx="1324">
                  <c:v>64</c:v>
                </c:pt>
                <c:pt idx="1325">
                  <c:v>64</c:v>
                </c:pt>
                <c:pt idx="1326">
                  <c:v>64</c:v>
                </c:pt>
                <c:pt idx="1327">
                  <c:v>64</c:v>
                </c:pt>
                <c:pt idx="1328">
                  <c:v>64</c:v>
                </c:pt>
                <c:pt idx="1329">
                  <c:v>64</c:v>
                </c:pt>
                <c:pt idx="1330">
                  <c:v>64</c:v>
                </c:pt>
                <c:pt idx="1331">
                  <c:v>64</c:v>
                </c:pt>
                <c:pt idx="1332">
                  <c:v>64</c:v>
                </c:pt>
                <c:pt idx="1333">
                  <c:v>64</c:v>
                </c:pt>
                <c:pt idx="1334">
                  <c:v>64</c:v>
                </c:pt>
                <c:pt idx="1335">
                  <c:v>64</c:v>
                </c:pt>
                <c:pt idx="1336">
                  <c:v>64</c:v>
                </c:pt>
                <c:pt idx="1337">
                  <c:v>64</c:v>
                </c:pt>
              </c:numCache>
            </c:numRef>
          </c:xVal>
          <c:yVal>
            <c:numRef>
              <c:f>'age, bmi, children vs charges'!$G$2:$G$1339</c:f>
              <c:numCache>
                <c:formatCode>General</c:formatCode>
                <c:ptCount val="1338"/>
                <c:pt idx="0">
                  <c:v>1121.8739</c:v>
                </c:pt>
                <c:pt idx="1">
                  <c:v>1131.5065999999999</c:v>
                </c:pt>
                <c:pt idx="2">
                  <c:v>1135.9407000000001</c:v>
                </c:pt>
                <c:pt idx="3">
                  <c:v>1136.3994</c:v>
                </c:pt>
                <c:pt idx="4">
                  <c:v>1137.011</c:v>
                </c:pt>
                <c:pt idx="5">
                  <c:v>1137.4697000000001</c:v>
                </c:pt>
                <c:pt idx="6">
                  <c:v>1141.4450999999999</c:v>
                </c:pt>
                <c:pt idx="7">
                  <c:v>1146.7965999999999</c:v>
                </c:pt>
                <c:pt idx="8">
                  <c:v>1149.3959</c:v>
                </c:pt>
                <c:pt idx="9">
                  <c:v>1163.4627</c:v>
                </c:pt>
                <c:pt idx="10">
                  <c:v>1607.5101</c:v>
                </c:pt>
                <c:pt idx="11">
                  <c:v>1615.7666999999999</c:v>
                </c:pt>
                <c:pt idx="12">
                  <c:v>1621.8827000000001</c:v>
                </c:pt>
                <c:pt idx="13">
                  <c:v>1622.1885</c:v>
                </c:pt>
                <c:pt idx="14">
                  <c:v>1629.8335</c:v>
                </c:pt>
                <c:pt idx="15">
                  <c:v>1631.6683</c:v>
                </c:pt>
                <c:pt idx="16">
                  <c:v>1631.8212000000001</c:v>
                </c:pt>
                <c:pt idx="17">
                  <c:v>1633.0444</c:v>
                </c:pt>
                <c:pt idx="18">
                  <c:v>1633.9618</c:v>
                </c:pt>
                <c:pt idx="19">
                  <c:v>1634.5734</c:v>
                </c:pt>
                <c:pt idx="20">
                  <c:v>1694.7963999999999</c:v>
                </c:pt>
                <c:pt idx="21">
                  <c:v>1702.4553000000001</c:v>
                </c:pt>
                <c:pt idx="22">
                  <c:v>1704.5681</c:v>
                </c:pt>
                <c:pt idx="23">
                  <c:v>1704.7001499999999</c:v>
                </c:pt>
                <c:pt idx="24">
                  <c:v>1705.6244999999999</c:v>
                </c:pt>
                <c:pt idx="25">
                  <c:v>1708.0014000000001</c:v>
                </c:pt>
                <c:pt idx="26">
                  <c:v>1708.9257500000001</c:v>
                </c:pt>
                <c:pt idx="27">
                  <c:v>1712.2270000000001</c:v>
                </c:pt>
                <c:pt idx="28">
                  <c:v>2196.4731999999999</c:v>
                </c:pt>
                <c:pt idx="29">
                  <c:v>2198.1898500000002</c:v>
                </c:pt>
                <c:pt idx="30">
                  <c:v>2200.8308499999998</c:v>
                </c:pt>
                <c:pt idx="31">
                  <c:v>2203.4718499999999</c:v>
                </c:pt>
                <c:pt idx="32">
                  <c:v>2203.7359499999998</c:v>
                </c:pt>
                <c:pt idx="33">
                  <c:v>2205.9807999999998</c:v>
                </c:pt>
                <c:pt idx="34">
                  <c:v>2207.6974500000001</c:v>
                </c:pt>
                <c:pt idx="35">
                  <c:v>2211.1307499999998</c:v>
                </c:pt>
                <c:pt idx="36">
                  <c:v>2217.4691499999999</c:v>
                </c:pt>
                <c:pt idx="37">
                  <c:v>2217.6012000000001</c:v>
                </c:pt>
                <c:pt idx="38">
                  <c:v>7323.7348190000002</c:v>
                </c:pt>
                <c:pt idx="39">
                  <c:v>11482.63485</c:v>
                </c:pt>
                <c:pt idx="40">
                  <c:v>12890.057650000001</c:v>
                </c:pt>
                <c:pt idx="41">
                  <c:v>13747.87235</c:v>
                </c:pt>
                <c:pt idx="42">
                  <c:v>14133.03775</c:v>
                </c:pt>
                <c:pt idx="43">
                  <c:v>14283.4594</c:v>
                </c:pt>
                <c:pt idx="44">
                  <c:v>15518.180249999999</c:v>
                </c:pt>
                <c:pt idx="45">
                  <c:v>21344.846699999998</c:v>
                </c:pt>
                <c:pt idx="46">
                  <c:v>33732.686699999998</c:v>
                </c:pt>
                <c:pt idx="47">
                  <c:v>34617.840649999998</c:v>
                </c:pt>
                <c:pt idx="48">
                  <c:v>36149.483500000002</c:v>
                </c:pt>
                <c:pt idx="49">
                  <c:v>36307.798300000002</c:v>
                </c:pt>
                <c:pt idx="50">
                  <c:v>38792.685599999997</c:v>
                </c:pt>
                <c:pt idx="51">
                  <c:v>1711.0268000000001</c:v>
                </c:pt>
                <c:pt idx="52">
                  <c:v>1719.4363000000001</c:v>
                </c:pt>
                <c:pt idx="53">
                  <c:v>1720.3536999999999</c:v>
                </c:pt>
                <c:pt idx="54">
                  <c:v>1725.5523000000001</c:v>
                </c:pt>
                <c:pt idx="55">
                  <c:v>1727.54</c:v>
                </c:pt>
                <c:pt idx="56">
                  <c:v>2201.0971</c:v>
                </c:pt>
                <c:pt idx="57">
                  <c:v>2219.4450999999999</c:v>
                </c:pt>
                <c:pt idx="58">
                  <c:v>11272.331389999999</c:v>
                </c:pt>
                <c:pt idx="59">
                  <c:v>17178.682400000002</c:v>
                </c:pt>
                <c:pt idx="60">
                  <c:v>2304.0021999999999</c:v>
                </c:pt>
                <c:pt idx="61">
                  <c:v>2801.2588000000001</c:v>
                </c:pt>
                <c:pt idx="62">
                  <c:v>3393.35635</c:v>
                </c:pt>
                <c:pt idx="63">
                  <c:v>11884.048580000001</c:v>
                </c:pt>
                <c:pt idx="64">
                  <c:v>12829.455099999999</c:v>
                </c:pt>
                <c:pt idx="65">
                  <c:v>34303.167200000004</c:v>
                </c:pt>
                <c:pt idx="66">
                  <c:v>3481.8679999999999</c:v>
                </c:pt>
                <c:pt idx="67">
                  <c:v>18223.4512</c:v>
                </c:pt>
                <c:pt idx="68">
                  <c:v>4561.1885000000002</c:v>
                </c:pt>
                <c:pt idx="69">
                  <c:v>1241.5650000000001</c:v>
                </c:pt>
                <c:pt idx="70">
                  <c:v>1242.26</c:v>
                </c:pt>
                <c:pt idx="71">
                  <c:v>1242.816</c:v>
                </c:pt>
                <c:pt idx="72">
                  <c:v>1252.4069999999999</c:v>
                </c:pt>
                <c:pt idx="73">
                  <c:v>1253.9359999999999</c:v>
                </c:pt>
                <c:pt idx="74">
                  <c:v>1256.299</c:v>
                </c:pt>
                <c:pt idx="75">
                  <c:v>1261.442</c:v>
                </c:pt>
                <c:pt idx="76">
                  <c:v>1261.8589999999999</c:v>
                </c:pt>
                <c:pt idx="77">
                  <c:v>1263.249</c:v>
                </c:pt>
                <c:pt idx="78">
                  <c:v>1621.3402000000001</c:v>
                </c:pt>
                <c:pt idx="79">
                  <c:v>1625.4337499999999</c:v>
                </c:pt>
                <c:pt idx="80">
                  <c:v>1627.2824499999999</c:v>
                </c:pt>
                <c:pt idx="81">
                  <c:v>1628.4709</c:v>
                </c:pt>
                <c:pt idx="82">
                  <c:v>1632.0362500000001</c:v>
                </c:pt>
                <c:pt idx="83">
                  <c:v>1632.5644500000001</c:v>
                </c:pt>
                <c:pt idx="84">
                  <c:v>1635.7336499999999</c:v>
                </c:pt>
                <c:pt idx="85">
                  <c:v>1639.5631000000001</c:v>
                </c:pt>
                <c:pt idx="86">
                  <c:v>1639.5631000000001</c:v>
                </c:pt>
                <c:pt idx="87">
                  <c:v>1646.4296999999999</c:v>
                </c:pt>
                <c:pt idx="88">
                  <c:v>1727.7850000000001</c:v>
                </c:pt>
                <c:pt idx="89">
                  <c:v>1728.8969999999999</c:v>
                </c:pt>
                <c:pt idx="90">
                  <c:v>1731.6769999999999</c:v>
                </c:pt>
                <c:pt idx="91">
                  <c:v>1737.376</c:v>
                </c:pt>
                <c:pt idx="92">
                  <c:v>1743.2139999999999</c:v>
                </c:pt>
                <c:pt idx="93">
                  <c:v>1744.4649999999999</c:v>
                </c:pt>
                <c:pt idx="94">
                  <c:v>1748.7739999999999</c:v>
                </c:pt>
                <c:pt idx="95">
                  <c:v>1759.338</c:v>
                </c:pt>
                <c:pt idx="96">
                  <c:v>2117.3388500000001</c:v>
                </c:pt>
                <c:pt idx="97">
                  <c:v>2128.4310500000001</c:v>
                </c:pt>
                <c:pt idx="98">
                  <c:v>2130.6759000000002</c:v>
                </c:pt>
                <c:pt idx="99">
                  <c:v>2134.9014999999999</c:v>
                </c:pt>
                <c:pt idx="100">
                  <c:v>2136.8822500000001</c:v>
                </c:pt>
                <c:pt idx="101">
                  <c:v>2138.0707000000002</c:v>
                </c:pt>
                <c:pt idx="102">
                  <c:v>13844.505999999999</c:v>
                </c:pt>
                <c:pt idx="103">
                  <c:v>16297.846</c:v>
                </c:pt>
                <c:pt idx="104">
                  <c:v>16884.923999999999</c:v>
                </c:pt>
                <c:pt idx="105">
                  <c:v>17081.080000000002</c:v>
                </c:pt>
                <c:pt idx="106">
                  <c:v>17352.6803</c:v>
                </c:pt>
                <c:pt idx="107">
                  <c:v>17468.983899999999</c:v>
                </c:pt>
                <c:pt idx="108">
                  <c:v>17748.5062</c:v>
                </c:pt>
                <c:pt idx="109">
                  <c:v>23082.955330000001</c:v>
                </c:pt>
                <c:pt idx="110">
                  <c:v>32548.340499999998</c:v>
                </c:pt>
                <c:pt idx="111">
                  <c:v>33307.550799999997</c:v>
                </c:pt>
                <c:pt idx="112">
                  <c:v>33750.291799999999</c:v>
                </c:pt>
                <c:pt idx="113">
                  <c:v>34439.855900000002</c:v>
                </c:pt>
                <c:pt idx="114">
                  <c:v>34779.614999999998</c:v>
                </c:pt>
                <c:pt idx="115">
                  <c:v>34828.654000000002</c:v>
                </c:pt>
                <c:pt idx="116">
                  <c:v>36219.405449999998</c:v>
                </c:pt>
                <c:pt idx="117">
                  <c:v>36898.733079999998</c:v>
                </c:pt>
                <c:pt idx="118">
                  <c:v>39722.746200000001</c:v>
                </c:pt>
                <c:pt idx="119">
                  <c:v>1832.0940000000001</c:v>
                </c:pt>
                <c:pt idx="120">
                  <c:v>1837.2370000000001</c:v>
                </c:pt>
                <c:pt idx="121">
                  <c:v>1842.519</c:v>
                </c:pt>
                <c:pt idx="122">
                  <c:v>2221.5644499999999</c:v>
                </c:pt>
                <c:pt idx="123">
                  <c:v>2331.5189999999998</c:v>
                </c:pt>
                <c:pt idx="124">
                  <c:v>2709.1118999999999</c:v>
                </c:pt>
                <c:pt idx="125">
                  <c:v>2709.24395</c:v>
                </c:pt>
                <c:pt idx="126">
                  <c:v>2710.8285500000002</c:v>
                </c:pt>
                <c:pt idx="127">
                  <c:v>2719.2797500000001</c:v>
                </c:pt>
                <c:pt idx="128">
                  <c:v>2730.1078499999999</c:v>
                </c:pt>
                <c:pt idx="129">
                  <c:v>16450.894700000001</c:v>
                </c:pt>
                <c:pt idx="130">
                  <c:v>2803.69785</c:v>
                </c:pt>
                <c:pt idx="131">
                  <c:v>2913.569</c:v>
                </c:pt>
                <c:pt idx="132">
                  <c:v>22493.659640000002</c:v>
                </c:pt>
                <c:pt idx="133">
                  <c:v>24059.680189999999</c:v>
                </c:pt>
                <c:pt idx="134">
                  <c:v>36397.576000000001</c:v>
                </c:pt>
                <c:pt idx="135">
                  <c:v>18838.703659999999</c:v>
                </c:pt>
                <c:pt idx="136">
                  <c:v>4687.7969999999996</c:v>
                </c:pt>
                <c:pt idx="137">
                  <c:v>1391.5287000000001</c:v>
                </c:pt>
                <c:pt idx="138">
                  <c:v>1769.5316499999999</c:v>
                </c:pt>
                <c:pt idx="139">
                  <c:v>1875.3440000000001</c:v>
                </c:pt>
                <c:pt idx="140">
                  <c:v>1877.9294</c:v>
                </c:pt>
                <c:pt idx="141">
                  <c:v>1880.07</c:v>
                </c:pt>
                <c:pt idx="142">
                  <c:v>1880.4870000000001</c:v>
                </c:pt>
                <c:pt idx="143">
                  <c:v>1967.0227</c:v>
                </c:pt>
                <c:pt idx="144">
                  <c:v>1984.4532999999999</c:v>
                </c:pt>
                <c:pt idx="145">
                  <c:v>2257.47525</c:v>
                </c:pt>
                <c:pt idx="146">
                  <c:v>2261.5688</c:v>
                </c:pt>
                <c:pt idx="147">
                  <c:v>2457.2111500000001</c:v>
                </c:pt>
                <c:pt idx="148">
                  <c:v>2459.7201</c:v>
                </c:pt>
                <c:pt idx="149">
                  <c:v>14711.7438</c:v>
                </c:pt>
                <c:pt idx="150">
                  <c:v>16232.847</c:v>
                </c:pt>
                <c:pt idx="151">
                  <c:v>20167.336029999999</c:v>
                </c:pt>
                <c:pt idx="152">
                  <c:v>26125.674770000001</c:v>
                </c:pt>
                <c:pt idx="153">
                  <c:v>33475.817150000003</c:v>
                </c:pt>
                <c:pt idx="154">
                  <c:v>1964.78</c:v>
                </c:pt>
                <c:pt idx="155">
                  <c:v>1980.07</c:v>
                </c:pt>
                <c:pt idx="156">
                  <c:v>2362.2290499999999</c:v>
                </c:pt>
                <c:pt idx="157">
                  <c:v>17085.267599999999</c:v>
                </c:pt>
                <c:pt idx="158">
                  <c:v>17560.37975</c:v>
                </c:pt>
                <c:pt idx="159">
                  <c:v>27724.28875</c:v>
                </c:pt>
                <c:pt idx="160">
                  <c:v>2566.4706999999999</c:v>
                </c:pt>
                <c:pt idx="161">
                  <c:v>3056.3881000000001</c:v>
                </c:pt>
                <c:pt idx="162">
                  <c:v>38344.565999999999</c:v>
                </c:pt>
                <c:pt idx="163">
                  <c:v>37465.34375</c:v>
                </c:pt>
                <c:pt idx="164">
                  <c:v>4830.63</c:v>
                </c:pt>
                <c:pt idx="165">
                  <c:v>4915.0598499999996</c:v>
                </c:pt>
                <c:pt idx="166">
                  <c:v>1515.3449000000001</c:v>
                </c:pt>
                <c:pt idx="167">
                  <c:v>1526.3119999999999</c:v>
                </c:pt>
                <c:pt idx="168">
                  <c:v>1532.4697000000001</c:v>
                </c:pt>
                <c:pt idx="169">
                  <c:v>1534.3045</c:v>
                </c:pt>
                <c:pt idx="170">
                  <c:v>1906.35825</c:v>
                </c:pt>
                <c:pt idx="171">
                  <c:v>1909.52745</c:v>
                </c:pt>
                <c:pt idx="172">
                  <c:v>1917.3184000000001</c:v>
                </c:pt>
                <c:pt idx="173">
                  <c:v>2007.9449999999999</c:v>
                </c:pt>
                <c:pt idx="174">
                  <c:v>2020.1769999999999</c:v>
                </c:pt>
                <c:pt idx="175">
                  <c:v>2020.5523000000001</c:v>
                </c:pt>
                <c:pt idx="176">
                  <c:v>2026.9740999999999</c:v>
                </c:pt>
                <c:pt idx="177">
                  <c:v>2102.2647000000002</c:v>
                </c:pt>
                <c:pt idx="178">
                  <c:v>2104.1134000000002</c:v>
                </c:pt>
                <c:pt idx="179">
                  <c:v>2404.7338</c:v>
                </c:pt>
                <c:pt idx="180">
                  <c:v>2585.8506499999999</c:v>
                </c:pt>
                <c:pt idx="181">
                  <c:v>16586.49771</c:v>
                </c:pt>
                <c:pt idx="182">
                  <c:v>2103.08</c:v>
                </c:pt>
                <c:pt idx="183">
                  <c:v>2585.2689999999998</c:v>
                </c:pt>
                <c:pt idx="184">
                  <c:v>2597.779</c:v>
                </c:pt>
                <c:pt idx="185">
                  <c:v>3167.4558499999998</c:v>
                </c:pt>
                <c:pt idx="186">
                  <c:v>15359.104499999999</c:v>
                </c:pt>
                <c:pt idx="187">
                  <c:v>3077.0954999999999</c:v>
                </c:pt>
                <c:pt idx="188">
                  <c:v>3180.5101</c:v>
                </c:pt>
                <c:pt idx="189">
                  <c:v>3279.8685500000001</c:v>
                </c:pt>
                <c:pt idx="190">
                  <c:v>3579.8287</c:v>
                </c:pt>
                <c:pt idx="191">
                  <c:v>26018.950519999999</c:v>
                </c:pt>
                <c:pt idx="192">
                  <c:v>3861.2096499999998</c:v>
                </c:pt>
                <c:pt idx="193">
                  <c:v>17942.106</c:v>
                </c:pt>
                <c:pt idx="194">
                  <c:v>1664.9996000000001</c:v>
                </c:pt>
                <c:pt idx="195">
                  <c:v>1674.6323</c:v>
                </c:pt>
                <c:pt idx="196">
                  <c:v>1682.597</c:v>
                </c:pt>
                <c:pt idx="197">
                  <c:v>2045.68525</c:v>
                </c:pt>
                <c:pt idx="198">
                  <c:v>2055.3249000000001</c:v>
                </c:pt>
                <c:pt idx="199">
                  <c:v>2150.4690000000001</c:v>
                </c:pt>
                <c:pt idx="200">
                  <c:v>2154.3609999999999</c:v>
                </c:pt>
                <c:pt idx="201">
                  <c:v>2155.6815000000001</c:v>
                </c:pt>
                <c:pt idx="202">
                  <c:v>2156.7518</c:v>
                </c:pt>
                <c:pt idx="203">
                  <c:v>2166.732</c:v>
                </c:pt>
                <c:pt idx="204">
                  <c:v>2250.8352</c:v>
                </c:pt>
                <c:pt idx="205">
                  <c:v>2254.7966999999999</c:v>
                </c:pt>
                <c:pt idx="206">
                  <c:v>2527.8186500000002</c:v>
                </c:pt>
                <c:pt idx="207">
                  <c:v>2731.9122000000002</c:v>
                </c:pt>
                <c:pt idx="208">
                  <c:v>2741.9479999999999</c:v>
                </c:pt>
                <c:pt idx="209">
                  <c:v>2755.0209500000001</c:v>
                </c:pt>
                <c:pt idx="210">
                  <c:v>33907.548000000003</c:v>
                </c:pt>
                <c:pt idx="211">
                  <c:v>35585.576000000001</c:v>
                </c:pt>
                <c:pt idx="212">
                  <c:v>2639.0428999999999</c:v>
                </c:pt>
                <c:pt idx="213">
                  <c:v>2643.2685000000001</c:v>
                </c:pt>
                <c:pt idx="214">
                  <c:v>37165.163800000002</c:v>
                </c:pt>
                <c:pt idx="215">
                  <c:v>44501.398200000003</c:v>
                </c:pt>
                <c:pt idx="216">
                  <c:v>3925.7582000000002</c:v>
                </c:pt>
                <c:pt idx="217">
                  <c:v>37484.4493</c:v>
                </c:pt>
                <c:pt idx="218">
                  <c:v>3443.0639999999999</c:v>
                </c:pt>
                <c:pt idx="219">
                  <c:v>4005.4225000000001</c:v>
                </c:pt>
                <c:pt idx="220">
                  <c:v>4296.2712000000001</c:v>
                </c:pt>
                <c:pt idx="221">
                  <c:v>35595.589800000002</c:v>
                </c:pt>
                <c:pt idx="222">
                  <c:v>1815.8759</c:v>
                </c:pt>
                <c:pt idx="223">
                  <c:v>1824.2854</c:v>
                </c:pt>
                <c:pt idx="224">
                  <c:v>1826.8430000000001</c:v>
                </c:pt>
                <c:pt idx="225">
                  <c:v>1837.2819</c:v>
                </c:pt>
                <c:pt idx="226">
                  <c:v>2395.17155</c:v>
                </c:pt>
                <c:pt idx="227">
                  <c:v>2396.0958999999998</c:v>
                </c:pt>
                <c:pt idx="228">
                  <c:v>2690.1138000000001</c:v>
                </c:pt>
                <c:pt idx="229">
                  <c:v>2899.4893499999998</c:v>
                </c:pt>
                <c:pt idx="230">
                  <c:v>10795.937330000001</c:v>
                </c:pt>
                <c:pt idx="231">
                  <c:v>13126.677449999999</c:v>
                </c:pt>
                <c:pt idx="232">
                  <c:v>18033.9679</c:v>
                </c:pt>
                <c:pt idx="233">
                  <c:v>21595.382290000001</c:v>
                </c:pt>
                <c:pt idx="234">
                  <c:v>34166.273000000001</c:v>
                </c:pt>
                <c:pt idx="235">
                  <c:v>2416.9549999999999</c:v>
                </c:pt>
                <c:pt idx="236">
                  <c:v>2438.0551999999998</c:v>
                </c:pt>
                <c:pt idx="237">
                  <c:v>2775.1921499999999</c:v>
                </c:pt>
                <c:pt idx="238">
                  <c:v>2789.0574000000001</c:v>
                </c:pt>
                <c:pt idx="239">
                  <c:v>18328.238099999999</c:v>
                </c:pt>
                <c:pt idx="240">
                  <c:v>40904.199500000002</c:v>
                </c:pt>
                <c:pt idx="241">
                  <c:v>3500.6122999999998</c:v>
                </c:pt>
                <c:pt idx="242">
                  <c:v>14426.073850000001</c:v>
                </c:pt>
                <c:pt idx="243">
                  <c:v>22395.74424</c:v>
                </c:pt>
                <c:pt idx="244">
                  <c:v>36021.011200000001</c:v>
                </c:pt>
                <c:pt idx="245">
                  <c:v>38511.628299999997</c:v>
                </c:pt>
                <c:pt idx="246">
                  <c:v>3591.48</c:v>
                </c:pt>
                <c:pt idx="247">
                  <c:v>3597.596</c:v>
                </c:pt>
                <c:pt idx="248">
                  <c:v>4466.6214</c:v>
                </c:pt>
                <c:pt idx="249">
                  <c:v>36189.101699999999</c:v>
                </c:pt>
                <c:pt idx="250">
                  <c:v>1969.614</c:v>
                </c:pt>
                <c:pt idx="251">
                  <c:v>1972.95</c:v>
                </c:pt>
                <c:pt idx="252">
                  <c:v>1977.8150000000001</c:v>
                </c:pt>
                <c:pt idx="253">
                  <c:v>1981.5818999999999</c:v>
                </c:pt>
                <c:pt idx="254">
                  <c:v>1986.9333999999999</c:v>
                </c:pt>
                <c:pt idx="255">
                  <c:v>2352.9684499999998</c:v>
                </c:pt>
                <c:pt idx="256">
                  <c:v>2457.502</c:v>
                </c:pt>
                <c:pt idx="257">
                  <c:v>2464.6188000000002</c:v>
                </c:pt>
                <c:pt idx="258">
                  <c:v>2473.3341</c:v>
                </c:pt>
                <c:pt idx="259">
                  <c:v>2480.9791</c:v>
                </c:pt>
                <c:pt idx="260">
                  <c:v>2842.7607499999999</c:v>
                </c:pt>
                <c:pt idx="261">
                  <c:v>2850.6837500000001</c:v>
                </c:pt>
                <c:pt idx="262">
                  <c:v>2855.4375500000001</c:v>
                </c:pt>
                <c:pt idx="263">
                  <c:v>3044.2132999999999</c:v>
                </c:pt>
                <c:pt idx="264">
                  <c:v>3046.0619999999999</c:v>
                </c:pt>
                <c:pt idx="265">
                  <c:v>14571.890799999999</c:v>
                </c:pt>
                <c:pt idx="266">
                  <c:v>18648.421699999999</c:v>
                </c:pt>
                <c:pt idx="267">
                  <c:v>18955.220170000001</c:v>
                </c:pt>
                <c:pt idx="268">
                  <c:v>25081.76784</c:v>
                </c:pt>
                <c:pt idx="269">
                  <c:v>34254.053350000002</c:v>
                </c:pt>
                <c:pt idx="270">
                  <c:v>34472.841</c:v>
                </c:pt>
                <c:pt idx="271">
                  <c:v>35147.528480000001</c:v>
                </c:pt>
                <c:pt idx="272">
                  <c:v>38126.246500000001</c:v>
                </c:pt>
                <c:pt idx="273">
                  <c:v>12609.88702</c:v>
                </c:pt>
                <c:pt idx="274">
                  <c:v>3537.703</c:v>
                </c:pt>
                <c:pt idx="275">
                  <c:v>4234.9269999999997</c:v>
                </c:pt>
                <c:pt idx="276">
                  <c:v>4618.0798999999997</c:v>
                </c:pt>
                <c:pt idx="277">
                  <c:v>17128.426080000001</c:v>
                </c:pt>
                <c:pt idx="278">
                  <c:v>2137.6536000000001</c:v>
                </c:pt>
                <c:pt idx="279">
                  <c:v>2523.1695</c:v>
                </c:pt>
                <c:pt idx="280">
                  <c:v>2534.3937500000002</c:v>
                </c:pt>
                <c:pt idx="281">
                  <c:v>2632.9920000000002</c:v>
                </c:pt>
                <c:pt idx="282">
                  <c:v>2721.3208</c:v>
                </c:pt>
                <c:pt idx="283">
                  <c:v>2727.3951000000002</c:v>
                </c:pt>
                <c:pt idx="284">
                  <c:v>3021.80915</c:v>
                </c:pt>
                <c:pt idx="285">
                  <c:v>3206.4913499999998</c:v>
                </c:pt>
                <c:pt idx="286">
                  <c:v>3213.6220499999999</c:v>
                </c:pt>
                <c:pt idx="287">
                  <c:v>15817.985699999999</c:v>
                </c:pt>
                <c:pt idx="288">
                  <c:v>17878.900679999999</c:v>
                </c:pt>
                <c:pt idx="289">
                  <c:v>33900.652999999998</c:v>
                </c:pt>
                <c:pt idx="290">
                  <c:v>3208.7869999999998</c:v>
                </c:pt>
                <c:pt idx="291">
                  <c:v>3227.1210999999998</c:v>
                </c:pt>
                <c:pt idx="292">
                  <c:v>3238.4357</c:v>
                </c:pt>
                <c:pt idx="293">
                  <c:v>3309.7926000000002</c:v>
                </c:pt>
                <c:pt idx="294">
                  <c:v>3594.17085</c:v>
                </c:pt>
                <c:pt idx="295">
                  <c:v>18218.161390000001</c:v>
                </c:pt>
                <c:pt idx="296">
                  <c:v>4189.1130999999996</c:v>
                </c:pt>
                <c:pt idx="297">
                  <c:v>23241.47453</c:v>
                </c:pt>
                <c:pt idx="298">
                  <c:v>36124.573700000001</c:v>
                </c:pt>
                <c:pt idx="299">
                  <c:v>42112.2356</c:v>
                </c:pt>
                <c:pt idx="300">
                  <c:v>3906.127</c:v>
                </c:pt>
                <c:pt idx="301">
                  <c:v>4391.652</c:v>
                </c:pt>
                <c:pt idx="302">
                  <c:v>19933.457999999999</c:v>
                </c:pt>
                <c:pt idx="303">
                  <c:v>4504.6624000000002</c:v>
                </c:pt>
                <c:pt idx="304">
                  <c:v>4877.9810500000003</c:v>
                </c:pt>
                <c:pt idx="305">
                  <c:v>5080.0959999999995</c:v>
                </c:pt>
                <c:pt idx="306">
                  <c:v>2302.3000000000002</c:v>
                </c:pt>
                <c:pt idx="307">
                  <c:v>2322.6217999999999</c:v>
                </c:pt>
                <c:pt idx="308">
                  <c:v>2680.9493000000002</c:v>
                </c:pt>
                <c:pt idx="309">
                  <c:v>2699.56835</c:v>
                </c:pt>
                <c:pt idx="310">
                  <c:v>2897.3235</c:v>
                </c:pt>
                <c:pt idx="311">
                  <c:v>3176.2876999999999</c:v>
                </c:pt>
                <c:pt idx="312">
                  <c:v>3176.8159000000001</c:v>
                </c:pt>
                <c:pt idx="313">
                  <c:v>3201.2451500000002</c:v>
                </c:pt>
                <c:pt idx="314">
                  <c:v>3385.3991500000002</c:v>
                </c:pt>
                <c:pt idx="315">
                  <c:v>17043.341400000001</c:v>
                </c:pt>
                <c:pt idx="316">
                  <c:v>2902.9065000000001</c:v>
                </c:pt>
                <c:pt idx="317">
                  <c:v>2904.0880000000002</c:v>
                </c:pt>
                <c:pt idx="318">
                  <c:v>2927.0646999999999</c:v>
                </c:pt>
                <c:pt idx="319">
                  <c:v>3292.5298499999999</c:v>
                </c:pt>
                <c:pt idx="320">
                  <c:v>3378.91</c:v>
                </c:pt>
                <c:pt idx="321">
                  <c:v>3392.3652000000002</c:v>
                </c:pt>
                <c:pt idx="322">
                  <c:v>3392.9767999999999</c:v>
                </c:pt>
                <c:pt idx="323">
                  <c:v>3410.3240000000001</c:v>
                </c:pt>
                <c:pt idx="324">
                  <c:v>3490.5491000000002</c:v>
                </c:pt>
                <c:pt idx="325">
                  <c:v>3484.3310000000001</c:v>
                </c:pt>
                <c:pt idx="326">
                  <c:v>3877.3042500000001</c:v>
                </c:pt>
                <c:pt idx="327">
                  <c:v>3981.9767999999999</c:v>
                </c:pt>
                <c:pt idx="328">
                  <c:v>3987.9259999999999</c:v>
                </c:pt>
                <c:pt idx="329">
                  <c:v>4564.1914500000003</c:v>
                </c:pt>
                <c:pt idx="330">
                  <c:v>14455.644050000001</c:v>
                </c:pt>
                <c:pt idx="331">
                  <c:v>36085.218999999997</c:v>
                </c:pt>
                <c:pt idx="332">
                  <c:v>4661.2863500000003</c:v>
                </c:pt>
                <c:pt idx="333">
                  <c:v>24671.663339999999</c:v>
                </c:pt>
                <c:pt idx="334">
                  <c:v>2483.7359999999999</c:v>
                </c:pt>
                <c:pt idx="335">
                  <c:v>2494.0219999999999</c:v>
                </c:pt>
                <c:pt idx="336">
                  <c:v>2497.0383000000002</c:v>
                </c:pt>
                <c:pt idx="337">
                  <c:v>2498.4144000000001</c:v>
                </c:pt>
                <c:pt idx="338">
                  <c:v>2974.1260000000002</c:v>
                </c:pt>
                <c:pt idx="339">
                  <c:v>3070.8087</c:v>
                </c:pt>
                <c:pt idx="340">
                  <c:v>3353.4703</c:v>
                </c:pt>
                <c:pt idx="341">
                  <c:v>3558.6202499999999</c:v>
                </c:pt>
                <c:pt idx="342">
                  <c:v>16577.779500000001</c:v>
                </c:pt>
                <c:pt idx="343">
                  <c:v>18246.495500000001</c:v>
                </c:pt>
                <c:pt idx="344">
                  <c:v>18310.741999999998</c:v>
                </c:pt>
                <c:pt idx="345">
                  <c:v>34838.873</c:v>
                </c:pt>
                <c:pt idx="346">
                  <c:v>37133.898200000003</c:v>
                </c:pt>
                <c:pt idx="347">
                  <c:v>39611.757700000002</c:v>
                </c:pt>
                <c:pt idx="348">
                  <c:v>3561.8888999999999</c:v>
                </c:pt>
                <c:pt idx="349">
                  <c:v>3577.9989999999998</c:v>
                </c:pt>
                <c:pt idx="350">
                  <c:v>3956.0714499999999</c:v>
                </c:pt>
                <c:pt idx="351">
                  <c:v>16796.411940000002</c:v>
                </c:pt>
                <c:pt idx="352">
                  <c:v>18903.491409999999</c:v>
                </c:pt>
                <c:pt idx="353">
                  <c:v>34806.467700000001</c:v>
                </c:pt>
                <c:pt idx="354">
                  <c:v>3693.4279999999999</c:v>
                </c:pt>
                <c:pt idx="355">
                  <c:v>4058.71245</c:v>
                </c:pt>
                <c:pt idx="356">
                  <c:v>15006.579449999999</c:v>
                </c:pt>
                <c:pt idx="357">
                  <c:v>4260.7439999999997</c:v>
                </c:pt>
                <c:pt idx="358">
                  <c:v>4827.9049500000001</c:v>
                </c:pt>
                <c:pt idx="359">
                  <c:v>4846.9201499999999</c:v>
                </c:pt>
                <c:pt idx="360">
                  <c:v>16420.494549999999</c:v>
                </c:pt>
                <c:pt idx="361">
                  <c:v>18804.752400000001</c:v>
                </c:pt>
                <c:pt idx="362">
                  <c:v>2689.4953999999998</c:v>
                </c:pt>
                <c:pt idx="363">
                  <c:v>3062.5082499999999</c:v>
                </c:pt>
                <c:pt idx="364">
                  <c:v>3161.4540000000002</c:v>
                </c:pt>
                <c:pt idx="365">
                  <c:v>3171.6149</c:v>
                </c:pt>
                <c:pt idx="366">
                  <c:v>3172.018</c:v>
                </c:pt>
                <c:pt idx="367">
                  <c:v>3268.84665</c:v>
                </c:pt>
                <c:pt idx="368">
                  <c:v>3556.9223000000002</c:v>
                </c:pt>
                <c:pt idx="369">
                  <c:v>3732.6251000000002</c:v>
                </c:pt>
                <c:pt idx="370">
                  <c:v>19673.335729999999</c:v>
                </c:pt>
                <c:pt idx="371">
                  <c:v>34672.147199999999</c:v>
                </c:pt>
                <c:pt idx="372">
                  <c:v>3277.1610000000001</c:v>
                </c:pt>
                <c:pt idx="373">
                  <c:v>3766.8838000000001</c:v>
                </c:pt>
                <c:pt idx="374">
                  <c:v>4133.6416499999996</c:v>
                </c:pt>
                <c:pt idx="375">
                  <c:v>4337.7352000000001</c:v>
                </c:pt>
                <c:pt idx="376">
                  <c:v>23288.928400000001</c:v>
                </c:pt>
                <c:pt idx="377">
                  <c:v>51194.559139999998</c:v>
                </c:pt>
                <c:pt idx="378">
                  <c:v>3847.674</c:v>
                </c:pt>
                <c:pt idx="379">
                  <c:v>4340.4408999999996</c:v>
                </c:pt>
                <c:pt idx="380">
                  <c:v>4349.4620000000004</c:v>
                </c:pt>
                <c:pt idx="381">
                  <c:v>4428.8878500000001</c:v>
                </c:pt>
                <c:pt idx="382">
                  <c:v>4435.0941999999995</c:v>
                </c:pt>
                <c:pt idx="383">
                  <c:v>4438.2633999999998</c:v>
                </c:pt>
                <c:pt idx="384">
                  <c:v>4719.7365499999996</c:v>
                </c:pt>
                <c:pt idx="385">
                  <c:v>20177.671129999999</c:v>
                </c:pt>
                <c:pt idx="386">
                  <c:v>4449.4620000000004</c:v>
                </c:pt>
                <c:pt idx="387">
                  <c:v>5312.1698500000002</c:v>
                </c:pt>
                <c:pt idx="388">
                  <c:v>17663.144199999999</c:v>
                </c:pt>
                <c:pt idx="389">
                  <c:v>5615.3689999999997</c:v>
                </c:pt>
                <c:pt idx="390">
                  <c:v>2866.0909999999999</c:v>
                </c:pt>
                <c:pt idx="391">
                  <c:v>2867.1196</c:v>
                </c:pt>
                <c:pt idx="392">
                  <c:v>3353.2840000000001</c:v>
                </c:pt>
                <c:pt idx="393">
                  <c:v>3366.6696999999999</c:v>
                </c:pt>
                <c:pt idx="394">
                  <c:v>3736.4647</c:v>
                </c:pt>
                <c:pt idx="395">
                  <c:v>3943.5954000000002</c:v>
                </c:pt>
                <c:pt idx="396">
                  <c:v>16115.3045</c:v>
                </c:pt>
                <c:pt idx="397">
                  <c:v>16138.762049999999</c:v>
                </c:pt>
                <c:pt idx="398">
                  <c:v>36197.699000000001</c:v>
                </c:pt>
                <c:pt idx="399">
                  <c:v>3471.4096</c:v>
                </c:pt>
                <c:pt idx="400">
                  <c:v>3947.4131000000002</c:v>
                </c:pt>
                <c:pt idx="401">
                  <c:v>4040.55825</c:v>
                </c:pt>
                <c:pt idx="402">
                  <c:v>16657.71745</c:v>
                </c:pt>
                <c:pt idx="403">
                  <c:v>19107.779600000002</c:v>
                </c:pt>
                <c:pt idx="404">
                  <c:v>20277.807509999999</c:v>
                </c:pt>
                <c:pt idx="405">
                  <c:v>4058.1161000000002</c:v>
                </c:pt>
                <c:pt idx="406">
                  <c:v>4433.3877000000002</c:v>
                </c:pt>
                <c:pt idx="407">
                  <c:v>4433.9159</c:v>
                </c:pt>
                <c:pt idx="408">
                  <c:v>4529.4769999999999</c:v>
                </c:pt>
                <c:pt idx="409">
                  <c:v>4906.4096499999996</c:v>
                </c:pt>
                <c:pt idx="410">
                  <c:v>4922.9159</c:v>
                </c:pt>
                <c:pt idx="411">
                  <c:v>18157.876</c:v>
                </c:pt>
                <c:pt idx="412">
                  <c:v>19442.353500000001</c:v>
                </c:pt>
                <c:pt idx="413">
                  <c:v>44585.455869999998</c:v>
                </c:pt>
                <c:pt idx="414">
                  <c:v>5138.2566999999999</c:v>
                </c:pt>
                <c:pt idx="415">
                  <c:v>5209.5788499999999</c:v>
                </c:pt>
                <c:pt idx="416">
                  <c:v>5708.8670000000002</c:v>
                </c:pt>
                <c:pt idx="417">
                  <c:v>3554.203</c:v>
                </c:pt>
                <c:pt idx="418">
                  <c:v>3645.0893999999998</c:v>
                </c:pt>
                <c:pt idx="419">
                  <c:v>4137.5227000000004</c:v>
                </c:pt>
                <c:pt idx="420">
                  <c:v>36837.466999999997</c:v>
                </c:pt>
                <c:pt idx="421">
                  <c:v>36950.256699999998</c:v>
                </c:pt>
                <c:pt idx="422">
                  <c:v>3659.346</c:v>
                </c:pt>
                <c:pt idx="423">
                  <c:v>4032.2406999999998</c:v>
                </c:pt>
                <c:pt idx="424">
                  <c:v>4149.7359999999999</c:v>
                </c:pt>
                <c:pt idx="425">
                  <c:v>4151.0286999999998</c:v>
                </c:pt>
                <c:pt idx="426">
                  <c:v>4237.12655</c:v>
                </c:pt>
                <c:pt idx="427">
                  <c:v>4527.1829500000003</c:v>
                </c:pt>
                <c:pt idx="428">
                  <c:v>4718.2035500000002</c:v>
                </c:pt>
                <c:pt idx="429">
                  <c:v>4719.52405</c:v>
                </c:pt>
                <c:pt idx="430">
                  <c:v>18963.171920000001</c:v>
                </c:pt>
                <c:pt idx="431">
                  <c:v>19521.968199999999</c:v>
                </c:pt>
                <c:pt idx="432">
                  <c:v>4266.1657999999998</c:v>
                </c:pt>
                <c:pt idx="433">
                  <c:v>4753.6368000000002</c:v>
                </c:pt>
                <c:pt idx="434">
                  <c:v>17361.766100000001</c:v>
                </c:pt>
                <c:pt idx="435">
                  <c:v>39241.442000000003</c:v>
                </c:pt>
                <c:pt idx="436">
                  <c:v>4837.5823</c:v>
                </c:pt>
                <c:pt idx="437">
                  <c:v>5325.6509999999998</c:v>
                </c:pt>
                <c:pt idx="438">
                  <c:v>5428.7277000000004</c:v>
                </c:pt>
                <c:pt idx="439">
                  <c:v>5693.4305000000004</c:v>
                </c:pt>
                <c:pt idx="440">
                  <c:v>18259.216</c:v>
                </c:pt>
                <c:pt idx="441">
                  <c:v>18765.87545</c:v>
                </c:pt>
                <c:pt idx="442">
                  <c:v>20745.989099999999</c:v>
                </c:pt>
                <c:pt idx="443">
                  <c:v>40932.429499999998</c:v>
                </c:pt>
                <c:pt idx="444">
                  <c:v>3260.1990000000001</c:v>
                </c:pt>
                <c:pt idx="445">
                  <c:v>3756.6215999999999</c:v>
                </c:pt>
                <c:pt idx="446">
                  <c:v>3757.8447999999999</c:v>
                </c:pt>
                <c:pt idx="447">
                  <c:v>3761.2919999999999</c:v>
                </c:pt>
                <c:pt idx="448">
                  <c:v>3857.7592500000001</c:v>
                </c:pt>
                <c:pt idx="449">
                  <c:v>4134.0824499999999</c:v>
                </c:pt>
                <c:pt idx="450">
                  <c:v>4347.0233500000004</c:v>
                </c:pt>
                <c:pt idx="451">
                  <c:v>19350.368900000001</c:v>
                </c:pt>
                <c:pt idx="452">
                  <c:v>3875.7341000000001</c:v>
                </c:pt>
                <c:pt idx="453">
                  <c:v>4239.8926499999998</c:v>
                </c:pt>
                <c:pt idx="454">
                  <c:v>4243.5900499999998</c:v>
                </c:pt>
                <c:pt idx="455">
                  <c:v>4350.5144</c:v>
                </c:pt>
                <c:pt idx="456">
                  <c:v>4441.2131499999996</c:v>
                </c:pt>
                <c:pt idx="457">
                  <c:v>4738.2682000000004</c:v>
                </c:pt>
                <c:pt idx="458">
                  <c:v>58571.074480000003</c:v>
                </c:pt>
                <c:pt idx="459">
                  <c:v>4463.2051000000001</c:v>
                </c:pt>
                <c:pt idx="460">
                  <c:v>4931.6469999999999</c:v>
                </c:pt>
                <c:pt idx="461">
                  <c:v>4934.7049999999999</c:v>
                </c:pt>
                <c:pt idx="462">
                  <c:v>4949.7587000000003</c:v>
                </c:pt>
                <c:pt idx="463">
                  <c:v>5031.26955</c:v>
                </c:pt>
                <c:pt idx="464">
                  <c:v>5327.4002499999997</c:v>
                </c:pt>
                <c:pt idx="465">
                  <c:v>38711</c:v>
                </c:pt>
                <c:pt idx="466">
                  <c:v>5425.0233500000004</c:v>
                </c:pt>
                <c:pt idx="467">
                  <c:v>6113.2310500000003</c:v>
                </c:pt>
                <c:pt idx="468">
                  <c:v>19199.944</c:v>
                </c:pt>
                <c:pt idx="469">
                  <c:v>38746.355100000001</c:v>
                </c:pt>
                <c:pt idx="470">
                  <c:v>6799.4579999999996</c:v>
                </c:pt>
                <c:pt idx="471">
                  <c:v>3866.8552</c:v>
                </c:pt>
                <c:pt idx="472">
                  <c:v>3972.9247</c:v>
                </c:pt>
                <c:pt idx="473">
                  <c:v>3989.8409999999999</c:v>
                </c:pt>
                <c:pt idx="474">
                  <c:v>3994.1777999999999</c:v>
                </c:pt>
                <c:pt idx="475">
                  <c:v>4357.0436499999996</c:v>
                </c:pt>
                <c:pt idx="476">
                  <c:v>4544.2348000000002</c:v>
                </c:pt>
                <c:pt idx="477">
                  <c:v>17496.306</c:v>
                </c:pt>
                <c:pt idx="478">
                  <c:v>4074.4537</c:v>
                </c:pt>
                <c:pt idx="479">
                  <c:v>4076.4969999999998</c:v>
                </c:pt>
                <c:pt idx="480">
                  <c:v>4454.40265</c:v>
                </c:pt>
                <c:pt idx="481">
                  <c:v>4462.7218000000003</c:v>
                </c:pt>
                <c:pt idx="482">
                  <c:v>4562.8420999999998</c:v>
                </c:pt>
                <c:pt idx="483">
                  <c:v>4667.6076499999999</c:v>
                </c:pt>
                <c:pt idx="484">
                  <c:v>5148.5526</c:v>
                </c:pt>
                <c:pt idx="485">
                  <c:v>17626.239509999999</c:v>
                </c:pt>
                <c:pt idx="486">
                  <c:v>19719.6947</c:v>
                </c:pt>
                <c:pt idx="487">
                  <c:v>37607.527699999999</c:v>
                </c:pt>
                <c:pt idx="488">
                  <c:v>4670.6400000000003</c:v>
                </c:pt>
                <c:pt idx="489">
                  <c:v>4673.3922000000002</c:v>
                </c:pt>
                <c:pt idx="490">
                  <c:v>4686.3887000000004</c:v>
                </c:pt>
                <c:pt idx="491">
                  <c:v>5152.134</c:v>
                </c:pt>
                <c:pt idx="492">
                  <c:v>32734.186300000001</c:v>
                </c:pt>
                <c:pt idx="493">
                  <c:v>5253.5240000000003</c:v>
                </c:pt>
                <c:pt idx="494">
                  <c:v>6128.79745</c:v>
                </c:pt>
                <c:pt idx="495">
                  <c:v>6334.3435499999996</c:v>
                </c:pt>
                <c:pt idx="496">
                  <c:v>21472.478800000001</c:v>
                </c:pt>
                <c:pt idx="497">
                  <c:v>3704.3544999999999</c:v>
                </c:pt>
                <c:pt idx="498">
                  <c:v>4185.0978999999998</c:v>
                </c:pt>
                <c:pt idx="499">
                  <c:v>4571.4130500000001</c:v>
                </c:pt>
                <c:pt idx="500">
                  <c:v>12404.8791</c:v>
                </c:pt>
                <c:pt idx="501">
                  <c:v>17904.527050000001</c:v>
                </c:pt>
                <c:pt idx="502">
                  <c:v>21984.47061</c:v>
                </c:pt>
                <c:pt idx="503">
                  <c:v>37079.372000000003</c:v>
                </c:pt>
                <c:pt idx="504">
                  <c:v>55135.402090000003</c:v>
                </c:pt>
                <c:pt idx="505">
                  <c:v>4766.0219999999999</c:v>
                </c:pt>
                <c:pt idx="506">
                  <c:v>4779.6022999999996</c:v>
                </c:pt>
                <c:pt idx="507">
                  <c:v>4795.6567999999997</c:v>
                </c:pt>
                <c:pt idx="508">
                  <c:v>5354.0746499999996</c:v>
                </c:pt>
                <c:pt idx="509">
                  <c:v>11326.71487</c:v>
                </c:pt>
                <c:pt idx="510">
                  <c:v>19040.876</c:v>
                </c:pt>
                <c:pt idx="511">
                  <c:v>38282.749499999998</c:v>
                </c:pt>
                <c:pt idx="512">
                  <c:v>4889.9994999999999</c:v>
                </c:pt>
                <c:pt idx="513">
                  <c:v>5257.5079500000002</c:v>
                </c:pt>
                <c:pt idx="514">
                  <c:v>5261.4694499999996</c:v>
                </c:pt>
                <c:pt idx="515">
                  <c:v>5375.0379999999996</c:v>
                </c:pt>
                <c:pt idx="516">
                  <c:v>16776.304049999999</c:v>
                </c:pt>
                <c:pt idx="517">
                  <c:v>5972.3779999999997</c:v>
                </c:pt>
                <c:pt idx="518">
                  <c:v>6360.9935999999998</c:v>
                </c:pt>
                <c:pt idx="519">
                  <c:v>6551.7501000000002</c:v>
                </c:pt>
                <c:pt idx="520">
                  <c:v>6059.1729999999998</c:v>
                </c:pt>
                <c:pt idx="521">
                  <c:v>6653.7885999999999</c:v>
                </c:pt>
                <c:pt idx="522">
                  <c:v>6666.2430000000004</c:v>
                </c:pt>
                <c:pt idx="523">
                  <c:v>3935.1799000000001</c:v>
                </c:pt>
                <c:pt idx="524">
                  <c:v>4320.4108500000002</c:v>
                </c:pt>
                <c:pt idx="525">
                  <c:v>4415.1588000000002</c:v>
                </c:pt>
                <c:pt idx="526">
                  <c:v>4500.33925</c:v>
                </c:pt>
                <c:pt idx="527">
                  <c:v>4518.8262500000001</c:v>
                </c:pt>
                <c:pt idx="528">
                  <c:v>4992.3764000000001</c:v>
                </c:pt>
                <c:pt idx="529">
                  <c:v>35491.64</c:v>
                </c:pt>
                <c:pt idx="530">
                  <c:v>4536.259</c:v>
                </c:pt>
                <c:pt idx="531">
                  <c:v>4894.7533000000003</c:v>
                </c:pt>
                <c:pt idx="532">
                  <c:v>5002.7826999999997</c:v>
                </c:pt>
                <c:pt idx="533">
                  <c:v>5003.8530000000001</c:v>
                </c:pt>
                <c:pt idx="534">
                  <c:v>5012.4709999999995</c:v>
                </c:pt>
                <c:pt idx="535">
                  <c:v>5385.3379000000004</c:v>
                </c:pt>
                <c:pt idx="536">
                  <c:v>5594.8455000000004</c:v>
                </c:pt>
                <c:pt idx="537">
                  <c:v>14358.364369999999</c:v>
                </c:pt>
                <c:pt idx="538">
                  <c:v>20009.63365</c:v>
                </c:pt>
                <c:pt idx="539">
                  <c:v>37701.876799999998</c:v>
                </c:pt>
                <c:pt idx="540">
                  <c:v>43943.876100000001</c:v>
                </c:pt>
                <c:pt idx="541">
                  <c:v>5124.1886999999997</c:v>
                </c:pt>
                <c:pt idx="542">
                  <c:v>5989.5236500000001</c:v>
                </c:pt>
                <c:pt idx="543">
                  <c:v>11737.848840000001</c:v>
                </c:pt>
                <c:pt idx="544">
                  <c:v>18972.494999999999</c:v>
                </c:pt>
                <c:pt idx="545">
                  <c:v>27375.904780000001</c:v>
                </c:pt>
                <c:pt idx="546">
                  <c:v>6184.2993999999999</c:v>
                </c:pt>
                <c:pt idx="547">
                  <c:v>6196.4480000000003</c:v>
                </c:pt>
                <c:pt idx="548">
                  <c:v>6753.0379999999996</c:v>
                </c:pt>
                <c:pt idx="549">
                  <c:v>5227.9887500000004</c:v>
                </c:pt>
                <c:pt idx="550">
                  <c:v>20234.854749999999</c:v>
                </c:pt>
                <c:pt idx="551">
                  <c:v>4746.3440000000001</c:v>
                </c:pt>
                <c:pt idx="552">
                  <c:v>4747.0528999999997</c:v>
                </c:pt>
                <c:pt idx="553">
                  <c:v>4751.07</c:v>
                </c:pt>
                <c:pt idx="554">
                  <c:v>4762.3289999999997</c:v>
                </c:pt>
                <c:pt idx="555">
                  <c:v>5116.5003999999999</c:v>
                </c:pt>
                <c:pt idx="556">
                  <c:v>5125.2156999999997</c:v>
                </c:pt>
                <c:pt idx="557">
                  <c:v>5240.7650000000003</c:v>
                </c:pt>
                <c:pt idx="558">
                  <c:v>5245.2268999999997</c:v>
                </c:pt>
                <c:pt idx="559">
                  <c:v>5246.0469999999996</c:v>
                </c:pt>
                <c:pt idx="560">
                  <c:v>5630.4578499999998</c:v>
                </c:pt>
                <c:pt idx="561">
                  <c:v>39774.276299999998</c:v>
                </c:pt>
                <c:pt idx="562">
                  <c:v>5729.0052999999998</c:v>
                </c:pt>
                <c:pt idx="563">
                  <c:v>5836.5204000000003</c:v>
                </c:pt>
                <c:pt idx="564">
                  <c:v>5846.9175999999998</c:v>
                </c:pt>
                <c:pt idx="565">
                  <c:v>6402.2913500000004</c:v>
                </c:pt>
                <c:pt idx="566">
                  <c:v>20984.0936</c:v>
                </c:pt>
                <c:pt idx="567">
                  <c:v>24915.046259999999</c:v>
                </c:pt>
                <c:pt idx="568">
                  <c:v>5926.8459999999995</c:v>
                </c:pt>
                <c:pt idx="569">
                  <c:v>5934.3797999999997</c:v>
                </c:pt>
                <c:pt idx="570">
                  <c:v>6414.1779999999999</c:v>
                </c:pt>
                <c:pt idx="571">
                  <c:v>19361.998800000001</c:v>
                </c:pt>
                <c:pt idx="572">
                  <c:v>39983.425949999997</c:v>
                </c:pt>
                <c:pt idx="573">
                  <c:v>19496.71917</c:v>
                </c:pt>
                <c:pt idx="574">
                  <c:v>4399.7309999999998</c:v>
                </c:pt>
                <c:pt idx="575">
                  <c:v>4402.2330000000002</c:v>
                </c:pt>
                <c:pt idx="576">
                  <c:v>4883.866</c:v>
                </c:pt>
                <c:pt idx="577">
                  <c:v>4889.0367999999999</c:v>
                </c:pt>
                <c:pt idx="578">
                  <c:v>5266.3656000000001</c:v>
                </c:pt>
                <c:pt idx="579">
                  <c:v>5267.8181500000001</c:v>
                </c:pt>
                <c:pt idx="580">
                  <c:v>5272.1758</c:v>
                </c:pt>
                <c:pt idx="581">
                  <c:v>5458.0464499999998</c:v>
                </c:pt>
                <c:pt idx="582">
                  <c:v>5469.0065999999997</c:v>
                </c:pt>
                <c:pt idx="583">
                  <c:v>37742.575700000001</c:v>
                </c:pt>
                <c:pt idx="584">
                  <c:v>5373.3642499999996</c:v>
                </c:pt>
                <c:pt idx="585">
                  <c:v>5377.4578000000001</c:v>
                </c:pt>
                <c:pt idx="586">
                  <c:v>5472.4489999999996</c:v>
                </c:pt>
                <c:pt idx="587">
                  <c:v>5478.0367999999999</c:v>
                </c:pt>
                <c:pt idx="588">
                  <c:v>20773.62775</c:v>
                </c:pt>
                <c:pt idx="589">
                  <c:v>38709.175999999999</c:v>
                </c:pt>
                <c:pt idx="590">
                  <c:v>5584.3056999999999</c:v>
                </c:pt>
                <c:pt idx="591">
                  <c:v>18608.261999999999</c:v>
                </c:pt>
                <c:pt idx="592">
                  <c:v>38415.474000000002</c:v>
                </c:pt>
                <c:pt idx="593">
                  <c:v>6548.1950500000003</c:v>
                </c:pt>
                <c:pt idx="594">
                  <c:v>6746.7425000000003</c:v>
                </c:pt>
                <c:pt idx="595">
                  <c:v>6748.5911999999998</c:v>
                </c:pt>
                <c:pt idx="596">
                  <c:v>7228.2156500000001</c:v>
                </c:pt>
                <c:pt idx="597">
                  <c:v>43753.337050000002</c:v>
                </c:pt>
                <c:pt idx="598">
                  <c:v>7243.8136000000004</c:v>
                </c:pt>
                <c:pt idx="599">
                  <c:v>4646.759</c:v>
                </c:pt>
                <c:pt idx="600">
                  <c:v>5028.1466</c:v>
                </c:pt>
                <c:pt idx="601">
                  <c:v>19214.705529999999</c:v>
                </c:pt>
                <c:pt idx="602">
                  <c:v>19539.242999999999</c:v>
                </c:pt>
                <c:pt idx="603">
                  <c:v>20420.604650000001</c:v>
                </c:pt>
                <c:pt idx="604">
                  <c:v>37270.1512</c:v>
                </c:pt>
                <c:pt idx="605">
                  <c:v>40419.019099999998</c:v>
                </c:pt>
                <c:pt idx="606">
                  <c:v>6112.3529500000004</c:v>
                </c:pt>
                <c:pt idx="607">
                  <c:v>20296.863450000001</c:v>
                </c:pt>
                <c:pt idx="608">
                  <c:v>39047.285000000003</c:v>
                </c:pt>
                <c:pt idx="609">
                  <c:v>39871.704299999998</c:v>
                </c:pt>
                <c:pt idx="610">
                  <c:v>6198.7518</c:v>
                </c:pt>
                <c:pt idx="611">
                  <c:v>6203.90175</c:v>
                </c:pt>
                <c:pt idx="612">
                  <c:v>6311.9520000000002</c:v>
                </c:pt>
                <c:pt idx="613">
                  <c:v>6313.759</c:v>
                </c:pt>
                <c:pt idx="614">
                  <c:v>6406.4107000000004</c:v>
                </c:pt>
                <c:pt idx="615">
                  <c:v>6686.4313000000002</c:v>
                </c:pt>
                <c:pt idx="616">
                  <c:v>6877.9800999999998</c:v>
                </c:pt>
                <c:pt idx="617">
                  <c:v>39836.519</c:v>
                </c:pt>
                <c:pt idx="618">
                  <c:v>46113.510999999999</c:v>
                </c:pt>
                <c:pt idx="619">
                  <c:v>6435.6237000000001</c:v>
                </c:pt>
                <c:pt idx="620">
                  <c:v>6796.8632500000003</c:v>
                </c:pt>
                <c:pt idx="621">
                  <c:v>6985.50695</c:v>
                </c:pt>
                <c:pt idx="622">
                  <c:v>7281.5056000000004</c:v>
                </c:pt>
                <c:pt idx="623">
                  <c:v>40182.245999999999</c:v>
                </c:pt>
                <c:pt idx="624">
                  <c:v>5383.5360000000001</c:v>
                </c:pt>
                <c:pt idx="625">
                  <c:v>5397.6166999999996</c:v>
                </c:pt>
                <c:pt idx="626">
                  <c:v>5400.9804999999997</c:v>
                </c:pt>
                <c:pt idx="627">
                  <c:v>15820.699000000001</c:v>
                </c:pt>
                <c:pt idx="628">
                  <c:v>5484.4673000000003</c:v>
                </c:pt>
                <c:pt idx="629">
                  <c:v>5488.2619999999997</c:v>
                </c:pt>
                <c:pt idx="630">
                  <c:v>5855.9025000000001</c:v>
                </c:pt>
                <c:pt idx="631">
                  <c:v>5974.3846999999996</c:v>
                </c:pt>
                <c:pt idx="632">
                  <c:v>5976.8311000000003</c:v>
                </c:pt>
                <c:pt idx="633">
                  <c:v>6067.1267500000004</c:v>
                </c:pt>
                <c:pt idx="634">
                  <c:v>6079.6715000000004</c:v>
                </c:pt>
                <c:pt idx="635">
                  <c:v>6373.55735</c:v>
                </c:pt>
                <c:pt idx="636">
                  <c:v>6555.07035</c:v>
                </c:pt>
                <c:pt idx="637">
                  <c:v>6082.4049999999997</c:v>
                </c:pt>
                <c:pt idx="638">
                  <c:v>6455.86265</c:v>
                </c:pt>
                <c:pt idx="639">
                  <c:v>6457.8433999999997</c:v>
                </c:pt>
                <c:pt idx="640">
                  <c:v>6571.5439999999999</c:v>
                </c:pt>
                <c:pt idx="641">
                  <c:v>6640.5448500000002</c:v>
                </c:pt>
                <c:pt idx="642">
                  <c:v>6933.2422500000002</c:v>
                </c:pt>
                <c:pt idx="643">
                  <c:v>7133.9025000000001</c:v>
                </c:pt>
                <c:pt idx="644">
                  <c:v>7144.86265</c:v>
                </c:pt>
                <c:pt idx="645">
                  <c:v>6652.5288</c:v>
                </c:pt>
                <c:pt idx="646">
                  <c:v>7151.0919999999996</c:v>
                </c:pt>
                <c:pt idx="647">
                  <c:v>7537.1638999999996</c:v>
                </c:pt>
                <c:pt idx="648">
                  <c:v>41949.244100000004</c:v>
                </c:pt>
                <c:pt idx="649">
                  <c:v>5649.7150000000001</c:v>
                </c:pt>
                <c:pt idx="650">
                  <c:v>5662.2250000000004</c:v>
                </c:pt>
                <c:pt idx="651">
                  <c:v>5757.41345</c:v>
                </c:pt>
                <c:pt idx="652">
                  <c:v>20149.322899999999</c:v>
                </c:pt>
                <c:pt idx="653">
                  <c:v>6117.4944999999998</c:v>
                </c:pt>
                <c:pt idx="654">
                  <c:v>6123.5688</c:v>
                </c:pt>
                <c:pt idx="655">
                  <c:v>6238.2979999999998</c:v>
                </c:pt>
                <c:pt idx="656">
                  <c:v>21082.16</c:v>
                </c:pt>
                <c:pt idx="657">
                  <c:v>22462.043750000001</c:v>
                </c:pt>
                <c:pt idx="658">
                  <c:v>6338.0756000000001</c:v>
                </c:pt>
                <c:pt idx="659">
                  <c:v>6356.2707</c:v>
                </c:pt>
                <c:pt idx="660">
                  <c:v>6710.1918999999998</c:v>
                </c:pt>
                <c:pt idx="661">
                  <c:v>7201.7008500000002</c:v>
                </c:pt>
                <c:pt idx="662">
                  <c:v>7209.4917999999998</c:v>
                </c:pt>
                <c:pt idx="663">
                  <c:v>23563.016179999999</c:v>
                </c:pt>
                <c:pt idx="664">
                  <c:v>40103.89</c:v>
                </c:pt>
                <c:pt idx="665">
                  <c:v>7418.5219999999999</c:v>
                </c:pt>
                <c:pt idx="666">
                  <c:v>7985.8149999999996</c:v>
                </c:pt>
                <c:pt idx="667">
                  <c:v>7986.4752500000004</c:v>
                </c:pt>
                <c:pt idx="668">
                  <c:v>21659.930100000001</c:v>
                </c:pt>
                <c:pt idx="669">
                  <c:v>7512.2669999999998</c:v>
                </c:pt>
                <c:pt idx="670">
                  <c:v>8582.3022999999994</c:v>
                </c:pt>
                <c:pt idx="671">
                  <c:v>8596.8277999999991</c:v>
                </c:pt>
                <c:pt idx="672">
                  <c:v>8965.7957499999993</c:v>
                </c:pt>
                <c:pt idx="673">
                  <c:v>19023.259999999998</c:v>
                </c:pt>
                <c:pt idx="674">
                  <c:v>5415.6611999999996</c:v>
                </c:pt>
                <c:pt idx="675">
                  <c:v>5438.7491</c:v>
                </c:pt>
                <c:pt idx="676">
                  <c:v>5910.9440000000004</c:v>
                </c:pt>
                <c:pt idx="677">
                  <c:v>5920.1040999999996</c:v>
                </c:pt>
                <c:pt idx="678">
                  <c:v>6389.3778499999999</c:v>
                </c:pt>
                <c:pt idx="679">
                  <c:v>6393.6034499999996</c:v>
                </c:pt>
                <c:pt idx="680">
                  <c:v>6496.8860000000004</c:v>
                </c:pt>
                <c:pt idx="681">
                  <c:v>6500.2358999999997</c:v>
                </c:pt>
                <c:pt idx="682">
                  <c:v>6600.2059499999996</c:v>
                </c:pt>
                <c:pt idx="683">
                  <c:v>6610.1097</c:v>
                </c:pt>
                <c:pt idx="684">
                  <c:v>7077.1894000000002</c:v>
                </c:pt>
                <c:pt idx="685">
                  <c:v>17179.522000000001</c:v>
                </c:pt>
                <c:pt idx="686">
                  <c:v>22331.566800000001</c:v>
                </c:pt>
                <c:pt idx="687">
                  <c:v>28476.734990000001</c:v>
                </c:pt>
                <c:pt idx="688">
                  <c:v>39125.332249999999</c:v>
                </c:pt>
                <c:pt idx="689">
                  <c:v>6593.5083000000004</c:v>
                </c:pt>
                <c:pt idx="690">
                  <c:v>6600.3609999999999</c:v>
                </c:pt>
                <c:pt idx="691">
                  <c:v>6986.6970000000001</c:v>
                </c:pt>
                <c:pt idx="692">
                  <c:v>7173.35995</c:v>
                </c:pt>
                <c:pt idx="693">
                  <c:v>19444.265800000001</c:v>
                </c:pt>
                <c:pt idx="694">
                  <c:v>40003.332249999999</c:v>
                </c:pt>
                <c:pt idx="695">
                  <c:v>7196.8670000000002</c:v>
                </c:pt>
                <c:pt idx="696">
                  <c:v>7682.67</c:v>
                </c:pt>
                <c:pt idx="697">
                  <c:v>8059.6791000000003</c:v>
                </c:pt>
                <c:pt idx="698">
                  <c:v>8252.2842999999993</c:v>
                </c:pt>
                <c:pt idx="699">
                  <c:v>8162.7162500000004</c:v>
                </c:pt>
                <c:pt idx="700">
                  <c:v>15828.82173</c:v>
                </c:pt>
                <c:pt idx="701">
                  <c:v>5699.8374999999996</c:v>
                </c:pt>
                <c:pt idx="702">
                  <c:v>5709.1643999999997</c:v>
                </c:pt>
                <c:pt idx="703">
                  <c:v>6185.3208000000004</c:v>
                </c:pt>
                <c:pt idx="704">
                  <c:v>6186.1270000000004</c:v>
                </c:pt>
                <c:pt idx="705">
                  <c:v>6571.0243499999997</c:v>
                </c:pt>
                <c:pt idx="706">
                  <c:v>6272.4772000000003</c:v>
                </c:pt>
                <c:pt idx="707">
                  <c:v>6282.2349999999997</c:v>
                </c:pt>
                <c:pt idx="708">
                  <c:v>6289.7548999999999</c:v>
                </c:pt>
                <c:pt idx="709">
                  <c:v>6664.68595</c:v>
                </c:pt>
                <c:pt idx="710">
                  <c:v>6770.1925000000001</c:v>
                </c:pt>
                <c:pt idx="711">
                  <c:v>6775.9610000000002</c:v>
                </c:pt>
                <c:pt idx="712">
                  <c:v>6781.3541999999998</c:v>
                </c:pt>
                <c:pt idx="713">
                  <c:v>6858.4795999999997</c:v>
                </c:pt>
                <c:pt idx="714">
                  <c:v>7153.5538999999999</c:v>
                </c:pt>
                <c:pt idx="715">
                  <c:v>7358.1756500000001</c:v>
                </c:pt>
                <c:pt idx="716">
                  <c:v>13725.47184</c:v>
                </c:pt>
                <c:pt idx="717">
                  <c:v>40273.645499999999</c:v>
                </c:pt>
                <c:pt idx="718">
                  <c:v>6875.9610000000002</c:v>
                </c:pt>
                <c:pt idx="719">
                  <c:v>7256.7231000000002</c:v>
                </c:pt>
                <c:pt idx="720">
                  <c:v>7261.741</c:v>
                </c:pt>
                <c:pt idx="721">
                  <c:v>7265.7025000000003</c:v>
                </c:pt>
                <c:pt idx="722">
                  <c:v>7371.7719999999999</c:v>
                </c:pt>
                <c:pt idx="723">
                  <c:v>7749.1563999999998</c:v>
                </c:pt>
                <c:pt idx="724">
                  <c:v>7954.5169999999998</c:v>
                </c:pt>
                <c:pt idx="725">
                  <c:v>8538.28845</c:v>
                </c:pt>
                <c:pt idx="726">
                  <c:v>39597.407200000001</c:v>
                </c:pt>
                <c:pt idx="727">
                  <c:v>9222.4025999999994</c:v>
                </c:pt>
                <c:pt idx="728">
                  <c:v>5966.8873999999996</c:v>
                </c:pt>
                <c:pt idx="729">
                  <c:v>5969.723</c:v>
                </c:pt>
                <c:pt idx="730">
                  <c:v>5979.7309999999998</c:v>
                </c:pt>
                <c:pt idx="731">
                  <c:v>6358.7764500000003</c:v>
                </c:pt>
                <c:pt idx="732">
                  <c:v>6474.0129999999999</c:v>
                </c:pt>
                <c:pt idx="733">
                  <c:v>7050.0213000000003</c:v>
                </c:pt>
                <c:pt idx="734">
                  <c:v>19515.5416</c:v>
                </c:pt>
                <c:pt idx="735">
                  <c:v>19964.746299999999</c:v>
                </c:pt>
                <c:pt idx="736">
                  <c:v>21348.705999999998</c:v>
                </c:pt>
                <c:pt idx="737">
                  <c:v>22144.031999999999</c:v>
                </c:pt>
                <c:pt idx="738">
                  <c:v>6940.90985</c:v>
                </c:pt>
                <c:pt idx="739">
                  <c:v>7045.4989999999998</c:v>
                </c:pt>
                <c:pt idx="740">
                  <c:v>7046.7222000000002</c:v>
                </c:pt>
                <c:pt idx="741">
                  <c:v>7050.6419999999998</c:v>
                </c:pt>
                <c:pt idx="742">
                  <c:v>7443.6430499999997</c:v>
                </c:pt>
                <c:pt idx="743">
                  <c:v>7639.4174499999999</c:v>
                </c:pt>
                <c:pt idx="744">
                  <c:v>7650.7737500000003</c:v>
                </c:pt>
                <c:pt idx="745">
                  <c:v>38245.593269999998</c:v>
                </c:pt>
                <c:pt idx="746">
                  <c:v>7160.0940000000001</c:v>
                </c:pt>
                <c:pt idx="747">
                  <c:v>7160.3302999999996</c:v>
                </c:pt>
                <c:pt idx="748">
                  <c:v>7162.0122000000001</c:v>
                </c:pt>
                <c:pt idx="749">
                  <c:v>7640.3091999999997</c:v>
                </c:pt>
                <c:pt idx="750">
                  <c:v>7729.6457499999997</c:v>
                </c:pt>
                <c:pt idx="751">
                  <c:v>8017.0611500000005</c:v>
                </c:pt>
                <c:pt idx="752">
                  <c:v>21259.377949999998</c:v>
                </c:pt>
                <c:pt idx="753">
                  <c:v>43896.376300000004</c:v>
                </c:pt>
                <c:pt idx="754">
                  <c:v>32787.458590000002</c:v>
                </c:pt>
                <c:pt idx="755">
                  <c:v>6250.4350000000004</c:v>
                </c:pt>
                <c:pt idx="756">
                  <c:v>6837.3687</c:v>
                </c:pt>
                <c:pt idx="757">
                  <c:v>7325.0482000000002</c:v>
                </c:pt>
                <c:pt idx="758">
                  <c:v>21774.32215</c:v>
                </c:pt>
                <c:pt idx="759">
                  <c:v>37829.724199999997</c:v>
                </c:pt>
                <c:pt idx="760">
                  <c:v>45863.205000000002</c:v>
                </c:pt>
                <c:pt idx="761">
                  <c:v>6849.0259999999998</c:v>
                </c:pt>
                <c:pt idx="762">
                  <c:v>7337.7479999999996</c:v>
                </c:pt>
                <c:pt idx="763">
                  <c:v>7345.7266</c:v>
                </c:pt>
                <c:pt idx="764">
                  <c:v>7727.2532000000001</c:v>
                </c:pt>
                <c:pt idx="765">
                  <c:v>21771.3423</c:v>
                </c:pt>
                <c:pt idx="766">
                  <c:v>41034.221400000002</c:v>
                </c:pt>
                <c:pt idx="767">
                  <c:v>7441.5010000000002</c:v>
                </c:pt>
                <c:pt idx="768">
                  <c:v>8310.8391499999998</c:v>
                </c:pt>
                <c:pt idx="769">
                  <c:v>18767.737700000001</c:v>
                </c:pt>
                <c:pt idx="770">
                  <c:v>18806.145469999999</c:v>
                </c:pt>
                <c:pt idx="771">
                  <c:v>19144.576519999999</c:v>
                </c:pt>
                <c:pt idx="772">
                  <c:v>19798.054550000001</c:v>
                </c:pt>
                <c:pt idx="773">
                  <c:v>21880.82</c:v>
                </c:pt>
                <c:pt idx="774">
                  <c:v>22478.6</c:v>
                </c:pt>
                <c:pt idx="775">
                  <c:v>42560.430399999997</c:v>
                </c:pt>
                <c:pt idx="776">
                  <c:v>8410.0468500000006</c:v>
                </c:pt>
                <c:pt idx="777">
                  <c:v>8522.0030000000006</c:v>
                </c:pt>
                <c:pt idx="778">
                  <c:v>8606.2173999999995</c:v>
                </c:pt>
                <c:pt idx="779">
                  <c:v>40941.285400000001</c:v>
                </c:pt>
                <c:pt idx="780">
                  <c:v>42124.515299999999</c:v>
                </c:pt>
                <c:pt idx="781">
                  <c:v>14478.33015</c:v>
                </c:pt>
                <c:pt idx="782">
                  <c:v>6948.7007999999996</c:v>
                </c:pt>
                <c:pt idx="783">
                  <c:v>7419.4778999999999</c:v>
                </c:pt>
                <c:pt idx="784">
                  <c:v>7421.1945500000002</c:v>
                </c:pt>
                <c:pt idx="785">
                  <c:v>12797.20962</c:v>
                </c:pt>
                <c:pt idx="786">
                  <c:v>42983.458500000001</c:v>
                </c:pt>
                <c:pt idx="787">
                  <c:v>48885.135609999998</c:v>
                </c:pt>
                <c:pt idx="788">
                  <c:v>7147.4727999999996</c:v>
                </c:pt>
                <c:pt idx="789">
                  <c:v>7152.6714000000002</c:v>
                </c:pt>
                <c:pt idx="790">
                  <c:v>7518.0253499999999</c:v>
                </c:pt>
                <c:pt idx="791">
                  <c:v>7623.518</c:v>
                </c:pt>
                <c:pt idx="792">
                  <c:v>7624.63</c:v>
                </c:pt>
                <c:pt idx="793">
                  <c:v>7626.9930000000004</c:v>
                </c:pt>
                <c:pt idx="794">
                  <c:v>7633.7205999999996</c:v>
                </c:pt>
                <c:pt idx="795">
                  <c:v>8023.1354499999998</c:v>
                </c:pt>
                <c:pt idx="796">
                  <c:v>19594.809649999999</c:v>
                </c:pt>
                <c:pt idx="797">
                  <c:v>39556.494500000001</c:v>
                </c:pt>
                <c:pt idx="798">
                  <c:v>7726.8540000000003</c:v>
                </c:pt>
                <c:pt idx="799">
                  <c:v>7731.4270999999999</c:v>
                </c:pt>
                <c:pt idx="800">
                  <c:v>7740.3370000000004</c:v>
                </c:pt>
                <c:pt idx="801">
                  <c:v>8116.2688500000004</c:v>
                </c:pt>
                <c:pt idx="802">
                  <c:v>8211.1002000000008</c:v>
                </c:pt>
                <c:pt idx="803">
                  <c:v>8219.2039000000004</c:v>
                </c:pt>
                <c:pt idx="804">
                  <c:v>8302.5356499999998</c:v>
                </c:pt>
                <c:pt idx="805">
                  <c:v>32108.662820000001</c:v>
                </c:pt>
                <c:pt idx="806">
                  <c:v>38998.546000000002</c:v>
                </c:pt>
                <c:pt idx="807">
                  <c:v>46200.985099999998</c:v>
                </c:pt>
                <c:pt idx="808">
                  <c:v>8891.1394999999993</c:v>
                </c:pt>
                <c:pt idx="809">
                  <c:v>7222.7862500000001</c:v>
                </c:pt>
                <c:pt idx="810">
                  <c:v>7345.0839999999998</c:v>
                </c:pt>
                <c:pt idx="811">
                  <c:v>7348.1419999999998</c:v>
                </c:pt>
                <c:pt idx="812">
                  <c:v>7448.4039499999999</c:v>
                </c:pt>
                <c:pt idx="813">
                  <c:v>7731.8578500000003</c:v>
                </c:pt>
                <c:pt idx="814">
                  <c:v>7935.29115</c:v>
                </c:pt>
                <c:pt idx="815">
                  <c:v>17929.303370000001</c:v>
                </c:pt>
                <c:pt idx="816">
                  <c:v>35069.374519999998</c:v>
                </c:pt>
                <c:pt idx="817">
                  <c:v>62592.873090000001</c:v>
                </c:pt>
                <c:pt idx="818">
                  <c:v>7441.0529999999999</c:v>
                </c:pt>
                <c:pt idx="819">
                  <c:v>7445.9179999999997</c:v>
                </c:pt>
                <c:pt idx="820">
                  <c:v>28340.188849999999</c:v>
                </c:pt>
                <c:pt idx="821">
                  <c:v>39725.518049999999</c:v>
                </c:pt>
                <c:pt idx="822">
                  <c:v>8027.9679999999998</c:v>
                </c:pt>
                <c:pt idx="823">
                  <c:v>8413.4630500000003</c:v>
                </c:pt>
                <c:pt idx="824">
                  <c:v>8515.7587000000003</c:v>
                </c:pt>
                <c:pt idx="825">
                  <c:v>8516.8289999999997</c:v>
                </c:pt>
                <c:pt idx="826">
                  <c:v>8520.0259999999998</c:v>
                </c:pt>
                <c:pt idx="827">
                  <c:v>8527.5319999999992</c:v>
                </c:pt>
                <c:pt idx="828">
                  <c:v>8603.8233999999993</c:v>
                </c:pt>
                <c:pt idx="829">
                  <c:v>8604.4836500000001</c:v>
                </c:pt>
                <c:pt idx="830">
                  <c:v>9095.0682500000003</c:v>
                </c:pt>
                <c:pt idx="831">
                  <c:v>21098.554049999999</c:v>
                </c:pt>
                <c:pt idx="832">
                  <c:v>42760.502200000003</c:v>
                </c:pt>
                <c:pt idx="833">
                  <c:v>8605.3615000000009</c:v>
                </c:pt>
                <c:pt idx="834">
                  <c:v>8615.2999999999993</c:v>
                </c:pt>
                <c:pt idx="835">
                  <c:v>9101.7980000000007</c:v>
                </c:pt>
                <c:pt idx="836">
                  <c:v>9704.6680500000002</c:v>
                </c:pt>
                <c:pt idx="837">
                  <c:v>9788.8659000000007</c:v>
                </c:pt>
                <c:pt idx="838">
                  <c:v>7147.1049999999996</c:v>
                </c:pt>
                <c:pt idx="839">
                  <c:v>7526.7064499999997</c:v>
                </c:pt>
                <c:pt idx="840">
                  <c:v>8026.6665999999996</c:v>
                </c:pt>
                <c:pt idx="841">
                  <c:v>24603.04837</c:v>
                </c:pt>
                <c:pt idx="842">
                  <c:v>42111.664700000001</c:v>
                </c:pt>
                <c:pt idx="843">
                  <c:v>7742.1098000000002</c:v>
                </c:pt>
                <c:pt idx="844">
                  <c:v>8232.6388000000006</c:v>
                </c:pt>
                <c:pt idx="845">
                  <c:v>8233.0974999999999</c:v>
                </c:pt>
                <c:pt idx="846">
                  <c:v>8240.5895999999993</c:v>
                </c:pt>
                <c:pt idx="847">
                  <c:v>8334.4575499999992</c:v>
                </c:pt>
                <c:pt idx="848">
                  <c:v>8334.5895999999993</c:v>
                </c:pt>
                <c:pt idx="849">
                  <c:v>8342.9087500000005</c:v>
                </c:pt>
                <c:pt idx="850">
                  <c:v>8823.9857499999998</c:v>
                </c:pt>
                <c:pt idx="851">
                  <c:v>21677.283449999999</c:v>
                </c:pt>
                <c:pt idx="852">
                  <c:v>41661.601999999999</c:v>
                </c:pt>
                <c:pt idx="853">
                  <c:v>8347.1643000000004</c:v>
                </c:pt>
                <c:pt idx="854">
                  <c:v>8733.2292500000003</c:v>
                </c:pt>
                <c:pt idx="855">
                  <c:v>8823.2790000000005</c:v>
                </c:pt>
                <c:pt idx="856">
                  <c:v>8825.0859999999993</c:v>
                </c:pt>
                <c:pt idx="857">
                  <c:v>9193.8384999999998</c:v>
                </c:pt>
                <c:pt idx="858">
                  <c:v>9411.0049999999992</c:v>
                </c:pt>
                <c:pt idx="859">
                  <c:v>9432.9253000000008</c:v>
                </c:pt>
                <c:pt idx="860">
                  <c:v>8944.1151000000009</c:v>
                </c:pt>
                <c:pt idx="861">
                  <c:v>9301.8935500000007</c:v>
                </c:pt>
                <c:pt idx="862">
                  <c:v>9414.92</c:v>
                </c:pt>
                <c:pt idx="863">
                  <c:v>9500.5730500000009</c:v>
                </c:pt>
                <c:pt idx="864">
                  <c:v>40720.551050000002</c:v>
                </c:pt>
                <c:pt idx="865">
                  <c:v>46151.124499999998</c:v>
                </c:pt>
                <c:pt idx="866">
                  <c:v>10096.969999999999</c:v>
                </c:pt>
                <c:pt idx="867">
                  <c:v>8534.6718000000001</c:v>
                </c:pt>
                <c:pt idx="868">
                  <c:v>20878.78443</c:v>
                </c:pt>
                <c:pt idx="869">
                  <c:v>23065.420699999999</c:v>
                </c:pt>
                <c:pt idx="870">
                  <c:v>41676.081100000003</c:v>
                </c:pt>
                <c:pt idx="871">
                  <c:v>8062.7640000000001</c:v>
                </c:pt>
                <c:pt idx="872">
                  <c:v>8068.1850000000004</c:v>
                </c:pt>
                <c:pt idx="873">
                  <c:v>8083.9197999999997</c:v>
                </c:pt>
                <c:pt idx="874">
                  <c:v>8428.0692999999992</c:v>
                </c:pt>
                <c:pt idx="875">
                  <c:v>8539.6710000000003</c:v>
                </c:pt>
                <c:pt idx="876">
                  <c:v>8547.6913000000004</c:v>
                </c:pt>
                <c:pt idx="877">
                  <c:v>8551.3469999999998</c:v>
                </c:pt>
                <c:pt idx="878">
                  <c:v>8556.9069999999992</c:v>
                </c:pt>
                <c:pt idx="879">
                  <c:v>8569.8618000000006</c:v>
                </c:pt>
                <c:pt idx="880">
                  <c:v>8627.5411000000004</c:v>
                </c:pt>
                <c:pt idx="881">
                  <c:v>8930.9345499999999</c:v>
                </c:pt>
                <c:pt idx="882">
                  <c:v>21978.676899999999</c:v>
                </c:pt>
                <c:pt idx="883">
                  <c:v>23401.30575</c:v>
                </c:pt>
                <c:pt idx="884">
                  <c:v>26236.579969999999</c:v>
                </c:pt>
                <c:pt idx="885">
                  <c:v>42211.138200000001</c:v>
                </c:pt>
                <c:pt idx="886">
                  <c:v>42969.852700000003</c:v>
                </c:pt>
                <c:pt idx="887">
                  <c:v>9225.2564000000002</c:v>
                </c:pt>
                <c:pt idx="888">
                  <c:v>9715.8410000000003</c:v>
                </c:pt>
                <c:pt idx="889">
                  <c:v>24535.698550000001</c:v>
                </c:pt>
                <c:pt idx="890">
                  <c:v>44202.653599999998</c:v>
                </c:pt>
                <c:pt idx="891">
                  <c:v>9620.3307000000004</c:v>
                </c:pt>
                <c:pt idx="892">
                  <c:v>10115.00885</c:v>
                </c:pt>
                <c:pt idx="893">
                  <c:v>24915.220850000002</c:v>
                </c:pt>
                <c:pt idx="894">
                  <c:v>25309.489000000001</c:v>
                </c:pt>
                <c:pt idx="895">
                  <c:v>10407.085849999999</c:v>
                </c:pt>
                <c:pt idx="896">
                  <c:v>7789.6350000000002</c:v>
                </c:pt>
                <c:pt idx="897">
                  <c:v>7804.1605</c:v>
                </c:pt>
                <c:pt idx="898">
                  <c:v>8269.0439999999999</c:v>
                </c:pt>
                <c:pt idx="899">
                  <c:v>8277.5229999999992</c:v>
                </c:pt>
                <c:pt idx="900">
                  <c:v>8280.6226999999999</c:v>
                </c:pt>
                <c:pt idx="901">
                  <c:v>8283.6807000000008</c:v>
                </c:pt>
                <c:pt idx="902">
                  <c:v>8671.1912499999999</c:v>
                </c:pt>
                <c:pt idx="903">
                  <c:v>21223.675800000001</c:v>
                </c:pt>
                <c:pt idx="904">
                  <c:v>21232.182260000001</c:v>
                </c:pt>
                <c:pt idx="905">
                  <c:v>40974.164900000003</c:v>
                </c:pt>
                <c:pt idx="906">
                  <c:v>8765.2489999999998</c:v>
                </c:pt>
                <c:pt idx="907">
                  <c:v>8871.1517000000003</c:v>
                </c:pt>
                <c:pt idx="908">
                  <c:v>8964.0605500000001</c:v>
                </c:pt>
                <c:pt idx="909">
                  <c:v>9249.4951999999994</c:v>
                </c:pt>
                <c:pt idx="910">
                  <c:v>9447.2503500000003</c:v>
                </c:pt>
                <c:pt idx="911">
                  <c:v>9447.3824000000004</c:v>
                </c:pt>
                <c:pt idx="912">
                  <c:v>23568.272000000001</c:v>
                </c:pt>
                <c:pt idx="913">
                  <c:v>26392.260289999998</c:v>
                </c:pt>
                <c:pt idx="914">
                  <c:v>28468.919010000001</c:v>
                </c:pt>
                <c:pt idx="915">
                  <c:v>8968.33</c:v>
                </c:pt>
                <c:pt idx="916">
                  <c:v>8978.1851000000006</c:v>
                </c:pt>
                <c:pt idx="917">
                  <c:v>10043.249</c:v>
                </c:pt>
                <c:pt idx="918">
                  <c:v>45702.022349999999</c:v>
                </c:pt>
                <c:pt idx="919">
                  <c:v>9563.0290000000005</c:v>
                </c:pt>
                <c:pt idx="920">
                  <c:v>10141.136200000001</c:v>
                </c:pt>
                <c:pt idx="921">
                  <c:v>24180.933499999999</c:v>
                </c:pt>
                <c:pt idx="922">
                  <c:v>10736.87075</c:v>
                </c:pt>
                <c:pt idx="923">
                  <c:v>11015.1747</c:v>
                </c:pt>
                <c:pt idx="924">
                  <c:v>11033.661700000001</c:v>
                </c:pt>
                <c:pt idx="925">
                  <c:v>8116.68</c:v>
                </c:pt>
                <c:pt idx="926">
                  <c:v>8124.4084000000003</c:v>
                </c:pt>
                <c:pt idx="927">
                  <c:v>8125.7844999999998</c:v>
                </c:pt>
                <c:pt idx="928">
                  <c:v>8601.3292999999994</c:v>
                </c:pt>
                <c:pt idx="929">
                  <c:v>8688.8588500000005</c:v>
                </c:pt>
                <c:pt idx="930">
                  <c:v>8988.1587500000005</c:v>
                </c:pt>
                <c:pt idx="931">
                  <c:v>39727.614000000001</c:v>
                </c:pt>
                <c:pt idx="932">
                  <c:v>8703.4560000000001</c:v>
                </c:pt>
                <c:pt idx="933">
                  <c:v>9182.17</c:v>
                </c:pt>
                <c:pt idx="934">
                  <c:v>9282.4806000000008</c:v>
                </c:pt>
                <c:pt idx="935">
                  <c:v>9288.0267000000003</c:v>
                </c:pt>
                <c:pt idx="936">
                  <c:v>9290.1394999999993</c:v>
                </c:pt>
                <c:pt idx="937">
                  <c:v>9566.9909000000007</c:v>
                </c:pt>
                <c:pt idx="938">
                  <c:v>9583.8932999999997</c:v>
                </c:pt>
                <c:pt idx="939">
                  <c:v>9778.3472000000002</c:v>
                </c:pt>
                <c:pt idx="940">
                  <c:v>26140.3603</c:v>
                </c:pt>
                <c:pt idx="941">
                  <c:v>9304.7019</c:v>
                </c:pt>
                <c:pt idx="942">
                  <c:v>9800.8881999999994</c:v>
                </c:pt>
                <c:pt idx="943">
                  <c:v>10156.7832</c:v>
                </c:pt>
                <c:pt idx="944">
                  <c:v>10370.912549999999</c:v>
                </c:pt>
                <c:pt idx="945">
                  <c:v>23306.546999999999</c:v>
                </c:pt>
                <c:pt idx="946">
                  <c:v>23807.240600000001</c:v>
                </c:pt>
                <c:pt idx="947">
                  <c:v>10264.4421</c:v>
                </c:pt>
                <c:pt idx="948">
                  <c:v>10269.459999999999</c:v>
                </c:pt>
                <c:pt idx="949">
                  <c:v>10381.4787</c:v>
                </c:pt>
                <c:pt idx="950">
                  <c:v>24106.912550000001</c:v>
                </c:pt>
                <c:pt idx="951">
                  <c:v>10977.2063</c:v>
                </c:pt>
                <c:pt idx="952">
                  <c:v>11552.904</c:v>
                </c:pt>
                <c:pt idx="953">
                  <c:v>8442.6669999999995</c:v>
                </c:pt>
                <c:pt idx="954">
                  <c:v>8444.4740000000002</c:v>
                </c:pt>
                <c:pt idx="955">
                  <c:v>8457.8179999999993</c:v>
                </c:pt>
                <c:pt idx="956">
                  <c:v>8827.2098999999998</c:v>
                </c:pt>
                <c:pt idx="957">
                  <c:v>8835.2649500000007</c:v>
                </c:pt>
                <c:pt idx="958">
                  <c:v>8932.0840000000007</c:v>
                </c:pt>
                <c:pt idx="959">
                  <c:v>9541.6955500000004</c:v>
                </c:pt>
                <c:pt idx="960">
                  <c:v>25656.575260000001</c:v>
                </c:pt>
                <c:pt idx="961">
                  <c:v>41097.161749999999</c:v>
                </c:pt>
                <c:pt idx="962">
                  <c:v>9048.0272999999997</c:v>
                </c:pt>
                <c:pt idx="963">
                  <c:v>9058.7302999999993</c:v>
                </c:pt>
                <c:pt idx="964">
                  <c:v>9549.5650999999998</c:v>
                </c:pt>
                <c:pt idx="965">
                  <c:v>9617.6624499999998</c:v>
                </c:pt>
                <c:pt idx="966">
                  <c:v>9910.3598500000007</c:v>
                </c:pt>
                <c:pt idx="967">
                  <c:v>10106.134249999999</c:v>
                </c:pt>
                <c:pt idx="968">
                  <c:v>24520.263999999999</c:v>
                </c:pt>
                <c:pt idx="969">
                  <c:v>41919.097000000002</c:v>
                </c:pt>
                <c:pt idx="970">
                  <c:v>9630.3970000000008</c:v>
                </c:pt>
                <c:pt idx="971">
                  <c:v>10107.220600000001</c:v>
                </c:pt>
                <c:pt idx="972">
                  <c:v>10118.424000000001</c:v>
                </c:pt>
                <c:pt idx="973">
                  <c:v>10493.9458</c:v>
                </c:pt>
                <c:pt idx="974">
                  <c:v>25333.332839999999</c:v>
                </c:pt>
                <c:pt idx="975">
                  <c:v>30284.642940000002</c:v>
                </c:pt>
                <c:pt idx="976">
                  <c:v>42856.838000000003</c:v>
                </c:pt>
                <c:pt idx="977">
                  <c:v>10600.5483</c:v>
                </c:pt>
                <c:pt idx="978">
                  <c:v>10702.642400000001</c:v>
                </c:pt>
                <c:pt idx="979">
                  <c:v>11085.586799999999</c:v>
                </c:pt>
                <c:pt idx="980">
                  <c:v>19749.383379999999</c:v>
                </c:pt>
                <c:pt idx="981">
                  <c:v>11299.343000000001</c:v>
                </c:pt>
                <c:pt idx="982">
                  <c:v>8782.4689999999991</c:v>
                </c:pt>
                <c:pt idx="983">
                  <c:v>8798.5930000000008</c:v>
                </c:pt>
                <c:pt idx="984">
                  <c:v>9174.1356500000002</c:v>
                </c:pt>
                <c:pt idx="985">
                  <c:v>9264.7970000000005</c:v>
                </c:pt>
                <c:pt idx="986">
                  <c:v>9283.5619999999999</c:v>
                </c:pt>
                <c:pt idx="987">
                  <c:v>9361.3268000000007</c:v>
                </c:pt>
                <c:pt idx="988">
                  <c:v>9644.2525000000005</c:v>
                </c:pt>
                <c:pt idx="989">
                  <c:v>9866.3048500000004</c:v>
                </c:pt>
                <c:pt idx="990">
                  <c:v>9875.6803999999993</c:v>
                </c:pt>
                <c:pt idx="991">
                  <c:v>44400.4064</c:v>
                </c:pt>
                <c:pt idx="992">
                  <c:v>9377.9046999999991</c:v>
                </c:pt>
                <c:pt idx="993">
                  <c:v>9386.1612999999998</c:v>
                </c:pt>
                <c:pt idx="994">
                  <c:v>9391.3459999999995</c:v>
                </c:pt>
                <c:pt idx="995">
                  <c:v>9855.1314000000002</c:v>
                </c:pt>
                <c:pt idx="996">
                  <c:v>9861.0249999999996</c:v>
                </c:pt>
                <c:pt idx="997">
                  <c:v>9872.7009999999991</c:v>
                </c:pt>
                <c:pt idx="998">
                  <c:v>9877.6077000000005</c:v>
                </c:pt>
                <c:pt idx="999">
                  <c:v>9880.0679999999993</c:v>
                </c:pt>
                <c:pt idx="1000">
                  <c:v>9957.7216000000008</c:v>
                </c:pt>
                <c:pt idx="1001">
                  <c:v>9964.06</c:v>
                </c:pt>
                <c:pt idx="1002">
                  <c:v>22218.1149</c:v>
                </c:pt>
                <c:pt idx="1003">
                  <c:v>10848.1343</c:v>
                </c:pt>
                <c:pt idx="1004">
                  <c:v>23967.38305</c:v>
                </c:pt>
                <c:pt idx="1005">
                  <c:v>44641.197399999997</c:v>
                </c:pt>
                <c:pt idx="1006">
                  <c:v>47462.894</c:v>
                </c:pt>
                <c:pt idx="1007">
                  <c:v>10560.4917</c:v>
                </c:pt>
                <c:pt idx="1008">
                  <c:v>11436.738149999999</c:v>
                </c:pt>
                <c:pt idx="1009">
                  <c:v>46255.112500000003</c:v>
                </c:pt>
                <c:pt idx="1010">
                  <c:v>11520.099850000001</c:v>
                </c:pt>
                <c:pt idx="1011">
                  <c:v>9140.9509999999991</c:v>
                </c:pt>
                <c:pt idx="1012">
                  <c:v>9144.5650000000005</c:v>
                </c:pt>
                <c:pt idx="1013">
                  <c:v>9625.92</c:v>
                </c:pt>
                <c:pt idx="1014">
                  <c:v>9634.5380000000005</c:v>
                </c:pt>
                <c:pt idx="1015">
                  <c:v>9722.7695000000003</c:v>
                </c:pt>
                <c:pt idx="1016">
                  <c:v>9991.0376500000002</c:v>
                </c:pt>
                <c:pt idx="1017">
                  <c:v>10197.772199999999</c:v>
                </c:pt>
                <c:pt idx="1018">
                  <c:v>23045.566159999998</c:v>
                </c:pt>
                <c:pt idx="1019">
                  <c:v>24393.6224</c:v>
                </c:pt>
                <c:pt idx="1020">
                  <c:v>27117.993780000001</c:v>
                </c:pt>
                <c:pt idx="1021">
                  <c:v>9724.5300000000007</c:v>
                </c:pt>
                <c:pt idx="1022">
                  <c:v>9748.9105999999992</c:v>
                </c:pt>
                <c:pt idx="1023">
                  <c:v>10797.3362</c:v>
                </c:pt>
                <c:pt idx="1024">
                  <c:v>23887.662700000001</c:v>
                </c:pt>
                <c:pt idx="1025">
                  <c:v>10325.206</c:v>
                </c:pt>
                <c:pt idx="1026">
                  <c:v>10806.839</c:v>
                </c:pt>
                <c:pt idx="1027">
                  <c:v>11187.6567</c:v>
                </c:pt>
                <c:pt idx="1028">
                  <c:v>11396.9002</c:v>
                </c:pt>
                <c:pt idx="1029">
                  <c:v>24667.419000000002</c:v>
                </c:pt>
                <c:pt idx="1030">
                  <c:v>26467.09737</c:v>
                </c:pt>
                <c:pt idx="1031">
                  <c:v>33471.971890000001</c:v>
                </c:pt>
                <c:pt idx="1032">
                  <c:v>47269.853999999999</c:v>
                </c:pt>
                <c:pt idx="1033">
                  <c:v>11289.10925</c:v>
                </c:pt>
                <c:pt idx="1034">
                  <c:v>11411.684999999999</c:v>
                </c:pt>
                <c:pt idx="1035">
                  <c:v>11488.31695</c:v>
                </c:pt>
                <c:pt idx="1036">
                  <c:v>24869.836800000001</c:v>
                </c:pt>
                <c:pt idx="1037">
                  <c:v>25992.821039999999</c:v>
                </c:pt>
                <c:pt idx="1038">
                  <c:v>60021.398970000002</c:v>
                </c:pt>
                <c:pt idx="1039">
                  <c:v>12592.5345</c:v>
                </c:pt>
                <c:pt idx="1040">
                  <c:v>9487.6442000000006</c:v>
                </c:pt>
                <c:pt idx="1041">
                  <c:v>9504.3102999999992</c:v>
                </c:pt>
                <c:pt idx="1042">
                  <c:v>9863.4717999999993</c:v>
                </c:pt>
                <c:pt idx="1043">
                  <c:v>9869.8101999999999</c:v>
                </c:pt>
                <c:pt idx="1044">
                  <c:v>10072.055050000001</c:v>
                </c:pt>
                <c:pt idx="1045">
                  <c:v>10355.641</c:v>
                </c:pt>
                <c:pt idx="1046">
                  <c:v>10564.8845</c:v>
                </c:pt>
                <c:pt idx="1047">
                  <c:v>21195.817999999999</c:v>
                </c:pt>
                <c:pt idx="1048">
                  <c:v>27346.04207</c:v>
                </c:pt>
                <c:pt idx="1049">
                  <c:v>43254.417950000003</c:v>
                </c:pt>
                <c:pt idx="1050">
                  <c:v>10065.413</c:v>
                </c:pt>
                <c:pt idx="1051">
                  <c:v>10085.846</c:v>
                </c:pt>
                <c:pt idx="1052">
                  <c:v>10461.9794</c:v>
                </c:pt>
                <c:pt idx="1053">
                  <c:v>10579.710999999999</c:v>
                </c:pt>
                <c:pt idx="1054">
                  <c:v>10942.13205</c:v>
                </c:pt>
                <c:pt idx="1055">
                  <c:v>10959.6947</c:v>
                </c:pt>
                <c:pt idx="1056">
                  <c:v>23244.790199999999</c:v>
                </c:pt>
                <c:pt idx="1057">
                  <c:v>11150.78</c:v>
                </c:pt>
                <c:pt idx="1058">
                  <c:v>11163.567999999999</c:v>
                </c:pt>
                <c:pt idx="1059">
                  <c:v>11244.376899999999</c:v>
                </c:pt>
                <c:pt idx="1060">
                  <c:v>11729.6795</c:v>
                </c:pt>
                <c:pt idx="1061">
                  <c:v>29186.482360000002</c:v>
                </c:pt>
                <c:pt idx="1062">
                  <c:v>11253.421</c:v>
                </c:pt>
                <c:pt idx="1063">
                  <c:v>11264.540999999999</c:v>
                </c:pt>
                <c:pt idx="1064">
                  <c:v>11741.726000000001</c:v>
                </c:pt>
                <c:pt idx="1065">
                  <c:v>20462.997660000001</c:v>
                </c:pt>
                <c:pt idx="1066">
                  <c:v>24873.384900000001</c:v>
                </c:pt>
                <c:pt idx="1067">
                  <c:v>46661.4424</c:v>
                </c:pt>
                <c:pt idx="1068">
                  <c:v>9850.4320000000007</c:v>
                </c:pt>
                <c:pt idx="1069">
                  <c:v>10231.499900000001</c:v>
                </c:pt>
                <c:pt idx="1070">
                  <c:v>10338.9316</c:v>
                </c:pt>
                <c:pt idx="1071">
                  <c:v>10422.916649999999</c:v>
                </c:pt>
                <c:pt idx="1072">
                  <c:v>10435.06525</c:v>
                </c:pt>
                <c:pt idx="1073">
                  <c:v>10923.933199999999</c:v>
                </c:pt>
                <c:pt idx="1074">
                  <c:v>24476.478510000001</c:v>
                </c:pt>
                <c:pt idx="1075">
                  <c:v>63770.428010000003</c:v>
                </c:pt>
                <c:pt idx="1076">
                  <c:v>10436.096</c:v>
                </c:pt>
                <c:pt idx="1077">
                  <c:v>10450.552</c:v>
                </c:pt>
                <c:pt idx="1078">
                  <c:v>10825.253699999999</c:v>
                </c:pt>
                <c:pt idx="1079">
                  <c:v>10928.849</c:v>
                </c:pt>
                <c:pt idx="1080">
                  <c:v>11305.93455</c:v>
                </c:pt>
                <c:pt idx="1081">
                  <c:v>11512.405000000001</c:v>
                </c:pt>
                <c:pt idx="1082">
                  <c:v>25517.11363</c:v>
                </c:pt>
                <c:pt idx="1083">
                  <c:v>41999.519999999997</c:v>
                </c:pt>
                <c:pt idx="1084">
                  <c:v>11013.7119</c:v>
                </c:pt>
                <c:pt idx="1085">
                  <c:v>11538.421</c:v>
                </c:pt>
                <c:pt idx="1086">
                  <c:v>12096.6512</c:v>
                </c:pt>
                <c:pt idx="1087">
                  <c:v>44260.749900000003</c:v>
                </c:pt>
                <c:pt idx="1088">
                  <c:v>12094.477999999999</c:v>
                </c:pt>
                <c:pt idx="1089">
                  <c:v>12105.32</c:v>
                </c:pt>
                <c:pt idx="1090">
                  <c:v>12475.3513</c:v>
                </c:pt>
                <c:pt idx="1091">
                  <c:v>12479.70895</c:v>
                </c:pt>
                <c:pt idx="1092">
                  <c:v>12495.290849999999</c:v>
                </c:pt>
                <c:pt idx="1093">
                  <c:v>25382.296999999999</c:v>
                </c:pt>
                <c:pt idx="1094">
                  <c:v>27322.73386</c:v>
                </c:pt>
                <c:pt idx="1095">
                  <c:v>48549.178350000002</c:v>
                </c:pt>
                <c:pt idx="1096">
                  <c:v>10214.636</c:v>
                </c:pt>
                <c:pt idx="1097">
                  <c:v>10226.2842</c:v>
                </c:pt>
                <c:pt idx="1098">
                  <c:v>10594.501550000001</c:v>
                </c:pt>
                <c:pt idx="1099">
                  <c:v>10601.632250000001</c:v>
                </c:pt>
                <c:pt idx="1100">
                  <c:v>10704.47</c:v>
                </c:pt>
                <c:pt idx="1101">
                  <c:v>10713.644</c:v>
                </c:pt>
                <c:pt idx="1102">
                  <c:v>10796.35025</c:v>
                </c:pt>
                <c:pt idx="1103">
                  <c:v>11082.5772</c:v>
                </c:pt>
                <c:pt idx="1104">
                  <c:v>11286.538699999999</c:v>
                </c:pt>
                <c:pt idx="1105">
                  <c:v>20630.283510000001</c:v>
                </c:pt>
                <c:pt idx="1106">
                  <c:v>20781.48892</c:v>
                </c:pt>
                <c:pt idx="1107">
                  <c:v>42303.692150000003</c:v>
                </c:pt>
                <c:pt idx="1108">
                  <c:v>44423.803</c:v>
                </c:pt>
                <c:pt idx="1109">
                  <c:v>10791.96</c:v>
                </c:pt>
                <c:pt idx="1110">
                  <c:v>10807.4863</c:v>
                </c:pt>
                <c:pt idx="1111">
                  <c:v>11394.065549999999</c:v>
                </c:pt>
                <c:pt idx="1112">
                  <c:v>11879.10405</c:v>
                </c:pt>
                <c:pt idx="1113">
                  <c:v>35160.134570000002</c:v>
                </c:pt>
                <c:pt idx="1114">
                  <c:v>11881.358</c:v>
                </c:pt>
                <c:pt idx="1115">
                  <c:v>11881.9696</c:v>
                </c:pt>
                <c:pt idx="1116">
                  <c:v>12268.632250000001</c:v>
                </c:pt>
                <c:pt idx="1117">
                  <c:v>12269.68865</c:v>
                </c:pt>
                <c:pt idx="1118">
                  <c:v>11987.1682</c:v>
                </c:pt>
                <c:pt idx="1119">
                  <c:v>12485.8009</c:v>
                </c:pt>
                <c:pt idx="1120">
                  <c:v>13047.332350000001</c:v>
                </c:pt>
                <c:pt idx="1121">
                  <c:v>30063.580549999999</c:v>
                </c:pt>
                <c:pt idx="1122">
                  <c:v>10577.087</c:v>
                </c:pt>
                <c:pt idx="1123">
                  <c:v>10594.225700000001</c:v>
                </c:pt>
                <c:pt idx="1124">
                  <c:v>10601.412</c:v>
                </c:pt>
                <c:pt idx="1125">
                  <c:v>10602.385</c:v>
                </c:pt>
                <c:pt idx="1126">
                  <c:v>10976.24575</c:v>
                </c:pt>
                <c:pt idx="1127">
                  <c:v>11070.535</c:v>
                </c:pt>
                <c:pt idx="1128">
                  <c:v>11073.175999999999</c:v>
                </c:pt>
                <c:pt idx="1129">
                  <c:v>11090.7178</c:v>
                </c:pt>
                <c:pt idx="1130">
                  <c:v>11093.6229</c:v>
                </c:pt>
                <c:pt idx="1131">
                  <c:v>11165.417649999999</c:v>
                </c:pt>
                <c:pt idx="1132">
                  <c:v>11454.021500000001</c:v>
                </c:pt>
                <c:pt idx="1133">
                  <c:v>11657.7189</c:v>
                </c:pt>
                <c:pt idx="1134">
                  <c:v>11658.11505</c:v>
                </c:pt>
                <c:pt idx="1135">
                  <c:v>11658.379150000001</c:v>
                </c:pt>
                <c:pt idx="1136">
                  <c:v>22412.648499999999</c:v>
                </c:pt>
                <c:pt idx="1137">
                  <c:v>43921.183700000001</c:v>
                </c:pt>
                <c:pt idx="1138">
                  <c:v>11674.13</c:v>
                </c:pt>
                <c:pt idx="1139">
                  <c:v>11763.000899999999</c:v>
                </c:pt>
                <c:pt idx="1140">
                  <c:v>12044.342000000001</c:v>
                </c:pt>
                <c:pt idx="1141">
                  <c:v>26109.32905</c:v>
                </c:pt>
                <c:pt idx="1142">
                  <c:v>12265.5069</c:v>
                </c:pt>
                <c:pt idx="1143">
                  <c:v>12643.3778</c:v>
                </c:pt>
                <c:pt idx="1144">
                  <c:v>43813.866099999999</c:v>
                </c:pt>
                <c:pt idx="1145">
                  <c:v>12363.547</c:v>
                </c:pt>
                <c:pt idx="1146">
                  <c:v>13430.264999999999</c:v>
                </c:pt>
                <c:pt idx="1147">
                  <c:v>12949.1554</c:v>
                </c:pt>
                <c:pt idx="1148">
                  <c:v>10959.33</c:v>
                </c:pt>
                <c:pt idx="1149">
                  <c:v>10965.446</c:v>
                </c:pt>
                <c:pt idx="1150">
                  <c:v>10982.5013</c:v>
                </c:pt>
                <c:pt idx="1151">
                  <c:v>11353.2276</c:v>
                </c:pt>
                <c:pt idx="1152">
                  <c:v>11356.660900000001</c:v>
                </c:pt>
                <c:pt idx="1153">
                  <c:v>11455.28</c:v>
                </c:pt>
                <c:pt idx="1154">
                  <c:v>11534.872649999999</c:v>
                </c:pt>
                <c:pt idx="1155">
                  <c:v>11566.30055</c:v>
                </c:pt>
                <c:pt idx="1156">
                  <c:v>11830.6072</c:v>
                </c:pt>
                <c:pt idx="1157">
                  <c:v>11840.77505</c:v>
                </c:pt>
                <c:pt idx="1158">
                  <c:v>11842.623750000001</c:v>
                </c:pt>
                <c:pt idx="1159">
                  <c:v>12029.286700000001</c:v>
                </c:pt>
                <c:pt idx="1160">
                  <c:v>20709.020339999999</c:v>
                </c:pt>
                <c:pt idx="1161">
                  <c:v>27218.437249999999</c:v>
                </c:pt>
                <c:pt idx="1162">
                  <c:v>27533.912899999999</c:v>
                </c:pt>
                <c:pt idx="1163">
                  <c:v>43578.939400000003</c:v>
                </c:pt>
                <c:pt idx="1164">
                  <c:v>11554.223599999999</c:v>
                </c:pt>
                <c:pt idx="1165">
                  <c:v>11576.13</c:v>
                </c:pt>
                <c:pt idx="1166">
                  <c:v>11945.1327</c:v>
                </c:pt>
                <c:pt idx="1167">
                  <c:v>12032.325999999999</c:v>
                </c:pt>
                <c:pt idx="1168">
                  <c:v>22192.437109999999</c:v>
                </c:pt>
                <c:pt idx="1169">
                  <c:v>48675.517699999997</c:v>
                </c:pt>
                <c:pt idx="1170">
                  <c:v>12629.1656</c:v>
                </c:pt>
                <c:pt idx="1171">
                  <c:v>12646.207</c:v>
                </c:pt>
                <c:pt idx="1172">
                  <c:v>13224.057049999999</c:v>
                </c:pt>
                <c:pt idx="1173">
                  <c:v>14394.398150000001</c:v>
                </c:pt>
                <c:pt idx="1174">
                  <c:v>11345.519</c:v>
                </c:pt>
                <c:pt idx="1175">
                  <c:v>11362.754999999999</c:v>
                </c:pt>
                <c:pt idx="1176">
                  <c:v>11363.2832</c:v>
                </c:pt>
                <c:pt idx="1177">
                  <c:v>11365.951999999999</c:v>
                </c:pt>
                <c:pt idx="1178">
                  <c:v>11381.3254</c:v>
                </c:pt>
                <c:pt idx="1179">
                  <c:v>11735.87905</c:v>
                </c:pt>
                <c:pt idx="1180">
                  <c:v>11743.9341</c:v>
                </c:pt>
                <c:pt idx="1181">
                  <c:v>11833.782300000001</c:v>
                </c:pt>
                <c:pt idx="1182">
                  <c:v>11837.16</c:v>
                </c:pt>
                <c:pt idx="1183">
                  <c:v>11842.441999999999</c:v>
                </c:pt>
                <c:pt idx="1184">
                  <c:v>11848.141</c:v>
                </c:pt>
                <c:pt idx="1185">
                  <c:v>11856.4115</c:v>
                </c:pt>
                <c:pt idx="1186">
                  <c:v>11931.125249999999</c:v>
                </c:pt>
                <c:pt idx="1187">
                  <c:v>11938.255950000001</c:v>
                </c:pt>
                <c:pt idx="1188">
                  <c:v>11944.594349999999</c:v>
                </c:pt>
                <c:pt idx="1189">
                  <c:v>12222.898300000001</c:v>
                </c:pt>
                <c:pt idx="1190">
                  <c:v>12224.350850000001</c:v>
                </c:pt>
                <c:pt idx="1191">
                  <c:v>12231.613600000001</c:v>
                </c:pt>
                <c:pt idx="1192">
                  <c:v>12235.8392</c:v>
                </c:pt>
                <c:pt idx="1193">
                  <c:v>12430.95335</c:v>
                </c:pt>
                <c:pt idx="1194">
                  <c:v>24227.337240000001</c:v>
                </c:pt>
                <c:pt idx="1195">
                  <c:v>11946.625899999999</c:v>
                </c:pt>
                <c:pt idx="1196">
                  <c:v>13019.161050000001</c:v>
                </c:pt>
                <c:pt idx="1197">
                  <c:v>13607.36875</c:v>
                </c:pt>
                <c:pt idx="1198">
                  <c:v>47496.494449999998</c:v>
                </c:pt>
                <c:pt idx="1199">
                  <c:v>11743.299000000001</c:v>
                </c:pt>
                <c:pt idx="1200">
                  <c:v>12124.992399999999</c:v>
                </c:pt>
                <c:pt idx="1201">
                  <c:v>12129.614149999999</c:v>
                </c:pt>
                <c:pt idx="1202">
                  <c:v>12233.828</c:v>
                </c:pt>
                <c:pt idx="1203">
                  <c:v>12244.531000000001</c:v>
                </c:pt>
                <c:pt idx="1204">
                  <c:v>12323.936</c:v>
                </c:pt>
                <c:pt idx="1205">
                  <c:v>12622.1795</c:v>
                </c:pt>
                <c:pt idx="1206">
                  <c:v>12815.444949999999</c:v>
                </c:pt>
                <c:pt idx="1207">
                  <c:v>21797.000400000001</c:v>
                </c:pt>
                <c:pt idx="1208">
                  <c:v>25678.778450000002</c:v>
                </c:pt>
                <c:pt idx="1209">
                  <c:v>12333.828</c:v>
                </c:pt>
                <c:pt idx="1210">
                  <c:v>12347.172</c:v>
                </c:pt>
                <c:pt idx="1211">
                  <c:v>12913.992399999999</c:v>
                </c:pt>
                <c:pt idx="1212">
                  <c:v>28287.897659999999</c:v>
                </c:pt>
                <c:pt idx="1213">
                  <c:v>47896.79135</c:v>
                </c:pt>
                <c:pt idx="1214">
                  <c:v>48970.247600000002</c:v>
                </c:pt>
                <c:pt idx="1215">
                  <c:v>12925.886</c:v>
                </c:pt>
                <c:pt idx="1216">
                  <c:v>12928.7911</c:v>
                </c:pt>
                <c:pt idx="1217">
                  <c:v>36910.608030000003</c:v>
                </c:pt>
                <c:pt idx="1218">
                  <c:v>14001.1338</c:v>
                </c:pt>
                <c:pt idx="1219">
                  <c:v>14001.286700000001</c:v>
                </c:pt>
                <c:pt idx="1220">
                  <c:v>14007.222</c:v>
                </c:pt>
                <c:pt idx="1221">
                  <c:v>14382.709049999999</c:v>
                </c:pt>
                <c:pt idx="1222">
                  <c:v>14590.63205</c:v>
                </c:pt>
                <c:pt idx="1223">
                  <c:v>30184.936699999998</c:v>
                </c:pt>
                <c:pt idx="1224">
                  <c:v>12142.578600000001</c:v>
                </c:pt>
                <c:pt idx="1225">
                  <c:v>12146.971</c:v>
                </c:pt>
                <c:pt idx="1226">
                  <c:v>12523.604799999999</c:v>
                </c:pt>
                <c:pt idx="1227">
                  <c:v>12629.896699999999</c:v>
                </c:pt>
                <c:pt idx="1228">
                  <c:v>12638.195</c:v>
                </c:pt>
                <c:pt idx="1229">
                  <c:v>12644.589</c:v>
                </c:pt>
                <c:pt idx="1230">
                  <c:v>12648.7034</c:v>
                </c:pt>
                <c:pt idx="1231">
                  <c:v>12730.999599999999</c:v>
                </c:pt>
                <c:pt idx="1232">
                  <c:v>12741.167450000001</c:v>
                </c:pt>
                <c:pt idx="1233">
                  <c:v>13012.20865</c:v>
                </c:pt>
                <c:pt idx="1234">
                  <c:v>13204.28565</c:v>
                </c:pt>
                <c:pt idx="1235">
                  <c:v>13217.094499999999</c:v>
                </c:pt>
                <c:pt idx="1236">
                  <c:v>13228.846949999999</c:v>
                </c:pt>
                <c:pt idx="1237">
                  <c:v>28923.136920000001</c:v>
                </c:pt>
                <c:pt idx="1238">
                  <c:v>30259.995559999999</c:v>
                </c:pt>
                <c:pt idx="1239">
                  <c:v>45008.955499999996</c:v>
                </c:pt>
                <c:pt idx="1240">
                  <c:v>48173.360999999997</c:v>
                </c:pt>
                <c:pt idx="1241">
                  <c:v>48673.558799999999</c:v>
                </c:pt>
                <c:pt idx="1242">
                  <c:v>52590.829389999999</c:v>
                </c:pt>
                <c:pt idx="1243">
                  <c:v>13112.604799999999</c:v>
                </c:pt>
                <c:pt idx="1244">
                  <c:v>13224.692999999999</c:v>
                </c:pt>
                <c:pt idx="1245">
                  <c:v>13919.822899999999</c:v>
                </c:pt>
                <c:pt idx="1246">
                  <c:v>46130.5265</c:v>
                </c:pt>
                <c:pt idx="1247">
                  <c:v>12557.605299999999</c:v>
                </c:pt>
                <c:pt idx="1248">
                  <c:v>12574.049000000001</c:v>
                </c:pt>
                <c:pt idx="1249">
                  <c:v>12950.0712</c:v>
                </c:pt>
                <c:pt idx="1250">
                  <c:v>13041.921</c:v>
                </c:pt>
                <c:pt idx="1251">
                  <c:v>13063.883</c:v>
                </c:pt>
                <c:pt idx="1252">
                  <c:v>13129.603450000001</c:v>
                </c:pt>
                <c:pt idx="1253">
                  <c:v>13143.336649999999</c:v>
                </c:pt>
                <c:pt idx="1254">
                  <c:v>13143.86485</c:v>
                </c:pt>
                <c:pt idx="1255">
                  <c:v>13415.0381</c:v>
                </c:pt>
                <c:pt idx="1256">
                  <c:v>13429.035400000001</c:v>
                </c:pt>
                <c:pt idx="1257">
                  <c:v>13616.3586</c:v>
                </c:pt>
                <c:pt idx="1258">
                  <c:v>13635.6379</c:v>
                </c:pt>
                <c:pt idx="1259">
                  <c:v>24513.091260000001</c:v>
                </c:pt>
                <c:pt idx="1260">
                  <c:v>29141.3603</c:v>
                </c:pt>
                <c:pt idx="1261">
                  <c:v>46599.108399999997</c:v>
                </c:pt>
                <c:pt idx="1262">
                  <c:v>28868.6639</c:v>
                </c:pt>
                <c:pt idx="1263">
                  <c:v>47403.88</c:v>
                </c:pt>
                <c:pt idx="1264">
                  <c:v>48517.563150000002</c:v>
                </c:pt>
                <c:pt idx="1265">
                  <c:v>14119.62</c:v>
                </c:pt>
                <c:pt idx="1266">
                  <c:v>14235.072</c:v>
                </c:pt>
                <c:pt idx="1267">
                  <c:v>27941.28758</c:v>
                </c:pt>
                <c:pt idx="1268">
                  <c:v>30942.191800000001</c:v>
                </c:pt>
                <c:pt idx="1269">
                  <c:v>36580.282160000002</c:v>
                </c:pt>
                <c:pt idx="1270">
                  <c:v>12957.118</c:v>
                </c:pt>
                <c:pt idx="1271">
                  <c:v>12979.358</c:v>
                </c:pt>
                <c:pt idx="1272">
                  <c:v>12981.3457</c:v>
                </c:pt>
                <c:pt idx="1273">
                  <c:v>12982.8747</c:v>
                </c:pt>
                <c:pt idx="1274">
                  <c:v>13352.0998</c:v>
                </c:pt>
                <c:pt idx="1275">
                  <c:v>13451.121999999999</c:v>
                </c:pt>
                <c:pt idx="1276">
                  <c:v>13457.960800000001</c:v>
                </c:pt>
                <c:pt idx="1277">
                  <c:v>13462.52</c:v>
                </c:pt>
                <c:pt idx="1278">
                  <c:v>13470.804400000001</c:v>
                </c:pt>
                <c:pt idx="1279">
                  <c:v>13470.86</c:v>
                </c:pt>
                <c:pt idx="1280">
                  <c:v>13555.0049</c:v>
                </c:pt>
                <c:pt idx="1281">
                  <c:v>13844.797200000001</c:v>
                </c:pt>
                <c:pt idx="1282">
                  <c:v>14043.476699999999</c:v>
                </c:pt>
                <c:pt idx="1283">
                  <c:v>27808.7251</c:v>
                </c:pt>
                <c:pt idx="1284">
                  <c:v>28101.333050000001</c:v>
                </c:pt>
                <c:pt idx="1285">
                  <c:v>45710.207849999999</c:v>
                </c:pt>
                <c:pt idx="1286">
                  <c:v>13937.666499999999</c:v>
                </c:pt>
                <c:pt idx="1287">
                  <c:v>27000.98473</c:v>
                </c:pt>
                <c:pt idx="1288">
                  <c:v>31620.001059999999</c:v>
                </c:pt>
                <c:pt idx="1289">
                  <c:v>15019.760050000001</c:v>
                </c:pt>
                <c:pt idx="1290">
                  <c:v>15230.324049999999</c:v>
                </c:pt>
                <c:pt idx="1291">
                  <c:v>15612.19335</c:v>
                </c:pt>
                <c:pt idx="1292">
                  <c:v>46718.163249999998</c:v>
                </c:pt>
                <c:pt idx="1293">
                  <c:v>13390.558999999999</c:v>
                </c:pt>
                <c:pt idx="1294">
                  <c:v>13393.755999999999</c:v>
                </c:pt>
                <c:pt idx="1295">
                  <c:v>13405.390299999999</c:v>
                </c:pt>
                <c:pt idx="1296">
                  <c:v>13770.097900000001</c:v>
                </c:pt>
                <c:pt idx="1297">
                  <c:v>13880.949000000001</c:v>
                </c:pt>
                <c:pt idx="1298">
                  <c:v>13887.204</c:v>
                </c:pt>
                <c:pt idx="1299">
                  <c:v>13887.968500000001</c:v>
                </c:pt>
                <c:pt idx="1300">
                  <c:v>13974.455550000001</c:v>
                </c:pt>
                <c:pt idx="1301">
                  <c:v>13981.850350000001</c:v>
                </c:pt>
                <c:pt idx="1302">
                  <c:v>14254.608200000001</c:v>
                </c:pt>
                <c:pt idx="1303">
                  <c:v>14256.192800000001</c:v>
                </c:pt>
                <c:pt idx="1304">
                  <c:v>14449.8544</c:v>
                </c:pt>
                <c:pt idx="1305">
                  <c:v>14451.835150000001</c:v>
                </c:pt>
                <c:pt idx="1306">
                  <c:v>28950.4692</c:v>
                </c:pt>
                <c:pt idx="1307">
                  <c:v>29523.1656</c:v>
                </c:pt>
                <c:pt idx="1308">
                  <c:v>47055.532099999997</c:v>
                </c:pt>
                <c:pt idx="1309">
                  <c:v>48824.45</c:v>
                </c:pt>
                <c:pt idx="1310">
                  <c:v>14349.8544</c:v>
                </c:pt>
                <c:pt idx="1311">
                  <c:v>14474.674999999999</c:v>
                </c:pt>
                <c:pt idx="1312">
                  <c:v>47305.305</c:v>
                </c:pt>
                <c:pt idx="1313">
                  <c:v>15161.5344</c:v>
                </c:pt>
                <c:pt idx="1314">
                  <c:v>15170.069</c:v>
                </c:pt>
                <c:pt idx="1315">
                  <c:v>15555.188749999999</c:v>
                </c:pt>
                <c:pt idx="1316">
                  <c:v>13822.803</c:v>
                </c:pt>
                <c:pt idx="1317">
                  <c:v>13831.1152</c:v>
                </c:pt>
                <c:pt idx="1318">
                  <c:v>14210.53595</c:v>
                </c:pt>
                <c:pt idx="1319">
                  <c:v>14313.846299999999</c:v>
                </c:pt>
                <c:pt idx="1320">
                  <c:v>14319.031000000001</c:v>
                </c:pt>
                <c:pt idx="1321">
                  <c:v>14394.5579</c:v>
                </c:pt>
                <c:pt idx="1322">
                  <c:v>14410.9321</c:v>
                </c:pt>
                <c:pt idx="1323">
                  <c:v>14692.66935</c:v>
                </c:pt>
                <c:pt idx="1324">
                  <c:v>14901.5167</c:v>
                </c:pt>
                <c:pt idx="1325">
                  <c:v>26926.5144</c:v>
                </c:pt>
                <c:pt idx="1326">
                  <c:v>27037.914100000002</c:v>
                </c:pt>
                <c:pt idx="1327">
                  <c:v>29330.98315</c:v>
                </c:pt>
                <c:pt idx="1328">
                  <c:v>46889.261200000001</c:v>
                </c:pt>
                <c:pt idx="1329">
                  <c:v>14418.2804</c:v>
                </c:pt>
                <c:pt idx="1330">
                  <c:v>30166.618170000002</c:v>
                </c:pt>
                <c:pt idx="1331">
                  <c:v>47928.03</c:v>
                </c:pt>
                <c:pt idx="1332">
                  <c:v>14988.432000000001</c:v>
                </c:pt>
                <c:pt idx="1333">
                  <c:v>16069.08475</c:v>
                </c:pt>
                <c:pt idx="1334">
                  <c:v>47291.055</c:v>
                </c:pt>
                <c:pt idx="1335">
                  <c:v>49577.662400000001</c:v>
                </c:pt>
                <c:pt idx="1336">
                  <c:v>16085.127500000001</c:v>
                </c:pt>
                <c:pt idx="1337">
                  <c:v>16455.707849999999</c:v>
                </c:pt>
              </c:numCache>
            </c:numRef>
          </c:yVal>
          <c:smooth val="0"/>
          <c:extLst>
            <c:ext xmlns:c16="http://schemas.microsoft.com/office/drawing/2014/chart" uri="{C3380CC4-5D6E-409C-BE32-E72D297353CC}">
              <c16:uniqueId val="{00000000-34D2-4700-A5F4-8174839612FA}"/>
            </c:ext>
          </c:extLst>
        </c:ser>
        <c:dLbls>
          <c:showLegendKey val="0"/>
          <c:showVal val="0"/>
          <c:showCatName val="0"/>
          <c:showSerName val="0"/>
          <c:showPercent val="0"/>
          <c:showBubbleSize val="0"/>
        </c:dLbls>
        <c:axId val="1192260880"/>
        <c:axId val="1172917328"/>
      </c:scatterChart>
      <c:valAx>
        <c:axId val="1192260880"/>
        <c:scaling>
          <c:orientation val="minMax"/>
          <c:max val="70"/>
          <c:min val="15"/>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sz="1200">
                    <a:solidFill>
                      <a:sysClr val="windowText" lastClr="000000"/>
                    </a:solidFill>
                    <a:latin typeface="Times New Roman" panose="02020603050405020304" pitchFamily="18" charset="0"/>
                    <a:cs typeface="Times New Roman" panose="02020603050405020304" pitchFamily="18" charset="0"/>
                  </a:rPr>
                  <a:t>age</a:t>
                </a:r>
              </a:p>
            </c:rich>
          </c:tx>
          <c:layout>
            <c:manualLayout>
              <c:xMode val="edge"/>
              <c:yMode val="edge"/>
              <c:x val="0.45765439178006834"/>
              <c:y val="0.9252124645892351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172917328"/>
        <c:crosses val="autoZero"/>
        <c:crossBetween val="midCat"/>
      </c:valAx>
      <c:valAx>
        <c:axId val="1172917328"/>
        <c:scaling>
          <c:orientation val="minMax"/>
          <c:max val="6000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sz="1200">
                    <a:solidFill>
                      <a:sysClr val="windowText" lastClr="000000"/>
                    </a:solidFill>
                    <a:latin typeface="Times New Roman" panose="02020603050405020304" pitchFamily="18" charset="0"/>
                    <a:cs typeface="Times New Roman" panose="02020603050405020304" pitchFamily="18" charset="0"/>
                  </a:rPr>
                  <a:t>charges</a:t>
                </a:r>
              </a:p>
            </c:rich>
          </c:tx>
          <c:layout>
            <c:manualLayout>
              <c:xMode val="edge"/>
              <c:yMode val="edge"/>
              <c:x val="1.1841326228537596E-2"/>
              <c:y val="0.40305324440677209"/>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1922608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kumimoji="0" lang="en-US" sz="1400" b="0" i="0" u="none" strike="noStrike" kern="1200" cap="none" spc="0" normalizeH="0" baseline="0" noProof="0">
                <a:ln>
                  <a:noFill/>
                </a:ln>
                <a:solidFill>
                  <a:sysClr val="windowText" lastClr="000000"/>
                </a:solidFill>
                <a:effectLst/>
                <a:uLnTx/>
                <a:uFillTx/>
                <a:latin typeface="Calibri" panose="020F0502020204030204"/>
              </a:rPr>
              <a:t>bmi vs charges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scatterChart>
        <c:scatterStyle val="lineMarker"/>
        <c:varyColors val="0"/>
        <c:ser>
          <c:idx val="0"/>
          <c:order val="0"/>
          <c:tx>
            <c:strRef>
              <c:f>'age, bmi, children vs charges'!$G$1</c:f>
              <c:strCache>
                <c:ptCount val="1"/>
                <c:pt idx="0">
                  <c:v>charges</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rgbClr val="C00000"/>
                </a:solidFill>
                <a:prstDash val="solid"/>
              </a:ln>
              <a:effectLst/>
            </c:spPr>
            <c:trendlineType val="linear"/>
            <c:dispRSqr val="0"/>
            <c:dispEq val="0"/>
          </c:trendline>
          <c:xVal>
            <c:numRef>
              <c:f>'age, bmi, children vs charges'!$C$2:$C$1339</c:f>
              <c:numCache>
                <c:formatCode>General</c:formatCode>
                <c:ptCount val="1338"/>
                <c:pt idx="0">
                  <c:v>23.21</c:v>
                </c:pt>
                <c:pt idx="1">
                  <c:v>30.14</c:v>
                </c:pt>
                <c:pt idx="2">
                  <c:v>33.33</c:v>
                </c:pt>
                <c:pt idx="3">
                  <c:v>33.659999999999997</c:v>
                </c:pt>
                <c:pt idx="4">
                  <c:v>34.1</c:v>
                </c:pt>
                <c:pt idx="5">
                  <c:v>34.43</c:v>
                </c:pt>
                <c:pt idx="6">
                  <c:v>37.29</c:v>
                </c:pt>
                <c:pt idx="7">
                  <c:v>41.14</c:v>
                </c:pt>
                <c:pt idx="8">
                  <c:v>43.01</c:v>
                </c:pt>
                <c:pt idx="9">
                  <c:v>53.13</c:v>
                </c:pt>
                <c:pt idx="10">
                  <c:v>20.79</c:v>
                </c:pt>
                <c:pt idx="11">
                  <c:v>26.73</c:v>
                </c:pt>
                <c:pt idx="12">
                  <c:v>31.13</c:v>
                </c:pt>
                <c:pt idx="13">
                  <c:v>31.35</c:v>
                </c:pt>
                <c:pt idx="14">
                  <c:v>36.85</c:v>
                </c:pt>
                <c:pt idx="15">
                  <c:v>38.17</c:v>
                </c:pt>
                <c:pt idx="16">
                  <c:v>38.28</c:v>
                </c:pt>
                <c:pt idx="17">
                  <c:v>39.159999999999997</c:v>
                </c:pt>
                <c:pt idx="18">
                  <c:v>39.82</c:v>
                </c:pt>
                <c:pt idx="19">
                  <c:v>40.26</c:v>
                </c:pt>
                <c:pt idx="20">
                  <c:v>15.96</c:v>
                </c:pt>
                <c:pt idx="21">
                  <c:v>21.47</c:v>
                </c:pt>
                <c:pt idx="22">
                  <c:v>22.99</c:v>
                </c:pt>
                <c:pt idx="23">
                  <c:v>23.085000000000001</c:v>
                </c:pt>
                <c:pt idx="24">
                  <c:v>23.75</c:v>
                </c:pt>
                <c:pt idx="25">
                  <c:v>25.46</c:v>
                </c:pt>
                <c:pt idx="26">
                  <c:v>26.125</c:v>
                </c:pt>
                <c:pt idx="27">
                  <c:v>28.5</c:v>
                </c:pt>
                <c:pt idx="28">
                  <c:v>25.08</c:v>
                </c:pt>
                <c:pt idx="29">
                  <c:v>26.315000000000001</c:v>
                </c:pt>
                <c:pt idx="30">
                  <c:v>28.215</c:v>
                </c:pt>
                <c:pt idx="31">
                  <c:v>30.114999999999998</c:v>
                </c:pt>
                <c:pt idx="32">
                  <c:v>30.305</c:v>
                </c:pt>
                <c:pt idx="33">
                  <c:v>31.92</c:v>
                </c:pt>
                <c:pt idx="34">
                  <c:v>33.155000000000001</c:v>
                </c:pt>
                <c:pt idx="35">
                  <c:v>35.625</c:v>
                </c:pt>
                <c:pt idx="36">
                  <c:v>40.185000000000002</c:v>
                </c:pt>
                <c:pt idx="37">
                  <c:v>40.28</c:v>
                </c:pt>
                <c:pt idx="38">
                  <c:v>29.164999999999999</c:v>
                </c:pt>
                <c:pt idx="39">
                  <c:v>33.880000000000003</c:v>
                </c:pt>
                <c:pt idx="40">
                  <c:v>39.14</c:v>
                </c:pt>
                <c:pt idx="41">
                  <c:v>21.565000000000001</c:v>
                </c:pt>
                <c:pt idx="42">
                  <c:v>38.28</c:v>
                </c:pt>
                <c:pt idx="43">
                  <c:v>21.66</c:v>
                </c:pt>
                <c:pt idx="44">
                  <c:v>25.175000000000001</c:v>
                </c:pt>
                <c:pt idx="45">
                  <c:v>30.114999999999998</c:v>
                </c:pt>
                <c:pt idx="46">
                  <c:v>31.73</c:v>
                </c:pt>
                <c:pt idx="47">
                  <c:v>33.534999999999997</c:v>
                </c:pt>
                <c:pt idx="48">
                  <c:v>36.85</c:v>
                </c:pt>
                <c:pt idx="49">
                  <c:v>38.17</c:v>
                </c:pt>
                <c:pt idx="50">
                  <c:v>42.24</c:v>
                </c:pt>
                <c:pt idx="51">
                  <c:v>23.32</c:v>
                </c:pt>
                <c:pt idx="52">
                  <c:v>29.37</c:v>
                </c:pt>
                <c:pt idx="53">
                  <c:v>30.03</c:v>
                </c:pt>
                <c:pt idx="54">
                  <c:v>33.770000000000003</c:v>
                </c:pt>
                <c:pt idx="55">
                  <c:v>35.200000000000003</c:v>
                </c:pt>
                <c:pt idx="56">
                  <c:v>24.09</c:v>
                </c:pt>
                <c:pt idx="57">
                  <c:v>37.29</c:v>
                </c:pt>
                <c:pt idx="58">
                  <c:v>28.31</c:v>
                </c:pt>
                <c:pt idx="59">
                  <c:v>27.36</c:v>
                </c:pt>
                <c:pt idx="60">
                  <c:v>26.18</c:v>
                </c:pt>
                <c:pt idx="61">
                  <c:v>32.119999999999997</c:v>
                </c:pt>
                <c:pt idx="62">
                  <c:v>38.664999999999999</c:v>
                </c:pt>
                <c:pt idx="63">
                  <c:v>21.78</c:v>
                </c:pt>
                <c:pt idx="64">
                  <c:v>17.29</c:v>
                </c:pt>
                <c:pt idx="65">
                  <c:v>31.68</c:v>
                </c:pt>
                <c:pt idx="66">
                  <c:v>30.4</c:v>
                </c:pt>
                <c:pt idx="67">
                  <c:v>27.28</c:v>
                </c:pt>
                <c:pt idx="68">
                  <c:v>31.35</c:v>
                </c:pt>
                <c:pt idx="69">
                  <c:v>19.8</c:v>
                </c:pt>
                <c:pt idx="70">
                  <c:v>20.3</c:v>
                </c:pt>
                <c:pt idx="71">
                  <c:v>20.7</c:v>
                </c:pt>
                <c:pt idx="72">
                  <c:v>27.6</c:v>
                </c:pt>
                <c:pt idx="73">
                  <c:v>28.7</c:v>
                </c:pt>
                <c:pt idx="74">
                  <c:v>30.4</c:v>
                </c:pt>
                <c:pt idx="75">
                  <c:v>34.1</c:v>
                </c:pt>
                <c:pt idx="76">
                  <c:v>34.4</c:v>
                </c:pt>
                <c:pt idx="77">
                  <c:v>35.4</c:v>
                </c:pt>
                <c:pt idx="78">
                  <c:v>17.48</c:v>
                </c:pt>
                <c:pt idx="79">
                  <c:v>20.425000000000001</c:v>
                </c:pt>
                <c:pt idx="80">
                  <c:v>21.754999999999999</c:v>
                </c:pt>
                <c:pt idx="81">
                  <c:v>22.61</c:v>
                </c:pt>
                <c:pt idx="82">
                  <c:v>25.175000000000001</c:v>
                </c:pt>
                <c:pt idx="83">
                  <c:v>25.555</c:v>
                </c:pt>
                <c:pt idx="84">
                  <c:v>27.835000000000001</c:v>
                </c:pt>
                <c:pt idx="85">
                  <c:v>30.59</c:v>
                </c:pt>
                <c:pt idx="86">
                  <c:v>30.59</c:v>
                </c:pt>
                <c:pt idx="87">
                  <c:v>35.53</c:v>
                </c:pt>
                <c:pt idx="88">
                  <c:v>17.8</c:v>
                </c:pt>
                <c:pt idx="89">
                  <c:v>18.600000000000001</c:v>
                </c:pt>
                <c:pt idx="90">
                  <c:v>20.6</c:v>
                </c:pt>
                <c:pt idx="91">
                  <c:v>24.7</c:v>
                </c:pt>
                <c:pt idx="92">
                  <c:v>28.9</c:v>
                </c:pt>
                <c:pt idx="93">
                  <c:v>29.8</c:v>
                </c:pt>
                <c:pt idx="94">
                  <c:v>32.9</c:v>
                </c:pt>
                <c:pt idx="95">
                  <c:v>40.5</c:v>
                </c:pt>
                <c:pt idx="96">
                  <c:v>22.515000000000001</c:v>
                </c:pt>
                <c:pt idx="97">
                  <c:v>30.495000000000001</c:v>
                </c:pt>
                <c:pt idx="98">
                  <c:v>32.11</c:v>
                </c:pt>
                <c:pt idx="99">
                  <c:v>35.15</c:v>
                </c:pt>
                <c:pt idx="100">
                  <c:v>36.575000000000003</c:v>
                </c:pt>
                <c:pt idx="101">
                  <c:v>37.43</c:v>
                </c:pt>
                <c:pt idx="102">
                  <c:v>21.7</c:v>
                </c:pt>
                <c:pt idx="103">
                  <c:v>27.7</c:v>
                </c:pt>
                <c:pt idx="104">
                  <c:v>27.9</c:v>
                </c:pt>
                <c:pt idx="105">
                  <c:v>28.3</c:v>
                </c:pt>
                <c:pt idx="106">
                  <c:v>29.07</c:v>
                </c:pt>
                <c:pt idx="107">
                  <c:v>28.31</c:v>
                </c:pt>
                <c:pt idx="108">
                  <c:v>28.88</c:v>
                </c:pt>
                <c:pt idx="109">
                  <c:v>33.1</c:v>
                </c:pt>
                <c:pt idx="110">
                  <c:v>30.25</c:v>
                </c:pt>
                <c:pt idx="111">
                  <c:v>30.02</c:v>
                </c:pt>
                <c:pt idx="112">
                  <c:v>31.92</c:v>
                </c:pt>
                <c:pt idx="113">
                  <c:v>33.11</c:v>
                </c:pt>
                <c:pt idx="114">
                  <c:v>34.799999999999997</c:v>
                </c:pt>
                <c:pt idx="115">
                  <c:v>34.9</c:v>
                </c:pt>
                <c:pt idx="116">
                  <c:v>36.954999999999998</c:v>
                </c:pt>
                <c:pt idx="117">
                  <c:v>32.49</c:v>
                </c:pt>
                <c:pt idx="118">
                  <c:v>44.88</c:v>
                </c:pt>
                <c:pt idx="119">
                  <c:v>20.9</c:v>
                </c:pt>
                <c:pt idx="120">
                  <c:v>24.6</c:v>
                </c:pt>
                <c:pt idx="121">
                  <c:v>28.4</c:v>
                </c:pt>
                <c:pt idx="122">
                  <c:v>25.555</c:v>
                </c:pt>
                <c:pt idx="123">
                  <c:v>28.4</c:v>
                </c:pt>
                <c:pt idx="124">
                  <c:v>24.51</c:v>
                </c:pt>
                <c:pt idx="125">
                  <c:v>24.605</c:v>
                </c:pt>
                <c:pt idx="126">
                  <c:v>25.745000000000001</c:v>
                </c:pt>
                <c:pt idx="127">
                  <c:v>31.824999999999999</c:v>
                </c:pt>
                <c:pt idx="128">
                  <c:v>39.615000000000002</c:v>
                </c:pt>
                <c:pt idx="129">
                  <c:v>26.03</c:v>
                </c:pt>
                <c:pt idx="130">
                  <c:v>20.614999999999998</c:v>
                </c:pt>
                <c:pt idx="131">
                  <c:v>23.4</c:v>
                </c:pt>
                <c:pt idx="132">
                  <c:v>27.265000000000001</c:v>
                </c:pt>
                <c:pt idx="133">
                  <c:v>30.59</c:v>
                </c:pt>
                <c:pt idx="134">
                  <c:v>34.700000000000003</c:v>
                </c:pt>
                <c:pt idx="135">
                  <c:v>27.93</c:v>
                </c:pt>
                <c:pt idx="136">
                  <c:v>28.6</c:v>
                </c:pt>
                <c:pt idx="137">
                  <c:v>33.33</c:v>
                </c:pt>
                <c:pt idx="138">
                  <c:v>29.734999999999999</c:v>
                </c:pt>
                <c:pt idx="139">
                  <c:v>29.6</c:v>
                </c:pt>
                <c:pt idx="140">
                  <c:v>31.46</c:v>
                </c:pt>
                <c:pt idx="141">
                  <c:v>33</c:v>
                </c:pt>
                <c:pt idx="142">
                  <c:v>33.299999999999997</c:v>
                </c:pt>
                <c:pt idx="143">
                  <c:v>27.93</c:v>
                </c:pt>
                <c:pt idx="144">
                  <c:v>40.47</c:v>
                </c:pt>
                <c:pt idx="145">
                  <c:v>28.975000000000001</c:v>
                </c:pt>
                <c:pt idx="146">
                  <c:v>31.92</c:v>
                </c:pt>
                <c:pt idx="147">
                  <c:v>28.785</c:v>
                </c:pt>
                <c:pt idx="148">
                  <c:v>30.59</c:v>
                </c:pt>
                <c:pt idx="149">
                  <c:v>22.42</c:v>
                </c:pt>
                <c:pt idx="150">
                  <c:v>27.3</c:v>
                </c:pt>
                <c:pt idx="151">
                  <c:v>21.8</c:v>
                </c:pt>
                <c:pt idx="152">
                  <c:v>24.42</c:v>
                </c:pt>
                <c:pt idx="153">
                  <c:v>30.684999999999999</c:v>
                </c:pt>
                <c:pt idx="154">
                  <c:v>22</c:v>
                </c:pt>
                <c:pt idx="155">
                  <c:v>33</c:v>
                </c:pt>
                <c:pt idx="156">
                  <c:v>32.395000000000003</c:v>
                </c:pt>
                <c:pt idx="157">
                  <c:v>26.84</c:v>
                </c:pt>
                <c:pt idx="158">
                  <c:v>28.024999999999999</c:v>
                </c:pt>
                <c:pt idx="159">
                  <c:v>35.31</c:v>
                </c:pt>
                <c:pt idx="160">
                  <c:v>31.13</c:v>
                </c:pt>
                <c:pt idx="161">
                  <c:v>31.79</c:v>
                </c:pt>
                <c:pt idx="162">
                  <c:v>39.4</c:v>
                </c:pt>
                <c:pt idx="163">
                  <c:v>35.625</c:v>
                </c:pt>
                <c:pt idx="164">
                  <c:v>37</c:v>
                </c:pt>
                <c:pt idx="165">
                  <c:v>30.114999999999998</c:v>
                </c:pt>
                <c:pt idx="166">
                  <c:v>23.21</c:v>
                </c:pt>
                <c:pt idx="167">
                  <c:v>31.1</c:v>
                </c:pt>
                <c:pt idx="168">
                  <c:v>35.53</c:v>
                </c:pt>
                <c:pt idx="169">
                  <c:v>36.85</c:v>
                </c:pt>
                <c:pt idx="170">
                  <c:v>28.975000000000001</c:v>
                </c:pt>
                <c:pt idx="171">
                  <c:v>31.254999999999999</c:v>
                </c:pt>
                <c:pt idx="172">
                  <c:v>36.86</c:v>
                </c:pt>
                <c:pt idx="173">
                  <c:v>25.8</c:v>
                </c:pt>
                <c:pt idx="174">
                  <c:v>34.6</c:v>
                </c:pt>
                <c:pt idx="175">
                  <c:v>34.869999999999997</c:v>
                </c:pt>
                <c:pt idx="176">
                  <c:v>39.49</c:v>
                </c:pt>
                <c:pt idx="177">
                  <c:v>26.03</c:v>
                </c:pt>
                <c:pt idx="178">
                  <c:v>27.36</c:v>
                </c:pt>
                <c:pt idx="179">
                  <c:v>35.72</c:v>
                </c:pt>
                <c:pt idx="180">
                  <c:v>22.135000000000002</c:v>
                </c:pt>
                <c:pt idx="181">
                  <c:v>31.02</c:v>
                </c:pt>
                <c:pt idx="182">
                  <c:v>22.3</c:v>
                </c:pt>
                <c:pt idx="183">
                  <c:v>17.399999999999999</c:v>
                </c:pt>
                <c:pt idx="184">
                  <c:v>26.4</c:v>
                </c:pt>
                <c:pt idx="185">
                  <c:v>16.815000000000001</c:v>
                </c:pt>
                <c:pt idx="186">
                  <c:v>21.85</c:v>
                </c:pt>
                <c:pt idx="187">
                  <c:v>23.75</c:v>
                </c:pt>
                <c:pt idx="188">
                  <c:v>21.89</c:v>
                </c:pt>
                <c:pt idx="189">
                  <c:v>25.745000000000001</c:v>
                </c:pt>
                <c:pt idx="190">
                  <c:v>33.630000000000003</c:v>
                </c:pt>
                <c:pt idx="191">
                  <c:v>32.68</c:v>
                </c:pt>
                <c:pt idx="192">
                  <c:v>20.234999999999999</c:v>
                </c:pt>
                <c:pt idx="193">
                  <c:v>25.7</c:v>
                </c:pt>
                <c:pt idx="194">
                  <c:v>26.84</c:v>
                </c:pt>
                <c:pt idx="195">
                  <c:v>33.770000000000003</c:v>
                </c:pt>
                <c:pt idx="196">
                  <c:v>39.5</c:v>
                </c:pt>
                <c:pt idx="197">
                  <c:v>25.175000000000001</c:v>
                </c:pt>
                <c:pt idx="198">
                  <c:v>32.11</c:v>
                </c:pt>
                <c:pt idx="199">
                  <c:v>24.3</c:v>
                </c:pt>
                <c:pt idx="200">
                  <c:v>27.1</c:v>
                </c:pt>
                <c:pt idx="201">
                  <c:v>28.05</c:v>
                </c:pt>
                <c:pt idx="202">
                  <c:v>28.82</c:v>
                </c:pt>
                <c:pt idx="203">
                  <c:v>36</c:v>
                </c:pt>
                <c:pt idx="204">
                  <c:v>28.88</c:v>
                </c:pt>
                <c:pt idx="205">
                  <c:v>31.73</c:v>
                </c:pt>
                <c:pt idx="206">
                  <c:v>20.234999999999999</c:v>
                </c:pt>
                <c:pt idx="207">
                  <c:v>23.18</c:v>
                </c:pt>
                <c:pt idx="208">
                  <c:v>30.4</c:v>
                </c:pt>
                <c:pt idx="209">
                  <c:v>39.805</c:v>
                </c:pt>
                <c:pt idx="210">
                  <c:v>30.4</c:v>
                </c:pt>
                <c:pt idx="211">
                  <c:v>35.6</c:v>
                </c:pt>
                <c:pt idx="212">
                  <c:v>28.31</c:v>
                </c:pt>
                <c:pt idx="213">
                  <c:v>31.35</c:v>
                </c:pt>
                <c:pt idx="214">
                  <c:v>37.619999999999997</c:v>
                </c:pt>
                <c:pt idx="215">
                  <c:v>52.58</c:v>
                </c:pt>
                <c:pt idx="216">
                  <c:v>34.58</c:v>
                </c:pt>
                <c:pt idx="217">
                  <c:v>37.07</c:v>
                </c:pt>
                <c:pt idx="218">
                  <c:v>34.799999999999997</c:v>
                </c:pt>
                <c:pt idx="219">
                  <c:v>19.95</c:v>
                </c:pt>
                <c:pt idx="220">
                  <c:v>21.28</c:v>
                </c:pt>
                <c:pt idx="221">
                  <c:v>31.02</c:v>
                </c:pt>
                <c:pt idx="222">
                  <c:v>26.51</c:v>
                </c:pt>
                <c:pt idx="223">
                  <c:v>32.56</c:v>
                </c:pt>
                <c:pt idx="224">
                  <c:v>34.4</c:v>
                </c:pt>
                <c:pt idx="225">
                  <c:v>41.91</c:v>
                </c:pt>
                <c:pt idx="226">
                  <c:v>23.844999999999999</c:v>
                </c:pt>
                <c:pt idx="227">
                  <c:v>24.51</c:v>
                </c:pt>
                <c:pt idx="228">
                  <c:v>28.12</c:v>
                </c:pt>
                <c:pt idx="229">
                  <c:v>34.865000000000002</c:v>
                </c:pt>
                <c:pt idx="230">
                  <c:v>33.4</c:v>
                </c:pt>
                <c:pt idx="231">
                  <c:v>28</c:v>
                </c:pt>
                <c:pt idx="232">
                  <c:v>28.31</c:v>
                </c:pt>
                <c:pt idx="233">
                  <c:v>18.715</c:v>
                </c:pt>
                <c:pt idx="234">
                  <c:v>31.4</c:v>
                </c:pt>
                <c:pt idx="235">
                  <c:v>35.200000000000003</c:v>
                </c:pt>
                <c:pt idx="236">
                  <c:v>50.38</c:v>
                </c:pt>
                <c:pt idx="237">
                  <c:v>17.385000000000002</c:v>
                </c:pt>
                <c:pt idx="238">
                  <c:v>27.36</c:v>
                </c:pt>
                <c:pt idx="239">
                  <c:v>28.49</c:v>
                </c:pt>
                <c:pt idx="240">
                  <c:v>42.75</c:v>
                </c:pt>
                <c:pt idx="241">
                  <c:v>39.270000000000003</c:v>
                </c:pt>
                <c:pt idx="242">
                  <c:v>23.18</c:v>
                </c:pt>
                <c:pt idx="243">
                  <c:v>24.225000000000001</c:v>
                </c:pt>
                <c:pt idx="244">
                  <c:v>32.78</c:v>
                </c:pt>
                <c:pt idx="245">
                  <c:v>36.67</c:v>
                </c:pt>
                <c:pt idx="246">
                  <c:v>32.700000000000003</c:v>
                </c:pt>
                <c:pt idx="247">
                  <c:v>37.1</c:v>
                </c:pt>
                <c:pt idx="248">
                  <c:v>34.96</c:v>
                </c:pt>
                <c:pt idx="249">
                  <c:v>31.73</c:v>
                </c:pt>
                <c:pt idx="250">
                  <c:v>23.4</c:v>
                </c:pt>
                <c:pt idx="251">
                  <c:v>25.8</c:v>
                </c:pt>
                <c:pt idx="252">
                  <c:v>29.3</c:v>
                </c:pt>
                <c:pt idx="253">
                  <c:v>32.01</c:v>
                </c:pt>
                <c:pt idx="254">
                  <c:v>35.86</c:v>
                </c:pt>
                <c:pt idx="255">
                  <c:v>23.655000000000001</c:v>
                </c:pt>
                <c:pt idx="256">
                  <c:v>22.6</c:v>
                </c:pt>
                <c:pt idx="257">
                  <c:v>27.72</c:v>
                </c:pt>
                <c:pt idx="258">
                  <c:v>33.99</c:v>
                </c:pt>
                <c:pt idx="259">
                  <c:v>39.49</c:v>
                </c:pt>
                <c:pt idx="260">
                  <c:v>24.225000000000001</c:v>
                </c:pt>
                <c:pt idx="261">
                  <c:v>29.925000000000001</c:v>
                </c:pt>
                <c:pt idx="262">
                  <c:v>33.344999999999999</c:v>
                </c:pt>
                <c:pt idx="263">
                  <c:v>25.27</c:v>
                </c:pt>
                <c:pt idx="264">
                  <c:v>26.6</c:v>
                </c:pt>
                <c:pt idx="265">
                  <c:v>20.52</c:v>
                </c:pt>
                <c:pt idx="266">
                  <c:v>29.83</c:v>
                </c:pt>
                <c:pt idx="267">
                  <c:v>27.6</c:v>
                </c:pt>
                <c:pt idx="268">
                  <c:v>23.21</c:v>
                </c:pt>
                <c:pt idx="269">
                  <c:v>31.065000000000001</c:v>
                </c:pt>
                <c:pt idx="270">
                  <c:v>32.700000000000003</c:v>
                </c:pt>
                <c:pt idx="271">
                  <c:v>28.5</c:v>
                </c:pt>
                <c:pt idx="272">
                  <c:v>40.15</c:v>
                </c:pt>
                <c:pt idx="273">
                  <c:v>26.79</c:v>
                </c:pt>
                <c:pt idx="274">
                  <c:v>28.5</c:v>
                </c:pt>
                <c:pt idx="275">
                  <c:v>30.1</c:v>
                </c:pt>
                <c:pt idx="276">
                  <c:v>30.21</c:v>
                </c:pt>
                <c:pt idx="277">
                  <c:v>33.630000000000003</c:v>
                </c:pt>
                <c:pt idx="278">
                  <c:v>25.74</c:v>
                </c:pt>
                <c:pt idx="279">
                  <c:v>27.55</c:v>
                </c:pt>
                <c:pt idx="280">
                  <c:v>35.625</c:v>
                </c:pt>
                <c:pt idx="281">
                  <c:v>30.3</c:v>
                </c:pt>
                <c:pt idx="282">
                  <c:v>26.22</c:v>
                </c:pt>
                <c:pt idx="283">
                  <c:v>30.59</c:v>
                </c:pt>
                <c:pt idx="284">
                  <c:v>34.484999999999999</c:v>
                </c:pt>
                <c:pt idx="285">
                  <c:v>23.465</c:v>
                </c:pt>
                <c:pt idx="286">
                  <c:v>28.594999999999999</c:v>
                </c:pt>
                <c:pt idx="287">
                  <c:v>24.13</c:v>
                </c:pt>
                <c:pt idx="288">
                  <c:v>41.325000000000003</c:v>
                </c:pt>
                <c:pt idx="289">
                  <c:v>30.2</c:v>
                </c:pt>
                <c:pt idx="290">
                  <c:v>20.8</c:v>
                </c:pt>
                <c:pt idx="291">
                  <c:v>33.99</c:v>
                </c:pt>
                <c:pt idx="292">
                  <c:v>42.13</c:v>
                </c:pt>
                <c:pt idx="293">
                  <c:v>25.84</c:v>
                </c:pt>
                <c:pt idx="294">
                  <c:v>22.515000000000001</c:v>
                </c:pt>
                <c:pt idx="295">
                  <c:v>32.229999999999997</c:v>
                </c:pt>
                <c:pt idx="296">
                  <c:v>26.79</c:v>
                </c:pt>
                <c:pt idx="297">
                  <c:v>24.984999999999999</c:v>
                </c:pt>
                <c:pt idx="298">
                  <c:v>33.33</c:v>
                </c:pt>
                <c:pt idx="299">
                  <c:v>45.54</c:v>
                </c:pt>
                <c:pt idx="300">
                  <c:v>26.8</c:v>
                </c:pt>
                <c:pt idx="301">
                  <c:v>24.3</c:v>
                </c:pt>
                <c:pt idx="302">
                  <c:v>29.7</c:v>
                </c:pt>
                <c:pt idx="303">
                  <c:v>33.659999999999997</c:v>
                </c:pt>
                <c:pt idx="304">
                  <c:v>26.695</c:v>
                </c:pt>
                <c:pt idx="305">
                  <c:v>23.9</c:v>
                </c:pt>
                <c:pt idx="306">
                  <c:v>20.8</c:v>
                </c:pt>
                <c:pt idx="307">
                  <c:v>35.42</c:v>
                </c:pt>
                <c:pt idx="308">
                  <c:v>17.670000000000002</c:v>
                </c:pt>
                <c:pt idx="309">
                  <c:v>31.065000000000001</c:v>
                </c:pt>
                <c:pt idx="310">
                  <c:v>29.45</c:v>
                </c:pt>
                <c:pt idx="311">
                  <c:v>22.23</c:v>
                </c:pt>
                <c:pt idx="312">
                  <c:v>22.61</c:v>
                </c:pt>
                <c:pt idx="313">
                  <c:v>40.185000000000002</c:v>
                </c:pt>
                <c:pt idx="314">
                  <c:v>28.785</c:v>
                </c:pt>
                <c:pt idx="315">
                  <c:v>27.06</c:v>
                </c:pt>
                <c:pt idx="316">
                  <c:v>29.15</c:v>
                </c:pt>
                <c:pt idx="317">
                  <c:v>30</c:v>
                </c:pt>
                <c:pt idx="318">
                  <c:v>46.53</c:v>
                </c:pt>
                <c:pt idx="319">
                  <c:v>33.914999999999999</c:v>
                </c:pt>
                <c:pt idx="320">
                  <c:v>19.8</c:v>
                </c:pt>
                <c:pt idx="321">
                  <c:v>29.48</c:v>
                </c:pt>
                <c:pt idx="322">
                  <c:v>29.92</c:v>
                </c:pt>
                <c:pt idx="323">
                  <c:v>42.4</c:v>
                </c:pt>
                <c:pt idx="324">
                  <c:v>32.49</c:v>
                </c:pt>
                <c:pt idx="325">
                  <c:v>23.7</c:v>
                </c:pt>
                <c:pt idx="326">
                  <c:v>30.875</c:v>
                </c:pt>
                <c:pt idx="327">
                  <c:v>29.92</c:v>
                </c:pt>
                <c:pt idx="328">
                  <c:v>34.200000000000003</c:v>
                </c:pt>
                <c:pt idx="329">
                  <c:v>29.355</c:v>
                </c:pt>
                <c:pt idx="330">
                  <c:v>17.195</c:v>
                </c:pt>
                <c:pt idx="331">
                  <c:v>32.9</c:v>
                </c:pt>
                <c:pt idx="332">
                  <c:v>27.265000000000001</c:v>
                </c:pt>
                <c:pt idx="333">
                  <c:v>29.64</c:v>
                </c:pt>
                <c:pt idx="334">
                  <c:v>23.1</c:v>
                </c:pt>
                <c:pt idx="335">
                  <c:v>30.5</c:v>
                </c:pt>
                <c:pt idx="336">
                  <c:v>32.67</c:v>
                </c:pt>
                <c:pt idx="337">
                  <c:v>33.659999999999997</c:v>
                </c:pt>
                <c:pt idx="338">
                  <c:v>24.1</c:v>
                </c:pt>
                <c:pt idx="339">
                  <c:v>26.03</c:v>
                </c:pt>
                <c:pt idx="340">
                  <c:v>21.47</c:v>
                </c:pt>
                <c:pt idx="341">
                  <c:v>25.175000000000001</c:v>
                </c:pt>
                <c:pt idx="342">
                  <c:v>24.75</c:v>
                </c:pt>
                <c:pt idx="343">
                  <c:v>29.15</c:v>
                </c:pt>
                <c:pt idx="344">
                  <c:v>28.5</c:v>
                </c:pt>
                <c:pt idx="345">
                  <c:v>31.4</c:v>
                </c:pt>
                <c:pt idx="346">
                  <c:v>36.08</c:v>
                </c:pt>
                <c:pt idx="347">
                  <c:v>42.13</c:v>
                </c:pt>
                <c:pt idx="348">
                  <c:v>23.21</c:v>
                </c:pt>
                <c:pt idx="349">
                  <c:v>34.799999999999997</c:v>
                </c:pt>
                <c:pt idx="350">
                  <c:v>31.254999999999999</c:v>
                </c:pt>
                <c:pt idx="351">
                  <c:v>30.59</c:v>
                </c:pt>
                <c:pt idx="352">
                  <c:v>32.395000000000003</c:v>
                </c:pt>
                <c:pt idx="353">
                  <c:v>31.13</c:v>
                </c:pt>
                <c:pt idx="354">
                  <c:v>45.9</c:v>
                </c:pt>
                <c:pt idx="355">
                  <c:v>33.155000000000001</c:v>
                </c:pt>
                <c:pt idx="356">
                  <c:v>17.954999999999998</c:v>
                </c:pt>
                <c:pt idx="357">
                  <c:v>30.3</c:v>
                </c:pt>
                <c:pt idx="358">
                  <c:v>18.905000000000001</c:v>
                </c:pt>
                <c:pt idx="359">
                  <c:v>32.585000000000001</c:v>
                </c:pt>
                <c:pt idx="360">
                  <c:v>20.045000000000002</c:v>
                </c:pt>
                <c:pt idx="361">
                  <c:v>30.4</c:v>
                </c:pt>
                <c:pt idx="362">
                  <c:v>38.06</c:v>
                </c:pt>
                <c:pt idx="363">
                  <c:v>30.875</c:v>
                </c:pt>
                <c:pt idx="364">
                  <c:v>25.8</c:v>
                </c:pt>
                <c:pt idx="365">
                  <c:v>33.11</c:v>
                </c:pt>
                <c:pt idx="366">
                  <c:v>33.4</c:v>
                </c:pt>
                <c:pt idx="367">
                  <c:v>35.435000000000002</c:v>
                </c:pt>
                <c:pt idx="368">
                  <c:v>34.770000000000003</c:v>
                </c:pt>
                <c:pt idx="369">
                  <c:v>17.29</c:v>
                </c:pt>
                <c:pt idx="370">
                  <c:v>33.82</c:v>
                </c:pt>
                <c:pt idx="371">
                  <c:v>31.68</c:v>
                </c:pt>
                <c:pt idx="372">
                  <c:v>37.1</c:v>
                </c:pt>
                <c:pt idx="373">
                  <c:v>37.619999999999997</c:v>
                </c:pt>
                <c:pt idx="374">
                  <c:v>25.934999999999999</c:v>
                </c:pt>
                <c:pt idx="375">
                  <c:v>28.88</c:v>
                </c:pt>
                <c:pt idx="376">
                  <c:v>24.32</c:v>
                </c:pt>
                <c:pt idx="377">
                  <c:v>36.4</c:v>
                </c:pt>
                <c:pt idx="378">
                  <c:v>23.8</c:v>
                </c:pt>
                <c:pt idx="379">
                  <c:v>26.51</c:v>
                </c:pt>
                <c:pt idx="380">
                  <c:v>33</c:v>
                </c:pt>
                <c:pt idx="381">
                  <c:v>22.515000000000001</c:v>
                </c:pt>
                <c:pt idx="382">
                  <c:v>26.98</c:v>
                </c:pt>
                <c:pt idx="383">
                  <c:v>29.26</c:v>
                </c:pt>
                <c:pt idx="384">
                  <c:v>23.844999999999999</c:v>
                </c:pt>
                <c:pt idx="385">
                  <c:v>27.5</c:v>
                </c:pt>
                <c:pt idx="386">
                  <c:v>33</c:v>
                </c:pt>
                <c:pt idx="387">
                  <c:v>26.315000000000001</c:v>
                </c:pt>
                <c:pt idx="388">
                  <c:v>23.98</c:v>
                </c:pt>
                <c:pt idx="389">
                  <c:v>24.3</c:v>
                </c:pt>
                <c:pt idx="390">
                  <c:v>27.2</c:v>
                </c:pt>
                <c:pt idx="391">
                  <c:v>27.94</c:v>
                </c:pt>
                <c:pt idx="392">
                  <c:v>25.9</c:v>
                </c:pt>
                <c:pt idx="393">
                  <c:v>35.53</c:v>
                </c:pt>
                <c:pt idx="394">
                  <c:v>26.03</c:v>
                </c:pt>
                <c:pt idx="395">
                  <c:v>31.16</c:v>
                </c:pt>
                <c:pt idx="396">
                  <c:v>21.85</c:v>
                </c:pt>
                <c:pt idx="397">
                  <c:v>22.895</c:v>
                </c:pt>
                <c:pt idx="398">
                  <c:v>34.4</c:v>
                </c:pt>
                <c:pt idx="399">
                  <c:v>38.94</c:v>
                </c:pt>
                <c:pt idx="400">
                  <c:v>29.59</c:v>
                </c:pt>
                <c:pt idx="401">
                  <c:v>28.975000000000001</c:v>
                </c:pt>
                <c:pt idx="402">
                  <c:v>21.754999999999999</c:v>
                </c:pt>
                <c:pt idx="403">
                  <c:v>27.94</c:v>
                </c:pt>
                <c:pt idx="404">
                  <c:v>29.64</c:v>
                </c:pt>
                <c:pt idx="405">
                  <c:v>37.29</c:v>
                </c:pt>
                <c:pt idx="406">
                  <c:v>31.73</c:v>
                </c:pt>
                <c:pt idx="407">
                  <c:v>32.11</c:v>
                </c:pt>
                <c:pt idx="408">
                  <c:v>24.6</c:v>
                </c:pt>
                <c:pt idx="409">
                  <c:v>20.234999999999999</c:v>
                </c:pt>
                <c:pt idx="410">
                  <c:v>32.11</c:v>
                </c:pt>
                <c:pt idx="411">
                  <c:v>29.734999999999999</c:v>
                </c:pt>
                <c:pt idx="412">
                  <c:v>33.344999999999999</c:v>
                </c:pt>
                <c:pt idx="413">
                  <c:v>35.5</c:v>
                </c:pt>
                <c:pt idx="414">
                  <c:v>38.83</c:v>
                </c:pt>
                <c:pt idx="415">
                  <c:v>22.515000000000001</c:v>
                </c:pt>
                <c:pt idx="416">
                  <c:v>25.6</c:v>
                </c:pt>
                <c:pt idx="417">
                  <c:v>27.7</c:v>
                </c:pt>
                <c:pt idx="418">
                  <c:v>25.46</c:v>
                </c:pt>
                <c:pt idx="419">
                  <c:v>27.93</c:v>
                </c:pt>
                <c:pt idx="420">
                  <c:v>35.299999999999997</c:v>
                </c:pt>
                <c:pt idx="421">
                  <c:v>35.53</c:v>
                </c:pt>
                <c:pt idx="422">
                  <c:v>31.4</c:v>
                </c:pt>
                <c:pt idx="423">
                  <c:v>24.13</c:v>
                </c:pt>
                <c:pt idx="424">
                  <c:v>32.4</c:v>
                </c:pt>
                <c:pt idx="425">
                  <c:v>33.33</c:v>
                </c:pt>
                <c:pt idx="426">
                  <c:v>27.645</c:v>
                </c:pt>
                <c:pt idx="427">
                  <c:v>28.405000000000001</c:v>
                </c:pt>
                <c:pt idx="428">
                  <c:v>21.945</c:v>
                </c:pt>
                <c:pt idx="429">
                  <c:v>22.895</c:v>
                </c:pt>
                <c:pt idx="430">
                  <c:v>38.83</c:v>
                </c:pt>
                <c:pt idx="431">
                  <c:v>28.38</c:v>
                </c:pt>
                <c:pt idx="432">
                  <c:v>44.22</c:v>
                </c:pt>
                <c:pt idx="433">
                  <c:v>43.12</c:v>
                </c:pt>
                <c:pt idx="434">
                  <c:v>22.99</c:v>
                </c:pt>
                <c:pt idx="435">
                  <c:v>37.799999999999997</c:v>
                </c:pt>
                <c:pt idx="436">
                  <c:v>31.57</c:v>
                </c:pt>
                <c:pt idx="437">
                  <c:v>30.9</c:v>
                </c:pt>
                <c:pt idx="438">
                  <c:v>37.43</c:v>
                </c:pt>
                <c:pt idx="439">
                  <c:v>19.95</c:v>
                </c:pt>
                <c:pt idx="440">
                  <c:v>24.4</c:v>
                </c:pt>
                <c:pt idx="441">
                  <c:v>23.655000000000001</c:v>
                </c:pt>
                <c:pt idx="442">
                  <c:v>28.69</c:v>
                </c:pt>
                <c:pt idx="443">
                  <c:v>39.049999999999997</c:v>
                </c:pt>
                <c:pt idx="444">
                  <c:v>20.399999999999999</c:v>
                </c:pt>
                <c:pt idx="445">
                  <c:v>25.74</c:v>
                </c:pt>
                <c:pt idx="446">
                  <c:v>26.62</c:v>
                </c:pt>
                <c:pt idx="447">
                  <c:v>29.1</c:v>
                </c:pt>
                <c:pt idx="448">
                  <c:v>30.875</c:v>
                </c:pt>
                <c:pt idx="449">
                  <c:v>21.754999999999999</c:v>
                </c:pt>
                <c:pt idx="450">
                  <c:v>31.065000000000001</c:v>
                </c:pt>
                <c:pt idx="451">
                  <c:v>29.81</c:v>
                </c:pt>
                <c:pt idx="452">
                  <c:v>39.49</c:v>
                </c:pt>
                <c:pt idx="453">
                  <c:v>25.934999999999999</c:v>
                </c:pt>
                <c:pt idx="454">
                  <c:v>28.594999999999999</c:v>
                </c:pt>
                <c:pt idx="455">
                  <c:v>29.26</c:v>
                </c:pt>
                <c:pt idx="456">
                  <c:v>26.885000000000002</c:v>
                </c:pt>
                <c:pt idx="457">
                  <c:v>32.68</c:v>
                </c:pt>
                <c:pt idx="458">
                  <c:v>38.094999999999999</c:v>
                </c:pt>
                <c:pt idx="459">
                  <c:v>38.39</c:v>
                </c:pt>
                <c:pt idx="460">
                  <c:v>23.6</c:v>
                </c:pt>
                <c:pt idx="461">
                  <c:v>25.8</c:v>
                </c:pt>
                <c:pt idx="462">
                  <c:v>36.630000000000003</c:v>
                </c:pt>
                <c:pt idx="463">
                  <c:v>27.645</c:v>
                </c:pt>
                <c:pt idx="464">
                  <c:v>32.774999999999999</c:v>
                </c:pt>
                <c:pt idx="465">
                  <c:v>36.299999999999997</c:v>
                </c:pt>
                <c:pt idx="466">
                  <c:v>31.065000000000001</c:v>
                </c:pt>
                <c:pt idx="467">
                  <c:v>30.495000000000001</c:v>
                </c:pt>
                <c:pt idx="468">
                  <c:v>25.9</c:v>
                </c:pt>
                <c:pt idx="469">
                  <c:v>34.39</c:v>
                </c:pt>
                <c:pt idx="470">
                  <c:v>28.5</c:v>
                </c:pt>
                <c:pt idx="471">
                  <c:v>28.88</c:v>
                </c:pt>
                <c:pt idx="472">
                  <c:v>28.93</c:v>
                </c:pt>
                <c:pt idx="473">
                  <c:v>41.1</c:v>
                </c:pt>
                <c:pt idx="474">
                  <c:v>44.22</c:v>
                </c:pt>
                <c:pt idx="475">
                  <c:v>29.734999999999999</c:v>
                </c:pt>
                <c:pt idx="476">
                  <c:v>20.52</c:v>
                </c:pt>
                <c:pt idx="477">
                  <c:v>24.6</c:v>
                </c:pt>
                <c:pt idx="478">
                  <c:v>30.03</c:v>
                </c:pt>
                <c:pt idx="479">
                  <c:v>31.5</c:v>
                </c:pt>
                <c:pt idx="480">
                  <c:v>27.835000000000001</c:v>
                </c:pt>
                <c:pt idx="481">
                  <c:v>33.82</c:v>
                </c:pt>
                <c:pt idx="482">
                  <c:v>29.59</c:v>
                </c:pt>
                <c:pt idx="483">
                  <c:v>37.335000000000001</c:v>
                </c:pt>
                <c:pt idx="484">
                  <c:v>31.54</c:v>
                </c:pt>
                <c:pt idx="485">
                  <c:v>23.65</c:v>
                </c:pt>
                <c:pt idx="486">
                  <c:v>28.93</c:v>
                </c:pt>
                <c:pt idx="487">
                  <c:v>33.630000000000003</c:v>
                </c:pt>
                <c:pt idx="488">
                  <c:v>35.200000000000003</c:v>
                </c:pt>
                <c:pt idx="489">
                  <c:v>37.18</c:v>
                </c:pt>
                <c:pt idx="490">
                  <c:v>46.53</c:v>
                </c:pt>
                <c:pt idx="491">
                  <c:v>29.8</c:v>
                </c:pt>
                <c:pt idx="492">
                  <c:v>17.765000000000001</c:v>
                </c:pt>
                <c:pt idx="493">
                  <c:v>30.8</c:v>
                </c:pt>
                <c:pt idx="494">
                  <c:v>33.155000000000001</c:v>
                </c:pt>
                <c:pt idx="495">
                  <c:v>37.145000000000003</c:v>
                </c:pt>
                <c:pt idx="496">
                  <c:v>28.12</c:v>
                </c:pt>
                <c:pt idx="497">
                  <c:v>30.25</c:v>
                </c:pt>
                <c:pt idx="498">
                  <c:v>24.31</c:v>
                </c:pt>
                <c:pt idx="499">
                  <c:v>26.695</c:v>
                </c:pt>
                <c:pt idx="500">
                  <c:v>35.244999999999997</c:v>
                </c:pt>
                <c:pt idx="501">
                  <c:v>24.795000000000002</c:v>
                </c:pt>
                <c:pt idx="502">
                  <c:v>22.704999999999998</c:v>
                </c:pt>
                <c:pt idx="503">
                  <c:v>33.5</c:v>
                </c:pt>
                <c:pt idx="504">
                  <c:v>35.53</c:v>
                </c:pt>
                <c:pt idx="505">
                  <c:v>18.5</c:v>
                </c:pt>
                <c:pt idx="506">
                  <c:v>28.27</c:v>
                </c:pt>
                <c:pt idx="507">
                  <c:v>39.82</c:v>
                </c:pt>
                <c:pt idx="508">
                  <c:v>22.135000000000002</c:v>
                </c:pt>
                <c:pt idx="509">
                  <c:v>42.46</c:v>
                </c:pt>
                <c:pt idx="510">
                  <c:v>27.1</c:v>
                </c:pt>
                <c:pt idx="511">
                  <c:v>35.75</c:v>
                </c:pt>
                <c:pt idx="512">
                  <c:v>35.75</c:v>
                </c:pt>
                <c:pt idx="513">
                  <c:v>24.605</c:v>
                </c:pt>
                <c:pt idx="514">
                  <c:v>27.454999999999998</c:v>
                </c:pt>
                <c:pt idx="515">
                  <c:v>32.9</c:v>
                </c:pt>
                <c:pt idx="516">
                  <c:v>19.094999999999999</c:v>
                </c:pt>
                <c:pt idx="517">
                  <c:v>38.9</c:v>
                </c:pt>
                <c:pt idx="518">
                  <c:v>42.94</c:v>
                </c:pt>
                <c:pt idx="519">
                  <c:v>36.29</c:v>
                </c:pt>
                <c:pt idx="520">
                  <c:v>29.4</c:v>
                </c:pt>
                <c:pt idx="521">
                  <c:v>33.44</c:v>
                </c:pt>
                <c:pt idx="522">
                  <c:v>42.4</c:v>
                </c:pt>
                <c:pt idx="523">
                  <c:v>34.21</c:v>
                </c:pt>
                <c:pt idx="524">
                  <c:v>35.814999999999998</c:v>
                </c:pt>
                <c:pt idx="525">
                  <c:v>27.72</c:v>
                </c:pt>
                <c:pt idx="526">
                  <c:v>21.375</c:v>
                </c:pt>
                <c:pt idx="527">
                  <c:v>34.674999999999997</c:v>
                </c:pt>
                <c:pt idx="528">
                  <c:v>23.56</c:v>
                </c:pt>
                <c:pt idx="529">
                  <c:v>30.8</c:v>
                </c:pt>
                <c:pt idx="530">
                  <c:v>42.9</c:v>
                </c:pt>
                <c:pt idx="531">
                  <c:v>25.27</c:v>
                </c:pt>
                <c:pt idx="532">
                  <c:v>26.73</c:v>
                </c:pt>
                <c:pt idx="533">
                  <c:v>27.5</c:v>
                </c:pt>
                <c:pt idx="534">
                  <c:v>33.700000000000003</c:v>
                </c:pt>
                <c:pt idx="535">
                  <c:v>26.41</c:v>
                </c:pt>
                <c:pt idx="536">
                  <c:v>33.25</c:v>
                </c:pt>
                <c:pt idx="537">
                  <c:v>32.799999999999997</c:v>
                </c:pt>
                <c:pt idx="538">
                  <c:v>27.835000000000001</c:v>
                </c:pt>
                <c:pt idx="539">
                  <c:v>31.92</c:v>
                </c:pt>
                <c:pt idx="540">
                  <c:v>30.21</c:v>
                </c:pt>
                <c:pt idx="541">
                  <c:v>42.13</c:v>
                </c:pt>
                <c:pt idx="542">
                  <c:v>37.335000000000001</c:v>
                </c:pt>
                <c:pt idx="543">
                  <c:v>27</c:v>
                </c:pt>
                <c:pt idx="544">
                  <c:v>25.3</c:v>
                </c:pt>
                <c:pt idx="545">
                  <c:v>22.42</c:v>
                </c:pt>
                <c:pt idx="546">
                  <c:v>29.26</c:v>
                </c:pt>
                <c:pt idx="547">
                  <c:v>38</c:v>
                </c:pt>
                <c:pt idx="548">
                  <c:v>19</c:v>
                </c:pt>
                <c:pt idx="549">
                  <c:v>26.125</c:v>
                </c:pt>
                <c:pt idx="550">
                  <c:v>28.024999999999999</c:v>
                </c:pt>
                <c:pt idx="551">
                  <c:v>27.1</c:v>
                </c:pt>
                <c:pt idx="552">
                  <c:v>27.61</c:v>
                </c:pt>
                <c:pt idx="553">
                  <c:v>30.5</c:v>
                </c:pt>
                <c:pt idx="554">
                  <c:v>38.6</c:v>
                </c:pt>
                <c:pt idx="555">
                  <c:v>17.86</c:v>
                </c:pt>
                <c:pt idx="556">
                  <c:v>24.13</c:v>
                </c:pt>
                <c:pt idx="557">
                  <c:v>31</c:v>
                </c:pt>
                <c:pt idx="558">
                  <c:v>34.21</c:v>
                </c:pt>
                <c:pt idx="559">
                  <c:v>34.799999999999997</c:v>
                </c:pt>
                <c:pt idx="560">
                  <c:v>35.814999999999998</c:v>
                </c:pt>
                <c:pt idx="561">
                  <c:v>36.67</c:v>
                </c:pt>
                <c:pt idx="562">
                  <c:v>34.770000000000003</c:v>
                </c:pt>
                <c:pt idx="563">
                  <c:v>35.86</c:v>
                </c:pt>
                <c:pt idx="564">
                  <c:v>43.34</c:v>
                </c:pt>
                <c:pt idx="565">
                  <c:v>23.465</c:v>
                </c:pt>
                <c:pt idx="566">
                  <c:v>27.74</c:v>
                </c:pt>
                <c:pt idx="567">
                  <c:v>38.094999999999999</c:v>
                </c:pt>
                <c:pt idx="568">
                  <c:v>28.9</c:v>
                </c:pt>
                <c:pt idx="569">
                  <c:v>34.32</c:v>
                </c:pt>
                <c:pt idx="570">
                  <c:v>27.7</c:v>
                </c:pt>
                <c:pt idx="571">
                  <c:v>24.42</c:v>
                </c:pt>
                <c:pt idx="572">
                  <c:v>34.104999999999997</c:v>
                </c:pt>
                <c:pt idx="573">
                  <c:v>39.71</c:v>
                </c:pt>
                <c:pt idx="574">
                  <c:v>29.7</c:v>
                </c:pt>
                <c:pt idx="575">
                  <c:v>31.5</c:v>
                </c:pt>
                <c:pt idx="576">
                  <c:v>26.2</c:v>
                </c:pt>
                <c:pt idx="577">
                  <c:v>29.92</c:v>
                </c:pt>
                <c:pt idx="578">
                  <c:v>25.84</c:v>
                </c:pt>
                <c:pt idx="579">
                  <c:v>26.885000000000002</c:v>
                </c:pt>
                <c:pt idx="580">
                  <c:v>30.02</c:v>
                </c:pt>
                <c:pt idx="581">
                  <c:v>19.855</c:v>
                </c:pt>
                <c:pt idx="582">
                  <c:v>27.74</c:v>
                </c:pt>
                <c:pt idx="583">
                  <c:v>34.43</c:v>
                </c:pt>
                <c:pt idx="584">
                  <c:v>30.875</c:v>
                </c:pt>
                <c:pt idx="585">
                  <c:v>33.82</c:v>
                </c:pt>
                <c:pt idx="586">
                  <c:v>25.9</c:v>
                </c:pt>
                <c:pt idx="587">
                  <c:v>29.92</c:v>
                </c:pt>
                <c:pt idx="588">
                  <c:v>28.024999999999999</c:v>
                </c:pt>
                <c:pt idx="589">
                  <c:v>35.200000000000003</c:v>
                </c:pt>
                <c:pt idx="590">
                  <c:v>34.43</c:v>
                </c:pt>
                <c:pt idx="591">
                  <c:v>22.6</c:v>
                </c:pt>
                <c:pt idx="592">
                  <c:v>33.4</c:v>
                </c:pt>
                <c:pt idx="593">
                  <c:v>28.594999999999999</c:v>
                </c:pt>
                <c:pt idx="594">
                  <c:v>27.55</c:v>
                </c:pt>
                <c:pt idx="595">
                  <c:v>28.88</c:v>
                </c:pt>
                <c:pt idx="596">
                  <c:v>22.135000000000002</c:v>
                </c:pt>
                <c:pt idx="597">
                  <c:v>41.895000000000003</c:v>
                </c:pt>
                <c:pt idx="598">
                  <c:v>29.04</c:v>
                </c:pt>
                <c:pt idx="599">
                  <c:v>30.8</c:v>
                </c:pt>
                <c:pt idx="600">
                  <c:v>29.64</c:v>
                </c:pt>
                <c:pt idx="601">
                  <c:v>36.19</c:v>
                </c:pt>
                <c:pt idx="602">
                  <c:v>26.4</c:v>
                </c:pt>
                <c:pt idx="603">
                  <c:v>29.8</c:v>
                </c:pt>
                <c:pt idx="604">
                  <c:v>30.78</c:v>
                </c:pt>
                <c:pt idx="605">
                  <c:v>38.39</c:v>
                </c:pt>
                <c:pt idx="606">
                  <c:v>34.104999999999997</c:v>
                </c:pt>
                <c:pt idx="607">
                  <c:v>25.555</c:v>
                </c:pt>
                <c:pt idx="608">
                  <c:v>34.200000000000003</c:v>
                </c:pt>
                <c:pt idx="609">
                  <c:v>37.07</c:v>
                </c:pt>
                <c:pt idx="610">
                  <c:v>24.32</c:v>
                </c:pt>
                <c:pt idx="611">
                  <c:v>28.024999999999999</c:v>
                </c:pt>
                <c:pt idx="612">
                  <c:v>29.5</c:v>
                </c:pt>
                <c:pt idx="613">
                  <c:v>30.8</c:v>
                </c:pt>
                <c:pt idx="614">
                  <c:v>29.83</c:v>
                </c:pt>
                <c:pt idx="615">
                  <c:v>23.37</c:v>
                </c:pt>
                <c:pt idx="616">
                  <c:v>17.29</c:v>
                </c:pt>
                <c:pt idx="617">
                  <c:v>34.799999999999997</c:v>
                </c:pt>
                <c:pt idx="618">
                  <c:v>47.6</c:v>
                </c:pt>
                <c:pt idx="619">
                  <c:v>46.53</c:v>
                </c:pt>
                <c:pt idx="620">
                  <c:v>30.875</c:v>
                </c:pt>
                <c:pt idx="621">
                  <c:v>22.704999999999998</c:v>
                </c:pt>
                <c:pt idx="622">
                  <c:v>27.74</c:v>
                </c:pt>
                <c:pt idx="623">
                  <c:v>34.1</c:v>
                </c:pt>
                <c:pt idx="624">
                  <c:v>27.6</c:v>
                </c:pt>
                <c:pt idx="625">
                  <c:v>37.729999999999997</c:v>
                </c:pt>
                <c:pt idx="626">
                  <c:v>40.15</c:v>
                </c:pt>
                <c:pt idx="627">
                  <c:v>19.3</c:v>
                </c:pt>
                <c:pt idx="628">
                  <c:v>28.27</c:v>
                </c:pt>
                <c:pt idx="629">
                  <c:v>31</c:v>
                </c:pt>
                <c:pt idx="630">
                  <c:v>19.95</c:v>
                </c:pt>
                <c:pt idx="631">
                  <c:v>28.93</c:v>
                </c:pt>
                <c:pt idx="632">
                  <c:v>30.69</c:v>
                </c:pt>
                <c:pt idx="633">
                  <c:v>28.024999999999999</c:v>
                </c:pt>
                <c:pt idx="634">
                  <c:v>37.049999999999997</c:v>
                </c:pt>
                <c:pt idx="635">
                  <c:v>40.564999999999998</c:v>
                </c:pt>
                <c:pt idx="636">
                  <c:v>27.265000000000001</c:v>
                </c:pt>
                <c:pt idx="637">
                  <c:v>34.700000000000003</c:v>
                </c:pt>
                <c:pt idx="638">
                  <c:v>27.835000000000001</c:v>
                </c:pt>
                <c:pt idx="639">
                  <c:v>29.26</c:v>
                </c:pt>
                <c:pt idx="640">
                  <c:v>34.799999999999997</c:v>
                </c:pt>
                <c:pt idx="641">
                  <c:v>16.815000000000001</c:v>
                </c:pt>
                <c:pt idx="642">
                  <c:v>19.475000000000001</c:v>
                </c:pt>
                <c:pt idx="643">
                  <c:v>19.95</c:v>
                </c:pt>
                <c:pt idx="644">
                  <c:v>27.835000000000001</c:v>
                </c:pt>
                <c:pt idx="645">
                  <c:v>21.12</c:v>
                </c:pt>
                <c:pt idx="646">
                  <c:v>28</c:v>
                </c:pt>
                <c:pt idx="647">
                  <c:v>30.21</c:v>
                </c:pt>
                <c:pt idx="648">
                  <c:v>38.39</c:v>
                </c:pt>
                <c:pt idx="649">
                  <c:v>32.799999999999997</c:v>
                </c:pt>
                <c:pt idx="650">
                  <c:v>41.8</c:v>
                </c:pt>
                <c:pt idx="651">
                  <c:v>42.655000000000001</c:v>
                </c:pt>
                <c:pt idx="652">
                  <c:v>26.41</c:v>
                </c:pt>
                <c:pt idx="653">
                  <c:v>21.85</c:v>
                </c:pt>
                <c:pt idx="654">
                  <c:v>26.22</c:v>
                </c:pt>
                <c:pt idx="655">
                  <c:v>32.5</c:v>
                </c:pt>
                <c:pt idx="656">
                  <c:v>28.3</c:v>
                </c:pt>
                <c:pt idx="657">
                  <c:v>29.925000000000001</c:v>
                </c:pt>
                <c:pt idx="658">
                  <c:v>32.340000000000003</c:v>
                </c:pt>
                <c:pt idx="659">
                  <c:v>45.43</c:v>
                </c:pt>
                <c:pt idx="660">
                  <c:v>24.51</c:v>
                </c:pt>
                <c:pt idx="661">
                  <c:v>26.315000000000001</c:v>
                </c:pt>
                <c:pt idx="662">
                  <c:v>31.92</c:v>
                </c:pt>
                <c:pt idx="663">
                  <c:v>34.1</c:v>
                </c:pt>
                <c:pt idx="664">
                  <c:v>35.299999999999997</c:v>
                </c:pt>
                <c:pt idx="665">
                  <c:v>34.1</c:v>
                </c:pt>
                <c:pt idx="666">
                  <c:v>22.8</c:v>
                </c:pt>
                <c:pt idx="667">
                  <c:v>23.274999999999999</c:v>
                </c:pt>
                <c:pt idx="668">
                  <c:v>24.89</c:v>
                </c:pt>
                <c:pt idx="669">
                  <c:v>29.6</c:v>
                </c:pt>
                <c:pt idx="670">
                  <c:v>23.87</c:v>
                </c:pt>
                <c:pt idx="671">
                  <c:v>34.32</c:v>
                </c:pt>
                <c:pt idx="672">
                  <c:v>24.225000000000001</c:v>
                </c:pt>
                <c:pt idx="673">
                  <c:v>18.3</c:v>
                </c:pt>
                <c:pt idx="674">
                  <c:v>25.08</c:v>
                </c:pt>
                <c:pt idx="675">
                  <c:v>41.69</c:v>
                </c:pt>
                <c:pt idx="676">
                  <c:v>29.6</c:v>
                </c:pt>
                <c:pt idx="677">
                  <c:v>36.19</c:v>
                </c:pt>
                <c:pt idx="678">
                  <c:v>26.315000000000001</c:v>
                </c:pt>
                <c:pt idx="679">
                  <c:v>29.355</c:v>
                </c:pt>
                <c:pt idx="680">
                  <c:v>27.4</c:v>
                </c:pt>
                <c:pt idx="681">
                  <c:v>29.81</c:v>
                </c:pt>
                <c:pt idx="682">
                  <c:v>34.104999999999997</c:v>
                </c:pt>
                <c:pt idx="683">
                  <c:v>41.23</c:v>
                </c:pt>
                <c:pt idx="684">
                  <c:v>25.46</c:v>
                </c:pt>
                <c:pt idx="685">
                  <c:v>19.8</c:v>
                </c:pt>
                <c:pt idx="686">
                  <c:v>28.12</c:v>
                </c:pt>
                <c:pt idx="687">
                  <c:v>41.42</c:v>
                </c:pt>
                <c:pt idx="688">
                  <c:v>32.774999999999999</c:v>
                </c:pt>
                <c:pt idx="689">
                  <c:v>24.97</c:v>
                </c:pt>
                <c:pt idx="690">
                  <c:v>29.9</c:v>
                </c:pt>
                <c:pt idx="691">
                  <c:v>32.299999999999997</c:v>
                </c:pt>
                <c:pt idx="692">
                  <c:v>22.704999999999998</c:v>
                </c:pt>
                <c:pt idx="693">
                  <c:v>22.22</c:v>
                </c:pt>
                <c:pt idx="694">
                  <c:v>32.774999999999999</c:v>
                </c:pt>
                <c:pt idx="695">
                  <c:v>35.299999999999997</c:v>
                </c:pt>
                <c:pt idx="696">
                  <c:v>33</c:v>
                </c:pt>
                <c:pt idx="697">
                  <c:v>28.69</c:v>
                </c:pt>
                <c:pt idx="698">
                  <c:v>23.37</c:v>
                </c:pt>
                <c:pt idx="699">
                  <c:v>30.875</c:v>
                </c:pt>
                <c:pt idx="700">
                  <c:v>29.3</c:v>
                </c:pt>
                <c:pt idx="701">
                  <c:v>33.549999999999997</c:v>
                </c:pt>
                <c:pt idx="702">
                  <c:v>40.26</c:v>
                </c:pt>
                <c:pt idx="703">
                  <c:v>31.02</c:v>
                </c:pt>
                <c:pt idx="704">
                  <c:v>31.6</c:v>
                </c:pt>
                <c:pt idx="705">
                  <c:v>32.965000000000003</c:v>
                </c:pt>
                <c:pt idx="706">
                  <c:v>21.78</c:v>
                </c:pt>
                <c:pt idx="707">
                  <c:v>28.8</c:v>
                </c:pt>
                <c:pt idx="708">
                  <c:v>34.21</c:v>
                </c:pt>
                <c:pt idx="709">
                  <c:v>28.405000000000001</c:v>
                </c:pt>
                <c:pt idx="710">
                  <c:v>28.05</c:v>
                </c:pt>
                <c:pt idx="711">
                  <c:v>32.200000000000003</c:v>
                </c:pt>
                <c:pt idx="712">
                  <c:v>36.08</c:v>
                </c:pt>
                <c:pt idx="713">
                  <c:v>23.94</c:v>
                </c:pt>
                <c:pt idx="714">
                  <c:v>28.31</c:v>
                </c:pt>
                <c:pt idx="715">
                  <c:v>31.635000000000002</c:v>
                </c:pt>
                <c:pt idx="716">
                  <c:v>21.754999999999999</c:v>
                </c:pt>
                <c:pt idx="717">
                  <c:v>35.75</c:v>
                </c:pt>
                <c:pt idx="718">
                  <c:v>32.200000000000003</c:v>
                </c:pt>
                <c:pt idx="719">
                  <c:v>30.59</c:v>
                </c:pt>
                <c:pt idx="720">
                  <c:v>34.200000000000003</c:v>
                </c:pt>
                <c:pt idx="721">
                  <c:v>37.049999999999997</c:v>
                </c:pt>
                <c:pt idx="722">
                  <c:v>37.1</c:v>
                </c:pt>
                <c:pt idx="723">
                  <c:v>33.06</c:v>
                </c:pt>
                <c:pt idx="724">
                  <c:v>32.6</c:v>
                </c:pt>
                <c:pt idx="725">
                  <c:v>33.155000000000001</c:v>
                </c:pt>
                <c:pt idx="726">
                  <c:v>30.78</c:v>
                </c:pt>
                <c:pt idx="727">
                  <c:v>29.64</c:v>
                </c:pt>
                <c:pt idx="728">
                  <c:v>24.86</c:v>
                </c:pt>
                <c:pt idx="729">
                  <c:v>26.9</c:v>
                </c:pt>
                <c:pt idx="730">
                  <c:v>34.1</c:v>
                </c:pt>
                <c:pt idx="731">
                  <c:v>31.254999999999999</c:v>
                </c:pt>
                <c:pt idx="732">
                  <c:v>37.9</c:v>
                </c:pt>
                <c:pt idx="733">
                  <c:v>32.869999999999997</c:v>
                </c:pt>
                <c:pt idx="734">
                  <c:v>24.64</c:v>
                </c:pt>
                <c:pt idx="735">
                  <c:v>23.37</c:v>
                </c:pt>
                <c:pt idx="736">
                  <c:v>26.6</c:v>
                </c:pt>
                <c:pt idx="737">
                  <c:v>30</c:v>
                </c:pt>
                <c:pt idx="738">
                  <c:v>26.315000000000001</c:v>
                </c:pt>
                <c:pt idx="739">
                  <c:v>25.3</c:v>
                </c:pt>
                <c:pt idx="740">
                  <c:v>26.18</c:v>
                </c:pt>
                <c:pt idx="741">
                  <c:v>29</c:v>
                </c:pt>
                <c:pt idx="742">
                  <c:v>36.195</c:v>
                </c:pt>
                <c:pt idx="743">
                  <c:v>33.155000000000001</c:v>
                </c:pt>
                <c:pt idx="744">
                  <c:v>41.325000000000003</c:v>
                </c:pt>
                <c:pt idx="745">
                  <c:v>26.07</c:v>
                </c:pt>
                <c:pt idx="746">
                  <c:v>35.799999999999997</c:v>
                </c:pt>
                <c:pt idx="747">
                  <c:v>35.97</c:v>
                </c:pt>
                <c:pt idx="748">
                  <c:v>37.18</c:v>
                </c:pt>
                <c:pt idx="749">
                  <c:v>29.48</c:v>
                </c:pt>
                <c:pt idx="750">
                  <c:v>26.125</c:v>
                </c:pt>
                <c:pt idx="751">
                  <c:v>24.984999999999999</c:v>
                </c:pt>
                <c:pt idx="752">
                  <c:v>24.605</c:v>
                </c:pt>
                <c:pt idx="753">
                  <c:v>40.369999999999997</c:v>
                </c:pt>
                <c:pt idx="754">
                  <c:v>28.31</c:v>
                </c:pt>
                <c:pt idx="755">
                  <c:v>23.2</c:v>
                </c:pt>
                <c:pt idx="756">
                  <c:v>26.03</c:v>
                </c:pt>
                <c:pt idx="757">
                  <c:v>25.08</c:v>
                </c:pt>
                <c:pt idx="758">
                  <c:v>26.885000000000002</c:v>
                </c:pt>
                <c:pt idx="759">
                  <c:v>27.8</c:v>
                </c:pt>
                <c:pt idx="760">
                  <c:v>46.2</c:v>
                </c:pt>
                <c:pt idx="761">
                  <c:v>30.1</c:v>
                </c:pt>
                <c:pt idx="762">
                  <c:v>29.9</c:v>
                </c:pt>
                <c:pt idx="763">
                  <c:v>35.64</c:v>
                </c:pt>
                <c:pt idx="764">
                  <c:v>34.58</c:v>
                </c:pt>
                <c:pt idx="765">
                  <c:v>25.27</c:v>
                </c:pt>
                <c:pt idx="766">
                  <c:v>34.96</c:v>
                </c:pt>
                <c:pt idx="767">
                  <c:v>32.6</c:v>
                </c:pt>
                <c:pt idx="768">
                  <c:v>30.684999999999999</c:v>
                </c:pt>
                <c:pt idx="769">
                  <c:v>20.13</c:v>
                </c:pt>
                <c:pt idx="770">
                  <c:v>35.31</c:v>
                </c:pt>
                <c:pt idx="771">
                  <c:v>35.72</c:v>
                </c:pt>
                <c:pt idx="772">
                  <c:v>20.045000000000002</c:v>
                </c:pt>
                <c:pt idx="773">
                  <c:v>24.7</c:v>
                </c:pt>
                <c:pt idx="774">
                  <c:v>26.7</c:v>
                </c:pt>
                <c:pt idx="775">
                  <c:v>38.06</c:v>
                </c:pt>
                <c:pt idx="776">
                  <c:v>30.114999999999998</c:v>
                </c:pt>
                <c:pt idx="777">
                  <c:v>34.4</c:v>
                </c:pt>
                <c:pt idx="778">
                  <c:v>27.36</c:v>
                </c:pt>
                <c:pt idx="779">
                  <c:v>32.56</c:v>
                </c:pt>
                <c:pt idx="780">
                  <c:v>35.97</c:v>
                </c:pt>
                <c:pt idx="781">
                  <c:v>25.52</c:v>
                </c:pt>
                <c:pt idx="782">
                  <c:v>39.520000000000003</c:v>
                </c:pt>
                <c:pt idx="783">
                  <c:v>26.41</c:v>
                </c:pt>
                <c:pt idx="784">
                  <c:v>27.645</c:v>
                </c:pt>
                <c:pt idx="785">
                  <c:v>36.479999999999997</c:v>
                </c:pt>
                <c:pt idx="786">
                  <c:v>38.950000000000003</c:v>
                </c:pt>
                <c:pt idx="787">
                  <c:v>38.06</c:v>
                </c:pt>
                <c:pt idx="788">
                  <c:v>34.32</c:v>
                </c:pt>
                <c:pt idx="789">
                  <c:v>38.06</c:v>
                </c:pt>
                <c:pt idx="790">
                  <c:v>25.364999999999998</c:v>
                </c:pt>
                <c:pt idx="791">
                  <c:v>25</c:v>
                </c:pt>
                <c:pt idx="792">
                  <c:v>25.8</c:v>
                </c:pt>
                <c:pt idx="793">
                  <c:v>27.5</c:v>
                </c:pt>
                <c:pt idx="794">
                  <c:v>32.340000000000003</c:v>
                </c:pt>
                <c:pt idx="795">
                  <c:v>36.954999999999998</c:v>
                </c:pt>
                <c:pt idx="796">
                  <c:v>20.234999999999999</c:v>
                </c:pt>
                <c:pt idx="797">
                  <c:v>31.35</c:v>
                </c:pt>
                <c:pt idx="798">
                  <c:v>27.4</c:v>
                </c:pt>
                <c:pt idx="799">
                  <c:v>30.69</c:v>
                </c:pt>
                <c:pt idx="800">
                  <c:v>37.1</c:v>
                </c:pt>
                <c:pt idx="801">
                  <c:v>32.015000000000001</c:v>
                </c:pt>
                <c:pt idx="802">
                  <c:v>23.98</c:v>
                </c:pt>
                <c:pt idx="803">
                  <c:v>29.81</c:v>
                </c:pt>
                <c:pt idx="804">
                  <c:v>22.135000000000002</c:v>
                </c:pt>
                <c:pt idx="805">
                  <c:v>29.734999999999999</c:v>
                </c:pt>
                <c:pt idx="806">
                  <c:v>30.2</c:v>
                </c:pt>
                <c:pt idx="807">
                  <c:v>43.89</c:v>
                </c:pt>
                <c:pt idx="808">
                  <c:v>21.85</c:v>
                </c:pt>
                <c:pt idx="809">
                  <c:v>21.375</c:v>
                </c:pt>
                <c:pt idx="810">
                  <c:v>33.1</c:v>
                </c:pt>
                <c:pt idx="811">
                  <c:v>35.299999999999997</c:v>
                </c:pt>
                <c:pt idx="812">
                  <c:v>39.805</c:v>
                </c:pt>
                <c:pt idx="813">
                  <c:v>35.814999999999998</c:v>
                </c:pt>
                <c:pt idx="814">
                  <c:v>38.284999999999997</c:v>
                </c:pt>
                <c:pt idx="815">
                  <c:v>31.79</c:v>
                </c:pt>
                <c:pt idx="816">
                  <c:v>22.895</c:v>
                </c:pt>
                <c:pt idx="817">
                  <c:v>30.36</c:v>
                </c:pt>
                <c:pt idx="818">
                  <c:v>30.2</c:v>
                </c:pt>
                <c:pt idx="819">
                  <c:v>33.700000000000003</c:v>
                </c:pt>
                <c:pt idx="820">
                  <c:v>27.645</c:v>
                </c:pt>
                <c:pt idx="821">
                  <c:v>30.495000000000001</c:v>
                </c:pt>
                <c:pt idx="822">
                  <c:v>28.7</c:v>
                </c:pt>
                <c:pt idx="823">
                  <c:v>30.495000000000001</c:v>
                </c:pt>
                <c:pt idx="824">
                  <c:v>27.83</c:v>
                </c:pt>
                <c:pt idx="825">
                  <c:v>28.6</c:v>
                </c:pt>
                <c:pt idx="826">
                  <c:v>30.9</c:v>
                </c:pt>
                <c:pt idx="827">
                  <c:v>36.299999999999997</c:v>
                </c:pt>
                <c:pt idx="828">
                  <c:v>23.56</c:v>
                </c:pt>
                <c:pt idx="829">
                  <c:v>24.035</c:v>
                </c:pt>
                <c:pt idx="830">
                  <c:v>25.175000000000001</c:v>
                </c:pt>
                <c:pt idx="831">
                  <c:v>22.895</c:v>
                </c:pt>
                <c:pt idx="832">
                  <c:v>36.479999999999997</c:v>
                </c:pt>
                <c:pt idx="833">
                  <c:v>20.350000000000001</c:v>
                </c:pt>
                <c:pt idx="834">
                  <c:v>27.5</c:v>
                </c:pt>
                <c:pt idx="835">
                  <c:v>25.7</c:v>
                </c:pt>
                <c:pt idx="836">
                  <c:v>39.994999999999997</c:v>
                </c:pt>
                <c:pt idx="837">
                  <c:v>24.31</c:v>
                </c:pt>
                <c:pt idx="838">
                  <c:v>22.3</c:v>
                </c:pt>
                <c:pt idx="839">
                  <c:v>19.855</c:v>
                </c:pt>
                <c:pt idx="840">
                  <c:v>27.74</c:v>
                </c:pt>
                <c:pt idx="841">
                  <c:v>27.6</c:v>
                </c:pt>
                <c:pt idx="842">
                  <c:v>35.53</c:v>
                </c:pt>
                <c:pt idx="843">
                  <c:v>26.62</c:v>
                </c:pt>
                <c:pt idx="844">
                  <c:v>27.72</c:v>
                </c:pt>
                <c:pt idx="845">
                  <c:v>28.05</c:v>
                </c:pt>
                <c:pt idx="846">
                  <c:v>33.44</c:v>
                </c:pt>
                <c:pt idx="847">
                  <c:v>33.344999999999999</c:v>
                </c:pt>
                <c:pt idx="848">
                  <c:v>33.44</c:v>
                </c:pt>
                <c:pt idx="849">
                  <c:v>39.424999999999997</c:v>
                </c:pt>
                <c:pt idx="850">
                  <c:v>33.725000000000001</c:v>
                </c:pt>
                <c:pt idx="851">
                  <c:v>23.655000000000001</c:v>
                </c:pt>
                <c:pt idx="852">
                  <c:v>34.6</c:v>
                </c:pt>
                <c:pt idx="853">
                  <c:v>38.17</c:v>
                </c:pt>
                <c:pt idx="854">
                  <c:v>40.375</c:v>
                </c:pt>
                <c:pt idx="855">
                  <c:v>28.9</c:v>
                </c:pt>
                <c:pt idx="856">
                  <c:v>30.2</c:v>
                </c:pt>
                <c:pt idx="857">
                  <c:v>19.95</c:v>
                </c:pt>
                <c:pt idx="858">
                  <c:v>32.299999999999997</c:v>
                </c:pt>
                <c:pt idx="859">
                  <c:v>48.07</c:v>
                </c:pt>
                <c:pt idx="860">
                  <c:v>43.89</c:v>
                </c:pt>
                <c:pt idx="861">
                  <c:v>25.745000000000001</c:v>
                </c:pt>
                <c:pt idx="862">
                  <c:v>30.8</c:v>
                </c:pt>
                <c:pt idx="863">
                  <c:v>24.795000000000002</c:v>
                </c:pt>
                <c:pt idx="864">
                  <c:v>30.495000000000001</c:v>
                </c:pt>
                <c:pt idx="865">
                  <c:v>42.35</c:v>
                </c:pt>
                <c:pt idx="866">
                  <c:v>25.8</c:v>
                </c:pt>
                <c:pt idx="867">
                  <c:v>24.32</c:v>
                </c:pt>
                <c:pt idx="868">
                  <c:v>33.344999999999999</c:v>
                </c:pt>
                <c:pt idx="869">
                  <c:v>27.83</c:v>
                </c:pt>
                <c:pt idx="870">
                  <c:v>36.19</c:v>
                </c:pt>
                <c:pt idx="871">
                  <c:v>32.299999999999997</c:v>
                </c:pt>
                <c:pt idx="872">
                  <c:v>36.200000000000003</c:v>
                </c:pt>
                <c:pt idx="873">
                  <c:v>47.52</c:v>
                </c:pt>
                <c:pt idx="874">
                  <c:v>19.57</c:v>
                </c:pt>
                <c:pt idx="875">
                  <c:v>23.6</c:v>
                </c:pt>
                <c:pt idx="876">
                  <c:v>29.37</c:v>
                </c:pt>
                <c:pt idx="877">
                  <c:v>32</c:v>
                </c:pt>
                <c:pt idx="878">
                  <c:v>36</c:v>
                </c:pt>
                <c:pt idx="879">
                  <c:v>45.32</c:v>
                </c:pt>
                <c:pt idx="880">
                  <c:v>19.190000000000001</c:v>
                </c:pt>
                <c:pt idx="881">
                  <c:v>29.545000000000002</c:v>
                </c:pt>
                <c:pt idx="882">
                  <c:v>25.41</c:v>
                </c:pt>
                <c:pt idx="883">
                  <c:v>26.125</c:v>
                </c:pt>
                <c:pt idx="884">
                  <c:v>24.1</c:v>
                </c:pt>
                <c:pt idx="885">
                  <c:v>36.08</c:v>
                </c:pt>
                <c:pt idx="886">
                  <c:v>36.630000000000003</c:v>
                </c:pt>
                <c:pt idx="887">
                  <c:v>25.46</c:v>
                </c:pt>
                <c:pt idx="888">
                  <c:v>26.6</c:v>
                </c:pt>
                <c:pt idx="889">
                  <c:v>27.645</c:v>
                </c:pt>
                <c:pt idx="890">
                  <c:v>38.94</c:v>
                </c:pt>
                <c:pt idx="891">
                  <c:v>29.83</c:v>
                </c:pt>
                <c:pt idx="892">
                  <c:v>33.914999999999999</c:v>
                </c:pt>
                <c:pt idx="893">
                  <c:v>28.215</c:v>
                </c:pt>
                <c:pt idx="894">
                  <c:v>29.8</c:v>
                </c:pt>
                <c:pt idx="895">
                  <c:v>28.215</c:v>
                </c:pt>
                <c:pt idx="896">
                  <c:v>29.7</c:v>
                </c:pt>
                <c:pt idx="897">
                  <c:v>40.15</c:v>
                </c:pt>
                <c:pt idx="898">
                  <c:v>22.8</c:v>
                </c:pt>
                <c:pt idx="899">
                  <c:v>28.9</c:v>
                </c:pt>
                <c:pt idx="900">
                  <c:v>31.13</c:v>
                </c:pt>
                <c:pt idx="901">
                  <c:v>33.33</c:v>
                </c:pt>
                <c:pt idx="902">
                  <c:v>36.575000000000003</c:v>
                </c:pt>
                <c:pt idx="903">
                  <c:v>24.42</c:v>
                </c:pt>
                <c:pt idx="904">
                  <c:v>29.6</c:v>
                </c:pt>
                <c:pt idx="905">
                  <c:v>33.11</c:v>
                </c:pt>
                <c:pt idx="906">
                  <c:v>32.299999999999997</c:v>
                </c:pt>
                <c:pt idx="907">
                  <c:v>32.229999999999997</c:v>
                </c:pt>
                <c:pt idx="908">
                  <c:v>31.445</c:v>
                </c:pt>
                <c:pt idx="909">
                  <c:v>28.88</c:v>
                </c:pt>
                <c:pt idx="910">
                  <c:v>27.265000000000001</c:v>
                </c:pt>
                <c:pt idx="911">
                  <c:v>27.36</c:v>
                </c:pt>
                <c:pt idx="912">
                  <c:v>28</c:v>
                </c:pt>
                <c:pt idx="913">
                  <c:v>35.909999999999997</c:v>
                </c:pt>
                <c:pt idx="914">
                  <c:v>36.67</c:v>
                </c:pt>
                <c:pt idx="915">
                  <c:v>30.2</c:v>
                </c:pt>
                <c:pt idx="916">
                  <c:v>37.29</c:v>
                </c:pt>
                <c:pt idx="917">
                  <c:v>32.299999999999997</c:v>
                </c:pt>
                <c:pt idx="918">
                  <c:v>40.564999999999998</c:v>
                </c:pt>
                <c:pt idx="919">
                  <c:v>34.299999999999997</c:v>
                </c:pt>
                <c:pt idx="920">
                  <c:v>30.78</c:v>
                </c:pt>
                <c:pt idx="921">
                  <c:v>25.85</c:v>
                </c:pt>
                <c:pt idx="922">
                  <c:v>35.625</c:v>
                </c:pt>
                <c:pt idx="923">
                  <c:v>27.93</c:v>
                </c:pt>
                <c:pt idx="924">
                  <c:v>41.23</c:v>
                </c:pt>
                <c:pt idx="925">
                  <c:v>30.3</c:v>
                </c:pt>
                <c:pt idx="926">
                  <c:v>35.86</c:v>
                </c:pt>
                <c:pt idx="927">
                  <c:v>36.85</c:v>
                </c:pt>
                <c:pt idx="928">
                  <c:v>27.17</c:v>
                </c:pt>
                <c:pt idx="929">
                  <c:v>22.515000000000001</c:v>
                </c:pt>
                <c:pt idx="930">
                  <c:v>29.925000000000001</c:v>
                </c:pt>
                <c:pt idx="931">
                  <c:v>30.9</c:v>
                </c:pt>
                <c:pt idx="932">
                  <c:v>28.7</c:v>
                </c:pt>
                <c:pt idx="933">
                  <c:v>21.3</c:v>
                </c:pt>
                <c:pt idx="934">
                  <c:v>25.84</c:v>
                </c:pt>
                <c:pt idx="935">
                  <c:v>29.83</c:v>
                </c:pt>
                <c:pt idx="936">
                  <c:v>31.35</c:v>
                </c:pt>
                <c:pt idx="937">
                  <c:v>22.61</c:v>
                </c:pt>
                <c:pt idx="938">
                  <c:v>34.770000000000003</c:v>
                </c:pt>
                <c:pt idx="939">
                  <c:v>30.78</c:v>
                </c:pt>
                <c:pt idx="940">
                  <c:v>27.1</c:v>
                </c:pt>
                <c:pt idx="941">
                  <c:v>37.51</c:v>
                </c:pt>
                <c:pt idx="942">
                  <c:v>42.68</c:v>
                </c:pt>
                <c:pt idx="943">
                  <c:v>23.18</c:v>
                </c:pt>
                <c:pt idx="944">
                  <c:v>33.344999999999999</c:v>
                </c:pt>
                <c:pt idx="945">
                  <c:v>25.6</c:v>
                </c:pt>
                <c:pt idx="946">
                  <c:v>25.84</c:v>
                </c:pt>
                <c:pt idx="947">
                  <c:v>28.69</c:v>
                </c:pt>
                <c:pt idx="948">
                  <c:v>32.299999999999997</c:v>
                </c:pt>
                <c:pt idx="949">
                  <c:v>36.630000000000003</c:v>
                </c:pt>
                <c:pt idx="950">
                  <c:v>23.844999999999999</c:v>
                </c:pt>
                <c:pt idx="951">
                  <c:v>41.47</c:v>
                </c:pt>
                <c:pt idx="952">
                  <c:v>31.9</c:v>
                </c:pt>
                <c:pt idx="953">
                  <c:v>25.3</c:v>
                </c:pt>
                <c:pt idx="954">
                  <c:v>26.6</c:v>
                </c:pt>
                <c:pt idx="955">
                  <c:v>36.200000000000003</c:v>
                </c:pt>
                <c:pt idx="956">
                  <c:v>26.41</c:v>
                </c:pt>
                <c:pt idx="957">
                  <c:v>32.204999999999998</c:v>
                </c:pt>
                <c:pt idx="958">
                  <c:v>25.6</c:v>
                </c:pt>
                <c:pt idx="959">
                  <c:v>44.744999999999997</c:v>
                </c:pt>
                <c:pt idx="960">
                  <c:v>27.36</c:v>
                </c:pt>
                <c:pt idx="961">
                  <c:v>31.824999999999999</c:v>
                </c:pt>
                <c:pt idx="962">
                  <c:v>37.07</c:v>
                </c:pt>
                <c:pt idx="963">
                  <c:v>44.77</c:v>
                </c:pt>
                <c:pt idx="964">
                  <c:v>46.09</c:v>
                </c:pt>
                <c:pt idx="965">
                  <c:v>27.454999999999998</c:v>
                </c:pt>
                <c:pt idx="966">
                  <c:v>30.114999999999998</c:v>
                </c:pt>
                <c:pt idx="967">
                  <c:v>27.074999999999999</c:v>
                </c:pt>
                <c:pt idx="968">
                  <c:v>27.6</c:v>
                </c:pt>
                <c:pt idx="969">
                  <c:v>32.299999999999997</c:v>
                </c:pt>
                <c:pt idx="970">
                  <c:v>32.299999999999997</c:v>
                </c:pt>
                <c:pt idx="971">
                  <c:v>23.54</c:v>
                </c:pt>
                <c:pt idx="972">
                  <c:v>31.6</c:v>
                </c:pt>
                <c:pt idx="973">
                  <c:v>26.22</c:v>
                </c:pt>
                <c:pt idx="974">
                  <c:v>32.11</c:v>
                </c:pt>
                <c:pt idx="975">
                  <c:v>25.364999999999998</c:v>
                </c:pt>
                <c:pt idx="976">
                  <c:v>34.200000000000003</c:v>
                </c:pt>
                <c:pt idx="977">
                  <c:v>30.97</c:v>
                </c:pt>
                <c:pt idx="978">
                  <c:v>28.16</c:v>
                </c:pt>
                <c:pt idx="979">
                  <c:v>28.12</c:v>
                </c:pt>
                <c:pt idx="980">
                  <c:v>27.83</c:v>
                </c:pt>
                <c:pt idx="981">
                  <c:v>33.700000000000003</c:v>
                </c:pt>
                <c:pt idx="982">
                  <c:v>25.4</c:v>
                </c:pt>
                <c:pt idx="983">
                  <c:v>37</c:v>
                </c:pt>
                <c:pt idx="984">
                  <c:v>31.635000000000002</c:v>
                </c:pt>
                <c:pt idx="985">
                  <c:v>20.6</c:v>
                </c:pt>
                <c:pt idx="986">
                  <c:v>34.1</c:v>
                </c:pt>
                <c:pt idx="987">
                  <c:v>22.42</c:v>
                </c:pt>
                <c:pt idx="988">
                  <c:v>18.05</c:v>
                </c:pt>
                <c:pt idx="989">
                  <c:v>33.914999999999999</c:v>
                </c:pt>
                <c:pt idx="990">
                  <c:v>40.659999999999997</c:v>
                </c:pt>
                <c:pt idx="991">
                  <c:v>38.06</c:v>
                </c:pt>
                <c:pt idx="992">
                  <c:v>30.03</c:v>
                </c:pt>
                <c:pt idx="993">
                  <c:v>35.97</c:v>
                </c:pt>
                <c:pt idx="994">
                  <c:v>39.700000000000003</c:v>
                </c:pt>
                <c:pt idx="995">
                  <c:v>21.56</c:v>
                </c:pt>
                <c:pt idx="996">
                  <c:v>25.8</c:v>
                </c:pt>
                <c:pt idx="997">
                  <c:v>34.200000000000003</c:v>
                </c:pt>
                <c:pt idx="998">
                  <c:v>37.729999999999997</c:v>
                </c:pt>
                <c:pt idx="999">
                  <c:v>39.5</c:v>
                </c:pt>
                <c:pt idx="1000">
                  <c:v>27.74</c:v>
                </c:pt>
                <c:pt idx="1001">
                  <c:v>32.299999999999997</c:v>
                </c:pt>
                <c:pt idx="1002">
                  <c:v>23.21</c:v>
                </c:pt>
                <c:pt idx="1003">
                  <c:v>36.67</c:v>
                </c:pt>
                <c:pt idx="1004">
                  <c:v>24.795000000000002</c:v>
                </c:pt>
                <c:pt idx="1005">
                  <c:v>34.96</c:v>
                </c:pt>
                <c:pt idx="1006">
                  <c:v>42.9</c:v>
                </c:pt>
                <c:pt idx="1007">
                  <c:v>33.33</c:v>
                </c:pt>
                <c:pt idx="1008">
                  <c:v>36.384999999999998</c:v>
                </c:pt>
                <c:pt idx="1009">
                  <c:v>37.049999999999997</c:v>
                </c:pt>
                <c:pt idx="1010">
                  <c:v>24.414999999999999</c:v>
                </c:pt>
                <c:pt idx="1011">
                  <c:v>34.1</c:v>
                </c:pt>
                <c:pt idx="1012">
                  <c:v>36.700000000000003</c:v>
                </c:pt>
                <c:pt idx="1013">
                  <c:v>31.2</c:v>
                </c:pt>
                <c:pt idx="1014">
                  <c:v>37.4</c:v>
                </c:pt>
                <c:pt idx="1015">
                  <c:v>33.25</c:v>
                </c:pt>
                <c:pt idx="1016">
                  <c:v>18.335000000000001</c:v>
                </c:pt>
                <c:pt idx="1017">
                  <c:v>23.18</c:v>
                </c:pt>
                <c:pt idx="1018">
                  <c:v>30.875</c:v>
                </c:pt>
                <c:pt idx="1019">
                  <c:v>27.36</c:v>
                </c:pt>
                <c:pt idx="1020">
                  <c:v>24.86</c:v>
                </c:pt>
                <c:pt idx="1021">
                  <c:v>30.2</c:v>
                </c:pt>
                <c:pt idx="1022">
                  <c:v>47.74</c:v>
                </c:pt>
                <c:pt idx="1023">
                  <c:v>30.78</c:v>
                </c:pt>
                <c:pt idx="1024">
                  <c:v>24.13</c:v>
                </c:pt>
                <c:pt idx="1025">
                  <c:v>38.6</c:v>
                </c:pt>
                <c:pt idx="1026">
                  <c:v>33.299999999999997</c:v>
                </c:pt>
                <c:pt idx="1027">
                  <c:v>31.73</c:v>
                </c:pt>
                <c:pt idx="1028">
                  <c:v>38.380000000000003</c:v>
                </c:pt>
                <c:pt idx="1029">
                  <c:v>25.3</c:v>
                </c:pt>
                <c:pt idx="1030">
                  <c:v>36.765000000000001</c:v>
                </c:pt>
                <c:pt idx="1031">
                  <c:v>37.524999999999999</c:v>
                </c:pt>
                <c:pt idx="1032">
                  <c:v>41.8</c:v>
                </c:pt>
                <c:pt idx="1033">
                  <c:v>32.774999999999999</c:v>
                </c:pt>
                <c:pt idx="1034">
                  <c:v>44.7</c:v>
                </c:pt>
                <c:pt idx="1035">
                  <c:v>32.204999999999998</c:v>
                </c:pt>
                <c:pt idx="1036">
                  <c:v>24.32</c:v>
                </c:pt>
                <c:pt idx="1037">
                  <c:v>26.4</c:v>
                </c:pt>
                <c:pt idx="1038">
                  <c:v>34.484999999999999</c:v>
                </c:pt>
                <c:pt idx="1039">
                  <c:v>46.75</c:v>
                </c:pt>
                <c:pt idx="1040">
                  <c:v>29.48</c:v>
                </c:pt>
                <c:pt idx="1041">
                  <c:v>41.47</c:v>
                </c:pt>
                <c:pt idx="1042">
                  <c:v>24.32</c:v>
                </c:pt>
                <c:pt idx="1043">
                  <c:v>28.88</c:v>
                </c:pt>
                <c:pt idx="1044">
                  <c:v>30.495000000000001</c:v>
                </c:pt>
                <c:pt idx="1045">
                  <c:v>26.6</c:v>
                </c:pt>
                <c:pt idx="1046">
                  <c:v>33.25</c:v>
                </c:pt>
                <c:pt idx="1047">
                  <c:v>20.9</c:v>
                </c:pt>
                <c:pt idx="1048">
                  <c:v>31.35</c:v>
                </c:pt>
                <c:pt idx="1049">
                  <c:v>34.104999999999997</c:v>
                </c:pt>
                <c:pt idx="1050">
                  <c:v>21.4</c:v>
                </c:pt>
                <c:pt idx="1051">
                  <c:v>36.1</c:v>
                </c:pt>
                <c:pt idx="1052">
                  <c:v>31.16</c:v>
                </c:pt>
                <c:pt idx="1053">
                  <c:v>39.6</c:v>
                </c:pt>
                <c:pt idx="1054">
                  <c:v>24.795000000000002</c:v>
                </c:pt>
                <c:pt idx="1055">
                  <c:v>37.43</c:v>
                </c:pt>
                <c:pt idx="1056">
                  <c:v>22.88</c:v>
                </c:pt>
                <c:pt idx="1057">
                  <c:v>26.7</c:v>
                </c:pt>
                <c:pt idx="1058">
                  <c:v>35.9</c:v>
                </c:pt>
                <c:pt idx="1059">
                  <c:v>26.41</c:v>
                </c:pt>
                <c:pt idx="1060">
                  <c:v>23.75</c:v>
                </c:pt>
                <c:pt idx="1061">
                  <c:v>32.299999999999997</c:v>
                </c:pt>
                <c:pt idx="1062">
                  <c:v>28.6</c:v>
                </c:pt>
                <c:pt idx="1063">
                  <c:v>36.6</c:v>
                </c:pt>
                <c:pt idx="1064">
                  <c:v>28.1</c:v>
                </c:pt>
                <c:pt idx="1065">
                  <c:v>38.06</c:v>
                </c:pt>
                <c:pt idx="1066">
                  <c:v>22.61</c:v>
                </c:pt>
                <c:pt idx="1067">
                  <c:v>36.86</c:v>
                </c:pt>
                <c:pt idx="1068">
                  <c:v>31.6</c:v>
                </c:pt>
                <c:pt idx="1069">
                  <c:v>30.21</c:v>
                </c:pt>
                <c:pt idx="1070">
                  <c:v>31.24</c:v>
                </c:pt>
                <c:pt idx="1071">
                  <c:v>24.035</c:v>
                </c:pt>
                <c:pt idx="1072">
                  <c:v>32.774999999999999</c:v>
                </c:pt>
                <c:pt idx="1073">
                  <c:v>32.68</c:v>
                </c:pt>
                <c:pt idx="1074">
                  <c:v>30.02</c:v>
                </c:pt>
                <c:pt idx="1075">
                  <c:v>47.41</c:v>
                </c:pt>
                <c:pt idx="1076">
                  <c:v>29.2</c:v>
                </c:pt>
                <c:pt idx="1077">
                  <c:v>39.6</c:v>
                </c:pt>
                <c:pt idx="1078">
                  <c:v>33.630000000000003</c:v>
                </c:pt>
                <c:pt idx="1079">
                  <c:v>31.9</c:v>
                </c:pt>
                <c:pt idx="1080">
                  <c:v>27.645</c:v>
                </c:pt>
                <c:pt idx="1081">
                  <c:v>32.299999999999997</c:v>
                </c:pt>
                <c:pt idx="1082">
                  <c:v>25.46</c:v>
                </c:pt>
                <c:pt idx="1083">
                  <c:v>30.8</c:v>
                </c:pt>
                <c:pt idx="1084">
                  <c:v>21.01</c:v>
                </c:pt>
                <c:pt idx="1085">
                  <c:v>46.7</c:v>
                </c:pt>
                <c:pt idx="1086">
                  <c:v>28.88</c:v>
                </c:pt>
                <c:pt idx="1087">
                  <c:v>34.21</c:v>
                </c:pt>
                <c:pt idx="1088">
                  <c:v>23</c:v>
                </c:pt>
                <c:pt idx="1089">
                  <c:v>30.8</c:v>
                </c:pt>
                <c:pt idx="1090">
                  <c:v>21.47</c:v>
                </c:pt>
                <c:pt idx="1091">
                  <c:v>24.605</c:v>
                </c:pt>
                <c:pt idx="1092">
                  <c:v>35.814999999999998</c:v>
                </c:pt>
                <c:pt idx="1093">
                  <c:v>25.1</c:v>
                </c:pt>
                <c:pt idx="1094">
                  <c:v>31.9</c:v>
                </c:pt>
                <c:pt idx="1095">
                  <c:v>40.564999999999998</c:v>
                </c:pt>
                <c:pt idx="1096">
                  <c:v>29.9</c:v>
                </c:pt>
                <c:pt idx="1097">
                  <c:v>38.28</c:v>
                </c:pt>
                <c:pt idx="1098">
                  <c:v>27.645</c:v>
                </c:pt>
                <c:pt idx="1099">
                  <c:v>32.774999999999999</c:v>
                </c:pt>
                <c:pt idx="1100">
                  <c:v>30.5</c:v>
                </c:pt>
                <c:pt idx="1101">
                  <c:v>37.1</c:v>
                </c:pt>
                <c:pt idx="1102">
                  <c:v>28.975000000000001</c:v>
                </c:pt>
                <c:pt idx="1103">
                  <c:v>26.98</c:v>
                </c:pt>
                <c:pt idx="1104">
                  <c:v>29.83</c:v>
                </c:pt>
                <c:pt idx="1105">
                  <c:v>37.299999999999997</c:v>
                </c:pt>
                <c:pt idx="1106">
                  <c:v>33</c:v>
                </c:pt>
                <c:pt idx="1107">
                  <c:v>30.684999999999999</c:v>
                </c:pt>
                <c:pt idx="1108">
                  <c:v>35.200000000000003</c:v>
                </c:pt>
                <c:pt idx="1109">
                  <c:v>21.5</c:v>
                </c:pt>
                <c:pt idx="1110">
                  <c:v>32.67</c:v>
                </c:pt>
                <c:pt idx="1111">
                  <c:v>35.244999999999997</c:v>
                </c:pt>
                <c:pt idx="1112">
                  <c:v>32.395000000000003</c:v>
                </c:pt>
                <c:pt idx="1113">
                  <c:v>26.8</c:v>
                </c:pt>
                <c:pt idx="1114">
                  <c:v>29.7</c:v>
                </c:pt>
                <c:pt idx="1115">
                  <c:v>30.14</c:v>
                </c:pt>
                <c:pt idx="1116">
                  <c:v>32.774999999999999</c:v>
                </c:pt>
                <c:pt idx="1117">
                  <c:v>33.534999999999997</c:v>
                </c:pt>
                <c:pt idx="1118">
                  <c:v>33.880000000000003</c:v>
                </c:pt>
                <c:pt idx="1119">
                  <c:v>40.81</c:v>
                </c:pt>
                <c:pt idx="1120">
                  <c:v>25.364999999999998</c:v>
                </c:pt>
                <c:pt idx="1121">
                  <c:v>37.715000000000003</c:v>
                </c:pt>
                <c:pt idx="1122">
                  <c:v>22.1</c:v>
                </c:pt>
                <c:pt idx="1123">
                  <c:v>34.43</c:v>
                </c:pt>
                <c:pt idx="1124">
                  <c:v>39.6</c:v>
                </c:pt>
                <c:pt idx="1125">
                  <c:v>40.299999999999997</c:v>
                </c:pt>
                <c:pt idx="1126">
                  <c:v>33.725000000000001</c:v>
                </c:pt>
                <c:pt idx="1127">
                  <c:v>25.3</c:v>
                </c:pt>
                <c:pt idx="1128">
                  <c:v>27.2</c:v>
                </c:pt>
                <c:pt idx="1129">
                  <c:v>39.82</c:v>
                </c:pt>
                <c:pt idx="1130">
                  <c:v>41.91</c:v>
                </c:pt>
                <c:pt idx="1131">
                  <c:v>25.934999999999999</c:v>
                </c:pt>
                <c:pt idx="1132">
                  <c:v>25.65</c:v>
                </c:pt>
                <c:pt idx="1133">
                  <c:v>28.31</c:v>
                </c:pt>
                <c:pt idx="1134">
                  <c:v>28.594999999999999</c:v>
                </c:pt>
                <c:pt idx="1135">
                  <c:v>28.785</c:v>
                </c:pt>
                <c:pt idx="1136">
                  <c:v>19.95</c:v>
                </c:pt>
                <c:pt idx="1137">
                  <c:v>33.630000000000003</c:v>
                </c:pt>
                <c:pt idx="1138">
                  <c:v>35.799999999999997</c:v>
                </c:pt>
                <c:pt idx="1139">
                  <c:v>32.11</c:v>
                </c:pt>
                <c:pt idx="1140">
                  <c:v>26.6</c:v>
                </c:pt>
                <c:pt idx="1141">
                  <c:v>26.695</c:v>
                </c:pt>
                <c:pt idx="1142">
                  <c:v>37.51</c:v>
                </c:pt>
                <c:pt idx="1143">
                  <c:v>33.82</c:v>
                </c:pt>
                <c:pt idx="1144">
                  <c:v>31.79</c:v>
                </c:pt>
                <c:pt idx="1145">
                  <c:v>36.1</c:v>
                </c:pt>
                <c:pt idx="1146">
                  <c:v>32.299999999999997</c:v>
                </c:pt>
                <c:pt idx="1147">
                  <c:v>33.659999999999997</c:v>
                </c:pt>
                <c:pt idx="1148">
                  <c:v>23.7</c:v>
                </c:pt>
                <c:pt idx="1149">
                  <c:v>28.1</c:v>
                </c:pt>
                <c:pt idx="1150">
                  <c:v>40.369999999999997</c:v>
                </c:pt>
                <c:pt idx="1151">
                  <c:v>31.54</c:v>
                </c:pt>
                <c:pt idx="1152">
                  <c:v>34.01</c:v>
                </c:pt>
                <c:pt idx="1153">
                  <c:v>28.7</c:v>
                </c:pt>
                <c:pt idx="1154">
                  <c:v>18.335000000000001</c:v>
                </c:pt>
                <c:pt idx="1155">
                  <c:v>40.945</c:v>
                </c:pt>
                <c:pt idx="1156">
                  <c:v>23.18</c:v>
                </c:pt>
                <c:pt idx="1157">
                  <c:v>30.495000000000001</c:v>
                </c:pt>
                <c:pt idx="1158">
                  <c:v>31.824999999999999</c:v>
                </c:pt>
                <c:pt idx="1159">
                  <c:v>22.23</c:v>
                </c:pt>
                <c:pt idx="1160">
                  <c:v>40.28</c:v>
                </c:pt>
                <c:pt idx="1161">
                  <c:v>28.975000000000001</c:v>
                </c:pt>
                <c:pt idx="1162">
                  <c:v>29.81</c:v>
                </c:pt>
                <c:pt idx="1163">
                  <c:v>31.16</c:v>
                </c:pt>
                <c:pt idx="1164">
                  <c:v>27.94</c:v>
                </c:pt>
                <c:pt idx="1165">
                  <c:v>43.7</c:v>
                </c:pt>
                <c:pt idx="1166">
                  <c:v>33.630000000000003</c:v>
                </c:pt>
                <c:pt idx="1167">
                  <c:v>20.100000000000001</c:v>
                </c:pt>
                <c:pt idx="1168">
                  <c:v>23.98</c:v>
                </c:pt>
                <c:pt idx="1169">
                  <c:v>42.13</c:v>
                </c:pt>
                <c:pt idx="1170">
                  <c:v>25.74</c:v>
                </c:pt>
                <c:pt idx="1171">
                  <c:v>38</c:v>
                </c:pt>
                <c:pt idx="1172">
                  <c:v>34.295000000000002</c:v>
                </c:pt>
                <c:pt idx="1173">
                  <c:v>28.785</c:v>
                </c:pt>
                <c:pt idx="1174">
                  <c:v>23.3</c:v>
                </c:pt>
                <c:pt idx="1175">
                  <c:v>35.700000000000003</c:v>
                </c:pt>
                <c:pt idx="1176">
                  <c:v>36.08</c:v>
                </c:pt>
                <c:pt idx="1177">
                  <c:v>38</c:v>
                </c:pt>
                <c:pt idx="1178">
                  <c:v>49.06</c:v>
                </c:pt>
                <c:pt idx="1179">
                  <c:v>28.594999999999999</c:v>
                </c:pt>
                <c:pt idx="1180">
                  <c:v>34.39</c:v>
                </c:pt>
                <c:pt idx="1181">
                  <c:v>22.77</c:v>
                </c:pt>
                <c:pt idx="1182">
                  <c:v>25.2</c:v>
                </c:pt>
                <c:pt idx="1183">
                  <c:v>29</c:v>
                </c:pt>
                <c:pt idx="1184">
                  <c:v>33.1</c:v>
                </c:pt>
                <c:pt idx="1185">
                  <c:v>39.049999999999997</c:v>
                </c:pt>
                <c:pt idx="1186">
                  <c:v>25.175000000000001</c:v>
                </c:pt>
                <c:pt idx="1187">
                  <c:v>30.305</c:v>
                </c:pt>
                <c:pt idx="1188">
                  <c:v>34.865000000000002</c:v>
                </c:pt>
                <c:pt idx="1189">
                  <c:v>27.17</c:v>
                </c:pt>
                <c:pt idx="1190">
                  <c:v>28.215</c:v>
                </c:pt>
                <c:pt idx="1191">
                  <c:v>33.44</c:v>
                </c:pt>
                <c:pt idx="1192">
                  <c:v>36.479999999999997</c:v>
                </c:pt>
                <c:pt idx="1193">
                  <c:v>32.965000000000003</c:v>
                </c:pt>
                <c:pt idx="1194">
                  <c:v>41.91</c:v>
                </c:pt>
                <c:pt idx="1195">
                  <c:v>32.01</c:v>
                </c:pt>
                <c:pt idx="1196">
                  <c:v>32.395000000000003</c:v>
                </c:pt>
                <c:pt idx="1197">
                  <c:v>31.824999999999999</c:v>
                </c:pt>
                <c:pt idx="1198">
                  <c:v>36.954999999999998</c:v>
                </c:pt>
                <c:pt idx="1199">
                  <c:v>26.4</c:v>
                </c:pt>
                <c:pt idx="1200">
                  <c:v>25.46</c:v>
                </c:pt>
                <c:pt idx="1201">
                  <c:v>28.785</c:v>
                </c:pt>
                <c:pt idx="1202">
                  <c:v>27.5</c:v>
                </c:pt>
                <c:pt idx="1203">
                  <c:v>35.200000000000003</c:v>
                </c:pt>
                <c:pt idx="1204">
                  <c:v>24.7</c:v>
                </c:pt>
                <c:pt idx="1205">
                  <c:v>31.35</c:v>
                </c:pt>
                <c:pt idx="1206">
                  <c:v>26.504999999999999</c:v>
                </c:pt>
                <c:pt idx="1207">
                  <c:v>37.4</c:v>
                </c:pt>
                <c:pt idx="1208">
                  <c:v>23.655000000000001</c:v>
                </c:pt>
                <c:pt idx="1209">
                  <c:v>27.5</c:v>
                </c:pt>
                <c:pt idx="1210">
                  <c:v>37.1</c:v>
                </c:pt>
                <c:pt idx="1211">
                  <c:v>25.46</c:v>
                </c:pt>
                <c:pt idx="1212">
                  <c:v>36.520000000000003</c:v>
                </c:pt>
                <c:pt idx="1213">
                  <c:v>36.765000000000001</c:v>
                </c:pt>
                <c:pt idx="1214">
                  <c:v>41.14</c:v>
                </c:pt>
                <c:pt idx="1215">
                  <c:v>29.7</c:v>
                </c:pt>
                <c:pt idx="1216">
                  <c:v>31.79</c:v>
                </c:pt>
                <c:pt idx="1217">
                  <c:v>34.799999999999997</c:v>
                </c:pt>
                <c:pt idx="1218">
                  <c:v>27.72</c:v>
                </c:pt>
                <c:pt idx="1219">
                  <c:v>27.83</c:v>
                </c:pt>
                <c:pt idx="1220">
                  <c:v>32.1</c:v>
                </c:pt>
                <c:pt idx="1221">
                  <c:v>26.695</c:v>
                </c:pt>
                <c:pt idx="1222">
                  <c:v>32.395000000000003</c:v>
                </c:pt>
                <c:pt idx="1223">
                  <c:v>29.83</c:v>
                </c:pt>
                <c:pt idx="1224">
                  <c:v>25.74</c:v>
                </c:pt>
                <c:pt idx="1225">
                  <c:v>28.9</c:v>
                </c:pt>
                <c:pt idx="1226">
                  <c:v>24.32</c:v>
                </c:pt>
                <c:pt idx="1227">
                  <c:v>24.53</c:v>
                </c:pt>
                <c:pt idx="1228">
                  <c:v>30.5</c:v>
                </c:pt>
                <c:pt idx="1229">
                  <c:v>35.1</c:v>
                </c:pt>
                <c:pt idx="1230">
                  <c:v>38.06</c:v>
                </c:pt>
                <c:pt idx="1231">
                  <c:v>29.64</c:v>
                </c:pt>
                <c:pt idx="1232">
                  <c:v>36.954999999999998</c:v>
                </c:pt>
                <c:pt idx="1233">
                  <c:v>24.035</c:v>
                </c:pt>
                <c:pt idx="1234">
                  <c:v>18.335000000000001</c:v>
                </c:pt>
                <c:pt idx="1235">
                  <c:v>27.55</c:v>
                </c:pt>
                <c:pt idx="1236">
                  <c:v>36.005000000000003</c:v>
                </c:pt>
                <c:pt idx="1237">
                  <c:v>25.84</c:v>
                </c:pt>
                <c:pt idx="1238">
                  <c:v>28.594999999999999</c:v>
                </c:pt>
                <c:pt idx="1239">
                  <c:v>32.450000000000003</c:v>
                </c:pt>
                <c:pt idx="1240">
                  <c:v>39.9</c:v>
                </c:pt>
                <c:pt idx="1241">
                  <c:v>40.92</c:v>
                </c:pt>
                <c:pt idx="1242">
                  <c:v>32.799999999999997</c:v>
                </c:pt>
                <c:pt idx="1243">
                  <c:v>24.32</c:v>
                </c:pt>
                <c:pt idx="1244">
                  <c:v>28.7</c:v>
                </c:pt>
                <c:pt idx="1245">
                  <c:v>33.11</c:v>
                </c:pt>
                <c:pt idx="1246">
                  <c:v>31.35</c:v>
                </c:pt>
                <c:pt idx="1247">
                  <c:v>31.57</c:v>
                </c:pt>
                <c:pt idx="1248">
                  <c:v>43.4</c:v>
                </c:pt>
                <c:pt idx="1249">
                  <c:v>38.380000000000003</c:v>
                </c:pt>
                <c:pt idx="1250">
                  <c:v>28.2</c:v>
                </c:pt>
                <c:pt idx="1251">
                  <c:v>44</c:v>
                </c:pt>
                <c:pt idx="1252">
                  <c:v>23.655000000000001</c:v>
                </c:pt>
                <c:pt idx="1253">
                  <c:v>33.534999999999997</c:v>
                </c:pt>
                <c:pt idx="1254">
                  <c:v>33.914999999999999</c:v>
                </c:pt>
                <c:pt idx="1255">
                  <c:v>21.09</c:v>
                </c:pt>
                <c:pt idx="1256">
                  <c:v>31.16</c:v>
                </c:pt>
                <c:pt idx="1257">
                  <c:v>22.04</c:v>
                </c:pt>
                <c:pt idx="1258">
                  <c:v>35.909999999999997</c:v>
                </c:pt>
                <c:pt idx="1259">
                  <c:v>25.08</c:v>
                </c:pt>
                <c:pt idx="1260">
                  <c:v>29.07</c:v>
                </c:pt>
                <c:pt idx="1261">
                  <c:v>35.86</c:v>
                </c:pt>
                <c:pt idx="1262">
                  <c:v>28.31</c:v>
                </c:pt>
                <c:pt idx="1263">
                  <c:v>36.299999999999997</c:v>
                </c:pt>
                <c:pt idx="1264">
                  <c:v>36.384999999999998</c:v>
                </c:pt>
                <c:pt idx="1265">
                  <c:v>32.299999999999997</c:v>
                </c:pt>
                <c:pt idx="1266">
                  <c:v>39.1</c:v>
                </c:pt>
                <c:pt idx="1267">
                  <c:v>36.1</c:v>
                </c:pt>
                <c:pt idx="1268">
                  <c:v>29.92</c:v>
                </c:pt>
                <c:pt idx="1269">
                  <c:v>33.33</c:v>
                </c:pt>
                <c:pt idx="1270">
                  <c:v>21.4</c:v>
                </c:pt>
                <c:pt idx="1271">
                  <c:v>37.4</c:v>
                </c:pt>
                <c:pt idx="1272">
                  <c:v>38.83</c:v>
                </c:pt>
                <c:pt idx="1273">
                  <c:v>39.93</c:v>
                </c:pt>
                <c:pt idx="1274">
                  <c:v>30.02</c:v>
                </c:pt>
                <c:pt idx="1275">
                  <c:v>25</c:v>
                </c:pt>
                <c:pt idx="1276">
                  <c:v>29.92</c:v>
                </c:pt>
                <c:pt idx="1277">
                  <c:v>33.200000000000003</c:v>
                </c:pt>
                <c:pt idx="1278">
                  <c:v>39.159999999999997</c:v>
                </c:pt>
                <c:pt idx="1279">
                  <c:v>39.200000000000003</c:v>
                </c:pt>
                <c:pt idx="1280">
                  <c:v>32.11</c:v>
                </c:pt>
                <c:pt idx="1281">
                  <c:v>32.68</c:v>
                </c:pt>
                <c:pt idx="1282">
                  <c:v>31.73</c:v>
                </c:pt>
                <c:pt idx="1283">
                  <c:v>26.29</c:v>
                </c:pt>
                <c:pt idx="1284">
                  <c:v>26.695</c:v>
                </c:pt>
                <c:pt idx="1285">
                  <c:v>32.015000000000001</c:v>
                </c:pt>
                <c:pt idx="1286">
                  <c:v>27.55</c:v>
                </c:pt>
                <c:pt idx="1287">
                  <c:v>31.46</c:v>
                </c:pt>
                <c:pt idx="1288">
                  <c:v>36.86</c:v>
                </c:pt>
                <c:pt idx="1289">
                  <c:v>30.495000000000001</c:v>
                </c:pt>
                <c:pt idx="1290">
                  <c:v>38.094999999999999</c:v>
                </c:pt>
                <c:pt idx="1291">
                  <c:v>32.965000000000003</c:v>
                </c:pt>
                <c:pt idx="1292">
                  <c:v>30.875</c:v>
                </c:pt>
                <c:pt idx="1293">
                  <c:v>30.8</c:v>
                </c:pt>
                <c:pt idx="1294">
                  <c:v>33.1</c:v>
                </c:pt>
                <c:pt idx="1295">
                  <c:v>41.47</c:v>
                </c:pt>
                <c:pt idx="1296">
                  <c:v>28.31</c:v>
                </c:pt>
                <c:pt idx="1297">
                  <c:v>31.8</c:v>
                </c:pt>
                <c:pt idx="1298">
                  <c:v>36.299999999999997</c:v>
                </c:pt>
                <c:pt idx="1299">
                  <c:v>36.85</c:v>
                </c:pt>
                <c:pt idx="1300">
                  <c:v>31.445</c:v>
                </c:pt>
                <c:pt idx="1301">
                  <c:v>36.765000000000001</c:v>
                </c:pt>
                <c:pt idx="1302">
                  <c:v>25.08</c:v>
                </c:pt>
                <c:pt idx="1303">
                  <c:v>26.22</c:v>
                </c:pt>
                <c:pt idx="1304">
                  <c:v>21.66</c:v>
                </c:pt>
                <c:pt idx="1305">
                  <c:v>23.085000000000001</c:v>
                </c:pt>
                <c:pt idx="1306">
                  <c:v>26.98</c:v>
                </c:pt>
                <c:pt idx="1307">
                  <c:v>27.74</c:v>
                </c:pt>
                <c:pt idx="1308">
                  <c:v>35.090000000000003</c:v>
                </c:pt>
                <c:pt idx="1309">
                  <c:v>37.700000000000003</c:v>
                </c:pt>
                <c:pt idx="1310">
                  <c:v>21.66</c:v>
                </c:pt>
                <c:pt idx="1311">
                  <c:v>35.200000000000003</c:v>
                </c:pt>
                <c:pt idx="1312">
                  <c:v>32.200000000000003</c:v>
                </c:pt>
                <c:pt idx="1313">
                  <c:v>33.659999999999997</c:v>
                </c:pt>
                <c:pt idx="1314">
                  <c:v>39.799999999999997</c:v>
                </c:pt>
                <c:pt idx="1315">
                  <c:v>41.325000000000003</c:v>
                </c:pt>
                <c:pt idx="1316">
                  <c:v>34.5</c:v>
                </c:pt>
                <c:pt idx="1317">
                  <c:v>40.479999999999997</c:v>
                </c:pt>
                <c:pt idx="1318">
                  <c:v>37.905000000000001</c:v>
                </c:pt>
                <c:pt idx="1319">
                  <c:v>35.97</c:v>
                </c:pt>
                <c:pt idx="1320">
                  <c:v>39.700000000000003</c:v>
                </c:pt>
                <c:pt idx="1321">
                  <c:v>26.41</c:v>
                </c:pt>
                <c:pt idx="1322">
                  <c:v>38.19</c:v>
                </c:pt>
                <c:pt idx="1323">
                  <c:v>32.965000000000003</c:v>
                </c:pt>
                <c:pt idx="1324">
                  <c:v>39.33</c:v>
                </c:pt>
                <c:pt idx="1325">
                  <c:v>23.76</c:v>
                </c:pt>
                <c:pt idx="1326">
                  <c:v>22.99</c:v>
                </c:pt>
                <c:pt idx="1327">
                  <c:v>26.885000000000002</c:v>
                </c:pt>
                <c:pt idx="1328">
                  <c:v>33.880000000000003</c:v>
                </c:pt>
                <c:pt idx="1329">
                  <c:v>39.159999999999997</c:v>
                </c:pt>
                <c:pt idx="1330">
                  <c:v>24.7</c:v>
                </c:pt>
                <c:pt idx="1331">
                  <c:v>33.799999999999997</c:v>
                </c:pt>
                <c:pt idx="1332">
                  <c:v>25.6</c:v>
                </c:pt>
                <c:pt idx="1333">
                  <c:v>31.824999999999999</c:v>
                </c:pt>
                <c:pt idx="1334">
                  <c:v>31.3</c:v>
                </c:pt>
                <c:pt idx="1335">
                  <c:v>36.96</c:v>
                </c:pt>
                <c:pt idx="1336">
                  <c:v>39.049999999999997</c:v>
                </c:pt>
                <c:pt idx="1337">
                  <c:v>30.114999999999998</c:v>
                </c:pt>
              </c:numCache>
            </c:numRef>
          </c:xVal>
          <c:yVal>
            <c:numRef>
              <c:f>'age, bmi, children vs charges'!$G$2:$G$1339</c:f>
              <c:numCache>
                <c:formatCode>General</c:formatCode>
                <c:ptCount val="1338"/>
                <c:pt idx="0">
                  <c:v>1121.8739</c:v>
                </c:pt>
                <c:pt idx="1">
                  <c:v>1131.5065999999999</c:v>
                </c:pt>
                <c:pt idx="2">
                  <c:v>1135.9407000000001</c:v>
                </c:pt>
                <c:pt idx="3">
                  <c:v>1136.3994</c:v>
                </c:pt>
                <c:pt idx="4">
                  <c:v>1137.011</c:v>
                </c:pt>
                <c:pt idx="5">
                  <c:v>1137.4697000000001</c:v>
                </c:pt>
                <c:pt idx="6">
                  <c:v>1141.4450999999999</c:v>
                </c:pt>
                <c:pt idx="7">
                  <c:v>1146.7965999999999</c:v>
                </c:pt>
                <c:pt idx="8">
                  <c:v>1149.3959</c:v>
                </c:pt>
                <c:pt idx="9">
                  <c:v>1163.4627</c:v>
                </c:pt>
                <c:pt idx="10">
                  <c:v>1607.5101</c:v>
                </c:pt>
                <c:pt idx="11">
                  <c:v>1615.7666999999999</c:v>
                </c:pt>
                <c:pt idx="12">
                  <c:v>1621.8827000000001</c:v>
                </c:pt>
                <c:pt idx="13">
                  <c:v>1622.1885</c:v>
                </c:pt>
                <c:pt idx="14">
                  <c:v>1629.8335</c:v>
                </c:pt>
                <c:pt idx="15">
                  <c:v>1631.6683</c:v>
                </c:pt>
                <c:pt idx="16">
                  <c:v>1631.8212000000001</c:v>
                </c:pt>
                <c:pt idx="17">
                  <c:v>1633.0444</c:v>
                </c:pt>
                <c:pt idx="18">
                  <c:v>1633.9618</c:v>
                </c:pt>
                <c:pt idx="19">
                  <c:v>1634.5734</c:v>
                </c:pt>
                <c:pt idx="20">
                  <c:v>1694.7963999999999</c:v>
                </c:pt>
                <c:pt idx="21">
                  <c:v>1702.4553000000001</c:v>
                </c:pt>
                <c:pt idx="22">
                  <c:v>1704.5681</c:v>
                </c:pt>
                <c:pt idx="23">
                  <c:v>1704.7001499999999</c:v>
                </c:pt>
                <c:pt idx="24">
                  <c:v>1705.6244999999999</c:v>
                </c:pt>
                <c:pt idx="25">
                  <c:v>1708.0014000000001</c:v>
                </c:pt>
                <c:pt idx="26">
                  <c:v>1708.9257500000001</c:v>
                </c:pt>
                <c:pt idx="27">
                  <c:v>1712.2270000000001</c:v>
                </c:pt>
                <c:pt idx="28">
                  <c:v>2196.4731999999999</c:v>
                </c:pt>
                <c:pt idx="29">
                  <c:v>2198.1898500000002</c:v>
                </c:pt>
                <c:pt idx="30">
                  <c:v>2200.8308499999998</c:v>
                </c:pt>
                <c:pt idx="31">
                  <c:v>2203.4718499999999</c:v>
                </c:pt>
                <c:pt idx="32">
                  <c:v>2203.7359499999998</c:v>
                </c:pt>
                <c:pt idx="33">
                  <c:v>2205.9807999999998</c:v>
                </c:pt>
                <c:pt idx="34">
                  <c:v>2207.6974500000001</c:v>
                </c:pt>
                <c:pt idx="35">
                  <c:v>2211.1307499999998</c:v>
                </c:pt>
                <c:pt idx="36">
                  <c:v>2217.4691499999999</c:v>
                </c:pt>
                <c:pt idx="37">
                  <c:v>2217.6012000000001</c:v>
                </c:pt>
                <c:pt idx="38">
                  <c:v>7323.7348190000002</c:v>
                </c:pt>
                <c:pt idx="39">
                  <c:v>11482.63485</c:v>
                </c:pt>
                <c:pt idx="40">
                  <c:v>12890.057650000001</c:v>
                </c:pt>
                <c:pt idx="41">
                  <c:v>13747.87235</c:v>
                </c:pt>
                <c:pt idx="42">
                  <c:v>14133.03775</c:v>
                </c:pt>
                <c:pt idx="43">
                  <c:v>14283.4594</c:v>
                </c:pt>
                <c:pt idx="44">
                  <c:v>15518.180249999999</c:v>
                </c:pt>
                <c:pt idx="45">
                  <c:v>21344.846699999998</c:v>
                </c:pt>
                <c:pt idx="46">
                  <c:v>33732.686699999998</c:v>
                </c:pt>
                <c:pt idx="47">
                  <c:v>34617.840649999998</c:v>
                </c:pt>
                <c:pt idx="48">
                  <c:v>36149.483500000002</c:v>
                </c:pt>
                <c:pt idx="49">
                  <c:v>36307.798300000002</c:v>
                </c:pt>
                <c:pt idx="50">
                  <c:v>38792.685599999997</c:v>
                </c:pt>
                <c:pt idx="51">
                  <c:v>1711.0268000000001</c:v>
                </c:pt>
                <c:pt idx="52">
                  <c:v>1719.4363000000001</c:v>
                </c:pt>
                <c:pt idx="53">
                  <c:v>1720.3536999999999</c:v>
                </c:pt>
                <c:pt idx="54">
                  <c:v>1725.5523000000001</c:v>
                </c:pt>
                <c:pt idx="55">
                  <c:v>1727.54</c:v>
                </c:pt>
                <c:pt idx="56">
                  <c:v>2201.0971</c:v>
                </c:pt>
                <c:pt idx="57">
                  <c:v>2219.4450999999999</c:v>
                </c:pt>
                <c:pt idx="58">
                  <c:v>11272.331389999999</c:v>
                </c:pt>
                <c:pt idx="59">
                  <c:v>17178.682400000002</c:v>
                </c:pt>
                <c:pt idx="60">
                  <c:v>2304.0021999999999</c:v>
                </c:pt>
                <c:pt idx="61">
                  <c:v>2801.2588000000001</c:v>
                </c:pt>
                <c:pt idx="62">
                  <c:v>3393.35635</c:v>
                </c:pt>
                <c:pt idx="63">
                  <c:v>11884.048580000001</c:v>
                </c:pt>
                <c:pt idx="64">
                  <c:v>12829.455099999999</c:v>
                </c:pt>
                <c:pt idx="65">
                  <c:v>34303.167200000004</c:v>
                </c:pt>
                <c:pt idx="66">
                  <c:v>3481.8679999999999</c:v>
                </c:pt>
                <c:pt idx="67">
                  <c:v>18223.4512</c:v>
                </c:pt>
                <c:pt idx="68">
                  <c:v>4561.1885000000002</c:v>
                </c:pt>
                <c:pt idx="69">
                  <c:v>1241.5650000000001</c:v>
                </c:pt>
                <c:pt idx="70">
                  <c:v>1242.26</c:v>
                </c:pt>
                <c:pt idx="71">
                  <c:v>1242.816</c:v>
                </c:pt>
                <c:pt idx="72">
                  <c:v>1252.4069999999999</c:v>
                </c:pt>
                <c:pt idx="73">
                  <c:v>1253.9359999999999</c:v>
                </c:pt>
                <c:pt idx="74">
                  <c:v>1256.299</c:v>
                </c:pt>
                <c:pt idx="75">
                  <c:v>1261.442</c:v>
                </c:pt>
                <c:pt idx="76">
                  <c:v>1261.8589999999999</c:v>
                </c:pt>
                <c:pt idx="77">
                  <c:v>1263.249</c:v>
                </c:pt>
                <c:pt idx="78">
                  <c:v>1621.3402000000001</c:v>
                </c:pt>
                <c:pt idx="79">
                  <c:v>1625.4337499999999</c:v>
                </c:pt>
                <c:pt idx="80">
                  <c:v>1627.2824499999999</c:v>
                </c:pt>
                <c:pt idx="81">
                  <c:v>1628.4709</c:v>
                </c:pt>
                <c:pt idx="82">
                  <c:v>1632.0362500000001</c:v>
                </c:pt>
                <c:pt idx="83">
                  <c:v>1632.5644500000001</c:v>
                </c:pt>
                <c:pt idx="84">
                  <c:v>1635.7336499999999</c:v>
                </c:pt>
                <c:pt idx="85">
                  <c:v>1639.5631000000001</c:v>
                </c:pt>
                <c:pt idx="86">
                  <c:v>1639.5631000000001</c:v>
                </c:pt>
                <c:pt idx="87">
                  <c:v>1646.4296999999999</c:v>
                </c:pt>
                <c:pt idx="88">
                  <c:v>1727.7850000000001</c:v>
                </c:pt>
                <c:pt idx="89">
                  <c:v>1728.8969999999999</c:v>
                </c:pt>
                <c:pt idx="90">
                  <c:v>1731.6769999999999</c:v>
                </c:pt>
                <c:pt idx="91">
                  <c:v>1737.376</c:v>
                </c:pt>
                <c:pt idx="92">
                  <c:v>1743.2139999999999</c:v>
                </c:pt>
                <c:pt idx="93">
                  <c:v>1744.4649999999999</c:v>
                </c:pt>
                <c:pt idx="94">
                  <c:v>1748.7739999999999</c:v>
                </c:pt>
                <c:pt idx="95">
                  <c:v>1759.338</c:v>
                </c:pt>
                <c:pt idx="96">
                  <c:v>2117.3388500000001</c:v>
                </c:pt>
                <c:pt idx="97">
                  <c:v>2128.4310500000001</c:v>
                </c:pt>
                <c:pt idx="98">
                  <c:v>2130.6759000000002</c:v>
                </c:pt>
                <c:pt idx="99">
                  <c:v>2134.9014999999999</c:v>
                </c:pt>
                <c:pt idx="100">
                  <c:v>2136.8822500000001</c:v>
                </c:pt>
                <c:pt idx="101">
                  <c:v>2138.0707000000002</c:v>
                </c:pt>
                <c:pt idx="102">
                  <c:v>13844.505999999999</c:v>
                </c:pt>
                <c:pt idx="103">
                  <c:v>16297.846</c:v>
                </c:pt>
                <c:pt idx="104">
                  <c:v>16884.923999999999</c:v>
                </c:pt>
                <c:pt idx="105">
                  <c:v>17081.080000000002</c:v>
                </c:pt>
                <c:pt idx="106">
                  <c:v>17352.6803</c:v>
                </c:pt>
                <c:pt idx="107">
                  <c:v>17468.983899999999</c:v>
                </c:pt>
                <c:pt idx="108">
                  <c:v>17748.5062</c:v>
                </c:pt>
                <c:pt idx="109">
                  <c:v>23082.955330000001</c:v>
                </c:pt>
                <c:pt idx="110">
                  <c:v>32548.340499999998</c:v>
                </c:pt>
                <c:pt idx="111">
                  <c:v>33307.550799999997</c:v>
                </c:pt>
                <c:pt idx="112">
                  <c:v>33750.291799999999</c:v>
                </c:pt>
                <c:pt idx="113">
                  <c:v>34439.855900000002</c:v>
                </c:pt>
                <c:pt idx="114">
                  <c:v>34779.614999999998</c:v>
                </c:pt>
                <c:pt idx="115">
                  <c:v>34828.654000000002</c:v>
                </c:pt>
                <c:pt idx="116">
                  <c:v>36219.405449999998</c:v>
                </c:pt>
                <c:pt idx="117">
                  <c:v>36898.733079999998</c:v>
                </c:pt>
                <c:pt idx="118">
                  <c:v>39722.746200000001</c:v>
                </c:pt>
                <c:pt idx="119">
                  <c:v>1832.0940000000001</c:v>
                </c:pt>
                <c:pt idx="120">
                  <c:v>1837.2370000000001</c:v>
                </c:pt>
                <c:pt idx="121">
                  <c:v>1842.519</c:v>
                </c:pt>
                <c:pt idx="122">
                  <c:v>2221.5644499999999</c:v>
                </c:pt>
                <c:pt idx="123">
                  <c:v>2331.5189999999998</c:v>
                </c:pt>
                <c:pt idx="124">
                  <c:v>2709.1118999999999</c:v>
                </c:pt>
                <c:pt idx="125">
                  <c:v>2709.24395</c:v>
                </c:pt>
                <c:pt idx="126">
                  <c:v>2710.8285500000002</c:v>
                </c:pt>
                <c:pt idx="127">
                  <c:v>2719.2797500000001</c:v>
                </c:pt>
                <c:pt idx="128">
                  <c:v>2730.1078499999999</c:v>
                </c:pt>
                <c:pt idx="129">
                  <c:v>16450.894700000001</c:v>
                </c:pt>
                <c:pt idx="130">
                  <c:v>2803.69785</c:v>
                </c:pt>
                <c:pt idx="131">
                  <c:v>2913.569</c:v>
                </c:pt>
                <c:pt idx="132">
                  <c:v>22493.659640000002</c:v>
                </c:pt>
                <c:pt idx="133">
                  <c:v>24059.680189999999</c:v>
                </c:pt>
                <c:pt idx="134">
                  <c:v>36397.576000000001</c:v>
                </c:pt>
                <c:pt idx="135">
                  <c:v>18838.703659999999</c:v>
                </c:pt>
                <c:pt idx="136">
                  <c:v>4687.7969999999996</c:v>
                </c:pt>
                <c:pt idx="137">
                  <c:v>1391.5287000000001</c:v>
                </c:pt>
                <c:pt idx="138">
                  <c:v>1769.5316499999999</c:v>
                </c:pt>
                <c:pt idx="139">
                  <c:v>1875.3440000000001</c:v>
                </c:pt>
                <c:pt idx="140">
                  <c:v>1877.9294</c:v>
                </c:pt>
                <c:pt idx="141">
                  <c:v>1880.07</c:v>
                </c:pt>
                <c:pt idx="142">
                  <c:v>1880.4870000000001</c:v>
                </c:pt>
                <c:pt idx="143">
                  <c:v>1967.0227</c:v>
                </c:pt>
                <c:pt idx="144">
                  <c:v>1984.4532999999999</c:v>
                </c:pt>
                <c:pt idx="145">
                  <c:v>2257.47525</c:v>
                </c:pt>
                <c:pt idx="146">
                  <c:v>2261.5688</c:v>
                </c:pt>
                <c:pt idx="147">
                  <c:v>2457.2111500000001</c:v>
                </c:pt>
                <c:pt idx="148">
                  <c:v>2459.7201</c:v>
                </c:pt>
                <c:pt idx="149">
                  <c:v>14711.7438</c:v>
                </c:pt>
                <c:pt idx="150">
                  <c:v>16232.847</c:v>
                </c:pt>
                <c:pt idx="151">
                  <c:v>20167.336029999999</c:v>
                </c:pt>
                <c:pt idx="152">
                  <c:v>26125.674770000001</c:v>
                </c:pt>
                <c:pt idx="153">
                  <c:v>33475.817150000003</c:v>
                </c:pt>
                <c:pt idx="154">
                  <c:v>1964.78</c:v>
                </c:pt>
                <c:pt idx="155">
                  <c:v>1980.07</c:v>
                </c:pt>
                <c:pt idx="156">
                  <c:v>2362.2290499999999</c:v>
                </c:pt>
                <c:pt idx="157">
                  <c:v>17085.267599999999</c:v>
                </c:pt>
                <c:pt idx="158">
                  <c:v>17560.37975</c:v>
                </c:pt>
                <c:pt idx="159">
                  <c:v>27724.28875</c:v>
                </c:pt>
                <c:pt idx="160">
                  <c:v>2566.4706999999999</c:v>
                </c:pt>
                <c:pt idx="161">
                  <c:v>3056.3881000000001</c:v>
                </c:pt>
                <c:pt idx="162">
                  <c:v>38344.565999999999</c:v>
                </c:pt>
                <c:pt idx="163">
                  <c:v>37465.34375</c:v>
                </c:pt>
                <c:pt idx="164">
                  <c:v>4830.63</c:v>
                </c:pt>
                <c:pt idx="165">
                  <c:v>4915.0598499999996</c:v>
                </c:pt>
                <c:pt idx="166">
                  <c:v>1515.3449000000001</c:v>
                </c:pt>
                <c:pt idx="167">
                  <c:v>1526.3119999999999</c:v>
                </c:pt>
                <c:pt idx="168">
                  <c:v>1532.4697000000001</c:v>
                </c:pt>
                <c:pt idx="169">
                  <c:v>1534.3045</c:v>
                </c:pt>
                <c:pt idx="170">
                  <c:v>1906.35825</c:v>
                </c:pt>
                <c:pt idx="171">
                  <c:v>1909.52745</c:v>
                </c:pt>
                <c:pt idx="172">
                  <c:v>1917.3184000000001</c:v>
                </c:pt>
                <c:pt idx="173">
                  <c:v>2007.9449999999999</c:v>
                </c:pt>
                <c:pt idx="174">
                  <c:v>2020.1769999999999</c:v>
                </c:pt>
                <c:pt idx="175">
                  <c:v>2020.5523000000001</c:v>
                </c:pt>
                <c:pt idx="176">
                  <c:v>2026.9740999999999</c:v>
                </c:pt>
                <c:pt idx="177">
                  <c:v>2102.2647000000002</c:v>
                </c:pt>
                <c:pt idx="178">
                  <c:v>2104.1134000000002</c:v>
                </c:pt>
                <c:pt idx="179">
                  <c:v>2404.7338</c:v>
                </c:pt>
                <c:pt idx="180">
                  <c:v>2585.8506499999999</c:v>
                </c:pt>
                <c:pt idx="181">
                  <c:v>16586.49771</c:v>
                </c:pt>
                <c:pt idx="182">
                  <c:v>2103.08</c:v>
                </c:pt>
                <c:pt idx="183">
                  <c:v>2585.2689999999998</c:v>
                </c:pt>
                <c:pt idx="184">
                  <c:v>2597.779</c:v>
                </c:pt>
                <c:pt idx="185">
                  <c:v>3167.4558499999998</c:v>
                </c:pt>
                <c:pt idx="186">
                  <c:v>15359.104499999999</c:v>
                </c:pt>
                <c:pt idx="187">
                  <c:v>3077.0954999999999</c:v>
                </c:pt>
                <c:pt idx="188">
                  <c:v>3180.5101</c:v>
                </c:pt>
                <c:pt idx="189">
                  <c:v>3279.8685500000001</c:v>
                </c:pt>
                <c:pt idx="190">
                  <c:v>3579.8287</c:v>
                </c:pt>
                <c:pt idx="191">
                  <c:v>26018.950519999999</c:v>
                </c:pt>
                <c:pt idx="192">
                  <c:v>3861.2096499999998</c:v>
                </c:pt>
                <c:pt idx="193">
                  <c:v>17942.106</c:v>
                </c:pt>
                <c:pt idx="194">
                  <c:v>1664.9996000000001</c:v>
                </c:pt>
                <c:pt idx="195">
                  <c:v>1674.6323</c:v>
                </c:pt>
                <c:pt idx="196">
                  <c:v>1682.597</c:v>
                </c:pt>
                <c:pt idx="197">
                  <c:v>2045.68525</c:v>
                </c:pt>
                <c:pt idx="198">
                  <c:v>2055.3249000000001</c:v>
                </c:pt>
                <c:pt idx="199">
                  <c:v>2150.4690000000001</c:v>
                </c:pt>
                <c:pt idx="200">
                  <c:v>2154.3609999999999</c:v>
                </c:pt>
                <c:pt idx="201">
                  <c:v>2155.6815000000001</c:v>
                </c:pt>
                <c:pt idx="202">
                  <c:v>2156.7518</c:v>
                </c:pt>
                <c:pt idx="203">
                  <c:v>2166.732</c:v>
                </c:pt>
                <c:pt idx="204">
                  <c:v>2250.8352</c:v>
                </c:pt>
                <c:pt idx="205">
                  <c:v>2254.7966999999999</c:v>
                </c:pt>
                <c:pt idx="206">
                  <c:v>2527.8186500000002</c:v>
                </c:pt>
                <c:pt idx="207">
                  <c:v>2731.9122000000002</c:v>
                </c:pt>
                <c:pt idx="208">
                  <c:v>2741.9479999999999</c:v>
                </c:pt>
                <c:pt idx="209">
                  <c:v>2755.0209500000001</c:v>
                </c:pt>
                <c:pt idx="210">
                  <c:v>33907.548000000003</c:v>
                </c:pt>
                <c:pt idx="211">
                  <c:v>35585.576000000001</c:v>
                </c:pt>
                <c:pt idx="212">
                  <c:v>2639.0428999999999</c:v>
                </c:pt>
                <c:pt idx="213">
                  <c:v>2643.2685000000001</c:v>
                </c:pt>
                <c:pt idx="214">
                  <c:v>37165.163800000002</c:v>
                </c:pt>
                <c:pt idx="215">
                  <c:v>44501.398200000003</c:v>
                </c:pt>
                <c:pt idx="216">
                  <c:v>3925.7582000000002</c:v>
                </c:pt>
                <c:pt idx="217">
                  <c:v>37484.4493</c:v>
                </c:pt>
                <c:pt idx="218">
                  <c:v>3443.0639999999999</c:v>
                </c:pt>
                <c:pt idx="219">
                  <c:v>4005.4225000000001</c:v>
                </c:pt>
                <c:pt idx="220">
                  <c:v>4296.2712000000001</c:v>
                </c:pt>
                <c:pt idx="221">
                  <c:v>35595.589800000002</c:v>
                </c:pt>
                <c:pt idx="222">
                  <c:v>1815.8759</c:v>
                </c:pt>
                <c:pt idx="223">
                  <c:v>1824.2854</c:v>
                </c:pt>
                <c:pt idx="224">
                  <c:v>1826.8430000000001</c:v>
                </c:pt>
                <c:pt idx="225">
                  <c:v>1837.2819</c:v>
                </c:pt>
                <c:pt idx="226">
                  <c:v>2395.17155</c:v>
                </c:pt>
                <c:pt idx="227">
                  <c:v>2396.0958999999998</c:v>
                </c:pt>
                <c:pt idx="228">
                  <c:v>2690.1138000000001</c:v>
                </c:pt>
                <c:pt idx="229">
                  <c:v>2899.4893499999998</c:v>
                </c:pt>
                <c:pt idx="230">
                  <c:v>10795.937330000001</c:v>
                </c:pt>
                <c:pt idx="231">
                  <c:v>13126.677449999999</c:v>
                </c:pt>
                <c:pt idx="232">
                  <c:v>18033.9679</c:v>
                </c:pt>
                <c:pt idx="233">
                  <c:v>21595.382290000001</c:v>
                </c:pt>
                <c:pt idx="234">
                  <c:v>34166.273000000001</c:v>
                </c:pt>
                <c:pt idx="235">
                  <c:v>2416.9549999999999</c:v>
                </c:pt>
                <c:pt idx="236">
                  <c:v>2438.0551999999998</c:v>
                </c:pt>
                <c:pt idx="237">
                  <c:v>2775.1921499999999</c:v>
                </c:pt>
                <c:pt idx="238">
                  <c:v>2789.0574000000001</c:v>
                </c:pt>
                <c:pt idx="239">
                  <c:v>18328.238099999999</c:v>
                </c:pt>
                <c:pt idx="240">
                  <c:v>40904.199500000002</c:v>
                </c:pt>
                <c:pt idx="241">
                  <c:v>3500.6122999999998</c:v>
                </c:pt>
                <c:pt idx="242">
                  <c:v>14426.073850000001</c:v>
                </c:pt>
                <c:pt idx="243">
                  <c:v>22395.74424</c:v>
                </c:pt>
                <c:pt idx="244">
                  <c:v>36021.011200000001</c:v>
                </c:pt>
                <c:pt idx="245">
                  <c:v>38511.628299999997</c:v>
                </c:pt>
                <c:pt idx="246">
                  <c:v>3591.48</c:v>
                </c:pt>
                <c:pt idx="247">
                  <c:v>3597.596</c:v>
                </c:pt>
                <c:pt idx="248">
                  <c:v>4466.6214</c:v>
                </c:pt>
                <c:pt idx="249">
                  <c:v>36189.101699999999</c:v>
                </c:pt>
                <c:pt idx="250">
                  <c:v>1969.614</c:v>
                </c:pt>
                <c:pt idx="251">
                  <c:v>1972.95</c:v>
                </c:pt>
                <c:pt idx="252">
                  <c:v>1977.8150000000001</c:v>
                </c:pt>
                <c:pt idx="253">
                  <c:v>1981.5818999999999</c:v>
                </c:pt>
                <c:pt idx="254">
                  <c:v>1986.9333999999999</c:v>
                </c:pt>
                <c:pt idx="255">
                  <c:v>2352.9684499999998</c:v>
                </c:pt>
                <c:pt idx="256">
                  <c:v>2457.502</c:v>
                </c:pt>
                <c:pt idx="257">
                  <c:v>2464.6188000000002</c:v>
                </c:pt>
                <c:pt idx="258">
                  <c:v>2473.3341</c:v>
                </c:pt>
                <c:pt idx="259">
                  <c:v>2480.9791</c:v>
                </c:pt>
                <c:pt idx="260">
                  <c:v>2842.7607499999999</c:v>
                </c:pt>
                <c:pt idx="261">
                  <c:v>2850.6837500000001</c:v>
                </c:pt>
                <c:pt idx="262">
                  <c:v>2855.4375500000001</c:v>
                </c:pt>
                <c:pt idx="263">
                  <c:v>3044.2132999999999</c:v>
                </c:pt>
                <c:pt idx="264">
                  <c:v>3046.0619999999999</c:v>
                </c:pt>
                <c:pt idx="265">
                  <c:v>14571.890799999999</c:v>
                </c:pt>
                <c:pt idx="266">
                  <c:v>18648.421699999999</c:v>
                </c:pt>
                <c:pt idx="267">
                  <c:v>18955.220170000001</c:v>
                </c:pt>
                <c:pt idx="268">
                  <c:v>25081.76784</c:v>
                </c:pt>
                <c:pt idx="269">
                  <c:v>34254.053350000002</c:v>
                </c:pt>
                <c:pt idx="270">
                  <c:v>34472.841</c:v>
                </c:pt>
                <c:pt idx="271">
                  <c:v>35147.528480000001</c:v>
                </c:pt>
                <c:pt idx="272">
                  <c:v>38126.246500000001</c:v>
                </c:pt>
                <c:pt idx="273">
                  <c:v>12609.88702</c:v>
                </c:pt>
                <c:pt idx="274">
                  <c:v>3537.703</c:v>
                </c:pt>
                <c:pt idx="275">
                  <c:v>4234.9269999999997</c:v>
                </c:pt>
                <c:pt idx="276">
                  <c:v>4618.0798999999997</c:v>
                </c:pt>
                <c:pt idx="277">
                  <c:v>17128.426080000001</c:v>
                </c:pt>
                <c:pt idx="278">
                  <c:v>2137.6536000000001</c:v>
                </c:pt>
                <c:pt idx="279">
                  <c:v>2523.1695</c:v>
                </c:pt>
                <c:pt idx="280">
                  <c:v>2534.3937500000002</c:v>
                </c:pt>
                <c:pt idx="281">
                  <c:v>2632.9920000000002</c:v>
                </c:pt>
                <c:pt idx="282">
                  <c:v>2721.3208</c:v>
                </c:pt>
                <c:pt idx="283">
                  <c:v>2727.3951000000002</c:v>
                </c:pt>
                <c:pt idx="284">
                  <c:v>3021.80915</c:v>
                </c:pt>
                <c:pt idx="285">
                  <c:v>3206.4913499999998</c:v>
                </c:pt>
                <c:pt idx="286">
                  <c:v>3213.6220499999999</c:v>
                </c:pt>
                <c:pt idx="287">
                  <c:v>15817.985699999999</c:v>
                </c:pt>
                <c:pt idx="288">
                  <c:v>17878.900679999999</c:v>
                </c:pt>
                <c:pt idx="289">
                  <c:v>33900.652999999998</c:v>
                </c:pt>
                <c:pt idx="290">
                  <c:v>3208.7869999999998</c:v>
                </c:pt>
                <c:pt idx="291">
                  <c:v>3227.1210999999998</c:v>
                </c:pt>
                <c:pt idx="292">
                  <c:v>3238.4357</c:v>
                </c:pt>
                <c:pt idx="293">
                  <c:v>3309.7926000000002</c:v>
                </c:pt>
                <c:pt idx="294">
                  <c:v>3594.17085</c:v>
                </c:pt>
                <c:pt idx="295">
                  <c:v>18218.161390000001</c:v>
                </c:pt>
                <c:pt idx="296">
                  <c:v>4189.1130999999996</c:v>
                </c:pt>
                <c:pt idx="297">
                  <c:v>23241.47453</c:v>
                </c:pt>
                <c:pt idx="298">
                  <c:v>36124.573700000001</c:v>
                </c:pt>
                <c:pt idx="299">
                  <c:v>42112.2356</c:v>
                </c:pt>
                <c:pt idx="300">
                  <c:v>3906.127</c:v>
                </c:pt>
                <c:pt idx="301">
                  <c:v>4391.652</c:v>
                </c:pt>
                <c:pt idx="302">
                  <c:v>19933.457999999999</c:v>
                </c:pt>
                <c:pt idx="303">
                  <c:v>4504.6624000000002</c:v>
                </c:pt>
                <c:pt idx="304">
                  <c:v>4877.9810500000003</c:v>
                </c:pt>
                <c:pt idx="305">
                  <c:v>5080.0959999999995</c:v>
                </c:pt>
                <c:pt idx="306">
                  <c:v>2302.3000000000002</c:v>
                </c:pt>
                <c:pt idx="307">
                  <c:v>2322.6217999999999</c:v>
                </c:pt>
                <c:pt idx="308">
                  <c:v>2680.9493000000002</c:v>
                </c:pt>
                <c:pt idx="309">
                  <c:v>2699.56835</c:v>
                </c:pt>
                <c:pt idx="310">
                  <c:v>2897.3235</c:v>
                </c:pt>
                <c:pt idx="311">
                  <c:v>3176.2876999999999</c:v>
                </c:pt>
                <c:pt idx="312">
                  <c:v>3176.8159000000001</c:v>
                </c:pt>
                <c:pt idx="313">
                  <c:v>3201.2451500000002</c:v>
                </c:pt>
                <c:pt idx="314">
                  <c:v>3385.3991500000002</c:v>
                </c:pt>
                <c:pt idx="315">
                  <c:v>17043.341400000001</c:v>
                </c:pt>
                <c:pt idx="316">
                  <c:v>2902.9065000000001</c:v>
                </c:pt>
                <c:pt idx="317">
                  <c:v>2904.0880000000002</c:v>
                </c:pt>
                <c:pt idx="318">
                  <c:v>2927.0646999999999</c:v>
                </c:pt>
                <c:pt idx="319">
                  <c:v>3292.5298499999999</c:v>
                </c:pt>
                <c:pt idx="320">
                  <c:v>3378.91</c:v>
                </c:pt>
                <c:pt idx="321">
                  <c:v>3392.3652000000002</c:v>
                </c:pt>
                <c:pt idx="322">
                  <c:v>3392.9767999999999</c:v>
                </c:pt>
                <c:pt idx="323">
                  <c:v>3410.3240000000001</c:v>
                </c:pt>
                <c:pt idx="324">
                  <c:v>3490.5491000000002</c:v>
                </c:pt>
                <c:pt idx="325">
                  <c:v>3484.3310000000001</c:v>
                </c:pt>
                <c:pt idx="326">
                  <c:v>3877.3042500000001</c:v>
                </c:pt>
                <c:pt idx="327">
                  <c:v>3981.9767999999999</c:v>
                </c:pt>
                <c:pt idx="328">
                  <c:v>3987.9259999999999</c:v>
                </c:pt>
                <c:pt idx="329">
                  <c:v>4564.1914500000003</c:v>
                </c:pt>
                <c:pt idx="330">
                  <c:v>14455.644050000001</c:v>
                </c:pt>
                <c:pt idx="331">
                  <c:v>36085.218999999997</c:v>
                </c:pt>
                <c:pt idx="332">
                  <c:v>4661.2863500000003</c:v>
                </c:pt>
                <c:pt idx="333">
                  <c:v>24671.663339999999</c:v>
                </c:pt>
                <c:pt idx="334">
                  <c:v>2483.7359999999999</c:v>
                </c:pt>
                <c:pt idx="335">
                  <c:v>2494.0219999999999</c:v>
                </c:pt>
                <c:pt idx="336">
                  <c:v>2497.0383000000002</c:v>
                </c:pt>
                <c:pt idx="337">
                  <c:v>2498.4144000000001</c:v>
                </c:pt>
                <c:pt idx="338">
                  <c:v>2974.1260000000002</c:v>
                </c:pt>
                <c:pt idx="339">
                  <c:v>3070.8087</c:v>
                </c:pt>
                <c:pt idx="340">
                  <c:v>3353.4703</c:v>
                </c:pt>
                <c:pt idx="341">
                  <c:v>3558.6202499999999</c:v>
                </c:pt>
                <c:pt idx="342">
                  <c:v>16577.779500000001</c:v>
                </c:pt>
                <c:pt idx="343">
                  <c:v>18246.495500000001</c:v>
                </c:pt>
                <c:pt idx="344">
                  <c:v>18310.741999999998</c:v>
                </c:pt>
                <c:pt idx="345">
                  <c:v>34838.873</c:v>
                </c:pt>
                <c:pt idx="346">
                  <c:v>37133.898200000003</c:v>
                </c:pt>
                <c:pt idx="347">
                  <c:v>39611.757700000002</c:v>
                </c:pt>
                <c:pt idx="348">
                  <c:v>3561.8888999999999</c:v>
                </c:pt>
                <c:pt idx="349">
                  <c:v>3577.9989999999998</c:v>
                </c:pt>
                <c:pt idx="350">
                  <c:v>3956.0714499999999</c:v>
                </c:pt>
                <c:pt idx="351">
                  <c:v>16796.411940000002</c:v>
                </c:pt>
                <c:pt idx="352">
                  <c:v>18903.491409999999</c:v>
                </c:pt>
                <c:pt idx="353">
                  <c:v>34806.467700000001</c:v>
                </c:pt>
                <c:pt idx="354">
                  <c:v>3693.4279999999999</c:v>
                </c:pt>
                <c:pt idx="355">
                  <c:v>4058.71245</c:v>
                </c:pt>
                <c:pt idx="356">
                  <c:v>15006.579449999999</c:v>
                </c:pt>
                <c:pt idx="357">
                  <c:v>4260.7439999999997</c:v>
                </c:pt>
                <c:pt idx="358">
                  <c:v>4827.9049500000001</c:v>
                </c:pt>
                <c:pt idx="359">
                  <c:v>4846.9201499999999</c:v>
                </c:pt>
                <c:pt idx="360">
                  <c:v>16420.494549999999</c:v>
                </c:pt>
                <c:pt idx="361">
                  <c:v>18804.752400000001</c:v>
                </c:pt>
                <c:pt idx="362">
                  <c:v>2689.4953999999998</c:v>
                </c:pt>
                <c:pt idx="363">
                  <c:v>3062.5082499999999</c:v>
                </c:pt>
                <c:pt idx="364">
                  <c:v>3161.4540000000002</c:v>
                </c:pt>
                <c:pt idx="365">
                  <c:v>3171.6149</c:v>
                </c:pt>
                <c:pt idx="366">
                  <c:v>3172.018</c:v>
                </c:pt>
                <c:pt idx="367">
                  <c:v>3268.84665</c:v>
                </c:pt>
                <c:pt idx="368">
                  <c:v>3556.9223000000002</c:v>
                </c:pt>
                <c:pt idx="369">
                  <c:v>3732.6251000000002</c:v>
                </c:pt>
                <c:pt idx="370">
                  <c:v>19673.335729999999</c:v>
                </c:pt>
                <c:pt idx="371">
                  <c:v>34672.147199999999</c:v>
                </c:pt>
                <c:pt idx="372">
                  <c:v>3277.1610000000001</c:v>
                </c:pt>
                <c:pt idx="373">
                  <c:v>3766.8838000000001</c:v>
                </c:pt>
                <c:pt idx="374">
                  <c:v>4133.6416499999996</c:v>
                </c:pt>
                <c:pt idx="375">
                  <c:v>4337.7352000000001</c:v>
                </c:pt>
                <c:pt idx="376">
                  <c:v>23288.928400000001</c:v>
                </c:pt>
                <c:pt idx="377">
                  <c:v>51194.559139999998</c:v>
                </c:pt>
                <c:pt idx="378">
                  <c:v>3847.674</c:v>
                </c:pt>
                <c:pt idx="379">
                  <c:v>4340.4408999999996</c:v>
                </c:pt>
                <c:pt idx="380">
                  <c:v>4349.4620000000004</c:v>
                </c:pt>
                <c:pt idx="381">
                  <c:v>4428.8878500000001</c:v>
                </c:pt>
                <c:pt idx="382">
                  <c:v>4435.0941999999995</c:v>
                </c:pt>
                <c:pt idx="383">
                  <c:v>4438.2633999999998</c:v>
                </c:pt>
                <c:pt idx="384">
                  <c:v>4719.7365499999996</c:v>
                </c:pt>
                <c:pt idx="385">
                  <c:v>20177.671129999999</c:v>
                </c:pt>
                <c:pt idx="386">
                  <c:v>4449.4620000000004</c:v>
                </c:pt>
                <c:pt idx="387">
                  <c:v>5312.1698500000002</c:v>
                </c:pt>
                <c:pt idx="388">
                  <c:v>17663.144199999999</c:v>
                </c:pt>
                <c:pt idx="389">
                  <c:v>5615.3689999999997</c:v>
                </c:pt>
                <c:pt idx="390">
                  <c:v>2866.0909999999999</c:v>
                </c:pt>
                <c:pt idx="391">
                  <c:v>2867.1196</c:v>
                </c:pt>
                <c:pt idx="392">
                  <c:v>3353.2840000000001</c:v>
                </c:pt>
                <c:pt idx="393">
                  <c:v>3366.6696999999999</c:v>
                </c:pt>
                <c:pt idx="394">
                  <c:v>3736.4647</c:v>
                </c:pt>
                <c:pt idx="395">
                  <c:v>3943.5954000000002</c:v>
                </c:pt>
                <c:pt idx="396">
                  <c:v>16115.3045</c:v>
                </c:pt>
                <c:pt idx="397">
                  <c:v>16138.762049999999</c:v>
                </c:pt>
                <c:pt idx="398">
                  <c:v>36197.699000000001</c:v>
                </c:pt>
                <c:pt idx="399">
                  <c:v>3471.4096</c:v>
                </c:pt>
                <c:pt idx="400">
                  <c:v>3947.4131000000002</c:v>
                </c:pt>
                <c:pt idx="401">
                  <c:v>4040.55825</c:v>
                </c:pt>
                <c:pt idx="402">
                  <c:v>16657.71745</c:v>
                </c:pt>
                <c:pt idx="403">
                  <c:v>19107.779600000002</c:v>
                </c:pt>
                <c:pt idx="404">
                  <c:v>20277.807509999999</c:v>
                </c:pt>
                <c:pt idx="405">
                  <c:v>4058.1161000000002</c:v>
                </c:pt>
                <c:pt idx="406">
                  <c:v>4433.3877000000002</c:v>
                </c:pt>
                <c:pt idx="407">
                  <c:v>4433.9159</c:v>
                </c:pt>
                <c:pt idx="408">
                  <c:v>4529.4769999999999</c:v>
                </c:pt>
                <c:pt idx="409">
                  <c:v>4906.4096499999996</c:v>
                </c:pt>
                <c:pt idx="410">
                  <c:v>4922.9159</c:v>
                </c:pt>
                <c:pt idx="411">
                  <c:v>18157.876</c:v>
                </c:pt>
                <c:pt idx="412">
                  <c:v>19442.353500000001</c:v>
                </c:pt>
                <c:pt idx="413">
                  <c:v>44585.455869999998</c:v>
                </c:pt>
                <c:pt idx="414">
                  <c:v>5138.2566999999999</c:v>
                </c:pt>
                <c:pt idx="415">
                  <c:v>5209.5788499999999</c:v>
                </c:pt>
                <c:pt idx="416">
                  <c:v>5708.8670000000002</c:v>
                </c:pt>
                <c:pt idx="417">
                  <c:v>3554.203</c:v>
                </c:pt>
                <c:pt idx="418">
                  <c:v>3645.0893999999998</c:v>
                </c:pt>
                <c:pt idx="419">
                  <c:v>4137.5227000000004</c:v>
                </c:pt>
                <c:pt idx="420">
                  <c:v>36837.466999999997</c:v>
                </c:pt>
                <c:pt idx="421">
                  <c:v>36950.256699999998</c:v>
                </c:pt>
                <c:pt idx="422">
                  <c:v>3659.346</c:v>
                </c:pt>
                <c:pt idx="423">
                  <c:v>4032.2406999999998</c:v>
                </c:pt>
                <c:pt idx="424">
                  <c:v>4149.7359999999999</c:v>
                </c:pt>
                <c:pt idx="425">
                  <c:v>4151.0286999999998</c:v>
                </c:pt>
                <c:pt idx="426">
                  <c:v>4237.12655</c:v>
                </c:pt>
                <c:pt idx="427">
                  <c:v>4527.1829500000003</c:v>
                </c:pt>
                <c:pt idx="428">
                  <c:v>4718.2035500000002</c:v>
                </c:pt>
                <c:pt idx="429">
                  <c:v>4719.52405</c:v>
                </c:pt>
                <c:pt idx="430">
                  <c:v>18963.171920000001</c:v>
                </c:pt>
                <c:pt idx="431">
                  <c:v>19521.968199999999</c:v>
                </c:pt>
                <c:pt idx="432">
                  <c:v>4266.1657999999998</c:v>
                </c:pt>
                <c:pt idx="433">
                  <c:v>4753.6368000000002</c:v>
                </c:pt>
                <c:pt idx="434">
                  <c:v>17361.766100000001</c:v>
                </c:pt>
                <c:pt idx="435">
                  <c:v>39241.442000000003</c:v>
                </c:pt>
                <c:pt idx="436">
                  <c:v>4837.5823</c:v>
                </c:pt>
                <c:pt idx="437">
                  <c:v>5325.6509999999998</c:v>
                </c:pt>
                <c:pt idx="438">
                  <c:v>5428.7277000000004</c:v>
                </c:pt>
                <c:pt idx="439">
                  <c:v>5693.4305000000004</c:v>
                </c:pt>
                <c:pt idx="440">
                  <c:v>18259.216</c:v>
                </c:pt>
                <c:pt idx="441">
                  <c:v>18765.87545</c:v>
                </c:pt>
                <c:pt idx="442">
                  <c:v>20745.989099999999</c:v>
                </c:pt>
                <c:pt idx="443">
                  <c:v>40932.429499999998</c:v>
                </c:pt>
                <c:pt idx="444">
                  <c:v>3260.1990000000001</c:v>
                </c:pt>
                <c:pt idx="445">
                  <c:v>3756.6215999999999</c:v>
                </c:pt>
                <c:pt idx="446">
                  <c:v>3757.8447999999999</c:v>
                </c:pt>
                <c:pt idx="447">
                  <c:v>3761.2919999999999</c:v>
                </c:pt>
                <c:pt idx="448">
                  <c:v>3857.7592500000001</c:v>
                </c:pt>
                <c:pt idx="449">
                  <c:v>4134.0824499999999</c:v>
                </c:pt>
                <c:pt idx="450">
                  <c:v>4347.0233500000004</c:v>
                </c:pt>
                <c:pt idx="451">
                  <c:v>19350.368900000001</c:v>
                </c:pt>
                <c:pt idx="452">
                  <c:v>3875.7341000000001</c:v>
                </c:pt>
                <c:pt idx="453">
                  <c:v>4239.8926499999998</c:v>
                </c:pt>
                <c:pt idx="454">
                  <c:v>4243.5900499999998</c:v>
                </c:pt>
                <c:pt idx="455">
                  <c:v>4350.5144</c:v>
                </c:pt>
                <c:pt idx="456">
                  <c:v>4441.2131499999996</c:v>
                </c:pt>
                <c:pt idx="457">
                  <c:v>4738.2682000000004</c:v>
                </c:pt>
                <c:pt idx="458">
                  <c:v>58571.074480000003</c:v>
                </c:pt>
                <c:pt idx="459">
                  <c:v>4463.2051000000001</c:v>
                </c:pt>
                <c:pt idx="460">
                  <c:v>4931.6469999999999</c:v>
                </c:pt>
                <c:pt idx="461">
                  <c:v>4934.7049999999999</c:v>
                </c:pt>
                <c:pt idx="462">
                  <c:v>4949.7587000000003</c:v>
                </c:pt>
                <c:pt idx="463">
                  <c:v>5031.26955</c:v>
                </c:pt>
                <c:pt idx="464">
                  <c:v>5327.4002499999997</c:v>
                </c:pt>
                <c:pt idx="465">
                  <c:v>38711</c:v>
                </c:pt>
                <c:pt idx="466">
                  <c:v>5425.0233500000004</c:v>
                </c:pt>
                <c:pt idx="467">
                  <c:v>6113.2310500000003</c:v>
                </c:pt>
                <c:pt idx="468">
                  <c:v>19199.944</c:v>
                </c:pt>
                <c:pt idx="469">
                  <c:v>38746.355100000001</c:v>
                </c:pt>
                <c:pt idx="470">
                  <c:v>6799.4579999999996</c:v>
                </c:pt>
                <c:pt idx="471">
                  <c:v>3866.8552</c:v>
                </c:pt>
                <c:pt idx="472">
                  <c:v>3972.9247</c:v>
                </c:pt>
                <c:pt idx="473">
                  <c:v>3989.8409999999999</c:v>
                </c:pt>
                <c:pt idx="474">
                  <c:v>3994.1777999999999</c:v>
                </c:pt>
                <c:pt idx="475">
                  <c:v>4357.0436499999996</c:v>
                </c:pt>
                <c:pt idx="476">
                  <c:v>4544.2348000000002</c:v>
                </c:pt>
                <c:pt idx="477">
                  <c:v>17496.306</c:v>
                </c:pt>
                <c:pt idx="478">
                  <c:v>4074.4537</c:v>
                </c:pt>
                <c:pt idx="479">
                  <c:v>4076.4969999999998</c:v>
                </c:pt>
                <c:pt idx="480">
                  <c:v>4454.40265</c:v>
                </c:pt>
                <c:pt idx="481">
                  <c:v>4462.7218000000003</c:v>
                </c:pt>
                <c:pt idx="482">
                  <c:v>4562.8420999999998</c:v>
                </c:pt>
                <c:pt idx="483">
                  <c:v>4667.6076499999999</c:v>
                </c:pt>
                <c:pt idx="484">
                  <c:v>5148.5526</c:v>
                </c:pt>
                <c:pt idx="485">
                  <c:v>17626.239509999999</c:v>
                </c:pt>
                <c:pt idx="486">
                  <c:v>19719.6947</c:v>
                </c:pt>
                <c:pt idx="487">
                  <c:v>37607.527699999999</c:v>
                </c:pt>
                <c:pt idx="488">
                  <c:v>4670.6400000000003</c:v>
                </c:pt>
                <c:pt idx="489">
                  <c:v>4673.3922000000002</c:v>
                </c:pt>
                <c:pt idx="490">
                  <c:v>4686.3887000000004</c:v>
                </c:pt>
                <c:pt idx="491">
                  <c:v>5152.134</c:v>
                </c:pt>
                <c:pt idx="492">
                  <c:v>32734.186300000001</c:v>
                </c:pt>
                <c:pt idx="493">
                  <c:v>5253.5240000000003</c:v>
                </c:pt>
                <c:pt idx="494">
                  <c:v>6128.79745</c:v>
                </c:pt>
                <c:pt idx="495">
                  <c:v>6334.3435499999996</c:v>
                </c:pt>
                <c:pt idx="496">
                  <c:v>21472.478800000001</c:v>
                </c:pt>
                <c:pt idx="497">
                  <c:v>3704.3544999999999</c:v>
                </c:pt>
                <c:pt idx="498">
                  <c:v>4185.0978999999998</c:v>
                </c:pt>
                <c:pt idx="499">
                  <c:v>4571.4130500000001</c:v>
                </c:pt>
                <c:pt idx="500">
                  <c:v>12404.8791</c:v>
                </c:pt>
                <c:pt idx="501">
                  <c:v>17904.527050000001</c:v>
                </c:pt>
                <c:pt idx="502">
                  <c:v>21984.47061</c:v>
                </c:pt>
                <c:pt idx="503">
                  <c:v>37079.372000000003</c:v>
                </c:pt>
                <c:pt idx="504">
                  <c:v>55135.402090000003</c:v>
                </c:pt>
                <c:pt idx="505">
                  <c:v>4766.0219999999999</c:v>
                </c:pt>
                <c:pt idx="506">
                  <c:v>4779.6022999999996</c:v>
                </c:pt>
                <c:pt idx="507">
                  <c:v>4795.6567999999997</c:v>
                </c:pt>
                <c:pt idx="508">
                  <c:v>5354.0746499999996</c:v>
                </c:pt>
                <c:pt idx="509">
                  <c:v>11326.71487</c:v>
                </c:pt>
                <c:pt idx="510">
                  <c:v>19040.876</c:v>
                </c:pt>
                <c:pt idx="511">
                  <c:v>38282.749499999998</c:v>
                </c:pt>
                <c:pt idx="512">
                  <c:v>4889.9994999999999</c:v>
                </c:pt>
                <c:pt idx="513">
                  <c:v>5257.5079500000002</c:v>
                </c:pt>
                <c:pt idx="514">
                  <c:v>5261.4694499999996</c:v>
                </c:pt>
                <c:pt idx="515">
                  <c:v>5375.0379999999996</c:v>
                </c:pt>
                <c:pt idx="516">
                  <c:v>16776.304049999999</c:v>
                </c:pt>
                <c:pt idx="517">
                  <c:v>5972.3779999999997</c:v>
                </c:pt>
                <c:pt idx="518">
                  <c:v>6360.9935999999998</c:v>
                </c:pt>
                <c:pt idx="519">
                  <c:v>6551.7501000000002</c:v>
                </c:pt>
                <c:pt idx="520">
                  <c:v>6059.1729999999998</c:v>
                </c:pt>
                <c:pt idx="521">
                  <c:v>6653.7885999999999</c:v>
                </c:pt>
                <c:pt idx="522">
                  <c:v>6666.2430000000004</c:v>
                </c:pt>
                <c:pt idx="523">
                  <c:v>3935.1799000000001</c:v>
                </c:pt>
                <c:pt idx="524">
                  <c:v>4320.4108500000002</c:v>
                </c:pt>
                <c:pt idx="525">
                  <c:v>4415.1588000000002</c:v>
                </c:pt>
                <c:pt idx="526">
                  <c:v>4500.33925</c:v>
                </c:pt>
                <c:pt idx="527">
                  <c:v>4518.8262500000001</c:v>
                </c:pt>
                <c:pt idx="528">
                  <c:v>4992.3764000000001</c:v>
                </c:pt>
                <c:pt idx="529">
                  <c:v>35491.64</c:v>
                </c:pt>
                <c:pt idx="530">
                  <c:v>4536.259</c:v>
                </c:pt>
                <c:pt idx="531">
                  <c:v>4894.7533000000003</c:v>
                </c:pt>
                <c:pt idx="532">
                  <c:v>5002.7826999999997</c:v>
                </c:pt>
                <c:pt idx="533">
                  <c:v>5003.8530000000001</c:v>
                </c:pt>
                <c:pt idx="534">
                  <c:v>5012.4709999999995</c:v>
                </c:pt>
                <c:pt idx="535">
                  <c:v>5385.3379000000004</c:v>
                </c:pt>
                <c:pt idx="536">
                  <c:v>5594.8455000000004</c:v>
                </c:pt>
                <c:pt idx="537">
                  <c:v>14358.364369999999</c:v>
                </c:pt>
                <c:pt idx="538">
                  <c:v>20009.63365</c:v>
                </c:pt>
                <c:pt idx="539">
                  <c:v>37701.876799999998</c:v>
                </c:pt>
                <c:pt idx="540">
                  <c:v>43943.876100000001</c:v>
                </c:pt>
                <c:pt idx="541">
                  <c:v>5124.1886999999997</c:v>
                </c:pt>
                <c:pt idx="542">
                  <c:v>5989.5236500000001</c:v>
                </c:pt>
                <c:pt idx="543">
                  <c:v>11737.848840000001</c:v>
                </c:pt>
                <c:pt idx="544">
                  <c:v>18972.494999999999</c:v>
                </c:pt>
                <c:pt idx="545">
                  <c:v>27375.904780000001</c:v>
                </c:pt>
                <c:pt idx="546">
                  <c:v>6184.2993999999999</c:v>
                </c:pt>
                <c:pt idx="547">
                  <c:v>6196.4480000000003</c:v>
                </c:pt>
                <c:pt idx="548">
                  <c:v>6753.0379999999996</c:v>
                </c:pt>
                <c:pt idx="549">
                  <c:v>5227.9887500000004</c:v>
                </c:pt>
                <c:pt idx="550">
                  <c:v>20234.854749999999</c:v>
                </c:pt>
                <c:pt idx="551">
                  <c:v>4746.3440000000001</c:v>
                </c:pt>
                <c:pt idx="552">
                  <c:v>4747.0528999999997</c:v>
                </c:pt>
                <c:pt idx="553">
                  <c:v>4751.07</c:v>
                </c:pt>
                <c:pt idx="554">
                  <c:v>4762.3289999999997</c:v>
                </c:pt>
                <c:pt idx="555">
                  <c:v>5116.5003999999999</c:v>
                </c:pt>
                <c:pt idx="556">
                  <c:v>5125.2156999999997</c:v>
                </c:pt>
                <c:pt idx="557">
                  <c:v>5240.7650000000003</c:v>
                </c:pt>
                <c:pt idx="558">
                  <c:v>5245.2268999999997</c:v>
                </c:pt>
                <c:pt idx="559">
                  <c:v>5246.0469999999996</c:v>
                </c:pt>
                <c:pt idx="560">
                  <c:v>5630.4578499999998</c:v>
                </c:pt>
                <c:pt idx="561">
                  <c:v>39774.276299999998</c:v>
                </c:pt>
                <c:pt idx="562">
                  <c:v>5729.0052999999998</c:v>
                </c:pt>
                <c:pt idx="563">
                  <c:v>5836.5204000000003</c:v>
                </c:pt>
                <c:pt idx="564">
                  <c:v>5846.9175999999998</c:v>
                </c:pt>
                <c:pt idx="565">
                  <c:v>6402.2913500000004</c:v>
                </c:pt>
                <c:pt idx="566">
                  <c:v>20984.0936</c:v>
                </c:pt>
                <c:pt idx="567">
                  <c:v>24915.046259999999</c:v>
                </c:pt>
                <c:pt idx="568">
                  <c:v>5926.8459999999995</c:v>
                </c:pt>
                <c:pt idx="569">
                  <c:v>5934.3797999999997</c:v>
                </c:pt>
                <c:pt idx="570">
                  <c:v>6414.1779999999999</c:v>
                </c:pt>
                <c:pt idx="571">
                  <c:v>19361.998800000001</c:v>
                </c:pt>
                <c:pt idx="572">
                  <c:v>39983.425949999997</c:v>
                </c:pt>
                <c:pt idx="573">
                  <c:v>19496.71917</c:v>
                </c:pt>
                <c:pt idx="574">
                  <c:v>4399.7309999999998</c:v>
                </c:pt>
                <c:pt idx="575">
                  <c:v>4402.2330000000002</c:v>
                </c:pt>
                <c:pt idx="576">
                  <c:v>4883.866</c:v>
                </c:pt>
                <c:pt idx="577">
                  <c:v>4889.0367999999999</c:v>
                </c:pt>
                <c:pt idx="578">
                  <c:v>5266.3656000000001</c:v>
                </c:pt>
                <c:pt idx="579">
                  <c:v>5267.8181500000001</c:v>
                </c:pt>
                <c:pt idx="580">
                  <c:v>5272.1758</c:v>
                </c:pt>
                <c:pt idx="581">
                  <c:v>5458.0464499999998</c:v>
                </c:pt>
                <c:pt idx="582">
                  <c:v>5469.0065999999997</c:v>
                </c:pt>
                <c:pt idx="583">
                  <c:v>37742.575700000001</c:v>
                </c:pt>
                <c:pt idx="584">
                  <c:v>5373.3642499999996</c:v>
                </c:pt>
                <c:pt idx="585">
                  <c:v>5377.4578000000001</c:v>
                </c:pt>
                <c:pt idx="586">
                  <c:v>5472.4489999999996</c:v>
                </c:pt>
                <c:pt idx="587">
                  <c:v>5478.0367999999999</c:v>
                </c:pt>
                <c:pt idx="588">
                  <c:v>20773.62775</c:v>
                </c:pt>
                <c:pt idx="589">
                  <c:v>38709.175999999999</c:v>
                </c:pt>
                <c:pt idx="590">
                  <c:v>5584.3056999999999</c:v>
                </c:pt>
                <c:pt idx="591">
                  <c:v>18608.261999999999</c:v>
                </c:pt>
                <c:pt idx="592">
                  <c:v>38415.474000000002</c:v>
                </c:pt>
                <c:pt idx="593">
                  <c:v>6548.1950500000003</c:v>
                </c:pt>
                <c:pt idx="594">
                  <c:v>6746.7425000000003</c:v>
                </c:pt>
                <c:pt idx="595">
                  <c:v>6748.5911999999998</c:v>
                </c:pt>
                <c:pt idx="596">
                  <c:v>7228.2156500000001</c:v>
                </c:pt>
                <c:pt idx="597">
                  <c:v>43753.337050000002</c:v>
                </c:pt>
                <c:pt idx="598">
                  <c:v>7243.8136000000004</c:v>
                </c:pt>
                <c:pt idx="599">
                  <c:v>4646.759</c:v>
                </c:pt>
                <c:pt idx="600">
                  <c:v>5028.1466</c:v>
                </c:pt>
                <c:pt idx="601">
                  <c:v>19214.705529999999</c:v>
                </c:pt>
                <c:pt idx="602">
                  <c:v>19539.242999999999</c:v>
                </c:pt>
                <c:pt idx="603">
                  <c:v>20420.604650000001</c:v>
                </c:pt>
                <c:pt idx="604">
                  <c:v>37270.1512</c:v>
                </c:pt>
                <c:pt idx="605">
                  <c:v>40419.019099999998</c:v>
                </c:pt>
                <c:pt idx="606">
                  <c:v>6112.3529500000004</c:v>
                </c:pt>
                <c:pt idx="607">
                  <c:v>20296.863450000001</c:v>
                </c:pt>
                <c:pt idx="608">
                  <c:v>39047.285000000003</c:v>
                </c:pt>
                <c:pt idx="609">
                  <c:v>39871.704299999998</c:v>
                </c:pt>
                <c:pt idx="610">
                  <c:v>6198.7518</c:v>
                </c:pt>
                <c:pt idx="611">
                  <c:v>6203.90175</c:v>
                </c:pt>
                <c:pt idx="612">
                  <c:v>6311.9520000000002</c:v>
                </c:pt>
                <c:pt idx="613">
                  <c:v>6313.759</c:v>
                </c:pt>
                <c:pt idx="614">
                  <c:v>6406.4107000000004</c:v>
                </c:pt>
                <c:pt idx="615">
                  <c:v>6686.4313000000002</c:v>
                </c:pt>
                <c:pt idx="616">
                  <c:v>6877.9800999999998</c:v>
                </c:pt>
                <c:pt idx="617">
                  <c:v>39836.519</c:v>
                </c:pt>
                <c:pt idx="618">
                  <c:v>46113.510999999999</c:v>
                </c:pt>
                <c:pt idx="619">
                  <c:v>6435.6237000000001</c:v>
                </c:pt>
                <c:pt idx="620">
                  <c:v>6796.8632500000003</c:v>
                </c:pt>
                <c:pt idx="621">
                  <c:v>6985.50695</c:v>
                </c:pt>
                <c:pt idx="622">
                  <c:v>7281.5056000000004</c:v>
                </c:pt>
                <c:pt idx="623">
                  <c:v>40182.245999999999</c:v>
                </c:pt>
                <c:pt idx="624">
                  <c:v>5383.5360000000001</c:v>
                </c:pt>
                <c:pt idx="625">
                  <c:v>5397.6166999999996</c:v>
                </c:pt>
                <c:pt idx="626">
                  <c:v>5400.9804999999997</c:v>
                </c:pt>
                <c:pt idx="627">
                  <c:v>15820.699000000001</c:v>
                </c:pt>
                <c:pt idx="628">
                  <c:v>5484.4673000000003</c:v>
                </c:pt>
                <c:pt idx="629">
                  <c:v>5488.2619999999997</c:v>
                </c:pt>
                <c:pt idx="630">
                  <c:v>5855.9025000000001</c:v>
                </c:pt>
                <c:pt idx="631">
                  <c:v>5974.3846999999996</c:v>
                </c:pt>
                <c:pt idx="632">
                  <c:v>5976.8311000000003</c:v>
                </c:pt>
                <c:pt idx="633">
                  <c:v>6067.1267500000004</c:v>
                </c:pt>
                <c:pt idx="634">
                  <c:v>6079.6715000000004</c:v>
                </c:pt>
                <c:pt idx="635">
                  <c:v>6373.55735</c:v>
                </c:pt>
                <c:pt idx="636">
                  <c:v>6555.07035</c:v>
                </c:pt>
                <c:pt idx="637">
                  <c:v>6082.4049999999997</c:v>
                </c:pt>
                <c:pt idx="638">
                  <c:v>6455.86265</c:v>
                </c:pt>
                <c:pt idx="639">
                  <c:v>6457.8433999999997</c:v>
                </c:pt>
                <c:pt idx="640">
                  <c:v>6571.5439999999999</c:v>
                </c:pt>
                <c:pt idx="641">
                  <c:v>6640.5448500000002</c:v>
                </c:pt>
                <c:pt idx="642">
                  <c:v>6933.2422500000002</c:v>
                </c:pt>
                <c:pt idx="643">
                  <c:v>7133.9025000000001</c:v>
                </c:pt>
                <c:pt idx="644">
                  <c:v>7144.86265</c:v>
                </c:pt>
                <c:pt idx="645">
                  <c:v>6652.5288</c:v>
                </c:pt>
                <c:pt idx="646">
                  <c:v>7151.0919999999996</c:v>
                </c:pt>
                <c:pt idx="647">
                  <c:v>7537.1638999999996</c:v>
                </c:pt>
                <c:pt idx="648">
                  <c:v>41949.244100000004</c:v>
                </c:pt>
                <c:pt idx="649">
                  <c:v>5649.7150000000001</c:v>
                </c:pt>
                <c:pt idx="650">
                  <c:v>5662.2250000000004</c:v>
                </c:pt>
                <c:pt idx="651">
                  <c:v>5757.41345</c:v>
                </c:pt>
                <c:pt idx="652">
                  <c:v>20149.322899999999</c:v>
                </c:pt>
                <c:pt idx="653">
                  <c:v>6117.4944999999998</c:v>
                </c:pt>
                <c:pt idx="654">
                  <c:v>6123.5688</c:v>
                </c:pt>
                <c:pt idx="655">
                  <c:v>6238.2979999999998</c:v>
                </c:pt>
                <c:pt idx="656">
                  <c:v>21082.16</c:v>
                </c:pt>
                <c:pt idx="657">
                  <c:v>22462.043750000001</c:v>
                </c:pt>
                <c:pt idx="658">
                  <c:v>6338.0756000000001</c:v>
                </c:pt>
                <c:pt idx="659">
                  <c:v>6356.2707</c:v>
                </c:pt>
                <c:pt idx="660">
                  <c:v>6710.1918999999998</c:v>
                </c:pt>
                <c:pt idx="661">
                  <c:v>7201.7008500000002</c:v>
                </c:pt>
                <c:pt idx="662">
                  <c:v>7209.4917999999998</c:v>
                </c:pt>
                <c:pt idx="663">
                  <c:v>23563.016179999999</c:v>
                </c:pt>
                <c:pt idx="664">
                  <c:v>40103.89</c:v>
                </c:pt>
                <c:pt idx="665">
                  <c:v>7418.5219999999999</c:v>
                </c:pt>
                <c:pt idx="666">
                  <c:v>7985.8149999999996</c:v>
                </c:pt>
                <c:pt idx="667">
                  <c:v>7986.4752500000004</c:v>
                </c:pt>
                <c:pt idx="668">
                  <c:v>21659.930100000001</c:v>
                </c:pt>
                <c:pt idx="669">
                  <c:v>7512.2669999999998</c:v>
                </c:pt>
                <c:pt idx="670">
                  <c:v>8582.3022999999994</c:v>
                </c:pt>
                <c:pt idx="671">
                  <c:v>8596.8277999999991</c:v>
                </c:pt>
                <c:pt idx="672">
                  <c:v>8965.7957499999993</c:v>
                </c:pt>
                <c:pt idx="673">
                  <c:v>19023.259999999998</c:v>
                </c:pt>
                <c:pt idx="674">
                  <c:v>5415.6611999999996</c:v>
                </c:pt>
                <c:pt idx="675">
                  <c:v>5438.7491</c:v>
                </c:pt>
                <c:pt idx="676">
                  <c:v>5910.9440000000004</c:v>
                </c:pt>
                <c:pt idx="677">
                  <c:v>5920.1040999999996</c:v>
                </c:pt>
                <c:pt idx="678">
                  <c:v>6389.3778499999999</c:v>
                </c:pt>
                <c:pt idx="679">
                  <c:v>6393.6034499999996</c:v>
                </c:pt>
                <c:pt idx="680">
                  <c:v>6496.8860000000004</c:v>
                </c:pt>
                <c:pt idx="681">
                  <c:v>6500.2358999999997</c:v>
                </c:pt>
                <c:pt idx="682">
                  <c:v>6600.2059499999996</c:v>
                </c:pt>
                <c:pt idx="683">
                  <c:v>6610.1097</c:v>
                </c:pt>
                <c:pt idx="684">
                  <c:v>7077.1894000000002</c:v>
                </c:pt>
                <c:pt idx="685">
                  <c:v>17179.522000000001</c:v>
                </c:pt>
                <c:pt idx="686">
                  <c:v>22331.566800000001</c:v>
                </c:pt>
                <c:pt idx="687">
                  <c:v>28476.734990000001</c:v>
                </c:pt>
                <c:pt idx="688">
                  <c:v>39125.332249999999</c:v>
                </c:pt>
                <c:pt idx="689">
                  <c:v>6593.5083000000004</c:v>
                </c:pt>
                <c:pt idx="690">
                  <c:v>6600.3609999999999</c:v>
                </c:pt>
                <c:pt idx="691">
                  <c:v>6986.6970000000001</c:v>
                </c:pt>
                <c:pt idx="692">
                  <c:v>7173.35995</c:v>
                </c:pt>
                <c:pt idx="693">
                  <c:v>19444.265800000001</c:v>
                </c:pt>
                <c:pt idx="694">
                  <c:v>40003.332249999999</c:v>
                </c:pt>
                <c:pt idx="695">
                  <c:v>7196.8670000000002</c:v>
                </c:pt>
                <c:pt idx="696">
                  <c:v>7682.67</c:v>
                </c:pt>
                <c:pt idx="697">
                  <c:v>8059.6791000000003</c:v>
                </c:pt>
                <c:pt idx="698">
                  <c:v>8252.2842999999993</c:v>
                </c:pt>
                <c:pt idx="699">
                  <c:v>8162.7162500000004</c:v>
                </c:pt>
                <c:pt idx="700">
                  <c:v>15828.82173</c:v>
                </c:pt>
                <c:pt idx="701">
                  <c:v>5699.8374999999996</c:v>
                </c:pt>
                <c:pt idx="702">
                  <c:v>5709.1643999999997</c:v>
                </c:pt>
                <c:pt idx="703">
                  <c:v>6185.3208000000004</c:v>
                </c:pt>
                <c:pt idx="704">
                  <c:v>6186.1270000000004</c:v>
                </c:pt>
                <c:pt idx="705">
                  <c:v>6571.0243499999997</c:v>
                </c:pt>
                <c:pt idx="706">
                  <c:v>6272.4772000000003</c:v>
                </c:pt>
                <c:pt idx="707">
                  <c:v>6282.2349999999997</c:v>
                </c:pt>
                <c:pt idx="708">
                  <c:v>6289.7548999999999</c:v>
                </c:pt>
                <c:pt idx="709">
                  <c:v>6664.68595</c:v>
                </c:pt>
                <c:pt idx="710">
                  <c:v>6770.1925000000001</c:v>
                </c:pt>
                <c:pt idx="711">
                  <c:v>6775.9610000000002</c:v>
                </c:pt>
                <c:pt idx="712">
                  <c:v>6781.3541999999998</c:v>
                </c:pt>
                <c:pt idx="713">
                  <c:v>6858.4795999999997</c:v>
                </c:pt>
                <c:pt idx="714">
                  <c:v>7153.5538999999999</c:v>
                </c:pt>
                <c:pt idx="715">
                  <c:v>7358.1756500000001</c:v>
                </c:pt>
                <c:pt idx="716">
                  <c:v>13725.47184</c:v>
                </c:pt>
                <c:pt idx="717">
                  <c:v>40273.645499999999</c:v>
                </c:pt>
                <c:pt idx="718">
                  <c:v>6875.9610000000002</c:v>
                </c:pt>
                <c:pt idx="719">
                  <c:v>7256.7231000000002</c:v>
                </c:pt>
                <c:pt idx="720">
                  <c:v>7261.741</c:v>
                </c:pt>
                <c:pt idx="721">
                  <c:v>7265.7025000000003</c:v>
                </c:pt>
                <c:pt idx="722">
                  <c:v>7371.7719999999999</c:v>
                </c:pt>
                <c:pt idx="723">
                  <c:v>7749.1563999999998</c:v>
                </c:pt>
                <c:pt idx="724">
                  <c:v>7954.5169999999998</c:v>
                </c:pt>
                <c:pt idx="725">
                  <c:v>8538.28845</c:v>
                </c:pt>
                <c:pt idx="726">
                  <c:v>39597.407200000001</c:v>
                </c:pt>
                <c:pt idx="727">
                  <c:v>9222.4025999999994</c:v>
                </c:pt>
                <c:pt idx="728">
                  <c:v>5966.8873999999996</c:v>
                </c:pt>
                <c:pt idx="729">
                  <c:v>5969.723</c:v>
                </c:pt>
                <c:pt idx="730">
                  <c:v>5979.7309999999998</c:v>
                </c:pt>
                <c:pt idx="731">
                  <c:v>6358.7764500000003</c:v>
                </c:pt>
                <c:pt idx="732">
                  <c:v>6474.0129999999999</c:v>
                </c:pt>
                <c:pt idx="733">
                  <c:v>7050.0213000000003</c:v>
                </c:pt>
                <c:pt idx="734">
                  <c:v>19515.5416</c:v>
                </c:pt>
                <c:pt idx="735">
                  <c:v>19964.746299999999</c:v>
                </c:pt>
                <c:pt idx="736">
                  <c:v>21348.705999999998</c:v>
                </c:pt>
                <c:pt idx="737">
                  <c:v>22144.031999999999</c:v>
                </c:pt>
                <c:pt idx="738">
                  <c:v>6940.90985</c:v>
                </c:pt>
                <c:pt idx="739">
                  <c:v>7045.4989999999998</c:v>
                </c:pt>
                <c:pt idx="740">
                  <c:v>7046.7222000000002</c:v>
                </c:pt>
                <c:pt idx="741">
                  <c:v>7050.6419999999998</c:v>
                </c:pt>
                <c:pt idx="742">
                  <c:v>7443.6430499999997</c:v>
                </c:pt>
                <c:pt idx="743">
                  <c:v>7639.4174499999999</c:v>
                </c:pt>
                <c:pt idx="744">
                  <c:v>7650.7737500000003</c:v>
                </c:pt>
                <c:pt idx="745">
                  <c:v>38245.593269999998</c:v>
                </c:pt>
                <c:pt idx="746">
                  <c:v>7160.0940000000001</c:v>
                </c:pt>
                <c:pt idx="747">
                  <c:v>7160.3302999999996</c:v>
                </c:pt>
                <c:pt idx="748">
                  <c:v>7162.0122000000001</c:v>
                </c:pt>
                <c:pt idx="749">
                  <c:v>7640.3091999999997</c:v>
                </c:pt>
                <c:pt idx="750">
                  <c:v>7729.6457499999997</c:v>
                </c:pt>
                <c:pt idx="751">
                  <c:v>8017.0611500000005</c:v>
                </c:pt>
                <c:pt idx="752">
                  <c:v>21259.377949999998</c:v>
                </c:pt>
                <c:pt idx="753">
                  <c:v>43896.376300000004</c:v>
                </c:pt>
                <c:pt idx="754">
                  <c:v>32787.458590000002</c:v>
                </c:pt>
                <c:pt idx="755">
                  <c:v>6250.4350000000004</c:v>
                </c:pt>
                <c:pt idx="756">
                  <c:v>6837.3687</c:v>
                </c:pt>
                <c:pt idx="757">
                  <c:v>7325.0482000000002</c:v>
                </c:pt>
                <c:pt idx="758">
                  <c:v>21774.32215</c:v>
                </c:pt>
                <c:pt idx="759">
                  <c:v>37829.724199999997</c:v>
                </c:pt>
                <c:pt idx="760">
                  <c:v>45863.205000000002</c:v>
                </c:pt>
                <c:pt idx="761">
                  <c:v>6849.0259999999998</c:v>
                </c:pt>
                <c:pt idx="762">
                  <c:v>7337.7479999999996</c:v>
                </c:pt>
                <c:pt idx="763">
                  <c:v>7345.7266</c:v>
                </c:pt>
                <c:pt idx="764">
                  <c:v>7727.2532000000001</c:v>
                </c:pt>
                <c:pt idx="765">
                  <c:v>21771.3423</c:v>
                </c:pt>
                <c:pt idx="766">
                  <c:v>41034.221400000002</c:v>
                </c:pt>
                <c:pt idx="767">
                  <c:v>7441.5010000000002</c:v>
                </c:pt>
                <c:pt idx="768">
                  <c:v>8310.8391499999998</c:v>
                </c:pt>
                <c:pt idx="769">
                  <c:v>18767.737700000001</c:v>
                </c:pt>
                <c:pt idx="770">
                  <c:v>18806.145469999999</c:v>
                </c:pt>
                <c:pt idx="771">
                  <c:v>19144.576519999999</c:v>
                </c:pt>
                <c:pt idx="772">
                  <c:v>19798.054550000001</c:v>
                </c:pt>
                <c:pt idx="773">
                  <c:v>21880.82</c:v>
                </c:pt>
                <c:pt idx="774">
                  <c:v>22478.6</c:v>
                </c:pt>
                <c:pt idx="775">
                  <c:v>42560.430399999997</c:v>
                </c:pt>
                <c:pt idx="776">
                  <c:v>8410.0468500000006</c:v>
                </c:pt>
                <c:pt idx="777">
                  <c:v>8522.0030000000006</c:v>
                </c:pt>
                <c:pt idx="778">
                  <c:v>8606.2173999999995</c:v>
                </c:pt>
                <c:pt idx="779">
                  <c:v>40941.285400000001</c:v>
                </c:pt>
                <c:pt idx="780">
                  <c:v>42124.515299999999</c:v>
                </c:pt>
                <c:pt idx="781">
                  <c:v>14478.33015</c:v>
                </c:pt>
                <c:pt idx="782">
                  <c:v>6948.7007999999996</c:v>
                </c:pt>
                <c:pt idx="783">
                  <c:v>7419.4778999999999</c:v>
                </c:pt>
                <c:pt idx="784">
                  <c:v>7421.1945500000002</c:v>
                </c:pt>
                <c:pt idx="785">
                  <c:v>12797.20962</c:v>
                </c:pt>
                <c:pt idx="786">
                  <c:v>42983.458500000001</c:v>
                </c:pt>
                <c:pt idx="787">
                  <c:v>48885.135609999998</c:v>
                </c:pt>
                <c:pt idx="788">
                  <c:v>7147.4727999999996</c:v>
                </c:pt>
                <c:pt idx="789">
                  <c:v>7152.6714000000002</c:v>
                </c:pt>
                <c:pt idx="790">
                  <c:v>7518.0253499999999</c:v>
                </c:pt>
                <c:pt idx="791">
                  <c:v>7623.518</c:v>
                </c:pt>
                <c:pt idx="792">
                  <c:v>7624.63</c:v>
                </c:pt>
                <c:pt idx="793">
                  <c:v>7626.9930000000004</c:v>
                </c:pt>
                <c:pt idx="794">
                  <c:v>7633.7205999999996</c:v>
                </c:pt>
                <c:pt idx="795">
                  <c:v>8023.1354499999998</c:v>
                </c:pt>
                <c:pt idx="796">
                  <c:v>19594.809649999999</c:v>
                </c:pt>
                <c:pt idx="797">
                  <c:v>39556.494500000001</c:v>
                </c:pt>
                <c:pt idx="798">
                  <c:v>7726.8540000000003</c:v>
                </c:pt>
                <c:pt idx="799">
                  <c:v>7731.4270999999999</c:v>
                </c:pt>
                <c:pt idx="800">
                  <c:v>7740.3370000000004</c:v>
                </c:pt>
                <c:pt idx="801">
                  <c:v>8116.2688500000004</c:v>
                </c:pt>
                <c:pt idx="802">
                  <c:v>8211.1002000000008</c:v>
                </c:pt>
                <c:pt idx="803">
                  <c:v>8219.2039000000004</c:v>
                </c:pt>
                <c:pt idx="804">
                  <c:v>8302.5356499999998</c:v>
                </c:pt>
                <c:pt idx="805">
                  <c:v>32108.662820000001</c:v>
                </c:pt>
                <c:pt idx="806">
                  <c:v>38998.546000000002</c:v>
                </c:pt>
                <c:pt idx="807">
                  <c:v>46200.985099999998</c:v>
                </c:pt>
                <c:pt idx="808">
                  <c:v>8891.1394999999993</c:v>
                </c:pt>
                <c:pt idx="809">
                  <c:v>7222.7862500000001</c:v>
                </c:pt>
                <c:pt idx="810">
                  <c:v>7345.0839999999998</c:v>
                </c:pt>
                <c:pt idx="811">
                  <c:v>7348.1419999999998</c:v>
                </c:pt>
                <c:pt idx="812">
                  <c:v>7448.4039499999999</c:v>
                </c:pt>
                <c:pt idx="813">
                  <c:v>7731.8578500000003</c:v>
                </c:pt>
                <c:pt idx="814">
                  <c:v>7935.29115</c:v>
                </c:pt>
                <c:pt idx="815">
                  <c:v>17929.303370000001</c:v>
                </c:pt>
                <c:pt idx="816">
                  <c:v>35069.374519999998</c:v>
                </c:pt>
                <c:pt idx="817">
                  <c:v>62592.873090000001</c:v>
                </c:pt>
                <c:pt idx="818">
                  <c:v>7441.0529999999999</c:v>
                </c:pt>
                <c:pt idx="819">
                  <c:v>7445.9179999999997</c:v>
                </c:pt>
                <c:pt idx="820">
                  <c:v>28340.188849999999</c:v>
                </c:pt>
                <c:pt idx="821">
                  <c:v>39725.518049999999</c:v>
                </c:pt>
                <c:pt idx="822">
                  <c:v>8027.9679999999998</c:v>
                </c:pt>
                <c:pt idx="823">
                  <c:v>8413.4630500000003</c:v>
                </c:pt>
                <c:pt idx="824">
                  <c:v>8515.7587000000003</c:v>
                </c:pt>
                <c:pt idx="825">
                  <c:v>8516.8289999999997</c:v>
                </c:pt>
                <c:pt idx="826">
                  <c:v>8520.0259999999998</c:v>
                </c:pt>
                <c:pt idx="827">
                  <c:v>8527.5319999999992</c:v>
                </c:pt>
                <c:pt idx="828">
                  <c:v>8603.8233999999993</c:v>
                </c:pt>
                <c:pt idx="829">
                  <c:v>8604.4836500000001</c:v>
                </c:pt>
                <c:pt idx="830">
                  <c:v>9095.0682500000003</c:v>
                </c:pt>
                <c:pt idx="831">
                  <c:v>21098.554049999999</c:v>
                </c:pt>
                <c:pt idx="832">
                  <c:v>42760.502200000003</c:v>
                </c:pt>
                <c:pt idx="833">
                  <c:v>8605.3615000000009</c:v>
                </c:pt>
                <c:pt idx="834">
                  <c:v>8615.2999999999993</c:v>
                </c:pt>
                <c:pt idx="835">
                  <c:v>9101.7980000000007</c:v>
                </c:pt>
                <c:pt idx="836">
                  <c:v>9704.6680500000002</c:v>
                </c:pt>
                <c:pt idx="837">
                  <c:v>9788.8659000000007</c:v>
                </c:pt>
                <c:pt idx="838">
                  <c:v>7147.1049999999996</c:v>
                </c:pt>
                <c:pt idx="839">
                  <c:v>7526.7064499999997</c:v>
                </c:pt>
                <c:pt idx="840">
                  <c:v>8026.6665999999996</c:v>
                </c:pt>
                <c:pt idx="841">
                  <c:v>24603.04837</c:v>
                </c:pt>
                <c:pt idx="842">
                  <c:v>42111.664700000001</c:v>
                </c:pt>
                <c:pt idx="843">
                  <c:v>7742.1098000000002</c:v>
                </c:pt>
                <c:pt idx="844">
                  <c:v>8232.6388000000006</c:v>
                </c:pt>
                <c:pt idx="845">
                  <c:v>8233.0974999999999</c:v>
                </c:pt>
                <c:pt idx="846">
                  <c:v>8240.5895999999993</c:v>
                </c:pt>
                <c:pt idx="847">
                  <c:v>8334.4575499999992</c:v>
                </c:pt>
                <c:pt idx="848">
                  <c:v>8334.5895999999993</c:v>
                </c:pt>
                <c:pt idx="849">
                  <c:v>8342.9087500000005</c:v>
                </c:pt>
                <c:pt idx="850">
                  <c:v>8823.9857499999998</c:v>
                </c:pt>
                <c:pt idx="851">
                  <c:v>21677.283449999999</c:v>
                </c:pt>
                <c:pt idx="852">
                  <c:v>41661.601999999999</c:v>
                </c:pt>
                <c:pt idx="853">
                  <c:v>8347.1643000000004</c:v>
                </c:pt>
                <c:pt idx="854">
                  <c:v>8733.2292500000003</c:v>
                </c:pt>
                <c:pt idx="855">
                  <c:v>8823.2790000000005</c:v>
                </c:pt>
                <c:pt idx="856">
                  <c:v>8825.0859999999993</c:v>
                </c:pt>
                <c:pt idx="857">
                  <c:v>9193.8384999999998</c:v>
                </c:pt>
                <c:pt idx="858">
                  <c:v>9411.0049999999992</c:v>
                </c:pt>
                <c:pt idx="859">
                  <c:v>9432.9253000000008</c:v>
                </c:pt>
                <c:pt idx="860">
                  <c:v>8944.1151000000009</c:v>
                </c:pt>
                <c:pt idx="861">
                  <c:v>9301.8935500000007</c:v>
                </c:pt>
                <c:pt idx="862">
                  <c:v>9414.92</c:v>
                </c:pt>
                <c:pt idx="863">
                  <c:v>9500.5730500000009</c:v>
                </c:pt>
                <c:pt idx="864">
                  <c:v>40720.551050000002</c:v>
                </c:pt>
                <c:pt idx="865">
                  <c:v>46151.124499999998</c:v>
                </c:pt>
                <c:pt idx="866">
                  <c:v>10096.969999999999</c:v>
                </c:pt>
                <c:pt idx="867">
                  <c:v>8534.6718000000001</c:v>
                </c:pt>
                <c:pt idx="868">
                  <c:v>20878.78443</c:v>
                </c:pt>
                <c:pt idx="869">
                  <c:v>23065.420699999999</c:v>
                </c:pt>
                <c:pt idx="870">
                  <c:v>41676.081100000003</c:v>
                </c:pt>
                <c:pt idx="871">
                  <c:v>8062.7640000000001</c:v>
                </c:pt>
                <c:pt idx="872">
                  <c:v>8068.1850000000004</c:v>
                </c:pt>
                <c:pt idx="873">
                  <c:v>8083.9197999999997</c:v>
                </c:pt>
                <c:pt idx="874">
                  <c:v>8428.0692999999992</c:v>
                </c:pt>
                <c:pt idx="875">
                  <c:v>8539.6710000000003</c:v>
                </c:pt>
                <c:pt idx="876">
                  <c:v>8547.6913000000004</c:v>
                </c:pt>
                <c:pt idx="877">
                  <c:v>8551.3469999999998</c:v>
                </c:pt>
                <c:pt idx="878">
                  <c:v>8556.9069999999992</c:v>
                </c:pt>
                <c:pt idx="879">
                  <c:v>8569.8618000000006</c:v>
                </c:pt>
                <c:pt idx="880">
                  <c:v>8627.5411000000004</c:v>
                </c:pt>
                <c:pt idx="881">
                  <c:v>8930.9345499999999</c:v>
                </c:pt>
                <c:pt idx="882">
                  <c:v>21978.676899999999</c:v>
                </c:pt>
                <c:pt idx="883">
                  <c:v>23401.30575</c:v>
                </c:pt>
                <c:pt idx="884">
                  <c:v>26236.579969999999</c:v>
                </c:pt>
                <c:pt idx="885">
                  <c:v>42211.138200000001</c:v>
                </c:pt>
                <c:pt idx="886">
                  <c:v>42969.852700000003</c:v>
                </c:pt>
                <c:pt idx="887">
                  <c:v>9225.2564000000002</c:v>
                </c:pt>
                <c:pt idx="888">
                  <c:v>9715.8410000000003</c:v>
                </c:pt>
                <c:pt idx="889">
                  <c:v>24535.698550000001</c:v>
                </c:pt>
                <c:pt idx="890">
                  <c:v>44202.653599999998</c:v>
                </c:pt>
                <c:pt idx="891">
                  <c:v>9620.3307000000004</c:v>
                </c:pt>
                <c:pt idx="892">
                  <c:v>10115.00885</c:v>
                </c:pt>
                <c:pt idx="893">
                  <c:v>24915.220850000002</c:v>
                </c:pt>
                <c:pt idx="894">
                  <c:v>25309.489000000001</c:v>
                </c:pt>
                <c:pt idx="895">
                  <c:v>10407.085849999999</c:v>
                </c:pt>
                <c:pt idx="896">
                  <c:v>7789.6350000000002</c:v>
                </c:pt>
                <c:pt idx="897">
                  <c:v>7804.1605</c:v>
                </c:pt>
                <c:pt idx="898">
                  <c:v>8269.0439999999999</c:v>
                </c:pt>
                <c:pt idx="899">
                  <c:v>8277.5229999999992</c:v>
                </c:pt>
                <c:pt idx="900">
                  <c:v>8280.6226999999999</c:v>
                </c:pt>
                <c:pt idx="901">
                  <c:v>8283.6807000000008</c:v>
                </c:pt>
                <c:pt idx="902">
                  <c:v>8671.1912499999999</c:v>
                </c:pt>
                <c:pt idx="903">
                  <c:v>21223.675800000001</c:v>
                </c:pt>
                <c:pt idx="904">
                  <c:v>21232.182260000001</c:v>
                </c:pt>
                <c:pt idx="905">
                  <c:v>40974.164900000003</c:v>
                </c:pt>
                <c:pt idx="906">
                  <c:v>8765.2489999999998</c:v>
                </c:pt>
                <c:pt idx="907">
                  <c:v>8871.1517000000003</c:v>
                </c:pt>
                <c:pt idx="908">
                  <c:v>8964.0605500000001</c:v>
                </c:pt>
                <c:pt idx="909">
                  <c:v>9249.4951999999994</c:v>
                </c:pt>
                <c:pt idx="910">
                  <c:v>9447.2503500000003</c:v>
                </c:pt>
                <c:pt idx="911">
                  <c:v>9447.3824000000004</c:v>
                </c:pt>
                <c:pt idx="912">
                  <c:v>23568.272000000001</c:v>
                </c:pt>
                <c:pt idx="913">
                  <c:v>26392.260289999998</c:v>
                </c:pt>
                <c:pt idx="914">
                  <c:v>28468.919010000001</c:v>
                </c:pt>
                <c:pt idx="915">
                  <c:v>8968.33</c:v>
                </c:pt>
                <c:pt idx="916">
                  <c:v>8978.1851000000006</c:v>
                </c:pt>
                <c:pt idx="917">
                  <c:v>10043.249</c:v>
                </c:pt>
                <c:pt idx="918">
                  <c:v>45702.022349999999</c:v>
                </c:pt>
                <c:pt idx="919">
                  <c:v>9563.0290000000005</c:v>
                </c:pt>
                <c:pt idx="920">
                  <c:v>10141.136200000001</c:v>
                </c:pt>
                <c:pt idx="921">
                  <c:v>24180.933499999999</c:v>
                </c:pt>
                <c:pt idx="922">
                  <c:v>10736.87075</c:v>
                </c:pt>
                <c:pt idx="923">
                  <c:v>11015.1747</c:v>
                </c:pt>
                <c:pt idx="924">
                  <c:v>11033.661700000001</c:v>
                </c:pt>
                <c:pt idx="925">
                  <c:v>8116.68</c:v>
                </c:pt>
                <c:pt idx="926">
                  <c:v>8124.4084000000003</c:v>
                </c:pt>
                <c:pt idx="927">
                  <c:v>8125.7844999999998</c:v>
                </c:pt>
                <c:pt idx="928">
                  <c:v>8601.3292999999994</c:v>
                </c:pt>
                <c:pt idx="929">
                  <c:v>8688.8588500000005</c:v>
                </c:pt>
                <c:pt idx="930">
                  <c:v>8988.1587500000005</c:v>
                </c:pt>
                <c:pt idx="931">
                  <c:v>39727.614000000001</c:v>
                </c:pt>
                <c:pt idx="932">
                  <c:v>8703.4560000000001</c:v>
                </c:pt>
                <c:pt idx="933">
                  <c:v>9182.17</c:v>
                </c:pt>
                <c:pt idx="934">
                  <c:v>9282.4806000000008</c:v>
                </c:pt>
                <c:pt idx="935">
                  <c:v>9288.0267000000003</c:v>
                </c:pt>
                <c:pt idx="936">
                  <c:v>9290.1394999999993</c:v>
                </c:pt>
                <c:pt idx="937">
                  <c:v>9566.9909000000007</c:v>
                </c:pt>
                <c:pt idx="938">
                  <c:v>9583.8932999999997</c:v>
                </c:pt>
                <c:pt idx="939">
                  <c:v>9778.3472000000002</c:v>
                </c:pt>
                <c:pt idx="940">
                  <c:v>26140.3603</c:v>
                </c:pt>
                <c:pt idx="941">
                  <c:v>9304.7019</c:v>
                </c:pt>
                <c:pt idx="942">
                  <c:v>9800.8881999999994</c:v>
                </c:pt>
                <c:pt idx="943">
                  <c:v>10156.7832</c:v>
                </c:pt>
                <c:pt idx="944">
                  <c:v>10370.912549999999</c:v>
                </c:pt>
                <c:pt idx="945">
                  <c:v>23306.546999999999</c:v>
                </c:pt>
                <c:pt idx="946">
                  <c:v>23807.240600000001</c:v>
                </c:pt>
                <c:pt idx="947">
                  <c:v>10264.4421</c:v>
                </c:pt>
                <c:pt idx="948">
                  <c:v>10269.459999999999</c:v>
                </c:pt>
                <c:pt idx="949">
                  <c:v>10381.4787</c:v>
                </c:pt>
                <c:pt idx="950">
                  <c:v>24106.912550000001</c:v>
                </c:pt>
                <c:pt idx="951">
                  <c:v>10977.2063</c:v>
                </c:pt>
                <c:pt idx="952">
                  <c:v>11552.904</c:v>
                </c:pt>
                <c:pt idx="953">
                  <c:v>8442.6669999999995</c:v>
                </c:pt>
                <c:pt idx="954">
                  <c:v>8444.4740000000002</c:v>
                </c:pt>
                <c:pt idx="955">
                  <c:v>8457.8179999999993</c:v>
                </c:pt>
                <c:pt idx="956">
                  <c:v>8827.2098999999998</c:v>
                </c:pt>
                <c:pt idx="957">
                  <c:v>8835.2649500000007</c:v>
                </c:pt>
                <c:pt idx="958">
                  <c:v>8932.0840000000007</c:v>
                </c:pt>
                <c:pt idx="959">
                  <c:v>9541.6955500000004</c:v>
                </c:pt>
                <c:pt idx="960">
                  <c:v>25656.575260000001</c:v>
                </c:pt>
                <c:pt idx="961">
                  <c:v>41097.161749999999</c:v>
                </c:pt>
                <c:pt idx="962">
                  <c:v>9048.0272999999997</c:v>
                </c:pt>
                <c:pt idx="963">
                  <c:v>9058.7302999999993</c:v>
                </c:pt>
                <c:pt idx="964">
                  <c:v>9549.5650999999998</c:v>
                </c:pt>
                <c:pt idx="965">
                  <c:v>9617.6624499999998</c:v>
                </c:pt>
                <c:pt idx="966">
                  <c:v>9910.3598500000007</c:v>
                </c:pt>
                <c:pt idx="967">
                  <c:v>10106.134249999999</c:v>
                </c:pt>
                <c:pt idx="968">
                  <c:v>24520.263999999999</c:v>
                </c:pt>
                <c:pt idx="969">
                  <c:v>41919.097000000002</c:v>
                </c:pt>
                <c:pt idx="970">
                  <c:v>9630.3970000000008</c:v>
                </c:pt>
                <c:pt idx="971">
                  <c:v>10107.220600000001</c:v>
                </c:pt>
                <c:pt idx="972">
                  <c:v>10118.424000000001</c:v>
                </c:pt>
                <c:pt idx="973">
                  <c:v>10493.9458</c:v>
                </c:pt>
                <c:pt idx="974">
                  <c:v>25333.332839999999</c:v>
                </c:pt>
                <c:pt idx="975">
                  <c:v>30284.642940000002</c:v>
                </c:pt>
                <c:pt idx="976">
                  <c:v>42856.838000000003</c:v>
                </c:pt>
                <c:pt idx="977">
                  <c:v>10600.5483</c:v>
                </c:pt>
                <c:pt idx="978">
                  <c:v>10702.642400000001</c:v>
                </c:pt>
                <c:pt idx="979">
                  <c:v>11085.586799999999</c:v>
                </c:pt>
                <c:pt idx="980">
                  <c:v>19749.383379999999</c:v>
                </c:pt>
                <c:pt idx="981">
                  <c:v>11299.343000000001</c:v>
                </c:pt>
                <c:pt idx="982">
                  <c:v>8782.4689999999991</c:v>
                </c:pt>
                <c:pt idx="983">
                  <c:v>8798.5930000000008</c:v>
                </c:pt>
                <c:pt idx="984">
                  <c:v>9174.1356500000002</c:v>
                </c:pt>
                <c:pt idx="985">
                  <c:v>9264.7970000000005</c:v>
                </c:pt>
                <c:pt idx="986">
                  <c:v>9283.5619999999999</c:v>
                </c:pt>
                <c:pt idx="987">
                  <c:v>9361.3268000000007</c:v>
                </c:pt>
                <c:pt idx="988">
                  <c:v>9644.2525000000005</c:v>
                </c:pt>
                <c:pt idx="989">
                  <c:v>9866.3048500000004</c:v>
                </c:pt>
                <c:pt idx="990">
                  <c:v>9875.6803999999993</c:v>
                </c:pt>
                <c:pt idx="991">
                  <c:v>44400.4064</c:v>
                </c:pt>
                <c:pt idx="992">
                  <c:v>9377.9046999999991</c:v>
                </c:pt>
                <c:pt idx="993">
                  <c:v>9386.1612999999998</c:v>
                </c:pt>
                <c:pt idx="994">
                  <c:v>9391.3459999999995</c:v>
                </c:pt>
                <c:pt idx="995">
                  <c:v>9855.1314000000002</c:v>
                </c:pt>
                <c:pt idx="996">
                  <c:v>9861.0249999999996</c:v>
                </c:pt>
                <c:pt idx="997">
                  <c:v>9872.7009999999991</c:v>
                </c:pt>
                <c:pt idx="998">
                  <c:v>9877.6077000000005</c:v>
                </c:pt>
                <c:pt idx="999">
                  <c:v>9880.0679999999993</c:v>
                </c:pt>
                <c:pt idx="1000">
                  <c:v>9957.7216000000008</c:v>
                </c:pt>
                <c:pt idx="1001">
                  <c:v>9964.06</c:v>
                </c:pt>
                <c:pt idx="1002">
                  <c:v>22218.1149</c:v>
                </c:pt>
                <c:pt idx="1003">
                  <c:v>10848.1343</c:v>
                </c:pt>
                <c:pt idx="1004">
                  <c:v>23967.38305</c:v>
                </c:pt>
                <c:pt idx="1005">
                  <c:v>44641.197399999997</c:v>
                </c:pt>
                <c:pt idx="1006">
                  <c:v>47462.894</c:v>
                </c:pt>
                <c:pt idx="1007">
                  <c:v>10560.4917</c:v>
                </c:pt>
                <c:pt idx="1008">
                  <c:v>11436.738149999999</c:v>
                </c:pt>
                <c:pt idx="1009">
                  <c:v>46255.112500000003</c:v>
                </c:pt>
                <c:pt idx="1010">
                  <c:v>11520.099850000001</c:v>
                </c:pt>
                <c:pt idx="1011">
                  <c:v>9140.9509999999991</c:v>
                </c:pt>
                <c:pt idx="1012">
                  <c:v>9144.5650000000005</c:v>
                </c:pt>
                <c:pt idx="1013">
                  <c:v>9625.92</c:v>
                </c:pt>
                <c:pt idx="1014">
                  <c:v>9634.5380000000005</c:v>
                </c:pt>
                <c:pt idx="1015">
                  <c:v>9722.7695000000003</c:v>
                </c:pt>
                <c:pt idx="1016">
                  <c:v>9991.0376500000002</c:v>
                </c:pt>
                <c:pt idx="1017">
                  <c:v>10197.772199999999</c:v>
                </c:pt>
                <c:pt idx="1018">
                  <c:v>23045.566159999998</c:v>
                </c:pt>
                <c:pt idx="1019">
                  <c:v>24393.6224</c:v>
                </c:pt>
                <c:pt idx="1020">
                  <c:v>27117.993780000001</c:v>
                </c:pt>
                <c:pt idx="1021">
                  <c:v>9724.5300000000007</c:v>
                </c:pt>
                <c:pt idx="1022">
                  <c:v>9748.9105999999992</c:v>
                </c:pt>
                <c:pt idx="1023">
                  <c:v>10797.3362</c:v>
                </c:pt>
                <c:pt idx="1024">
                  <c:v>23887.662700000001</c:v>
                </c:pt>
                <c:pt idx="1025">
                  <c:v>10325.206</c:v>
                </c:pt>
                <c:pt idx="1026">
                  <c:v>10806.839</c:v>
                </c:pt>
                <c:pt idx="1027">
                  <c:v>11187.6567</c:v>
                </c:pt>
                <c:pt idx="1028">
                  <c:v>11396.9002</c:v>
                </c:pt>
                <c:pt idx="1029">
                  <c:v>24667.419000000002</c:v>
                </c:pt>
                <c:pt idx="1030">
                  <c:v>26467.09737</c:v>
                </c:pt>
                <c:pt idx="1031">
                  <c:v>33471.971890000001</c:v>
                </c:pt>
                <c:pt idx="1032">
                  <c:v>47269.853999999999</c:v>
                </c:pt>
                <c:pt idx="1033">
                  <c:v>11289.10925</c:v>
                </c:pt>
                <c:pt idx="1034">
                  <c:v>11411.684999999999</c:v>
                </c:pt>
                <c:pt idx="1035">
                  <c:v>11488.31695</c:v>
                </c:pt>
                <c:pt idx="1036">
                  <c:v>24869.836800000001</c:v>
                </c:pt>
                <c:pt idx="1037">
                  <c:v>25992.821039999999</c:v>
                </c:pt>
                <c:pt idx="1038">
                  <c:v>60021.398970000002</c:v>
                </c:pt>
                <c:pt idx="1039">
                  <c:v>12592.5345</c:v>
                </c:pt>
                <c:pt idx="1040">
                  <c:v>9487.6442000000006</c:v>
                </c:pt>
                <c:pt idx="1041">
                  <c:v>9504.3102999999992</c:v>
                </c:pt>
                <c:pt idx="1042">
                  <c:v>9863.4717999999993</c:v>
                </c:pt>
                <c:pt idx="1043">
                  <c:v>9869.8101999999999</c:v>
                </c:pt>
                <c:pt idx="1044">
                  <c:v>10072.055050000001</c:v>
                </c:pt>
                <c:pt idx="1045">
                  <c:v>10355.641</c:v>
                </c:pt>
                <c:pt idx="1046">
                  <c:v>10564.8845</c:v>
                </c:pt>
                <c:pt idx="1047">
                  <c:v>21195.817999999999</c:v>
                </c:pt>
                <c:pt idx="1048">
                  <c:v>27346.04207</c:v>
                </c:pt>
                <c:pt idx="1049">
                  <c:v>43254.417950000003</c:v>
                </c:pt>
                <c:pt idx="1050">
                  <c:v>10065.413</c:v>
                </c:pt>
                <c:pt idx="1051">
                  <c:v>10085.846</c:v>
                </c:pt>
                <c:pt idx="1052">
                  <c:v>10461.9794</c:v>
                </c:pt>
                <c:pt idx="1053">
                  <c:v>10579.710999999999</c:v>
                </c:pt>
                <c:pt idx="1054">
                  <c:v>10942.13205</c:v>
                </c:pt>
                <c:pt idx="1055">
                  <c:v>10959.6947</c:v>
                </c:pt>
                <c:pt idx="1056">
                  <c:v>23244.790199999999</c:v>
                </c:pt>
                <c:pt idx="1057">
                  <c:v>11150.78</c:v>
                </c:pt>
                <c:pt idx="1058">
                  <c:v>11163.567999999999</c:v>
                </c:pt>
                <c:pt idx="1059">
                  <c:v>11244.376899999999</c:v>
                </c:pt>
                <c:pt idx="1060">
                  <c:v>11729.6795</c:v>
                </c:pt>
                <c:pt idx="1061">
                  <c:v>29186.482360000002</c:v>
                </c:pt>
                <c:pt idx="1062">
                  <c:v>11253.421</c:v>
                </c:pt>
                <c:pt idx="1063">
                  <c:v>11264.540999999999</c:v>
                </c:pt>
                <c:pt idx="1064">
                  <c:v>11741.726000000001</c:v>
                </c:pt>
                <c:pt idx="1065">
                  <c:v>20462.997660000001</c:v>
                </c:pt>
                <c:pt idx="1066">
                  <c:v>24873.384900000001</c:v>
                </c:pt>
                <c:pt idx="1067">
                  <c:v>46661.4424</c:v>
                </c:pt>
                <c:pt idx="1068">
                  <c:v>9850.4320000000007</c:v>
                </c:pt>
                <c:pt idx="1069">
                  <c:v>10231.499900000001</c:v>
                </c:pt>
                <c:pt idx="1070">
                  <c:v>10338.9316</c:v>
                </c:pt>
                <c:pt idx="1071">
                  <c:v>10422.916649999999</c:v>
                </c:pt>
                <c:pt idx="1072">
                  <c:v>10435.06525</c:v>
                </c:pt>
                <c:pt idx="1073">
                  <c:v>10923.933199999999</c:v>
                </c:pt>
                <c:pt idx="1074">
                  <c:v>24476.478510000001</c:v>
                </c:pt>
                <c:pt idx="1075">
                  <c:v>63770.428010000003</c:v>
                </c:pt>
                <c:pt idx="1076">
                  <c:v>10436.096</c:v>
                </c:pt>
                <c:pt idx="1077">
                  <c:v>10450.552</c:v>
                </c:pt>
                <c:pt idx="1078">
                  <c:v>10825.253699999999</c:v>
                </c:pt>
                <c:pt idx="1079">
                  <c:v>10928.849</c:v>
                </c:pt>
                <c:pt idx="1080">
                  <c:v>11305.93455</c:v>
                </c:pt>
                <c:pt idx="1081">
                  <c:v>11512.405000000001</c:v>
                </c:pt>
                <c:pt idx="1082">
                  <c:v>25517.11363</c:v>
                </c:pt>
                <c:pt idx="1083">
                  <c:v>41999.519999999997</c:v>
                </c:pt>
                <c:pt idx="1084">
                  <c:v>11013.7119</c:v>
                </c:pt>
                <c:pt idx="1085">
                  <c:v>11538.421</c:v>
                </c:pt>
                <c:pt idx="1086">
                  <c:v>12096.6512</c:v>
                </c:pt>
                <c:pt idx="1087">
                  <c:v>44260.749900000003</c:v>
                </c:pt>
                <c:pt idx="1088">
                  <c:v>12094.477999999999</c:v>
                </c:pt>
                <c:pt idx="1089">
                  <c:v>12105.32</c:v>
                </c:pt>
                <c:pt idx="1090">
                  <c:v>12475.3513</c:v>
                </c:pt>
                <c:pt idx="1091">
                  <c:v>12479.70895</c:v>
                </c:pt>
                <c:pt idx="1092">
                  <c:v>12495.290849999999</c:v>
                </c:pt>
                <c:pt idx="1093">
                  <c:v>25382.296999999999</c:v>
                </c:pt>
                <c:pt idx="1094">
                  <c:v>27322.73386</c:v>
                </c:pt>
                <c:pt idx="1095">
                  <c:v>48549.178350000002</c:v>
                </c:pt>
                <c:pt idx="1096">
                  <c:v>10214.636</c:v>
                </c:pt>
                <c:pt idx="1097">
                  <c:v>10226.2842</c:v>
                </c:pt>
                <c:pt idx="1098">
                  <c:v>10594.501550000001</c:v>
                </c:pt>
                <c:pt idx="1099">
                  <c:v>10601.632250000001</c:v>
                </c:pt>
                <c:pt idx="1100">
                  <c:v>10704.47</c:v>
                </c:pt>
                <c:pt idx="1101">
                  <c:v>10713.644</c:v>
                </c:pt>
                <c:pt idx="1102">
                  <c:v>10796.35025</c:v>
                </c:pt>
                <c:pt idx="1103">
                  <c:v>11082.5772</c:v>
                </c:pt>
                <c:pt idx="1104">
                  <c:v>11286.538699999999</c:v>
                </c:pt>
                <c:pt idx="1105">
                  <c:v>20630.283510000001</c:v>
                </c:pt>
                <c:pt idx="1106">
                  <c:v>20781.48892</c:v>
                </c:pt>
                <c:pt idx="1107">
                  <c:v>42303.692150000003</c:v>
                </c:pt>
                <c:pt idx="1108">
                  <c:v>44423.803</c:v>
                </c:pt>
                <c:pt idx="1109">
                  <c:v>10791.96</c:v>
                </c:pt>
                <c:pt idx="1110">
                  <c:v>10807.4863</c:v>
                </c:pt>
                <c:pt idx="1111">
                  <c:v>11394.065549999999</c:v>
                </c:pt>
                <c:pt idx="1112">
                  <c:v>11879.10405</c:v>
                </c:pt>
                <c:pt idx="1113">
                  <c:v>35160.134570000002</c:v>
                </c:pt>
                <c:pt idx="1114">
                  <c:v>11881.358</c:v>
                </c:pt>
                <c:pt idx="1115">
                  <c:v>11881.9696</c:v>
                </c:pt>
                <c:pt idx="1116">
                  <c:v>12268.632250000001</c:v>
                </c:pt>
                <c:pt idx="1117">
                  <c:v>12269.68865</c:v>
                </c:pt>
                <c:pt idx="1118">
                  <c:v>11987.1682</c:v>
                </c:pt>
                <c:pt idx="1119">
                  <c:v>12485.8009</c:v>
                </c:pt>
                <c:pt idx="1120">
                  <c:v>13047.332350000001</c:v>
                </c:pt>
                <c:pt idx="1121">
                  <c:v>30063.580549999999</c:v>
                </c:pt>
                <c:pt idx="1122">
                  <c:v>10577.087</c:v>
                </c:pt>
                <c:pt idx="1123">
                  <c:v>10594.225700000001</c:v>
                </c:pt>
                <c:pt idx="1124">
                  <c:v>10601.412</c:v>
                </c:pt>
                <c:pt idx="1125">
                  <c:v>10602.385</c:v>
                </c:pt>
                <c:pt idx="1126">
                  <c:v>10976.24575</c:v>
                </c:pt>
                <c:pt idx="1127">
                  <c:v>11070.535</c:v>
                </c:pt>
                <c:pt idx="1128">
                  <c:v>11073.175999999999</c:v>
                </c:pt>
                <c:pt idx="1129">
                  <c:v>11090.7178</c:v>
                </c:pt>
                <c:pt idx="1130">
                  <c:v>11093.6229</c:v>
                </c:pt>
                <c:pt idx="1131">
                  <c:v>11165.417649999999</c:v>
                </c:pt>
                <c:pt idx="1132">
                  <c:v>11454.021500000001</c:v>
                </c:pt>
                <c:pt idx="1133">
                  <c:v>11657.7189</c:v>
                </c:pt>
                <c:pt idx="1134">
                  <c:v>11658.11505</c:v>
                </c:pt>
                <c:pt idx="1135">
                  <c:v>11658.379150000001</c:v>
                </c:pt>
                <c:pt idx="1136">
                  <c:v>22412.648499999999</c:v>
                </c:pt>
                <c:pt idx="1137">
                  <c:v>43921.183700000001</c:v>
                </c:pt>
                <c:pt idx="1138">
                  <c:v>11674.13</c:v>
                </c:pt>
                <c:pt idx="1139">
                  <c:v>11763.000899999999</c:v>
                </c:pt>
                <c:pt idx="1140">
                  <c:v>12044.342000000001</c:v>
                </c:pt>
                <c:pt idx="1141">
                  <c:v>26109.32905</c:v>
                </c:pt>
                <c:pt idx="1142">
                  <c:v>12265.5069</c:v>
                </c:pt>
                <c:pt idx="1143">
                  <c:v>12643.3778</c:v>
                </c:pt>
                <c:pt idx="1144">
                  <c:v>43813.866099999999</c:v>
                </c:pt>
                <c:pt idx="1145">
                  <c:v>12363.547</c:v>
                </c:pt>
                <c:pt idx="1146">
                  <c:v>13430.264999999999</c:v>
                </c:pt>
                <c:pt idx="1147">
                  <c:v>12949.1554</c:v>
                </c:pt>
                <c:pt idx="1148">
                  <c:v>10959.33</c:v>
                </c:pt>
                <c:pt idx="1149">
                  <c:v>10965.446</c:v>
                </c:pt>
                <c:pt idx="1150">
                  <c:v>10982.5013</c:v>
                </c:pt>
                <c:pt idx="1151">
                  <c:v>11353.2276</c:v>
                </c:pt>
                <c:pt idx="1152">
                  <c:v>11356.660900000001</c:v>
                </c:pt>
                <c:pt idx="1153">
                  <c:v>11455.28</c:v>
                </c:pt>
                <c:pt idx="1154">
                  <c:v>11534.872649999999</c:v>
                </c:pt>
                <c:pt idx="1155">
                  <c:v>11566.30055</c:v>
                </c:pt>
                <c:pt idx="1156">
                  <c:v>11830.6072</c:v>
                </c:pt>
                <c:pt idx="1157">
                  <c:v>11840.77505</c:v>
                </c:pt>
                <c:pt idx="1158">
                  <c:v>11842.623750000001</c:v>
                </c:pt>
                <c:pt idx="1159">
                  <c:v>12029.286700000001</c:v>
                </c:pt>
                <c:pt idx="1160">
                  <c:v>20709.020339999999</c:v>
                </c:pt>
                <c:pt idx="1161">
                  <c:v>27218.437249999999</c:v>
                </c:pt>
                <c:pt idx="1162">
                  <c:v>27533.912899999999</c:v>
                </c:pt>
                <c:pt idx="1163">
                  <c:v>43578.939400000003</c:v>
                </c:pt>
                <c:pt idx="1164">
                  <c:v>11554.223599999999</c:v>
                </c:pt>
                <c:pt idx="1165">
                  <c:v>11576.13</c:v>
                </c:pt>
                <c:pt idx="1166">
                  <c:v>11945.1327</c:v>
                </c:pt>
                <c:pt idx="1167">
                  <c:v>12032.325999999999</c:v>
                </c:pt>
                <c:pt idx="1168">
                  <c:v>22192.437109999999</c:v>
                </c:pt>
                <c:pt idx="1169">
                  <c:v>48675.517699999997</c:v>
                </c:pt>
                <c:pt idx="1170">
                  <c:v>12629.1656</c:v>
                </c:pt>
                <c:pt idx="1171">
                  <c:v>12646.207</c:v>
                </c:pt>
                <c:pt idx="1172">
                  <c:v>13224.057049999999</c:v>
                </c:pt>
                <c:pt idx="1173">
                  <c:v>14394.398150000001</c:v>
                </c:pt>
                <c:pt idx="1174">
                  <c:v>11345.519</c:v>
                </c:pt>
                <c:pt idx="1175">
                  <c:v>11362.754999999999</c:v>
                </c:pt>
                <c:pt idx="1176">
                  <c:v>11363.2832</c:v>
                </c:pt>
                <c:pt idx="1177">
                  <c:v>11365.951999999999</c:v>
                </c:pt>
                <c:pt idx="1178">
                  <c:v>11381.3254</c:v>
                </c:pt>
                <c:pt idx="1179">
                  <c:v>11735.87905</c:v>
                </c:pt>
                <c:pt idx="1180">
                  <c:v>11743.9341</c:v>
                </c:pt>
                <c:pt idx="1181">
                  <c:v>11833.782300000001</c:v>
                </c:pt>
                <c:pt idx="1182">
                  <c:v>11837.16</c:v>
                </c:pt>
                <c:pt idx="1183">
                  <c:v>11842.441999999999</c:v>
                </c:pt>
                <c:pt idx="1184">
                  <c:v>11848.141</c:v>
                </c:pt>
                <c:pt idx="1185">
                  <c:v>11856.4115</c:v>
                </c:pt>
                <c:pt idx="1186">
                  <c:v>11931.125249999999</c:v>
                </c:pt>
                <c:pt idx="1187">
                  <c:v>11938.255950000001</c:v>
                </c:pt>
                <c:pt idx="1188">
                  <c:v>11944.594349999999</c:v>
                </c:pt>
                <c:pt idx="1189">
                  <c:v>12222.898300000001</c:v>
                </c:pt>
                <c:pt idx="1190">
                  <c:v>12224.350850000001</c:v>
                </c:pt>
                <c:pt idx="1191">
                  <c:v>12231.613600000001</c:v>
                </c:pt>
                <c:pt idx="1192">
                  <c:v>12235.8392</c:v>
                </c:pt>
                <c:pt idx="1193">
                  <c:v>12430.95335</c:v>
                </c:pt>
                <c:pt idx="1194">
                  <c:v>24227.337240000001</c:v>
                </c:pt>
                <c:pt idx="1195">
                  <c:v>11946.625899999999</c:v>
                </c:pt>
                <c:pt idx="1196">
                  <c:v>13019.161050000001</c:v>
                </c:pt>
                <c:pt idx="1197">
                  <c:v>13607.36875</c:v>
                </c:pt>
                <c:pt idx="1198">
                  <c:v>47496.494449999998</c:v>
                </c:pt>
                <c:pt idx="1199">
                  <c:v>11743.299000000001</c:v>
                </c:pt>
                <c:pt idx="1200">
                  <c:v>12124.992399999999</c:v>
                </c:pt>
                <c:pt idx="1201">
                  <c:v>12129.614149999999</c:v>
                </c:pt>
                <c:pt idx="1202">
                  <c:v>12233.828</c:v>
                </c:pt>
                <c:pt idx="1203">
                  <c:v>12244.531000000001</c:v>
                </c:pt>
                <c:pt idx="1204">
                  <c:v>12323.936</c:v>
                </c:pt>
                <c:pt idx="1205">
                  <c:v>12622.1795</c:v>
                </c:pt>
                <c:pt idx="1206">
                  <c:v>12815.444949999999</c:v>
                </c:pt>
                <c:pt idx="1207">
                  <c:v>21797.000400000001</c:v>
                </c:pt>
                <c:pt idx="1208">
                  <c:v>25678.778450000002</c:v>
                </c:pt>
                <c:pt idx="1209">
                  <c:v>12333.828</c:v>
                </c:pt>
                <c:pt idx="1210">
                  <c:v>12347.172</c:v>
                </c:pt>
                <c:pt idx="1211">
                  <c:v>12913.992399999999</c:v>
                </c:pt>
                <c:pt idx="1212">
                  <c:v>28287.897659999999</c:v>
                </c:pt>
                <c:pt idx="1213">
                  <c:v>47896.79135</c:v>
                </c:pt>
                <c:pt idx="1214">
                  <c:v>48970.247600000002</c:v>
                </c:pt>
                <c:pt idx="1215">
                  <c:v>12925.886</c:v>
                </c:pt>
                <c:pt idx="1216">
                  <c:v>12928.7911</c:v>
                </c:pt>
                <c:pt idx="1217">
                  <c:v>36910.608030000003</c:v>
                </c:pt>
                <c:pt idx="1218">
                  <c:v>14001.1338</c:v>
                </c:pt>
                <c:pt idx="1219">
                  <c:v>14001.286700000001</c:v>
                </c:pt>
                <c:pt idx="1220">
                  <c:v>14007.222</c:v>
                </c:pt>
                <c:pt idx="1221">
                  <c:v>14382.709049999999</c:v>
                </c:pt>
                <c:pt idx="1222">
                  <c:v>14590.63205</c:v>
                </c:pt>
                <c:pt idx="1223">
                  <c:v>30184.936699999998</c:v>
                </c:pt>
                <c:pt idx="1224">
                  <c:v>12142.578600000001</c:v>
                </c:pt>
                <c:pt idx="1225">
                  <c:v>12146.971</c:v>
                </c:pt>
                <c:pt idx="1226">
                  <c:v>12523.604799999999</c:v>
                </c:pt>
                <c:pt idx="1227">
                  <c:v>12629.896699999999</c:v>
                </c:pt>
                <c:pt idx="1228">
                  <c:v>12638.195</c:v>
                </c:pt>
                <c:pt idx="1229">
                  <c:v>12644.589</c:v>
                </c:pt>
                <c:pt idx="1230">
                  <c:v>12648.7034</c:v>
                </c:pt>
                <c:pt idx="1231">
                  <c:v>12730.999599999999</c:v>
                </c:pt>
                <c:pt idx="1232">
                  <c:v>12741.167450000001</c:v>
                </c:pt>
                <c:pt idx="1233">
                  <c:v>13012.20865</c:v>
                </c:pt>
                <c:pt idx="1234">
                  <c:v>13204.28565</c:v>
                </c:pt>
                <c:pt idx="1235">
                  <c:v>13217.094499999999</c:v>
                </c:pt>
                <c:pt idx="1236">
                  <c:v>13228.846949999999</c:v>
                </c:pt>
                <c:pt idx="1237">
                  <c:v>28923.136920000001</c:v>
                </c:pt>
                <c:pt idx="1238">
                  <c:v>30259.995559999999</c:v>
                </c:pt>
                <c:pt idx="1239">
                  <c:v>45008.955499999996</c:v>
                </c:pt>
                <c:pt idx="1240">
                  <c:v>48173.360999999997</c:v>
                </c:pt>
                <c:pt idx="1241">
                  <c:v>48673.558799999999</c:v>
                </c:pt>
                <c:pt idx="1242">
                  <c:v>52590.829389999999</c:v>
                </c:pt>
                <c:pt idx="1243">
                  <c:v>13112.604799999999</c:v>
                </c:pt>
                <c:pt idx="1244">
                  <c:v>13224.692999999999</c:v>
                </c:pt>
                <c:pt idx="1245">
                  <c:v>13919.822899999999</c:v>
                </c:pt>
                <c:pt idx="1246">
                  <c:v>46130.5265</c:v>
                </c:pt>
                <c:pt idx="1247">
                  <c:v>12557.605299999999</c:v>
                </c:pt>
                <c:pt idx="1248">
                  <c:v>12574.049000000001</c:v>
                </c:pt>
                <c:pt idx="1249">
                  <c:v>12950.0712</c:v>
                </c:pt>
                <c:pt idx="1250">
                  <c:v>13041.921</c:v>
                </c:pt>
                <c:pt idx="1251">
                  <c:v>13063.883</c:v>
                </c:pt>
                <c:pt idx="1252">
                  <c:v>13129.603450000001</c:v>
                </c:pt>
                <c:pt idx="1253">
                  <c:v>13143.336649999999</c:v>
                </c:pt>
                <c:pt idx="1254">
                  <c:v>13143.86485</c:v>
                </c:pt>
                <c:pt idx="1255">
                  <c:v>13415.0381</c:v>
                </c:pt>
                <c:pt idx="1256">
                  <c:v>13429.035400000001</c:v>
                </c:pt>
                <c:pt idx="1257">
                  <c:v>13616.3586</c:v>
                </c:pt>
                <c:pt idx="1258">
                  <c:v>13635.6379</c:v>
                </c:pt>
                <c:pt idx="1259">
                  <c:v>24513.091260000001</c:v>
                </c:pt>
                <c:pt idx="1260">
                  <c:v>29141.3603</c:v>
                </c:pt>
                <c:pt idx="1261">
                  <c:v>46599.108399999997</c:v>
                </c:pt>
                <c:pt idx="1262">
                  <c:v>28868.6639</c:v>
                </c:pt>
                <c:pt idx="1263">
                  <c:v>47403.88</c:v>
                </c:pt>
                <c:pt idx="1264">
                  <c:v>48517.563150000002</c:v>
                </c:pt>
                <c:pt idx="1265">
                  <c:v>14119.62</c:v>
                </c:pt>
                <c:pt idx="1266">
                  <c:v>14235.072</c:v>
                </c:pt>
                <c:pt idx="1267">
                  <c:v>27941.28758</c:v>
                </c:pt>
                <c:pt idx="1268">
                  <c:v>30942.191800000001</c:v>
                </c:pt>
                <c:pt idx="1269">
                  <c:v>36580.282160000002</c:v>
                </c:pt>
                <c:pt idx="1270">
                  <c:v>12957.118</c:v>
                </c:pt>
                <c:pt idx="1271">
                  <c:v>12979.358</c:v>
                </c:pt>
                <c:pt idx="1272">
                  <c:v>12981.3457</c:v>
                </c:pt>
                <c:pt idx="1273">
                  <c:v>12982.8747</c:v>
                </c:pt>
                <c:pt idx="1274">
                  <c:v>13352.0998</c:v>
                </c:pt>
                <c:pt idx="1275">
                  <c:v>13451.121999999999</c:v>
                </c:pt>
                <c:pt idx="1276">
                  <c:v>13457.960800000001</c:v>
                </c:pt>
                <c:pt idx="1277">
                  <c:v>13462.52</c:v>
                </c:pt>
                <c:pt idx="1278">
                  <c:v>13470.804400000001</c:v>
                </c:pt>
                <c:pt idx="1279">
                  <c:v>13470.86</c:v>
                </c:pt>
                <c:pt idx="1280">
                  <c:v>13555.0049</c:v>
                </c:pt>
                <c:pt idx="1281">
                  <c:v>13844.797200000001</c:v>
                </c:pt>
                <c:pt idx="1282">
                  <c:v>14043.476699999999</c:v>
                </c:pt>
                <c:pt idx="1283">
                  <c:v>27808.7251</c:v>
                </c:pt>
                <c:pt idx="1284">
                  <c:v>28101.333050000001</c:v>
                </c:pt>
                <c:pt idx="1285">
                  <c:v>45710.207849999999</c:v>
                </c:pt>
                <c:pt idx="1286">
                  <c:v>13937.666499999999</c:v>
                </c:pt>
                <c:pt idx="1287">
                  <c:v>27000.98473</c:v>
                </c:pt>
                <c:pt idx="1288">
                  <c:v>31620.001059999999</c:v>
                </c:pt>
                <c:pt idx="1289">
                  <c:v>15019.760050000001</c:v>
                </c:pt>
                <c:pt idx="1290">
                  <c:v>15230.324049999999</c:v>
                </c:pt>
                <c:pt idx="1291">
                  <c:v>15612.19335</c:v>
                </c:pt>
                <c:pt idx="1292">
                  <c:v>46718.163249999998</c:v>
                </c:pt>
                <c:pt idx="1293">
                  <c:v>13390.558999999999</c:v>
                </c:pt>
                <c:pt idx="1294">
                  <c:v>13393.755999999999</c:v>
                </c:pt>
                <c:pt idx="1295">
                  <c:v>13405.390299999999</c:v>
                </c:pt>
                <c:pt idx="1296">
                  <c:v>13770.097900000001</c:v>
                </c:pt>
                <c:pt idx="1297">
                  <c:v>13880.949000000001</c:v>
                </c:pt>
                <c:pt idx="1298">
                  <c:v>13887.204</c:v>
                </c:pt>
                <c:pt idx="1299">
                  <c:v>13887.968500000001</c:v>
                </c:pt>
                <c:pt idx="1300">
                  <c:v>13974.455550000001</c:v>
                </c:pt>
                <c:pt idx="1301">
                  <c:v>13981.850350000001</c:v>
                </c:pt>
                <c:pt idx="1302">
                  <c:v>14254.608200000001</c:v>
                </c:pt>
                <c:pt idx="1303">
                  <c:v>14256.192800000001</c:v>
                </c:pt>
                <c:pt idx="1304">
                  <c:v>14449.8544</c:v>
                </c:pt>
                <c:pt idx="1305">
                  <c:v>14451.835150000001</c:v>
                </c:pt>
                <c:pt idx="1306">
                  <c:v>28950.4692</c:v>
                </c:pt>
                <c:pt idx="1307">
                  <c:v>29523.1656</c:v>
                </c:pt>
                <c:pt idx="1308">
                  <c:v>47055.532099999997</c:v>
                </c:pt>
                <c:pt idx="1309">
                  <c:v>48824.45</c:v>
                </c:pt>
                <c:pt idx="1310">
                  <c:v>14349.8544</c:v>
                </c:pt>
                <c:pt idx="1311">
                  <c:v>14474.674999999999</c:v>
                </c:pt>
                <c:pt idx="1312">
                  <c:v>47305.305</c:v>
                </c:pt>
                <c:pt idx="1313">
                  <c:v>15161.5344</c:v>
                </c:pt>
                <c:pt idx="1314">
                  <c:v>15170.069</c:v>
                </c:pt>
                <c:pt idx="1315">
                  <c:v>15555.188749999999</c:v>
                </c:pt>
                <c:pt idx="1316">
                  <c:v>13822.803</c:v>
                </c:pt>
                <c:pt idx="1317">
                  <c:v>13831.1152</c:v>
                </c:pt>
                <c:pt idx="1318">
                  <c:v>14210.53595</c:v>
                </c:pt>
                <c:pt idx="1319">
                  <c:v>14313.846299999999</c:v>
                </c:pt>
                <c:pt idx="1320">
                  <c:v>14319.031000000001</c:v>
                </c:pt>
                <c:pt idx="1321">
                  <c:v>14394.5579</c:v>
                </c:pt>
                <c:pt idx="1322">
                  <c:v>14410.9321</c:v>
                </c:pt>
                <c:pt idx="1323">
                  <c:v>14692.66935</c:v>
                </c:pt>
                <c:pt idx="1324">
                  <c:v>14901.5167</c:v>
                </c:pt>
                <c:pt idx="1325">
                  <c:v>26926.5144</c:v>
                </c:pt>
                <c:pt idx="1326">
                  <c:v>27037.914100000002</c:v>
                </c:pt>
                <c:pt idx="1327">
                  <c:v>29330.98315</c:v>
                </c:pt>
                <c:pt idx="1328">
                  <c:v>46889.261200000001</c:v>
                </c:pt>
                <c:pt idx="1329">
                  <c:v>14418.2804</c:v>
                </c:pt>
                <c:pt idx="1330">
                  <c:v>30166.618170000002</c:v>
                </c:pt>
                <c:pt idx="1331">
                  <c:v>47928.03</c:v>
                </c:pt>
                <c:pt idx="1332">
                  <c:v>14988.432000000001</c:v>
                </c:pt>
                <c:pt idx="1333">
                  <c:v>16069.08475</c:v>
                </c:pt>
                <c:pt idx="1334">
                  <c:v>47291.055</c:v>
                </c:pt>
                <c:pt idx="1335">
                  <c:v>49577.662400000001</c:v>
                </c:pt>
                <c:pt idx="1336">
                  <c:v>16085.127500000001</c:v>
                </c:pt>
                <c:pt idx="1337">
                  <c:v>16455.707849999999</c:v>
                </c:pt>
              </c:numCache>
            </c:numRef>
          </c:yVal>
          <c:smooth val="0"/>
          <c:extLst>
            <c:ext xmlns:c16="http://schemas.microsoft.com/office/drawing/2014/chart" uri="{C3380CC4-5D6E-409C-BE32-E72D297353CC}">
              <c16:uniqueId val="{00000000-5C01-43FD-A183-2C65359E0255}"/>
            </c:ext>
          </c:extLst>
        </c:ser>
        <c:dLbls>
          <c:showLegendKey val="0"/>
          <c:showVal val="0"/>
          <c:showCatName val="0"/>
          <c:showSerName val="0"/>
          <c:showPercent val="0"/>
          <c:showBubbleSize val="0"/>
        </c:dLbls>
        <c:axId val="1377582064"/>
        <c:axId val="1377580400"/>
      </c:scatterChart>
      <c:valAx>
        <c:axId val="1377582064"/>
        <c:scaling>
          <c:orientation val="minMax"/>
          <c:max val="55"/>
          <c:min val="15"/>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n-US" sz="1200">
                    <a:solidFill>
                      <a:sysClr val="windowText" lastClr="000000"/>
                    </a:solidFill>
                  </a:rPr>
                  <a:t>bmi</a:t>
                </a:r>
              </a:p>
            </c:rich>
          </c:tx>
          <c:layout>
            <c:manualLayout>
              <c:xMode val="edge"/>
              <c:yMode val="edge"/>
              <c:x val="0.45498916117110122"/>
              <c:y val="0.91321839080459766"/>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77580400"/>
        <c:crosses val="autoZero"/>
        <c:crossBetween val="midCat"/>
      </c:valAx>
      <c:valAx>
        <c:axId val="1377580400"/>
        <c:scaling>
          <c:orientation val="minMax"/>
          <c:max val="6000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n-US" sz="1200">
                    <a:solidFill>
                      <a:sysClr val="windowText" lastClr="000000"/>
                    </a:solidFill>
                  </a:rPr>
                  <a:t>charges</a:t>
                </a:r>
              </a:p>
            </c:rich>
          </c:tx>
          <c:layout>
            <c:manualLayout>
              <c:xMode val="edge"/>
              <c:yMode val="edge"/>
              <c:x val="5.1579626047711154E-3"/>
              <c:y val="0.40975412556189095"/>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775820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x:chartSpace xmlns:a="http://schemas.openxmlformats.org/drawingml/2006/main" xmlns:r="http://schemas.openxmlformats.org/officeDocument/2006/relationships" xmlns:cx="http://schemas.microsoft.com/office/drawing/2014/chartex">
  <cx:chartData>
    <cx:data id="0">
      <cx:strDim type="cat">
        <cx:f>_xlchart.0</cx:f>
      </cx:strDim>
      <cx:numDim type="val">
        <cx:f>_xlchart.2</cx:f>
      </cx:numDim>
    </cx:data>
  </cx:chartData>
  <cx:chart>
    <cx:plotArea>
      <cx:plotAreaRegion>
        <cx:plotSurface>
          <cx:spPr>
            <a:ln>
              <a:noFill/>
            </a:ln>
          </cx:spPr>
        </cx:plotSurface>
        <cx:series layoutId="boxWhisker" uniqueId="{A1997F94-DCF0-41F0-8415-8E50628DC4B7}">
          <cx:tx>
            <cx:txData>
              <cx:f>_xlchart.1</cx:f>
              <cx:v>charges</cx:v>
            </cx:txData>
          </cx:tx>
          <cx:spPr>
            <a:solidFill>
              <a:schemeClr val="accent5">
                <a:lumMod val="75000"/>
              </a:schemeClr>
            </a:solidFill>
          </cx:spPr>
          <cx:dataLabels pos="r">
            <cx:txPr>
              <a:bodyPr spcFirstLastPara="1" vertOverflow="ellipsis" wrap="square" lIns="0" tIns="0" rIns="0" bIns="0" anchor="ctr" anchorCtr="1"/>
              <a:lstStyle/>
              <a:p>
                <a:pPr>
                  <a:defRPr>
                    <a:solidFill>
                      <a:sysClr val="windowText" lastClr="000000"/>
                    </a:solidFill>
                  </a:defRPr>
                </a:pPr>
                <a:endParaRPr lang="en-US">
                  <a:solidFill>
                    <a:sysClr val="windowText" lastClr="000000"/>
                  </a:solidFill>
                </a:endParaRPr>
              </a:p>
            </cx:txPr>
            <cx:visibility seriesName="0" categoryName="0" value="1"/>
            <cx:dataLabelHidden idx="1023"/>
            <cx:dataLabelHidden idx="1028"/>
            <cx:dataLabelHidden idx="1034"/>
            <cx:dataLabelHidden idx="1048"/>
            <cx:dataLabelHidden idx="1058"/>
          </cx:dataLabels>
          <cx:dataId val="0"/>
          <cx:layoutPr>
            <cx:visibility meanLine="0" meanMarker="1" nonoutliers="0" outliers="1"/>
            <cx:statistics quartileMethod="exclusive"/>
          </cx:layoutPr>
        </cx:series>
      </cx:plotAreaRegion>
      <cx:axis id="0">
        <cx:catScaling gapWidth="1.5"/>
        <cx:tickLabels/>
        <cx:spPr>
          <a:ln>
            <a:solidFill>
              <a:schemeClr val="lt1">
                <a:shade val="50000"/>
              </a:schemeClr>
            </a:solidFill>
          </a:ln>
        </cx:spPr>
        <cx:txPr>
          <a:bodyPr rot="-60000000" spcFirstLastPara="1" vertOverflow="ellipsis" vert="horz" wrap="square" lIns="0" tIns="0" rIns="0" bIns="0" anchor="ctr" anchorCtr="1"/>
          <a:lstStyle/>
          <a:p>
            <a:pPr>
              <a:defRPr>
                <a:solidFill>
                  <a:sysClr val="windowText" lastClr="000000"/>
                </a:solidFill>
              </a:defRPr>
            </a:pPr>
            <a:endParaRPr lang="en-US">
              <a:solidFill>
                <a:sysClr val="windowText" lastClr="000000"/>
              </a:solidFill>
            </a:endParaRPr>
          </a:p>
        </cx:txPr>
      </cx:axis>
      <cx:axis id="1">
        <cx:valScaling/>
        <cx:tickLabels/>
        <cx:txPr>
          <a:bodyPr rot="-60000000" spcFirstLastPara="1" vertOverflow="ellipsis" vert="horz" wrap="square" lIns="0" tIns="0" rIns="0" bIns="0" anchor="ctr" anchorCtr="1"/>
          <a:lstStyle/>
          <a:p>
            <a:pPr>
              <a:defRPr>
                <a:solidFill>
                  <a:sysClr val="windowText" lastClr="000000"/>
                </a:solidFill>
              </a:defRPr>
            </a:pPr>
            <a:endParaRPr lang="en-US">
              <a:solidFill>
                <a:sysClr val="windowText" lastClr="000000"/>
              </a:solidFill>
            </a:endParaRPr>
          </a:p>
        </cx:txPr>
      </cx:axis>
    </cx:plotArea>
  </cx:chart>
  <cx:clrMapOvr bg1="lt1" tx1="dk1" bg2="lt2" tx2="dk2" accent1="accent1" accent2="accent2" accent3="accent3" accent4="accent4" accent5="accent5" accent6="accent6" hlink="hlink" folHlink="folHlink"/>
</cx:chartSpace>
</file>

<file path=xl/charts/chart9.xml><?xml version="1.0" encoding="utf-8"?>
<cx:chartSpace xmlns:a="http://schemas.openxmlformats.org/drawingml/2006/main" xmlns:r="http://schemas.openxmlformats.org/officeDocument/2006/relationships" xmlns:cx="http://schemas.microsoft.com/office/drawing/2014/chartex">
  <cx:chartData>
    <cx:data id="0">
      <cx:strDim type="cat">
        <cx:f>_xlchart.3</cx:f>
      </cx:strDim>
      <cx:numDim type="val">
        <cx:f>_xlchart.5</cx:f>
      </cx:numDim>
    </cx:data>
  </cx:chartData>
  <cx:chart>
    <cx:title pos="t" align="ctr" overlay="0">
      <cx:tx>
        <cx:rich>
          <a:bodyPr rot="0" spcFirstLastPara="1" vertOverflow="ellipsis" vert="horz" wrap="square" lIns="0" tIns="0" rIns="0" bIns="0" anchor="ctr" anchorCtr="1"/>
          <a:lstStyle/>
          <a:p>
            <a:pPr algn="ctr">
              <a:defRPr>
                <a:solidFill>
                  <a:sysClr val="windowText" lastClr="000000"/>
                </a:solidFill>
              </a:defRPr>
            </a:pPr>
            <a:r>
              <a:rPr lang="en-US">
                <a:solidFill>
                  <a:sysClr val="windowText" lastClr="000000"/>
                </a:solidFill>
              </a:rPr>
              <a:t>region vs charges</a:t>
            </a:r>
          </a:p>
        </cx:rich>
      </cx:tx>
    </cx:title>
    <cx:plotArea>
      <cx:plotAreaRegion>
        <cx:series layoutId="boxWhisker" uniqueId="{3568F413-5B0F-4E36-B7B0-525172791255}">
          <cx:tx>
            <cx:txData>
              <cx:f>_xlchart.4</cx:f>
              <cx:v>charges</cx:v>
            </cx:txData>
          </cx:tx>
          <cx:dataId val="0"/>
          <cx:layoutPr>
            <cx:visibility meanLine="0" meanMarker="1" nonoutliers="0" outliers="1"/>
            <cx:statistics quartileMethod="exclusive"/>
          </cx:layoutPr>
        </cx:series>
      </cx:plotAreaRegion>
      <cx:axis id="0">
        <cx:catScaling gapWidth="1"/>
        <cx:tickLabels/>
      </cx:axis>
      <cx:axis id="1">
        <cx:valScaling max="68000"/>
        <cx:title>
          <cx:tx>
            <cx:rich>
              <a:bodyPr spcFirstLastPara="1" vertOverflow="ellipsis" wrap="square" lIns="0" tIns="0" rIns="0" bIns="0" anchor="ctr" anchorCtr="1"/>
              <a:lstStyle/>
              <a:p>
                <a:pPr algn="ctr">
                  <a:defRPr/>
                </a:pPr>
                <a:r>
                  <a:rPr lang="en-US" sz="1200">
                    <a:solidFill>
                      <a:sysClr val="windowText" lastClr="000000"/>
                    </a:solidFill>
                    <a:latin typeface="Times New Roman" panose="02020603050405020304" pitchFamily="18" charset="0"/>
                    <a:cs typeface="Times New Roman" panose="02020603050405020304" pitchFamily="18" charset="0"/>
                  </a:rPr>
                  <a:t>charges</a:t>
                </a:r>
              </a:p>
            </cx:rich>
          </cx:tx>
        </cx:title>
        <cx:majorGridlines/>
        <cx:tickLabels/>
      </cx:axis>
    </cx:plotArea>
  </cx:chart>
  <cx:spPr>
    <a:ln>
      <a:noFill/>
    </a:ln>
  </cx:spPr>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6">
  <a:schemeClr val="accent3"/>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12</xdr:col>
      <xdr:colOff>628650</xdr:colOff>
      <xdr:row>17</xdr:row>
      <xdr:rowOff>85725</xdr:rowOff>
    </xdr:from>
    <xdr:to>
      <xdr:col>16</xdr:col>
      <xdr:colOff>904875</xdr:colOff>
      <xdr:row>35</xdr:row>
      <xdr:rowOff>28575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476250</xdr:colOff>
      <xdr:row>25</xdr:row>
      <xdr:rowOff>123824</xdr:rowOff>
    </xdr:from>
    <xdr:to>
      <xdr:col>12</xdr:col>
      <xdr:colOff>285750</xdr:colOff>
      <xdr:row>51</xdr:row>
      <xdr:rowOff>133349</xdr:rowOff>
    </xdr:to>
    <xdr:sp macro="" textlink="">
      <xdr:nvSpPr>
        <xdr:cNvPr id="6" name="TextBox 5"/>
        <xdr:cNvSpPr txBox="1"/>
      </xdr:nvSpPr>
      <xdr:spPr>
        <a:xfrm>
          <a:off x="6343650" y="4924424"/>
          <a:ext cx="4848225" cy="4962525"/>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Smokers Data Analysis: </a:t>
          </a:r>
        </a:p>
        <a:p>
          <a:endParaRPr lang="en-US" sz="1100"/>
        </a:p>
        <a:p>
          <a:r>
            <a:rPr lang="en-US" sz="1100"/>
            <a:t>1. Sorted the data firstly, based on age</a:t>
          </a:r>
          <a:r>
            <a:rPr lang="en-US" sz="1100" baseline="0"/>
            <a:t>, children and charges, all in Ascending order for better data understanding </a:t>
          </a:r>
        </a:p>
        <a:p>
          <a:r>
            <a:rPr lang="en-US" sz="1100" baseline="0"/>
            <a:t>2. smoker- is a categrical data which has only 2 variable: yes and no. </a:t>
          </a:r>
        </a:p>
        <a:p>
          <a:r>
            <a:rPr lang="en-US" sz="1100" baseline="0"/>
            <a:t>3. Calculated percent frequecny for the smokers data and it shows -</a:t>
          </a:r>
        </a:p>
        <a:p>
          <a:r>
            <a:rPr lang="en-US" sz="1100" baseline="0"/>
            <a:t>smokers: 20.48~20% </a:t>
          </a:r>
        </a:p>
        <a:p>
          <a:r>
            <a:rPr lang="en-US" sz="1100" baseline="0"/>
            <a:t>non-smokers: 79.52 ~ 80% </a:t>
          </a:r>
        </a:p>
        <a:p>
          <a:r>
            <a:rPr lang="en-US" sz="1100" baseline="0"/>
            <a:t>plotted a pie chart for this data </a:t>
          </a:r>
        </a:p>
        <a:p>
          <a:endParaRPr lang="en-US" sz="1100" baseline="0"/>
        </a:p>
        <a:p>
          <a:r>
            <a:rPr lang="en-US" sz="1100" baseline="0"/>
            <a:t>Children Data Analysis: </a:t>
          </a:r>
        </a:p>
        <a:p>
          <a:r>
            <a:rPr lang="en-US" sz="1100" baseline="0"/>
            <a:t>1. Calculated MIN and MAX of children data where. MIN=0 and MAX=5 . Classified the children data in 6 bins and calculated the frquency of the subjects having children . From the analysis it shows - </a:t>
          </a:r>
        </a:p>
        <a:p>
          <a:endParaRPr lang="en-US" sz="1100" baseline="0"/>
        </a:p>
        <a:p>
          <a:r>
            <a:rPr lang="en-US" sz="1100" baseline="0"/>
            <a:t>No of people have no children : 574 (Highest)</a:t>
          </a: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No of people have 1 children : 324</a:t>
          </a:r>
          <a:endParaRPr lang="en-US" sz="1100" baseline="0"/>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No of people have 2 children : 240</a:t>
          </a: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No of people have 3 children : 157 </a:t>
          </a: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No of people have 4 children : 25 </a:t>
          </a: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No of people have 5 children : 18 (Lowest)</a:t>
          </a:r>
          <a:endParaRPr lang="en-US">
            <a:effectLst/>
          </a:endParaRPr>
        </a:p>
        <a:p>
          <a:endParaRPr lang="en-US" sz="1100" baseline="0"/>
        </a:p>
        <a:p>
          <a:r>
            <a:rPr lang="en-US" sz="1100" baseline="0"/>
            <a:t>Region Wise Inhabitants Analysis </a:t>
          </a:r>
        </a:p>
        <a:p>
          <a:r>
            <a:rPr lang="en-US" sz="1100" baseline="0"/>
            <a:t>1. Use Filter to see the classes of Region dataset </a:t>
          </a:r>
        </a:p>
        <a:p>
          <a:r>
            <a:rPr lang="en-US" sz="1100" baseline="0"/>
            <a:t>2.  Found 4 region and calculated their frquency and plotted a pie chart to see the % of  Inhabitants considering the whole sample data. </a:t>
          </a:r>
        </a:p>
      </xdr:txBody>
    </xdr:sp>
    <xdr:clientData/>
  </xdr:twoCellAnchor>
  <xdr:twoCellAnchor>
    <xdr:from>
      <xdr:col>7</xdr:col>
      <xdr:colOff>661986</xdr:colOff>
      <xdr:row>5</xdr:row>
      <xdr:rowOff>161925</xdr:rowOff>
    </xdr:from>
    <xdr:to>
      <xdr:col>12</xdr:col>
      <xdr:colOff>390524</xdr:colOff>
      <xdr:row>21</xdr:row>
      <xdr:rowOff>123825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647700</xdr:colOff>
      <xdr:row>17</xdr:row>
      <xdr:rowOff>123825</xdr:rowOff>
    </xdr:from>
    <xdr:to>
      <xdr:col>8</xdr:col>
      <xdr:colOff>1123950</xdr:colOff>
      <xdr:row>19</xdr:row>
      <xdr:rowOff>0</xdr:rowOff>
    </xdr:to>
    <xdr:sp macro="" textlink="">
      <xdr:nvSpPr>
        <xdr:cNvPr id="9" name="TextBox 8"/>
        <xdr:cNvSpPr txBox="1"/>
      </xdr:nvSpPr>
      <xdr:spPr>
        <a:xfrm>
          <a:off x="7353300" y="3400425"/>
          <a:ext cx="476250" cy="25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yes</a:t>
          </a:r>
        </a:p>
      </xdr:txBody>
    </xdr:sp>
    <xdr:clientData/>
  </xdr:twoCellAnchor>
  <xdr:twoCellAnchor>
    <xdr:from>
      <xdr:col>17</xdr:col>
      <xdr:colOff>257175</xdr:colOff>
      <xdr:row>7</xdr:row>
      <xdr:rowOff>161924</xdr:rowOff>
    </xdr:from>
    <xdr:to>
      <xdr:col>23</xdr:col>
      <xdr:colOff>266700</xdr:colOff>
      <xdr:row>27</xdr:row>
      <xdr:rowOff>171449</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114300</xdr:colOff>
      <xdr:row>11</xdr:row>
      <xdr:rowOff>85725</xdr:rowOff>
    </xdr:from>
    <xdr:to>
      <xdr:col>20</xdr:col>
      <xdr:colOff>95250</xdr:colOff>
      <xdr:row>14</xdr:row>
      <xdr:rowOff>28575</xdr:rowOff>
    </xdr:to>
    <xdr:sp macro="" textlink="">
      <xdr:nvSpPr>
        <xdr:cNvPr id="2" name="TextBox 1"/>
        <xdr:cNvSpPr txBox="1"/>
      </xdr:nvSpPr>
      <xdr:spPr>
        <a:xfrm>
          <a:off x="7219950" y="2286000"/>
          <a:ext cx="5543550" cy="542925"/>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Relaced 3 categorical data -sex, smoker</a:t>
          </a:r>
          <a:r>
            <a:rPr lang="en-US" sz="1100" baseline="0"/>
            <a:t> and region using dummy variable </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28575</xdr:colOff>
      <xdr:row>3</xdr:row>
      <xdr:rowOff>161926</xdr:rowOff>
    </xdr:from>
    <xdr:to>
      <xdr:col>15</xdr:col>
      <xdr:colOff>123825</xdr:colOff>
      <xdr:row>9</xdr:row>
      <xdr:rowOff>28576</xdr:rowOff>
    </xdr:to>
    <xdr:sp macro="" textlink="">
      <xdr:nvSpPr>
        <xdr:cNvPr id="2" name="TextBox 1"/>
        <xdr:cNvSpPr txBox="1"/>
      </xdr:nvSpPr>
      <xdr:spPr>
        <a:xfrm>
          <a:off x="6524625" y="762001"/>
          <a:ext cx="3143250" cy="106680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Divided train and test data using 80/20 rule </a:t>
          </a:r>
        </a:p>
        <a:p>
          <a:r>
            <a:rPr lang="en-US" sz="1100"/>
            <a:t>Train data: 1070 </a:t>
          </a:r>
        </a:p>
        <a:p>
          <a:r>
            <a:rPr lang="en-US" sz="1100"/>
            <a:t>Test data: 268</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15</xdr:col>
      <xdr:colOff>333374</xdr:colOff>
      <xdr:row>12</xdr:row>
      <xdr:rowOff>66674</xdr:rowOff>
    </xdr:from>
    <xdr:to>
      <xdr:col>24</xdr:col>
      <xdr:colOff>333375</xdr:colOff>
      <xdr:row>30</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352424</xdr:colOff>
      <xdr:row>31</xdr:row>
      <xdr:rowOff>76200</xdr:rowOff>
    </xdr:from>
    <xdr:to>
      <xdr:col>23</xdr:col>
      <xdr:colOff>228599</xdr:colOff>
      <xdr:row>38</xdr:row>
      <xdr:rowOff>171450</xdr:rowOff>
    </xdr:to>
    <xdr:sp macro="" textlink="">
      <xdr:nvSpPr>
        <xdr:cNvPr id="3" name="TextBox 2"/>
        <xdr:cNvSpPr txBox="1"/>
      </xdr:nvSpPr>
      <xdr:spPr>
        <a:xfrm>
          <a:off x="12153899" y="6286500"/>
          <a:ext cx="5610225" cy="1495425"/>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 Using the prediction equation from the Train</a:t>
          </a:r>
          <a:r>
            <a:rPr lang="en-US" sz="1100" baseline="0"/>
            <a:t> Dataset, calculated the Prediction for charge in similar way for the Test Dataset. </a:t>
          </a:r>
        </a:p>
        <a:p>
          <a:endParaRPr lang="en-US" sz="1100" baseline="0"/>
        </a:p>
        <a:p>
          <a:r>
            <a:rPr lang="en-US" sz="1100" baseline="0"/>
            <a:t>2. To evaluate the precition data scatter plot has been created from which it shows that the r^2=0.829 which is close to ideal value 1. </a:t>
          </a:r>
        </a:p>
        <a:p>
          <a:endParaRPr lang="en-US" sz="1100" baseline="0"/>
        </a:p>
        <a:p>
          <a:r>
            <a:rPr lang="en-US" sz="1100" baseline="0"/>
            <a:t>3. Also calculated MSE,RMSE amd MAE value to evaluate the prediction data. </a:t>
          </a:r>
          <a:endParaRPr 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10</xdr:col>
      <xdr:colOff>57150</xdr:colOff>
      <xdr:row>18</xdr:row>
      <xdr:rowOff>66675</xdr:rowOff>
    </xdr:from>
    <xdr:to>
      <xdr:col>16</xdr:col>
      <xdr:colOff>323850</xdr:colOff>
      <xdr:row>27</xdr:row>
      <xdr:rowOff>152400</xdr:rowOff>
    </xdr:to>
    <xdr:sp macro="" textlink="">
      <xdr:nvSpPr>
        <xdr:cNvPr id="2" name="TextBox 1"/>
        <xdr:cNvSpPr txBox="1"/>
      </xdr:nvSpPr>
      <xdr:spPr>
        <a:xfrm>
          <a:off x="6619875" y="3676650"/>
          <a:ext cx="5143500" cy="192405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using smoker and age</a:t>
          </a:r>
          <a:r>
            <a:rPr lang="en-US" sz="1100" baseline="0"/>
            <a:t> data seperated train data into 4 group using filter and the above mentioned conditions. </a:t>
          </a:r>
        </a:p>
        <a:p>
          <a:r>
            <a:rPr lang="en-US" sz="1100" baseline="0"/>
            <a:t>2. Calculated Regression for all 4 group and added them here.</a:t>
          </a:r>
        </a:p>
        <a:p>
          <a:r>
            <a:rPr lang="en-US" sz="1100" baseline="0"/>
            <a:t>3. For each group calculated the linear regression (</a:t>
          </a:r>
          <a:r>
            <a:rPr lang="en-US" sz="1100" baseline="0">
              <a:solidFill>
                <a:schemeClr val="dk1"/>
              </a:solidFill>
              <a:effectLst/>
              <a:latin typeface="+mn-lt"/>
              <a:ea typeface="+mn-ea"/>
              <a:cs typeface="+mn-cs"/>
            </a:rPr>
            <a:t>yhat) </a:t>
          </a:r>
        </a:p>
        <a:p>
          <a:r>
            <a:rPr lang="en-US" sz="1100" baseline="0">
              <a:solidFill>
                <a:schemeClr val="dk1"/>
              </a:solidFill>
              <a:effectLst/>
              <a:latin typeface="+mn-lt"/>
              <a:ea typeface="+mn-ea"/>
              <a:cs typeface="+mn-cs"/>
            </a:rPr>
            <a:t>4. Using the IF evaulated the required equation for group and calculated prediction data for charge</a:t>
          </a:r>
          <a:endParaRPr lang="en-US"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0.69525</cdr:x>
      <cdr:y>0.21419</cdr:y>
    </cdr:from>
    <cdr:to>
      <cdr:x>0.79733</cdr:x>
      <cdr:y>0.30794</cdr:y>
    </cdr:to>
    <cdr:sp macro="" textlink="">
      <cdr:nvSpPr>
        <cdr:cNvPr id="2" name="TextBox 2"/>
        <cdr:cNvSpPr txBox="1"/>
      </cdr:nvSpPr>
      <cdr:spPr>
        <a:xfrm xmlns:a="http://schemas.openxmlformats.org/drawingml/2006/main">
          <a:off x="3314429" y="644701"/>
          <a:ext cx="486658" cy="282179"/>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lvl="0"/>
          <a:r>
            <a:rPr lang="en-US" sz="1400" b="1"/>
            <a:t>no</a:t>
          </a:r>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238124</xdr:colOff>
      <xdr:row>0</xdr:row>
      <xdr:rowOff>180974</xdr:rowOff>
    </xdr:from>
    <xdr:to>
      <xdr:col>11</xdr:col>
      <xdr:colOff>276225</xdr:colOff>
      <xdr:row>17</xdr:row>
      <xdr:rowOff>123824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11</xdr:col>
      <xdr:colOff>581025</xdr:colOff>
      <xdr:row>1</xdr:row>
      <xdr:rowOff>38100</xdr:rowOff>
    </xdr:from>
    <xdr:ext cx="4762500" cy="2400300"/>
    <xdr:sp macro="" textlink="">
      <xdr:nvSpPr>
        <xdr:cNvPr id="3" name="TextBox 2"/>
        <xdr:cNvSpPr txBox="1"/>
      </xdr:nvSpPr>
      <xdr:spPr>
        <a:xfrm>
          <a:off x="7381875" y="228600"/>
          <a:ext cx="4762500" cy="2400300"/>
        </a:xfrm>
        <a:prstGeom prst="rect">
          <a:avLst/>
        </a:prstGeom>
        <a:solidFill>
          <a:schemeClr val="accent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Distribution</a:t>
          </a:r>
          <a:r>
            <a:rPr lang="en-US" sz="1100" baseline="0"/>
            <a:t> of age</a:t>
          </a:r>
        </a:p>
        <a:p>
          <a:r>
            <a:rPr lang="en-US" sz="1100" baseline="0"/>
            <a:t>1. Calculated the min and max age of the dataset; </a:t>
          </a:r>
        </a:p>
        <a:p>
          <a:r>
            <a:rPr lang="en-US" sz="1100" baseline="0"/>
            <a:t>min age =18</a:t>
          </a:r>
        </a:p>
        <a:p>
          <a:r>
            <a:rPr lang="en-US" sz="1100" baseline="0"/>
            <a:t>max age= 64 </a:t>
          </a:r>
        </a:p>
        <a:p>
          <a:r>
            <a:rPr lang="en-US" sz="1100" baseline="0"/>
            <a:t>Using histogram, plotted the distribution of age using 6 bin and the skewness of the histogram is asymmetric and the data it shows that we have almost equal no of people from all age group  </a:t>
          </a: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11</xdr:col>
      <xdr:colOff>528637</xdr:colOff>
      <xdr:row>5</xdr:row>
      <xdr:rowOff>19056</xdr:rowOff>
    </xdr:from>
    <xdr:to>
      <xdr:col>16</xdr:col>
      <xdr:colOff>261937</xdr:colOff>
      <xdr:row>18</xdr:row>
      <xdr:rowOff>161931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1000126</xdr:colOff>
      <xdr:row>11</xdr:row>
      <xdr:rowOff>28575</xdr:rowOff>
    </xdr:from>
    <xdr:to>
      <xdr:col>15</xdr:col>
      <xdr:colOff>352426</xdr:colOff>
      <xdr:row>12</xdr:row>
      <xdr:rowOff>95250</xdr:rowOff>
    </xdr:to>
    <xdr:sp macro="" textlink="">
      <xdr:nvSpPr>
        <xdr:cNvPr id="7" name="TextBox 6"/>
        <xdr:cNvSpPr txBox="1"/>
      </xdr:nvSpPr>
      <xdr:spPr>
        <a:xfrm>
          <a:off x="10534651" y="2228850"/>
          <a:ext cx="5715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male</a:t>
          </a:r>
        </a:p>
      </xdr:txBody>
    </xdr:sp>
    <xdr:clientData/>
  </xdr:twoCellAnchor>
  <xdr:twoCellAnchor>
    <xdr:from>
      <xdr:col>13</xdr:col>
      <xdr:colOff>200026</xdr:colOff>
      <xdr:row>11</xdr:row>
      <xdr:rowOff>9525</xdr:rowOff>
    </xdr:from>
    <xdr:to>
      <xdr:col>13</xdr:col>
      <xdr:colOff>895350</xdr:colOff>
      <xdr:row>12</xdr:row>
      <xdr:rowOff>76200</xdr:rowOff>
    </xdr:to>
    <xdr:sp macro="" textlink="">
      <xdr:nvSpPr>
        <xdr:cNvPr id="8" name="TextBox 7"/>
        <xdr:cNvSpPr txBox="1"/>
      </xdr:nvSpPr>
      <xdr:spPr>
        <a:xfrm>
          <a:off x="8810626" y="2209800"/>
          <a:ext cx="695324"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female</a:t>
          </a:r>
        </a:p>
      </xdr:txBody>
    </xdr:sp>
    <xdr:clientData/>
  </xdr:twoCellAnchor>
  <xdr:twoCellAnchor>
    <xdr:from>
      <xdr:col>12</xdr:col>
      <xdr:colOff>114300</xdr:colOff>
      <xdr:row>21</xdr:row>
      <xdr:rowOff>19050</xdr:rowOff>
    </xdr:from>
    <xdr:to>
      <xdr:col>17</xdr:col>
      <xdr:colOff>76200</xdr:colOff>
      <xdr:row>33</xdr:row>
      <xdr:rowOff>161925</xdr:rowOff>
    </xdr:to>
    <xdr:sp macro="" textlink="">
      <xdr:nvSpPr>
        <xdr:cNvPr id="9" name="TextBox 8"/>
        <xdr:cNvSpPr txBox="1"/>
      </xdr:nvSpPr>
      <xdr:spPr>
        <a:xfrm>
          <a:off x="7829550" y="4219575"/>
          <a:ext cx="4800600" cy="2543175"/>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sex</a:t>
          </a:r>
          <a:r>
            <a:rPr lang="en-US" sz="1100" baseline="0"/>
            <a:t> distribution </a:t>
          </a:r>
        </a:p>
        <a:p>
          <a:r>
            <a:rPr lang="en-US" sz="1100" baseline="0"/>
            <a:t>1. To understand the ratio of male and female in the sample data used percent frequency and plotted a pi chart to visualize the ratio ; </a:t>
          </a:r>
        </a:p>
        <a:p>
          <a:r>
            <a:rPr lang="en-US" sz="1100" baseline="0"/>
            <a:t>male = 50.52% </a:t>
          </a:r>
        </a:p>
        <a:p>
          <a:r>
            <a:rPr lang="en-US" sz="1100" baseline="0"/>
            <a:t>female: 49.48% </a:t>
          </a:r>
        </a:p>
        <a:p>
          <a:endParaRPr lang="en-US" sz="1100" baseline="0"/>
        </a:p>
        <a:p>
          <a:r>
            <a:rPr lang="en-US" sz="1100" baseline="0"/>
            <a:t>BMI analysis</a:t>
          </a:r>
        </a:p>
        <a:p>
          <a:r>
            <a:rPr lang="en-US" sz="1100"/>
            <a:t>1. Calculated Mean. Median, Min and Max for the bmi data also calculated it's</a:t>
          </a:r>
          <a:r>
            <a:rPr lang="en-US" sz="1100" baseline="0"/>
            <a:t> standard deviation and 25,50 and 75 quartile to understand the analysis of BMI</a:t>
          </a:r>
        </a:p>
        <a:p>
          <a:endParaRPr lang="en-US" sz="1100" baseline="0"/>
        </a:p>
        <a:p>
          <a:r>
            <a:rPr lang="en-US" sz="1100" baseline="0">
              <a:solidFill>
                <a:schemeClr val="dk1"/>
              </a:solidFill>
              <a:effectLst/>
              <a:latin typeface="+mn-lt"/>
              <a:ea typeface="+mn-ea"/>
              <a:cs typeface="+mn-cs"/>
            </a:rPr>
            <a:t>Charges analysis</a:t>
          </a:r>
          <a:endParaRPr lang="en-US">
            <a:effectLst/>
          </a:endParaRPr>
        </a:p>
        <a:p>
          <a:r>
            <a:rPr lang="en-US" sz="1100">
              <a:solidFill>
                <a:schemeClr val="dk1"/>
              </a:solidFill>
              <a:effectLst/>
              <a:latin typeface="+mn-lt"/>
              <a:ea typeface="+mn-ea"/>
              <a:cs typeface="+mn-cs"/>
            </a:rPr>
            <a:t>1. Calculated Mean, Min and Max for the charges data also calculated it's</a:t>
          </a:r>
          <a:r>
            <a:rPr lang="en-US" sz="1100" baseline="0">
              <a:solidFill>
                <a:schemeClr val="dk1"/>
              </a:solidFill>
              <a:effectLst/>
              <a:latin typeface="+mn-lt"/>
              <a:ea typeface="+mn-ea"/>
              <a:cs typeface="+mn-cs"/>
            </a:rPr>
            <a:t> standard deviation to understand the analysis of charges</a:t>
          </a:r>
          <a:endParaRPr lang="en-US">
            <a:effectLst/>
          </a:endParaRPr>
        </a:p>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276224</xdr:colOff>
      <xdr:row>0</xdr:row>
      <xdr:rowOff>114300</xdr:rowOff>
    </xdr:from>
    <xdr:to>
      <xdr:col>16</xdr:col>
      <xdr:colOff>152399</xdr:colOff>
      <xdr:row>17</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390525</xdr:colOff>
      <xdr:row>2</xdr:row>
      <xdr:rowOff>152400</xdr:rowOff>
    </xdr:from>
    <xdr:to>
      <xdr:col>20</xdr:col>
      <xdr:colOff>295275</xdr:colOff>
      <xdr:row>15</xdr:row>
      <xdr:rowOff>28575</xdr:rowOff>
    </xdr:to>
    <xdr:sp macro="" textlink="">
      <xdr:nvSpPr>
        <xdr:cNvPr id="5" name="TextBox 4"/>
        <xdr:cNvSpPr txBox="1"/>
      </xdr:nvSpPr>
      <xdr:spPr>
        <a:xfrm>
          <a:off x="10267950" y="552450"/>
          <a:ext cx="2695575" cy="247650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age vs charges</a:t>
          </a:r>
        </a:p>
        <a:p>
          <a:endParaRPr lang="en-US" sz="1100"/>
        </a:p>
        <a:p>
          <a:r>
            <a:rPr lang="en-US" sz="1100"/>
            <a:t>1. To determine the possible</a:t>
          </a:r>
          <a:r>
            <a:rPr lang="en-US" sz="1100" baseline="0"/>
            <a:t> relation between age and charges, scatter plot has been used. from the scatter plot is has been shown that for most of the observant, insurance charges are increasing with age but some expections are available where some subject with higher age has low insurance charges. But overall. it can be said that age and charges have liner relationship </a:t>
          </a:r>
          <a:endParaRPr lang="en-US" sz="1100"/>
        </a:p>
      </xdr:txBody>
    </xdr:sp>
    <xdr:clientData/>
  </xdr:twoCellAnchor>
  <xdr:twoCellAnchor>
    <xdr:from>
      <xdr:col>7</xdr:col>
      <xdr:colOff>304799</xdr:colOff>
      <xdr:row>19</xdr:row>
      <xdr:rowOff>171451</xdr:rowOff>
    </xdr:from>
    <xdr:to>
      <xdr:col>16</xdr:col>
      <xdr:colOff>161925</xdr:colOff>
      <xdr:row>37</xdr:row>
      <xdr:rowOff>85725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342901</xdr:colOff>
      <xdr:row>20</xdr:row>
      <xdr:rowOff>152399</xdr:rowOff>
    </xdr:from>
    <xdr:to>
      <xdr:col>20</xdr:col>
      <xdr:colOff>371476</xdr:colOff>
      <xdr:row>31</xdr:row>
      <xdr:rowOff>152399</xdr:rowOff>
    </xdr:to>
    <xdr:sp macro="" textlink="">
      <xdr:nvSpPr>
        <xdr:cNvPr id="8" name="TextBox 7"/>
        <xdr:cNvSpPr txBox="1"/>
      </xdr:nvSpPr>
      <xdr:spPr>
        <a:xfrm>
          <a:off x="10220326" y="4152899"/>
          <a:ext cx="2819400" cy="2200275"/>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bmi vs charges</a:t>
          </a:r>
        </a:p>
        <a:p>
          <a:endParaRPr lang="en-US" sz="1100"/>
        </a:p>
        <a:p>
          <a:r>
            <a:rPr lang="en-US" sz="1100"/>
            <a:t>1. To determine the possible</a:t>
          </a:r>
          <a:r>
            <a:rPr lang="en-US" sz="1100" baseline="0"/>
            <a:t> relation between bmi and charges, scatter plot has been used. from the scatter plot is has been shown that many data fall below the trendline that means that all the poeple with low mediuma nd high bmi can have low insurance charges and the distribution is irregular. But if we follow the trendline it seems that with the increase of bmi insurance charge increase as well. </a:t>
          </a:r>
          <a:endParaRPr lang="en-US" sz="1100"/>
        </a:p>
      </xdr:txBody>
    </xdr:sp>
    <xdr:clientData/>
  </xdr:twoCellAnchor>
  <xdr:twoCellAnchor>
    <xdr:from>
      <xdr:col>21</xdr:col>
      <xdr:colOff>66676</xdr:colOff>
      <xdr:row>4</xdr:row>
      <xdr:rowOff>104774</xdr:rowOff>
    </xdr:from>
    <xdr:to>
      <xdr:col>24</xdr:col>
      <xdr:colOff>781051</xdr:colOff>
      <xdr:row>15</xdr:row>
      <xdr:rowOff>104774</xdr:rowOff>
    </xdr:to>
    <xdr:sp macro="" textlink="">
      <xdr:nvSpPr>
        <xdr:cNvPr id="9" name="TextBox 8"/>
        <xdr:cNvSpPr txBox="1"/>
      </xdr:nvSpPr>
      <xdr:spPr>
        <a:xfrm>
          <a:off x="13344526" y="904874"/>
          <a:ext cx="2819400" cy="2200275"/>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Correlation Coeficient between no of children and charges </a:t>
          </a:r>
        </a:p>
        <a:p>
          <a:endParaRPr lang="en-US" sz="1100"/>
        </a:p>
        <a:p>
          <a:r>
            <a:rPr lang="en-US" sz="1100"/>
            <a:t>1. To determine the possible</a:t>
          </a:r>
          <a:r>
            <a:rPr lang="en-US" sz="1100" baseline="0"/>
            <a:t> relation between children and charges , here used Correlation Coefficient and the result rxy = 0.07 and rxy&gt;0 which indicates a positive relationship. So it can be said that with the increasing no fo children, the insurance charges also increase for family. </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409575</xdr:colOff>
      <xdr:row>0</xdr:row>
      <xdr:rowOff>152400</xdr:rowOff>
    </xdr:from>
    <xdr:to>
      <xdr:col>16</xdr:col>
      <xdr:colOff>447675</xdr:colOff>
      <xdr:row>18</xdr:row>
      <xdr:rowOff>9525</xdr:rowOff>
    </xdr:to>
    <mc:AlternateContent xmlns:mc="http://schemas.openxmlformats.org/markup-compatibility/2006">
      <mc:Choice xmlns:cx="http://schemas.microsoft.com/office/drawing/2014/chartex" Requires="cx">
        <xdr:graphicFrame macro="">
          <xdr:nvGraphicFramePr>
            <xdr:cNvPr id="3" name="Chart 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504825</xdr:colOff>
      <xdr:row>20</xdr:row>
      <xdr:rowOff>19050</xdr:rowOff>
    </xdr:from>
    <xdr:to>
      <xdr:col>14</xdr:col>
      <xdr:colOff>495300</xdr:colOff>
      <xdr:row>25</xdr:row>
      <xdr:rowOff>123825</xdr:rowOff>
    </xdr:to>
    <xdr:sp macro="" textlink="">
      <xdr:nvSpPr>
        <xdr:cNvPr id="4" name="TextBox 3"/>
        <xdr:cNvSpPr txBox="1"/>
      </xdr:nvSpPr>
      <xdr:spPr>
        <a:xfrm>
          <a:off x="4162425" y="4019550"/>
          <a:ext cx="4257675" cy="110490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smokers vs charges </a:t>
          </a:r>
        </a:p>
        <a:p>
          <a:r>
            <a:rPr lang="en-US" sz="1100"/>
            <a:t>1. Selected smoker column and charges column and plotted a box plot. By</a:t>
          </a:r>
          <a:r>
            <a:rPr lang="en-US" sz="1100" baseline="0"/>
            <a:t> using box plot the relation between smokers and charges has been identified. it shows that the insurance charges for non-smokers is less than poeple who smokes. </a:t>
          </a: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4762</xdr:colOff>
      <xdr:row>1</xdr:row>
      <xdr:rowOff>19050</xdr:rowOff>
    </xdr:from>
    <xdr:to>
      <xdr:col>16</xdr:col>
      <xdr:colOff>342900</xdr:colOff>
      <xdr:row>17</xdr:row>
      <xdr:rowOff>57150</xdr:rowOff>
    </xdr:to>
    <mc:AlternateContent xmlns:mc="http://schemas.openxmlformats.org/markup-compatibility/2006">
      <mc:Choice xmlns:cx="http://schemas.microsoft.com/office/drawing/2014/chartex" Requires="cx">
        <xdr:graphicFrame macro="">
          <xdr:nvGraphicFramePr>
            <xdr:cNvPr id="2" name="Chart 1"/>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276225</xdr:colOff>
      <xdr:row>19</xdr:row>
      <xdr:rowOff>104775</xdr:rowOff>
    </xdr:from>
    <xdr:to>
      <xdr:col>15</xdr:col>
      <xdr:colOff>209550</xdr:colOff>
      <xdr:row>27</xdr:row>
      <xdr:rowOff>57150</xdr:rowOff>
    </xdr:to>
    <xdr:sp macro="" textlink="">
      <xdr:nvSpPr>
        <xdr:cNvPr id="3" name="TextBox 2"/>
        <xdr:cNvSpPr txBox="1"/>
      </xdr:nvSpPr>
      <xdr:spPr>
        <a:xfrm>
          <a:off x="5153025" y="3905250"/>
          <a:ext cx="4200525" cy="1552575"/>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Region vs Charges </a:t>
          </a:r>
        </a:p>
        <a:p>
          <a:endParaRPr lang="en-US" sz="1100"/>
        </a:p>
        <a:p>
          <a:r>
            <a:rPr lang="en-US" sz="1100"/>
            <a:t>1. By using</a:t>
          </a:r>
          <a:r>
            <a:rPr lang="en-US" sz="1100" baseline="0"/>
            <a:t> box plot the relation between region and charges has been determined, It shows that </a:t>
          </a:r>
        </a:p>
        <a:p>
          <a:r>
            <a:rPr lang="en-US" sz="1100" baseline="0"/>
            <a:t>The inhabitants of southeast has the highest insurance charges whereas</a:t>
          </a:r>
        </a:p>
        <a:p>
          <a:r>
            <a:rPr lang="en-US" sz="1100" baseline="0"/>
            <a:t>the inhabitants of shouthwest has the lowest charges among the 4 region </a:t>
          </a:r>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14</xdr:col>
      <xdr:colOff>80962</xdr:colOff>
      <xdr:row>3</xdr:row>
      <xdr:rowOff>57150</xdr:rowOff>
    </xdr:from>
    <xdr:to>
      <xdr:col>21</xdr:col>
      <xdr:colOff>423862</xdr:colOff>
      <xdr:row>17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228600</xdr:colOff>
      <xdr:row>19</xdr:row>
      <xdr:rowOff>38100</xdr:rowOff>
    </xdr:from>
    <xdr:to>
      <xdr:col>20</xdr:col>
      <xdr:colOff>409575</xdr:colOff>
      <xdr:row>23</xdr:row>
      <xdr:rowOff>180975</xdr:rowOff>
    </xdr:to>
    <xdr:sp macro="" textlink="">
      <xdr:nvSpPr>
        <xdr:cNvPr id="3" name="TextBox 2"/>
        <xdr:cNvSpPr txBox="1"/>
      </xdr:nvSpPr>
      <xdr:spPr>
        <a:xfrm>
          <a:off x="10353675" y="3838575"/>
          <a:ext cx="5381625" cy="942975"/>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Insurance charges analysis considering age,sex,children,smoker and region factor</a:t>
          </a:r>
        </a:p>
        <a:p>
          <a:endParaRPr lang="en-US" sz="1100"/>
        </a:p>
        <a:p>
          <a:r>
            <a:rPr lang="en-US" sz="1100"/>
            <a:t>1.</a:t>
          </a:r>
          <a:r>
            <a:rPr lang="en-US" sz="1100" baseline="0"/>
            <a:t> Created a pivot chart to analysis what impact the mentioned variables has on charges. </a:t>
          </a:r>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10</xdr:col>
      <xdr:colOff>866775</xdr:colOff>
      <xdr:row>18</xdr:row>
      <xdr:rowOff>114300</xdr:rowOff>
    </xdr:from>
    <xdr:to>
      <xdr:col>12</xdr:col>
      <xdr:colOff>219075</xdr:colOff>
      <xdr:row>22</xdr:row>
      <xdr:rowOff>180975</xdr:rowOff>
    </xdr:to>
    <xdr:sp macro="" textlink="">
      <xdr:nvSpPr>
        <xdr:cNvPr id="2" name="TextBox 1"/>
        <xdr:cNvSpPr txBox="1"/>
      </xdr:nvSpPr>
      <xdr:spPr>
        <a:xfrm>
          <a:off x="4619625" y="4133850"/>
          <a:ext cx="8343900" cy="1228725"/>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Hypothesis Testing</a:t>
          </a:r>
        </a:p>
        <a:p>
          <a:endParaRPr lang="en-US" sz="1100"/>
        </a:p>
        <a:p>
          <a:r>
            <a:rPr lang="en-US" sz="1100"/>
            <a:t>1. Calculated mean charges for both male and female </a:t>
          </a:r>
        </a:p>
        <a:p>
          <a:r>
            <a:rPr lang="en-US" sz="1100"/>
            <a:t>2. Assuming that the</a:t>
          </a:r>
          <a:r>
            <a:rPr lang="en-US" sz="1100" baseline="0"/>
            <a:t> mean insurance charges for both man and female are equall. </a:t>
          </a:r>
        </a:p>
        <a:p>
          <a:r>
            <a:rPr lang="en-US" sz="1100" baseline="0"/>
            <a:t>3. After doing the calculation is was proved that the p value is less than alpha, hence the null hypothesis H0 can be rejected. So the mean charges for both of the sex are different.</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mdifr\OneDrive\Desktop\Keya%20-%20UCW\Keya-UCW%20MBA\Analytics\Predictive%20Analysis%20Assignment\Individual%20Predictive%20and%20Decision%20Making%20(Data).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2241170_Predictive.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uthor" refreshedDate="45240.673078703701" createdVersion="6" refreshedVersion="6" minRefreshableVersion="3" recordCount="6">
  <cacheSource type="worksheet">
    <worksheetSource ref="P1:Q7" sheet="Original Dataset (2)" r:id="rId2"/>
  </cacheSource>
  <cacheFields count="2">
    <cacheField name="No of Children" numFmtId="0">
      <sharedItems containsSemiMixedTypes="0" containsString="0" containsNumber="1" containsInteger="1" minValue="0" maxValue="5" count="6">
        <n v="0"/>
        <n v="1"/>
        <n v="2"/>
        <n v="3"/>
        <n v="4"/>
        <n v="5"/>
      </sharedItems>
    </cacheField>
    <cacheField name="No of Sample Subjects" numFmtId="0">
      <sharedItems containsSemiMixedTypes="0" containsString="0" containsNumber="1" containsInteger="1" minValue="18" maxValue="57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uthor" refreshedDate="45242.039152546298" createdVersion="6" refreshedVersion="6" minRefreshableVersion="3" recordCount="1338">
  <cacheSource type="worksheet">
    <worksheetSource ref="A1:G1339" sheet="Original Data (2)" r:id="rId2"/>
  </cacheSource>
  <cacheFields count="7">
    <cacheField name="age" numFmtId="0">
      <sharedItems containsSemiMixedTypes="0" containsString="0" containsNumber="1" containsInteger="1" minValue="18" maxValue="64" count="4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sharedItems>
    </cacheField>
    <cacheField name="sex" numFmtId="0">
      <sharedItems count="2">
        <s v="male"/>
        <s v="female"/>
      </sharedItems>
    </cacheField>
    <cacheField name="bmi" numFmtId="0">
      <sharedItems containsSemiMixedTypes="0" containsString="0" containsNumber="1" minValue="15.96" maxValue="53.13" count="548">
        <n v="23.21"/>
        <n v="30.14"/>
        <n v="33.33"/>
        <n v="33.659999999999997"/>
        <n v="34.1"/>
        <n v="34.43"/>
        <n v="37.29"/>
        <n v="41.14"/>
        <n v="43.01"/>
        <n v="53.13"/>
        <n v="20.79"/>
        <n v="26.73"/>
        <n v="31.13"/>
        <n v="31.35"/>
        <n v="36.85"/>
        <n v="38.17"/>
        <n v="38.28"/>
        <n v="39.159999999999997"/>
        <n v="39.82"/>
        <n v="40.26"/>
        <n v="15.96"/>
        <n v="21.47"/>
        <n v="22.99"/>
        <n v="23.085000000000001"/>
        <n v="23.75"/>
        <n v="25.46"/>
        <n v="26.125"/>
        <n v="28.5"/>
        <n v="25.08"/>
        <n v="26.315000000000001"/>
        <n v="28.215"/>
        <n v="30.114999999999998"/>
        <n v="30.305"/>
        <n v="31.92"/>
        <n v="33.155000000000001"/>
        <n v="35.625"/>
        <n v="40.185000000000002"/>
        <n v="40.28"/>
        <n v="29.164999999999999"/>
        <n v="33.880000000000003"/>
        <n v="39.14"/>
        <n v="21.565000000000001"/>
        <n v="21.66"/>
        <n v="25.175000000000001"/>
        <n v="31.73"/>
        <n v="33.534999999999997"/>
        <n v="42.24"/>
        <n v="23.32"/>
        <n v="29.37"/>
        <n v="30.03"/>
        <n v="33.770000000000003"/>
        <n v="35.200000000000003"/>
        <n v="24.09"/>
        <n v="28.31"/>
        <n v="27.36"/>
        <n v="26.18"/>
        <n v="32.119999999999997"/>
        <n v="38.664999999999999"/>
        <n v="21.78"/>
        <n v="17.29"/>
        <n v="31.68"/>
        <n v="30.4"/>
        <n v="27.28"/>
        <n v="19.8"/>
        <n v="20.3"/>
        <n v="20.7"/>
        <n v="27.6"/>
        <n v="28.7"/>
        <n v="34.4"/>
        <n v="35.4"/>
        <n v="17.48"/>
        <n v="20.425000000000001"/>
        <n v="21.754999999999999"/>
        <n v="22.61"/>
        <n v="25.555"/>
        <n v="27.835000000000001"/>
        <n v="30.59"/>
        <n v="35.53"/>
        <n v="17.8"/>
        <n v="18.600000000000001"/>
        <n v="20.6"/>
        <n v="24.7"/>
        <n v="28.9"/>
        <n v="29.8"/>
        <n v="32.9"/>
        <n v="40.5"/>
        <n v="22.515000000000001"/>
        <n v="30.495000000000001"/>
        <n v="32.11"/>
        <n v="35.15"/>
        <n v="36.575000000000003"/>
        <n v="37.43"/>
        <n v="21.7"/>
        <n v="27.7"/>
        <n v="27.9"/>
        <n v="28.3"/>
        <n v="29.07"/>
        <n v="28.88"/>
        <n v="33.1"/>
        <n v="30.25"/>
        <n v="30.02"/>
        <n v="33.11"/>
        <n v="34.799999999999997"/>
        <n v="34.9"/>
        <n v="36.954999999999998"/>
        <n v="32.49"/>
        <n v="44.88"/>
        <n v="20.9"/>
        <n v="24.6"/>
        <n v="28.4"/>
        <n v="24.51"/>
        <n v="24.605"/>
        <n v="25.745000000000001"/>
        <n v="31.824999999999999"/>
        <n v="39.615000000000002"/>
        <n v="26.03"/>
        <n v="20.614999999999998"/>
        <n v="23.4"/>
        <n v="27.265000000000001"/>
        <n v="34.700000000000003"/>
        <n v="27.93"/>
        <n v="28.6"/>
        <n v="29.734999999999999"/>
        <n v="29.6"/>
        <n v="31.46"/>
        <n v="33"/>
        <n v="33.299999999999997"/>
        <n v="40.47"/>
        <n v="28.975000000000001"/>
        <n v="28.785"/>
        <n v="22.42"/>
        <n v="27.3"/>
        <n v="21.8"/>
        <n v="24.42"/>
        <n v="30.684999999999999"/>
        <n v="22"/>
        <n v="32.395000000000003"/>
        <n v="26.84"/>
        <n v="28.024999999999999"/>
        <n v="35.31"/>
        <n v="31.79"/>
        <n v="39.4"/>
        <n v="37"/>
        <n v="31.1"/>
        <n v="31.254999999999999"/>
        <n v="36.86"/>
        <n v="25.8"/>
        <n v="34.6"/>
        <n v="34.869999999999997"/>
        <n v="39.49"/>
        <n v="35.72"/>
        <n v="22.135000000000002"/>
        <n v="31.02"/>
        <n v="22.3"/>
        <n v="17.399999999999999"/>
        <n v="26.4"/>
        <n v="16.815000000000001"/>
        <n v="21.85"/>
        <n v="21.89"/>
        <n v="33.630000000000003"/>
        <n v="32.68"/>
        <n v="20.234999999999999"/>
        <n v="25.7"/>
        <n v="39.5"/>
        <n v="24.3"/>
        <n v="27.1"/>
        <n v="28.05"/>
        <n v="28.82"/>
        <n v="36"/>
        <n v="23.18"/>
        <n v="39.805"/>
        <n v="35.6"/>
        <n v="37.619999999999997"/>
        <n v="52.58"/>
        <n v="34.58"/>
        <n v="37.07"/>
        <n v="19.95"/>
        <n v="21.28"/>
        <n v="26.51"/>
        <n v="32.56"/>
        <n v="41.91"/>
        <n v="23.844999999999999"/>
        <n v="28.12"/>
        <n v="34.865000000000002"/>
        <n v="33.4"/>
        <n v="28"/>
        <n v="18.715"/>
        <n v="31.4"/>
        <n v="50.38"/>
        <n v="17.385000000000002"/>
        <n v="28.49"/>
        <n v="42.75"/>
        <n v="39.270000000000003"/>
        <n v="24.225000000000001"/>
        <n v="32.78"/>
        <n v="36.67"/>
        <n v="32.700000000000003"/>
        <n v="37.1"/>
        <n v="34.96"/>
        <n v="29.3"/>
        <n v="32.01"/>
        <n v="35.86"/>
        <n v="23.655000000000001"/>
        <n v="22.6"/>
        <n v="27.72"/>
        <n v="33.99"/>
        <n v="29.925000000000001"/>
        <n v="33.344999999999999"/>
        <n v="25.27"/>
        <n v="26.6"/>
        <n v="20.52"/>
        <n v="29.83"/>
        <n v="31.065000000000001"/>
        <n v="40.15"/>
        <n v="26.79"/>
        <n v="30.1"/>
        <n v="30.21"/>
        <n v="25.74"/>
        <n v="27.55"/>
        <n v="30.3"/>
        <n v="26.22"/>
        <n v="34.484999999999999"/>
        <n v="23.465"/>
        <n v="28.594999999999999"/>
        <n v="24.13"/>
        <n v="41.325000000000003"/>
        <n v="30.2"/>
        <n v="20.8"/>
        <n v="42.13"/>
        <n v="25.84"/>
        <n v="32.229999999999997"/>
        <n v="24.984999999999999"/>
        <n v="45.54"/>
        <n v="26.8"/>
        <n v="29.7"/>
        <n v="26.695"/>
        <n v="23.9"/>
        <n v="35.42"/>
        <n v="17.670000000000002"/>
        <n v="29.45"/>
        <n v="22.23"/>
        <n v="27.06"/>
        <n v="29.15"/>
        <n v="30"/>
        <n v="46.53"/>
        <n v="33.914999999999999"/>
        <n v="29.48"/>
        <n v="29.92"/>
        <n v="42.4"/>
        <n v="23.7"/>
        <n v="30.875"/>
        <n v="34.200000000000003"/>
        <n v="29.355"/>
        <n v="17.195"/>
        <n v="29.64"/>
        <n v="23.1"/>
        <n v="30.5"/>
        <n v="32.67"/>
        <n v="24.1"/>
        <n v="24.75"/>
        <n v="36.08"/>
        <n v="45.9"/>
        <n v="17.954999999999998"/>
        <n v="18.905000000000001"/>
        <n v="32.585000000000001"/>
        <n v="20.045000000000002"/>
        <n v="38.06"/>
        <n v="35.435000000000002"/>
        <n v="34.770000000000003"/>
        <n v="33.82"/>
        <n v="25.934999999999999"/>
        <n v="24.32"/>
        <n v="36.4"/>
        <n v="23.8"/>
        <n v="26.98"/>
        <n v="29.26"/>
        <n v="27.5"/>
        <n v="23.98"/>
        <n v="27.2"/>
        <n v="27.94"/>
        <n v="25.9"/>
        <n v="31.16"/>
        <n v="22.895"/>
        <n v="38.94"/>
        <n v="29.59"/>
        <n v="35.5"/>
        <n v="38.83"/>
        <n v="25.6"/>
        <n v="35.299999999999997"/>
        <n v="32.4"/>
        <n v="27.645"/>
        <n v="28.405000000000001"/>
        <n v="21.945"/>
        <n v="28.38"/>
        <n v="44.22"/>
        <n v="43.12"/>
        <n v="37.799999999999997"/>
        <n v="31.57"/>
        <n v="30.9"/>
        <n v="24.4"/>
        <n v="28.69"/>
        <n v="39.049999999999997"/>
        <n v="20.399999999999999"/>
        <n v="26.62"/>
        <n v="29.1"/>
        <n v="29.81"/>
        <n v="26.885000000000002"/>
        <n v="38.094999999999999"/>
        <n v="38.39"/>
        <n v="23.6"/>
        <n v="36.630000000000003"/>
        <n v="32.774999999999999"/>
        <n v="36.299999999999997"/>
        <n v="34.39"/>
        <n v="28.93"/>
        <n v="41.1"/>
        <n v="31.5"/>
        <n v="37.335000000000001"/>
        <n v="31.54"/>
        <n v="23.65"/>
        <n v="37.18"/>
        <n v="17.765000000000001"/>
        <n v="30.8"/>
        <n v="37.145000000000003"/>
        <n v="24.31"/>
        <n v="35.244999999999997"/>
        <n v="24.795000000000002"/>
        <n v="22.704999999999998"/>
        <n v="33.5"/>
        <n v="18.5"/>
        <n v="28.27"/>
        <n v="42.46"/>
        <n v="35.75"/>
        <n v="27.454999999999998"/>
        <n v="19.094999999999999"/>
        <n v="38.9"/>
        <n v="42.94"/>
        <n v="36.29"/>
        <n v="29.4"/>
        <n v="33.44"/>
        <n v="34.21"/>
        <n v="35.814999999999998"/>
        <n v="21.375"/>
        <n v="34.674999999999997"/>
        <n v="23.56"/>
        <n v="42.9"/>
        <n v="33.700000000000003"/>
        <n v="26.41"/>
        <n v="33.25"/>
        <n v="32.799999999999997"/>
        <n v="27"/>
        <n v="25.3"/>
        <n v="38"/>
        <n v="19"/>
        <n v="27.61"/>
        <n v="38.6"/>
        <n v="17.86"/>
        <n v="31"/>
        <n v="43.34"/>
        <n v="27.74"/>
        <n v="34.32"/>
        <n v="34.104999999999997"/>
        <n v="39.71"/>
        <n v="26.2"/>
        <n v="19.855"/>
        <n v="41.895000000000003"/>
        <n v="29.04"/>
        <n v="36.19"/>
        <n v="30.78"/>
        <n v="29.5"/>
        <n v="23.37"/>
        <n v="47.6"/>
        <n v="37.729999999999997"/>
        <n v="19.3"/>
        <n v="30.69"/>
        <n v="37.049999999999997"/>
        <n v="40.564999999999998"/>
        <n v="19.475000000000001"/>
        <n v="21.12"/>
        <n v="41.8"/>
        <n v="42.655000000000001"/>
        <n v="32.5"/>
        <n v="32.340000000000003"/>
        <n v="45.43"/>
        <n v="22.8"/>
        <n v="23.274999999999999"/>
        <n v="24.89"/>
        <n v="23.87"/>
        <n v="18.3"/>
        <n v="41.69"/>
        <n v="27.4"/>
        <n v="41.23"/>
        <n v="41.42"/>
        <n v="24.97"/>
        <n v="29.9"/>
        <n v="32.299999999999997"/>
        <n v="22.22"/>
        <n v="33.549999999999997"/>
        <n v="31.6"/>
        <n v="32.965000000000003"/>
        <n v="28.8"/>
        <n v="32.200000000000003"/>
        <n v="23.94"/>
        <n v="31.635000000000002"/>
        <n v="33.06"/>
        <n v="32.6"/>
        <n v="24.86"/>
        <n v="26.9"/>
        <n v="37.9"/>
        <n v="32.869999999999997"/>
        <n v="24.64"/>
        <n v="29"/>
        <n v="36.195"/>
        <n v="26.07"/>
        <n v="35.799999999999997"/>
        <n v="35.97"/>
        <n v="40.369999999999997"/>
        <n v="23.2"/>
        <n v="27.8"/>
        <n v="46.2"/>
        <n v="35.64"/>
        <n v="20.13"/>
        <n v="26.7"/>
        <n v="25.52"/>
        <n v="39.520000000000003"/>
        <n v="36.479999999999997"/>
        <n v="38.950000000000003"/>
        <n v="25.364999999999998"/>
        <n v="25"/>
        <n v="32.015000000000001"/>
        <n v="43.89"/>
        <n v="38.284999999999997"/>
        <n v="30.36"/>
        <n v="27.83"/>
        <n v="24.035"/>
        <n v="20.350000000000001"/>
        <n v="39.994999999999997"/>
        <n v="39.424999999999997"/>
        <n v="33.725000000000001"/>
        <n v="40.375"/>
        <n v="48.07"/>
        <n v="42.35"/>
        <n v="36.200000000000003"/>
        <n v="47.52"/>
        <n v="19.57"/>
        <n v="32"/>
        <n v="45.32"/>
        <n v="19.190000000000001"/>
        <n v="29.545000000000002"/>
        <n v="25.41"/>
        <n v="31.445"/>
        <n v="35.909999999999997"/>
        <n v="34.299999999999997"/>
        <n v="25.85"/>
        <n v="27.17"/>
        <n v="21.3"/>
        <n v="37.51"/>
        <n v="42.68"/>
        <n v="41.47"/>
        <n v="31.9"/>
        <n v="32.204999999999998"/>
        <n v="44.744999999999997"/>
        <n v="44.77"/>
        <n v="46.09"/>
        <n v="27.074999999999999"/>
        <n v="23.54"/>
        <n v="30.97"/>
        <n v="28.16"/>
        <n v="25.4"/>
        <n v="18.05"/>
        <n v="40.659999999999997"/>
        <n v="39.700000000000003"/>
        <n v="21.56"/>
        <n v="36.384999999999998"/>
        <n v="24.414999999999999"/>
        <n v="36.700000000000003"/>
        <n v="31.2"/>
        <n v="37.4"/>
        <n v="18.335000000000001"/>
        <n v="47.74"/>
        <n v="38.380000000000003"/>
        <n v="36.765000000000001"/>
        <n v="37.524999999999999"/>
        <n v="44.7"/>
        <n v="46.75"/>
        <n v="21.4"/>
        <n v="36.1"/>
        <n v="39.6"/>
        <n v="22.88"/>
        <n v="35.9"/>
        <n v="36.6"/>
        <n v="28.1"/>
        <n v="31.24"/>
        <n v="47.41"/>
        <n v="29.2"/>
        <n v="21.01"/>
        <n v="46.7"/>
        <n v="23"/>
        <n v="25.1"/>
        <n v="37.299999999999997"/>
        <n v="21.5"/>
        <n v="40.81"/>
        <n v="37.715000000000003"/>
        <n v="22.1"/>
        <n v="40.299999999999997"/>
        <n v="25.65"/>
        <n v="34.01"/>
        <n v="40.945"/>
        <n v="43.7"/>
        <n v="20.100000000000001"/>
        <n v="34.295000000000002"/>
        <n v="23.3"/>
        <n v="35.700000000000003"/>
        <n v="49.06"/>
        <n v="22.77"/>
        <n v="25.2"/>
        <n v="26.504999999999999"/>
        <n v="36.520000000000003"/>
        <n v="32.1"/>
        <n v="24.53"/>
        <n v="35.1"/>
        <n v="36.005000000000003"/>
        <n v="32.450000000000003"/>
        <n v="39.9"/>
        <n v="40.92"/>
        <n v="43.4"/>
        <n v="28.2"/>
        <n v="44"/>
        <n v="21.09"/>
        <n v="22.04"/>
        <n v="39.1"/>
        <n v="39.93"/>
        <n v="33.200000000000003"/>
        <n v="39.200000000000003"/>
        <n v="26.29"/>
        <n v="31.8"/>
        <n v="35.090000000000003"/>
        <n v="37.700000000000003"/>
        <n v="39.799999999999997"/>
        <n v="34.5"/>
        <n v="40.479999999999997"/>
        <n v="37.905000000000001"/>
        <n v="38.19"/>
        <n v="39.33"/>
        <n v="23.76"/>
        <n v="33.799999999999997"/>
        <n v="31.3"/>
        <n v="36.96"/>
      </sharedItems>
    </cacheField>
    <cacheField name="children" numFmtId="0">
      <sharedItems containsSemiMixedTypes="0" containsString="0" containsNumber="1" containsInteger="1" minValue="0" maxValue="5" count="6">
        <n v="0"/>
        <n v="1"/>
        <n v="2"/>
        <n v="3"/>
        <n v="4"/>
        <n v="5"/>
      </sharedItems>
    </cacheField>
    <cacheField name="smoker" numFmtId="0">
      <sharedItems count="2">
        <s v="no"/>
        <s v="yes"/>
      </sharedItems>
    </cacheField>
    <cacheField name="region" numFmtId="0">
      <sharedItems count="4">
        <s v="southeast"/>
        <s v="northeast"/>
        <s v="southwest"/>
        <s v="northwest"/>
      </sharedItems>
    </cacheField>
    <cacheField name="charges" numFmtId="0">
      <sharedItems containsSemiMixedTypes="0" containsString="0" containsNumber="1" minValue="1121.8739" maxValue="63770.42801000000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
  <r>
    <x v="0"/>
    <n v="574"/>
  </r>
  <r>
    <x v="1"/>
    <n v="324"/>
  </r>
  <r>
    <x v="2"/>
    <n v="240"/>
  </r>
  <r>
    <x v="3"/>
    <n v="157"/>
  </r>
  <r>
    <x v="4"/>
    <n v="25"/>
  </r>
  <r>
    <x v="5"/>
    <n v="18"/>
  </r>
</pivotCacheRecords>
</file>

<file path=xl/pivotCache/pivotCacheRecords2.xml><?xml version="1.0" encoding="utf-8"?>
<pivotCacheRecords xmlns="http://schemas.openxmlformats.org/spreadsheetml/2006/main" xmlns:r="http://schemas.openxmlformats.org/officeDocument/2006/relationships" count="1338">
  <r>
    <x v="0"/>
    <x v="0"/>
    <x v="0"/>
    <x v="0"/>
    <x v="0"/>
    <x v="0"/>
    <n v="1121.8739"/>
  </r>
  <r>
    <x v="0"/>
    <x v="0"/>
    <x v="1"/>
    <x v="0"/>
    <x v="0"/>
    <x v="0"/>
    <n v="1131.5065999999999"/>
  </r>
  <r>
    <x v="0"/>
    <x v="0"/>
    <x v="2"/>
    <x v="0"/>
    <x v="0"/>
    <x v="0"/>
    <n v="1135.9407000000001"/>
  </r>
  <r>
    <x v="0"/>
    <x v="0"/>
    <x v="3"/>
    <x v="0"/>
    <x v="0"/>
    <x v="0"/>
    <n v="1136.3994"/>
  </r>
  <r>
    <x v="0"/>
    <x v="0"/>
    <x v="4"/>
    <x v="0"/>
    <x v="0"/>
    <x v="0"/>
    <n v="1137.011"/>
  </r>
  <r>
    <x v="0"/>
    <x v="0"/>
    <x v="5"/>
    <x v="0"/>
    <x v="0"/>
    <x v="0"/>
    <n v="1137.4697000000001"/>
  </r>
  <r>
    <x v="0"/>
    <x v="0"/>
    <x v="6"/>
    <x v="0"/>
    <x v="0"/>
    <x v="0"/>
    <n v="1141.4450999999999"/>
  </r>
  <r>
    <x v="0"/>
    <x v="0"/>
    <x v="7"/>
    <x v="0"/>
    <x v="0"/>
    <x v="0"/>
    <n v="1146.7965999999999"/>
  </r>
  <r>
    <x v="0"/>
    <x v="0"/>
    <x v="8"/>
    <x v="0"/>
    <x v="0"/>
    <x v="0"/>
    <n v="1149.3959"/>
  </r>
  <r>
    <x v="0"/>
    <x v="0"/>
    <x v="9"/>
    <x v="0"/>
    <x v="0"/>
    <x v="0"/>
    <n v="1163.4627"/>
  </r>
  <r>
    <x v="0"/>
    <x v="1"/>
    <x v="10"/>
    <x v="0"/>
    <x v="0"/>
    <x v="0"/>
    <n v="1607.5101"/>
  </r>
  <r>
    <x v="0"/>
    <x v="1"/>
    <x v="11"/>
    <x v="0"/>
    <x v="0"/>
    <x v="0"/>
    <n v="1615.7666999999999"/>
  </r>
  <r>
    <x v="0"/>
    <x v="1"/>
    <x v="12"/>
    <x v="0"/>
    <x v="0"/>
    <x v="0"/>
    <n v="1621.8827000000001"/>
  </r>
  <r>
    <x v="0"/>
    <x v="1"/>
    <x v="13"/>
    <x v="0"/>
    <x v="0"/>
    <x v="0"/>
    <n v="1622.1885"/>
  </r>
  <r>
    <x v="0"/>
    <x v="1"/>
    <x v="14"/>
    <x v="0"/>
    <x v="0"/>
    <x v="0"/>
    <n v="1629.8335"/>
  </r>
  <r>
    <x v="0"/>
    <x v="1"/>
    <x v="15"/>
    <x v="0"/>
    <x v="0"/>
    <x v="0"/>
    <n v="1631.6683"/>
  </r>
  <r>
    <x v="0"/>
    <x v="1"/>
    <x v="16"/>
    <x v="0"/>
    <x v="0"/>
    <x v="0"/>
    <n v="1631.8212000000001"/>
  </r>
  <r>
    <x v="0"/>
    <x v="1"/>
    <x v="17"/>
    <x v="0"/>
    <x v="0"/>
    <x v="0"/>
    <n v="1633.0444"/>
  </r>
  <r>
    <x v="0"/>
    <x v="1"/>
    <x v="18"/>
    <x v="0"/>
    <x v="0"/>
    <x v="0"/>
    <n v="1633.9618"/>
  </r>
  <r>
    <x v="0"/>
    <x v="1"/>
    <x v="19"/>
    <x v="0"/>
    <x v="0"/>
    <x v="0"/>
    <n v="1634.5734"/>
  </r>
  <r>
    <x v="0"/>
    <x v="0"/>
    <x v="20"/>
    <x v="0"/>
    <x v="0"/>
    <x v="1"/>
    <n v="1694.7963999999999"/>
  </r>
  <r>
    <x v="0"/>
    <x v="0"/>
    <x v="21"/>
    <x v="0"/>
    <x v="0"/>
    <x v="1"/>
    <n v="1702.4553000000001"/>
  </r>
  <r>
    <x v="0"/>
    <x v="0"/>
    <x v="22"/>
    <x v="0"/>
    <x v="0"/>
    <x v="1"/>
    <n v="1704.5681"/>
  </r>
  <r>
    <x v="0"/>
    <x v="0"/>
    <x v="23"/>
    <x v="0"/>
    <x v="0"/>
    <x v="1"/>
    <n v="1704.7001499999999"/>
  </r>
  <r>
    <x v="0"/>
    <x v="0"/>
    <x v="24"/>
    <x v="0"/>
    <x v="0"/>
    <x v="1"/>
    <n v="1705.6244999999999"/>
  </r>
  <r>
    <x v="0"/>
    <x v="0"/>
    <x v="25"/>
    <x v="0"/>
    <x v="0"/>
    <x v="1"/>
    <n v="1708.0014000000001"/>
  </r>
  <r>
    <x v="0"/>
    <x v="0"/>
    <x v="26"/>
    <x v="0"/>
    <x v="0"/>
    <x v="1"/>
    <n v="1708.9257500000001"/>
  </r>
  <r>
    <x v="0"/>
    <x v="0"/>
    <x v="27"/>
    <x v="0"/>
    <x v="0"/>
    <x v="1"/>
    <n v="1712.2270000000001"/>
  </r>
  <r>
    <x v="0"/>
    <x v="1"/>
    <x v="28"/>
    <x v="0"/>
    <x v="0"/>
    <x v="1"/>
    <n v="2196.4731999999999"/>
  </r>
  <r>
    <x v="0"/>
    <x v="1"/>
    <x v="29"/>
    <x v="0"/>
    <x v="0"/>
    <x v="1"/>
    <n v="2198.1898500000002"/>
  </r>
  <r>
    <x v="0"/>
    <x v="1"/>
    <x v="30"/>
    <x v="0"/>
    <x v="0"/>
    <x v="1"/>
    <n v="2200.8308499999998"/>
  </r>
  <r>
    <x v="0"/>
    <x v="1"/>
    <x v="31"/>
    <x v="0"/>
    <x v="0"/>
    <x v="1"/>
    <n v="2203.4718499999999"/>
  </r>
  <r>
    <x v="0"/>
    <x v="1"/>
    <x v="32"/>
    <x v="0"/>
    <x v="0"/>
    <x v="1"/>
    <n v="2203.7359499999998"/>
  </r>
  <r>
    <x v="0"/>
    <x v="1"/>
    <x v="33"/>
    <x v="0"/>
    <x v="0"/>
    <x v="1"/>
    <n v="2205.9807999999998"/>
  </r>
  <r>
    <x v="0"/>
    <x v="1"/>
    <x v="34"/>
    <x v="0"/>
    <x v="0"/>
    <x v="1"/>
    <n v="2207.6974500000001"/>
  </r>
  <r>
    <x v="0"/>
    <x v="1"/>
    <x v="35"/>
    <x v="0"/>
    <x v="0"/>
    <x v="1"/>
    <n v="2211.1307499999998"/>
  </r>
  <r>
    <x v="0"/>
    <x v="1"/>
    <x v="36"/>
    <x v="0"/>
    <x v="0"/>
    <x v="1"/>
    <n v="2217.4691499999999"/>
  </r>
  <r>
    <x v="0"/>
    <x v="1"/>
    <x v="37"/>
    <x v="0"/>
    <x v="0"/>
    <x v="1"/>
    <n v="2217.6012000000001"/>
  </r>
  <r>
    <x v="0"/>
    <x v="1"/>
    <x v="38"/>
    <x v="0"/>
    <x v="0"/>
    <x v="1"/>
    <n v="7323.7348190000002"/>
  </r>
  <r>
    <x v="0"/>
    <x v="1"/>
    <x v="39"/>
    <x v="0"/>
    <x v="0"/>
    <x v="0"/>
    <n v="11482.63485"/>
  </r>
  <r>
    <x v="0"/>
    <x v="0"/>
    <x v="40"/>
    <x v="0"/>
    <x v="0"/>
    <x v="1"/>
    <n v="12890.057650000001"/>
  </r>
  <r>
    <x v="0"/>
    <x v="0"/>
    <x v="41"/>
    <x v="0"/>
    <x v="1"/>
    <x v="1"/>
    <n v="13747.87235"/>
  </r>
  <r>
    <x v="0"/>
    <x v="1"/>
    <x v="16"/>
    <x v="0"/>
    <x v="0"/>
    <x v="0"/>
    <n v="14133.03775"/>
  </r>
  <r>
    <x v="0"/>
    <x v="1"/>
    <x v="42"/>
    <x v="0"/>
    <x v="1"/>
    <x v="1"/>
    <n v="14283.4594"/>
  </r>
  <r>
    <x v="0"/>
    <x v="0"/>
    <x v="43"/>
    <x v="0"/>
    <x v="1"/>
    <x v="1"/>
    <n v="15518.180249999999"/>
  </r>
  <r>
    <x v="0"/>
    <x v="1"/>
    <x v="31"/>
    <x v="0"/>
    <x v="0"/>
    <x v="1"/>
    <n v="21344.846699999998"/>
  </r>
  <r>
    <x v="0"/>
    <x v="0"/>
    <x v="44"/>
    <x v="0"/>
    <x v="1"/>
    <x v="1"/>
    <n v="33732.686699999998"/>
  </r>
  <r>
    <x v="0"/>
    <x v="0"/>
    <x v="45"/>
    <x v="0"/>
    <x v="1"/>
    <x v="1"/>
    <n v="34617.840649999998"/>
  </r>
  <r>
    <x v="0"/>
    <x v="1"/>
    <x v="14"/>
    <x v="0"/>
    <x v="1"/>
    <x v="0"/>
    <n v="36149.483500000002"/>
  </r>
  <r>
    <x v="0"/>
    <x v="0"/>
    <x v="15"/>
    <x v="0"/>
    <x v="1"/>
    <x v="0"/>
    <n v="36307.798300000002"/>
  </r>
  <r>
    <x v="0"/>
    <x v="1"/>
    <x v="46"/>
    <x v="0"/>
    <x v="1"/>
    <x v="0"/>
    <n v="38792.685599999997"/>
  </r>
  <r>
    <x v="0"/>
    <x v="0"/>
    <x v="47"/>
    <x v="1"/>
    <x v="0"/>
    <x v="0"/>
    <n v="1711.0268000000001"/>
  </r>
  <r>
    <x v="0"/>
    <x v="0"/>
    <x v="48"/>
    <x v="1"/>
    <x v="0"/>
    <x v="0"/>
    <n v="1719.4363000000001"/>
  </r>
  <r>
    <x v="0"/>
    <x v="0"/>
    <x v="49"/>
    <x v="1"/>
    <x v="0"/>
    <x v="0"/>
    <n v="1720.3536999999999"/>
  </r>
  <r>
    <x v="0"/>
    <x v="0"/>
    <x v="50"/>
    <x v="1"/>
    <x v="0"/>
    <x v="0"/>
    <n v="1725.5523000000001"/>
  </r>
  <r>
    <x v="0"/>
    <x v="0"/>
    <x v="51"/>
    <x v="1"/>
    <x v="0"/>
    <x v="0"/>
    <n v="1727.54"/>
  </r>
  <r>
    <x v="0"/>
    <x v="1"/>
    <x v="52"/>
    <x v="1"/>
    <x v="0"/>
    <x v="0"/>
    <n v="2201.0971"/>
  </r>
  <r>
    <x v="0"/>
    <x v="1"/>
    <x v="6"/>
    <x v="1"/>
    <x v="0"/>
    <x v="0"/>
    <n v="2219.4450999999999"/>
  </r>
  <r>
    <x v="0"/>
    <x v="0"/>
    <x v="53"/>
    <x v="1"/>
    <x v="0"/>
    <x v="1"/>
    <n v="11272.331389999999"/>
  </r>
  <r>
    <x v="0"/>
    <x v="0"/>
    <x v="54"/>
    <x v="1"/>
    <x v="1"/>
    <x v="1"/>
    <n v="17178.682400000002"/>
  </r>
  <r>
    <x v="0"/>
    <x v="0"/>
    <x v="55"/>
    <x v="2"/>
    <x v="0"/>
    <x v="0"/>
    <n v="2304.0021999999999"/>
  </r>
  <r>
    <x v="0"/>
    <x v="1"/>
    <x v="56"/>
    <x v="2"/>
    <x v="0"/>
    <x v="0"/>
    <n v="2801.2588000000001"/>
  </r>
  <r>
    <x v="0"/>
    <x v="1"/>
    <x v="57"/>
    <x v="2"/>
    <x v="0"/>
    <x v="1"/>
    <n v="3393.35635"/>
  </r>
  <r>
    <x v="0"/>
    <x v="0"/>
    <x v="58"/>
    <x v="2"/>
    <x v="0"/>
    <x v="0"/>
    <n v="11884.048580000001"/>
  </r>
  <r>
    <x v="0"/>
    <x v="0"/>
    <x v="59"/>
    <x v="2"/>
    <x v="1"/>
    <x v="1"/>
    <n v="12829.455099999999"/>
  </r>
  <r>
    <x v="0"/>
    <x v="0"/>
    <x v="60"/>
    <x v="2"/>
    <x v="1"/>
    <x v="0"/>
    <n v="34303.167200000004"/>
  </r>
  <r>
    <x v="0"/>
    <x v="0"/>
    <x v="61"/>
    <x v="3"/>
    <x v="0"/>
    <x v="1"/>
    <n v="3481.8679999999999"/>
  </r>
  <r>
    <x v="0"/>
    <x v="1"/>
    <x v="62"/>
    <x v="3"/>
    <x v="1"/>
    <x v="0"/>
    <n v="18223.4512"/>
  </r>
  <r>
    <x v="0"/>
    <x v="1"/>
    <x v="13"/>
    <x v="4"/>
    <x v="0"/>
    <x v="1"/>
    <n v="4561.1885000000002"/>
  </r>
  <r>
    <x v="1"/>
    <x v="0"/>
    <x v="63"/>
    <x v="0"/>
    <x v="0"/>
    <x v="2"/>
    <n v="1241.5650000000001"/>
  </r>
  <r>
    <x v="1"/>
    <x v="0"/>
    <x v="64"/>
    <x v="0"/>
    <x v="0"/>
    <x v="2"/>
    <n v="1242.26"/>
  </r>
  <r>
    <x v="1"/>
    <x v="0"/>
    <x v="65"/>
    <x v="0"/>
    <x v="0"/>
    <x v="2"/>
    <n v="1242.816"/>
  </r>
  <r>
    <x v="1"/>
    <x v="0"/>
    <x v="66"/>
    <x v="0"/>
    <x v="0"/>
    <x v="2"/>
    <n v="1252.4069999999999"/>
  </r>
  <r>
    <x v="1"/>
    <x v="0"/>
    <x v="67"/>
    <x v="0"/>
    <x v="0"/>
    <x v="2"/>
    <n v="1253.9359999999999"/>
  </r>
  <r>
    <x v="1"/>
    <x v="0"/>
    <x v="61"/>
    <x v="0"/>
    <x v="0"/>
    <x v="2"/>
    <n v="1256.299"/>
  </r>
  <r>
    <x v="1"/>
    <x v="0"/>
    <x v="4"/>
    <x v="0"/>
    <x v="0"/>
    <x v="2"/>
    <n v="1261.442"/>
  </r>
  <r>
    <x v="1"/>
    <x v="0"/>
    <x v="68"/>
    <x v="0"/>
    <x v="0"/>
    <x v="2"/>
    <n v="1261.8589999999999"/>
  </r>
  <r>
    <x v="1"/>
    <x v="0"/>
    <x v="69"/>
    <x v="0"/>
    <x v="0"/>
    <x v="2"/>
    <n v="1263.249"/>
  </r>
  <r>
    <x v="1"/>
    <x v="0"/>
    <x v="70"/>
    <x v="0"/>
    <x v="0"/>
    <x v="3"/>
    <n v="1621.3402000000001"/>
  </r>
  <r>
    <x v="1"/>
    <x v="0"/>
    <x v="71"/>
    <x v="0"/>
    <x v="0"/>
    <x v="3"/>
    <n v="1625.4337499999999"/>
  </r>
  <r>
    <x v="1"/>
    <x v="0"/>
    <x v="72"/>
    <x v="0"/>
    <x v="0"/>
    <x v="3"/>
    <n v="1627.2824499999999"/>
  </r>
  <r>
    <x v="1"/>
    <x v="0"/>
    <x v="73"/>
    <x v="0"/>
    <x v="0"/>
    <x v="3"/>
    <n v="1628.4709"/>
  </r>
  <r>
    <x v="1"/>
    <x v="0"/>
    <x v="43"/>
    <x v="0"/>
    <x v="0"/>
    <x v="3"/>
    <n v="1632.0362500000001"/>
  </r>
  <r>
    <x v="1"/>
    <x v="0"/>
    <x v="74"/>
    <x v="0"/>
    <x v="0"/>
    <x v="3"/>
    <n v="1632.5644500000001"/>
  </r>
  <r>
    <x v="1"/>
    <x v="0"/>
    <x v="75"/>
    <x v="0"/>
    <x v="0"/>
    <x v="3"/>
    <n v="1635.7336499999999"/>
  </r>
  <r>
    <x v="1"/>
    <x v="0"/>
    <x v="76"/>
    <x v="0"/>
    <x v="0"/>
    <x v="3"/>
    <n v="1639.5631000000001"/>
  </r>
  <r>
    <x v="1"/>
    <x v="0"/>
    <x v="76"/>
    <x v="0"/>
    <x v="0"/>
    <x v="3"/>
    <n v="1639.5631000000001"/>
  </r>
  <r>
    <x v="1"/>
    <x v="0"/>
    <x v="77"/>
    <x v="0"/>
    <x v="0"/>
    <x v="3"/>
    <n v="1646.4296999999999"/>
  </r>
  <r>
    <x v="1"/>
    <x v="1"/>
    <x v="78"/>
    <x v="0"/>
    <x v="0"/>
    <x v="2"/>
    <n v="1727.7850000000001"/>
  </r>
  <r>
    <x v="1"/>
    <x v="1"/>
    <x v="79"/>
    <x v="0"/>
    <x v="0"/>
    <x v="2"/>
    <n v="1728.8969999999999"/>
  </r>
  <r>
    <x v="1"/>
    <x v="1"/>
    <x v="80"/>
    <x v="0"/>
    <x v="0"/>
    <x v="2"/>
    <n v="1731.6769999999999"/>
  </r>
  <r>
    <x v="1"/>
    <x v="1"/>
    <x v="81"/>
    <x v="0"/>
    <x v="0"/>
    <x v="2"/>
    <n v="1737.376"/>
  </r>
  <r>
    <x v="1"/>
    <x v="1"/>
    <x v="82"/>
    <x v="0"/>
    <x v="0"/>
    <x v="2"/>
    <n v="1743.2139999999999"/>
  </r>
  <r>
    <x v="1"/>
    <x v="1"/>
    <x v="83"/>
    <x v="0"/>
    <x v="0"/>
    <x v="2"/>
    <n v="1744.4649999999999"/>
  </r>
  <r>
    <x v="1"/>
    <x v="1"/>
    <x v="84"/>
    <x v="0"/>
    <x v="0"/>
    <x v="2"/>
    <n v="1748.7739999999999"/>
  </r>
  <r>
    <x v="1"/>
    <x v="1"/>
    <x v="85"/>
    <x v="0"/>
    <x v="0"/>
    <x v="2"/>
    <n v="1759.338"/>
  </r>
  <r>
    <x v="1"/>
    <x v="1"/>
    <x v="86"/>
    <x v="0"/>
    <x v="0"/>
    <x v="3"/>
    <n v="2117.3388500000001"/>
  </r>
  <r>
    <x v="1"/>
    <x v="1"/>
    <x v="87"/>
    <x v="0"/>
    <x v="0"/>
    <x v="3"/>
    <n v="2128.4310500000001"/>
  </r>
  <r>
    <x v="1"/>
    <x v="1"/>
    <x v="88"/>
    <x v="0"/>
    <x v="0"/>
    <x v="3"/>
    <n v="2130.6759000000002"/>
  </r>
  <r>
    <x v="1"/>
    <x v="1"/>
    <x v="89"/>
    <x v="0"/>
    <x v="0"/>
    <x v="3"/>
    <n v="2134.9014999999999"/>
  </r>
  <r>
    <x v="1"/>
    <x v="1"/>
    <x v="90"/>
    <x v="0"/>
    <x v="0"/>
    <x v="3"/>
    <n v="2136.8822500000001"/>
  </r>
  <r>
    <x v="1"/>
    <x v="1"/>
    <x v="91"/>
    <x v="0"/>
    <x v="0"/>
    <x v="3"/>
    <n v="2138.0707000000002"/>
  </r>
  <r>
    <x v="1"/>
    <x v="1"/>
    <x v="92"/>
    <x v="0"/>
    <x v="1"/>
    <x v="2"/>
    <n v="13844.505999999999"/>
  </r>
  <r>
    <x v="1"/>
    <x v="0"/>
    <x v="93"/>
    <x v="0"/>
    <x v="1"/>
    <x v="2"/>
    <n v="16297.846"/>
  </r>
  <r>
    <x v="1"/>
    <x v="1"/>
    <x v="94"/>
    <x v="0"/>
    <x v="1"/>
    <x v="2"/>
    <n v="16884.923999999999"/>
  </r>
  <r>
    <x v="1"/>
    <x v="1"/>
    <x v="95"/>
    <x v="0"/>
    <x v="1"/>
    <x v="2"/>
    <n v="17081.080000000002"/>
  </r>
  <r>
    <x v="1"/>
    <x v="0"/>
    <x v="96"/>
    <x v="0"/>
    <x v="1"/>
    <x v="3"/>
    <n v="17352.6803"/>
  </r>
  <r>
    <x v="1"/>
    <x v="1"/>
    <x v="53"/>
    <x v="0"/>
    <x v="1"/>
    <x v="3"/>
    <n v="17468.983899999999"/>
  </r>
  <r>
    <x v="1"/>
    <x v="1"/>
    <x v="97"/>
    <x v="0"/>
    <x v="1"/>
    <x v="3"/>
    <n v="17748.5062"/>
  </r>
  <r>
    <x v="1"/>
    <x v="0"/>
    <x v="98"/>
    <x v="0"/>
    <x v="0"/>
    <x v="2"/>
    <n v="23082.955330000001"/>
  </r>
  <r>
    <x v="1"/>
    <x v="0"/>
    <x v="99"/>
    <x v="0"/>
    <x v="1"/>
    <x v="0"/>
    <n v="32548.340499999998"/>
  </r>
  <r>
    <x v="1"/>
    <x v="1"/>
    <x v="100"/>
    <x v="0"/>
    <x v="1"/>
    <x v="3"/>
    <n v="33307.550799999997"/>
  </r>
  <r>
    <x v="1"/>
    <x v="0"/>
    <x v="33"/>
    <x v="0"/>
    <x v="1"/>
    <x v="3"/>
    <n v="33750.291799999999"/>
  </r>
  <r>
    <x v="1"/>
    <x v="1"/>
    <x v="101"/>
    <x v="0"/>
    <x v="1"/>
    <x v="0"/>
    <n v="34439.855900000002"/>
  </r>
  <r>
    <x v="1"/>
    <x v="0"/>
    <x v="102"/>
    <x v="0"/>
    <x v="1"/>
    <x v="2"/>
    <n v="34779.614999999998"/>
  </r>
  <r>
    <x v="1"/>
    <x v="0"/>
    <x v="103"/>
    <x v="0"/>
    <x v="1"/>
    <x v="2"/>
    <n v="34828.654000000002"/>
  </r>
  <r>
    <x v="1"/>
    <x v="0"/>
    <x v="104"/>
    <x v="0"/>
    <x v="1"/>
    <x v="3"/>
    <n v="36219.405449999998"/>
  </r>
  <r>
    <x v="1"/>
    <x v="1"/>
    <x v="105"/>
    <x v="0"/>
    <x v="1"/>
    <x v="3"/>
    <n v="36898.733079999998"/>
  </r>
  <r>
    <x v="1"/>
    <x v="0"/>
    <x v="106"/>
    <x v="0"/>
    <x v="1"/>
    <x v="0"/>
    <n v="39722.746200000001"/>
  </r>
  <r>
    <x v="1"/>
    <x v="0"/>
    <x v="107"/>
    <x v="1"/>
    <x v="0"/>
    <x v="2"/>
    <n v="1832.0940000000001"/>
  </r>
  <r>
    <x v="1"/>
    <x v="0"/>
    <x v="108"/>
    <x v="1"/>
    <x v="0"/>
    <x v="2"/>
    <n v="1837.2370000000001"/>
  </r>
  <r>
    <x v="1"/>
    <x v="0"/>
    <x v="109"/>
    <x v="1"/>
    <x v="0"/>
    <x v="2"/>
    <n v="1842.519"/>
  </r>
  <r>
    <x v="1"/>
    <x v="0"/>
    <x v="74"/>
    <x v="1"/>
    <x v="0"/>
    <x v="3"/>
    <n v="2221.5644499999999"/>
  </r>
  <r>
    <x v="1"/>
    <x v="1"/>
    <x v="109"/>
    <x v="1"/>
    <x v="0"/>
    <x v="2"/>
    <n v="2331.5189999999998"/>
  </r>
  <r>
    <x v="1"/>
    <x v="1"/>
    <x v="110"/>
    <x v="1"/>
    <x v="0"/>
    <x v="3"/>
    <n v="2709.1118999999999"/>
  </r>
  <r>
    <x v="1"/>
    <x v="1"/>
    <x v="111"/>
    <x v="1"/>
    <x v="0"/>
    <x v="3"/>
    <n v="2709.24395"/>
  </r>
  <r>
    <x v="1"/>
    <x v="1"/>
    <x v="112"/>
    <x v="1"/>
    <x v="0"/>
    <x v="3"/>
    <n v="2710.8285500000002"/>
  </r>
  <r>
    <x v="1"/>
    <x v="1"/>
    <x v="113"/>
    <x v="1"/>
    <x v="0"/>
    <x v="3"/>
    <n v="2719.2797500000001"/>
  </r>
  <r>
    <x v="1"/>
    <x v="1"/>
    <x v="114"/>
    <x v="1"/>
    <x v="0"/>
    <x v="3"/>
    <n v="2730.1078499999999"/>
  </r>
  <r>
    <x v="1"/>
    <x v="0"/>
    <x v="115"/>
    <x v="1"/>
    <x v="1"/>
    <x v="3"/>
    <n v="16450.894700000001"/>
  </r>
  <r>
    <x v="1"/>
    <x v="0"/>
    <x v="116"/>
    <x v="2"/>
    <x v="0"/>
    <x v="3"/>
    <n v="2803.69785"/>
  </r>
  <r>
    <x v="1"/>
    <x v="1"/>
    <x v="117"/>
    <x v="2"/>
    <x v="0"/>
    <x v="2"/>
    <n v="2913.569"/>
  </r>
  <r>
    <x v="1"/>
    <x v="0"/>
    <x v="118"/>
    <x v="2"/>
    <x v="0"/>
    <x v="3"/>
    <n v="22493.659640000002"/>
  </r>
  <r>
    <x v="1"/>
    <x v="1"/>
    <x v="76"/>
    <x v="2"/>
    <x v="0"/>
    <x v="3"/>
    <n v="24059.680189999999"/>
  </r>
  <r>
    <x v="1"/>
    <x v="1"/>
    <x v="119"/>
    <x v="2"/>
    <x v="1"/>
    <x v="2"/>
    <n v="36397.576000000001"/>
  </r>
  <r>
    <x v="1"/>
    <x v="1"/>
    <x v="120"/>
    <x v="3"/>
    <x v="0"/>
    <x v="3"/>
    <n v="18838.703659999999"/>
  </r>
  <r>
    <x v="1"/>
    <x v="1"/>
    <x v="121"/>
    <x v="5"/>
    <x v="0"/>
    <x v="2"/>
    <n v="4687.7969999999996"/>
  </r>
  <r>
    <x v="2"/>
    <x v="0"/>
    <x v="2"/>
    <x v="0"/>
    <x v="0"/>
    <x v="0"/>
    <n v="1391.5287000000001"/>
  </r>
  <r>
    <x v="2"/>
    <x v="0"/>
    <x v="122"/>
    <x v="0"/>
    <x v="0"/>
    <x v="3"/>
    <n v="1769.5316499999999"/>
  </r>
  <r>
    <x v="2"/>
    <x v="1"/>
    <x v="123"/>
    <x v="0"/>
    <x v="0"/>
    <x v="2"/>
    <n v="1875.3440000000001"/>
  </r>
  <r>
    <x v="2"/>
    <x v="1"/>
    <x v="124"/>
    <x v="0"/>
    <x v="0"/>
    <x v="0"/>
    <n v="1877.9294"/>
  </r>
  <r>
    <x v="2"/>
    <x v="1"/>
    <x v="125"/>
    <x v="0"/>
    <x v="0"/>
    <x v="0"/>
    <n v="1880.07"/>
  </r>
  <r>
    <x v="2"/>
    <x v="1"/>
    <x v="126"/>
    <x v="0"/>
    <x v="0"/>
    <x v="2"/>
    <n v="1880.4870000000001"/>
  </r>
  <r>
    <x v="2"/>
    <x v="0"/>
    <x v="120"/>
    <x v="0"/>
    <x v="0"/>
    <x v="1"/>
    <n v="1967.0227"/>
  </r>
  <r>
    <x v="2"/>
    <x v="0"/>
    <x v="127"/>
    <x v="0"/>
    <x v="0"/>
    <x v="1"/>
    <n v="1984.4532999999999"/>
  </r>
  <r>
    <x v="2"/>
    <x v="1"/>
    <x v="128"/>
    <x v="0"/>
    <x v="0"/>
    <x v="3"/>
    <n v="2257.47525"/>
  </r>
  <r>
    <x v="2"/>
    <x v="1"/>
    <x v="33"/>
    <x v="0"/>
    <x v="0"/>
    <x v="3"/>
    <n v="2261.5688"/>
  </r>
  <r>
    <x v="2"/>
    <x v="1"/>
    <x v="129"/>
    <x v="0"/>
    <x v="0"/>
    <x v="1"/>
    <n v="2457.2111500000001"/>
  </r>
  <r>
    <x v="2"/>
    <x v="1"/>
    <x v="76"/>
    <x v="0"/>
    <x v="0"/>
    <x v="1"/>
    <n v="2459.7201"/>
  </r>
  <r>
    <x v="2"/>
    <x v="1"/>
    <x v="130"/>
    <x v="0"/>
    <x v="1"/>
    <x v="3"/>
    <n v="14711.7438"/>
  </r>
  <r>
    <x v="2"/>
    <x v="0"/>
    <x v="131"/>
    <x v="0"/>
    <x v="1"/>
    <x v="2"/>
    <n v="16232.847"/>
  </r>
  <r>
    <x v="2"/>
    <x v="1"/>
    <x v="132"/>
    <x v="0"/>
    <x v="1"/>
    <x v="2"/>
    <n v="20167.336029999999"/>
  </r>
  <r>
    <x v="2"/>
    <x v="1"/>
    <x v="133"/>
    <x v="0"/>
    <x v="1"/>
    <x v="0"/>
    <n v="26125.674770000001"/>
  </r>
  <r>
    <x v="2"/>
    <x v="0"/>
    <x v="134"/>
    <x v="0"/>
    <x v="1"/>
    <x v="1"/>
    <n v="33475.817150000003"/>
  </r>
  <r>
    <x v="2"/>
    <x v="0"/>
    <x v="135"/>
    <x v="1"/>
    <x v="0"/>
    <x v="2"/>
    <n v="1964.78"/>
  </r>
  <r>
    <x v="2"/>
    <x v="0"/>
    <x v="125"/>
    <x v="1"/>
    <x v="0"/>
    <x v="2"/>
    <n v="1980.07"/>
  </r>
  <r>
    <x v="2"/>
    <x v="0"/>
    <x v="136"/>
    <x v="1"/>
    <x v="0"/>
    <x v="3"/>
    <n v="2362.2290499999999"/>
  </r>
  <r>
    <x v="2"/>
    <x v="1"/>
    <x v="137"/>
    <x v="1"/>
    <x v="1"/>
    <x v="0"/>
    <n v="17085.267599999999"/>
  </r>
  <r>
    <x v="2"/>
    <x v="0"/>
    <x v="138"/>
    <x v="1"/>
    <x v="1"/>
    <x v="3"/>
    <n v="17560.37975"/>
  </r>
  <r>
    <x v="2"/>
    <x v="0"/>
    <x v="139"/>
    <x v="1"/>
    <x v="0"/>
    <x v="0"/>
    <n v="27724.28875"/>
  </r>
  <r>
    <x v="2"/>
    <x v="0"/>
    <x v="12"/>
    <x v="2"/>
    <x v="0"/>
    <x v="0"/>
    <n v="2566.4706999999999"/>
  </r>
  <r>
    <x v="2"/>
    <x v="1"/>
    <x v="140"/>
    <x v="2"/>
    <x v="0"/>
    <x v="0"/>
    <n v="3056.3881000000001"/>
  </r>
  <r>
    <x v="2"/>
    <x v="0"/>
    <x v="141"/>
    <x v="2"/>
    <x v="1"/>
    <x v="2"/>
    <n v="38344.565999999999"/>
  </r>
  <r>
    <x v="2"/>
    <x v="0"/>
    <x v="35"/>
    <x v="3"/>
    <x v="1"/>
    <x v="3"/>
    <n v="37465.34375"/>
  </r>
  <r>
    <x v="2"/>
    <x v="1"/>
    <x v="142"/>
    <x v="5"/>
    <x v="0"/>
    <x v="2"/>
    <n v="4830.63"/>
  </r>
  <r>
    <x v="2"/>
    <x v="0"/>
    <x v="31"/>
    <x v="5"/>
    <x v="0"/>
    <x v="1"/>
    <n v="4915.0598499999996"/>
  </r>
  <r>
    <x v="3"/>
    <x v="0"/>
    <x v="0"/>
    <x v="0"/>
    <x v="0"/>
    <x v="0"/>
    <n v="1515.3449000000001"/>
  </r>
  <r>
    <x v="3"/>
    <x v="0"/>
    <x v="143"/>
    <x v="0"/>
    <x v="0"/>
    <x v="2"/>
    <n v="1526.3119999999999"/>
  </r>
  <r>
    <x v="3"/>
    <x v="0"/>
    <x v="77"/>
    <x v="0"/>
    <x v="0"/>
    <x v="0"/>
    <n v="1532.4697000000001"/>
  </r>
  <r>
    <x v="3"/>
    <x v="0"/>
    <x v="14"/>
    <x v="0"/>
    <x v="0"/>
    <x v="0"/>
    <n v="1534.3045"/>
  </r>
  <r>
    <x v="3"/>
    <x v="0"/>
    <x v="128"/>
    <x v="0"/>
    <x v="0"/>
    <x v="3"/>
    <n v="1906.35825"/>
  </r>
  <r>
    <x v="3"/>
    <x v="0"/>
    <x v="144"/>
    <x v="0"/>
    <x v="0"/>
    <x v="3"/>
    <n v="1909.52745"/>
  </r>
  <r>
    <x v="3"/>
    <x v="0"/>
    <x v="145"/>
    <x v="0"/>
    <x v="0"/>
    <x v="3"/>
    <n v="1917.3184000000001"/>
  </r>
  <r>
    <x v="3"/>
    <x v="1"/>
    <x v="146"/>
    <x v="0"/>
    <x v="0"/>
    <x v="2"/>
    <n v="2007.9449999999999"/>
  </r>
  <r>
    <x v="3"/>
    <x v="1"/>
    <x v="147"/>
    <x v="0"/>
    <x v="0"/>
    <x v="2"/>
    <n v="2020.1769999999999"/>
  </r>
  <r>
    <x v="3"/>
    <x v="1"/>
    <x v="148"/>
    <x v="0"/>
    <x v="0"/>
    <x v="0"/>
    <n v="2020.5523000000001"/>
  </r>
  <r>
    <x v="3"/>
    <x v="1"/>
    <x v="149"/>
    <x v="0"/>
    <x v="0"/>
    <x v="0"/>
    <n v="2026.9740999999999"/>
  </r>
  <r>
    <x v="3"/>
    <x v="0"/>
    <x v="115"/>
    <x v="0"/>
    <x v="0"/>
    <x v="1"/>
    <n v="2102.2647000000002"/>
  </r>
  <r>
    <x v="3"/>
    <x v="0"/>
    <x v="54"/>
    <x v="0"/>
    <x v="0"/>
    <x v="1"/>
    <n v="2104.1134000000002"/>
  </r>
  <r>
    <x v="3"/>
    <x v="1"/>
    <x v="150"/>
    <x v="0"/>
    <x v="0"/>
    <x v="3"/>
    <n v="2404.7338"/>
  </r>
  <r>
    <x v="3"/>
    <x v="1"/>
    <x v="151"/>
    <x v="0"/>
    <x v="0"/>
    <x v="1"/>
    <n v="2585.8506499999999"/>
  </r>
  <r>
    <x v="3"/>
    <x v="0"/>
    <x v="152"/>
    <x v="0"/>
    <x v="0"/>
    <x v="0"/>
    <n v="16586.49771"/>
  </r>
  <r>
    <x v="3"/>
    <x v="0"/>
    <x v="153"/>
    <x v="1"/>
    <x v="0"/>
    <x v="2"/>
    <n v="2103.08"/>
  </r>
  <r>
    <x v="3"/>
    <x v="1"/>
    <x v="154"/>
    <x v="1"/>
    <x v="0"/>
    <x v="2"/>
    <n v="2585.2689999999998"/>
  </r>
  <r>
    <x v="3"/>
    <x v="1"/>
    <x v="155"/>
    <x v="1"/>
    <x v="0"/>
    <x v="2"/>
    <n v="2597.779"/>
  </r>
  <r>
    <x v="3"/>
    <x v="1"/>
    <x v="156"/>
    <x v="1"/>
    <x v="0"/>
    <x v="1"/>
    <n v="3167.4558499999998"/>
  </r>
  <r>
    <x v="3"/>
    <x v="1"/>
    <x v="157"/>
    <x v="1"/>
    <x v="1"/>
    <x v="1"/>
    <n v="15359.104499999999"/>
  </r>
  <r>
    <x v="3"/>
    <x v="0"/>
    <x v="24"/>
    <x v="2"/>
    <x v="0"/>
    <x v="3"/>
    <n v="3077.0954999999999"/>
  </r>
  <r>
    <x v="3"/>
    <x v="1"/>
    <x v="158"/>
    <x v="2"/>
    <x v="0"/>
    <x v="0"/>
    <n v="3180.5101"/>
  </r>
  <r>
    <x v="3"/>
    <x v="0"/>
    <x v="112"/>
    <x v="2"/>
    <x v="0"/>
    <x v="1"/>
    <n v="3279.8685500000001"/>
  </r>
  <r>
    <x v="3"/>
    <x v="1"/>
    <x v="159"/>
    <x v="2"/>
    <x v="0"/>
    <x v="3"/>
    <n v="3579.8287"/>
  </r>
  <r>
    <x v="3"/>
    <x v="1"/>
    <x v="160"/>
    <x v="2"/>
    <x v="0"/>
    <x v="3"/>
    <n v="26018.950519999999"/>
  </r>
  <r>
    <x v="3"/>
    <x v="0"/>
    <x v="161"/>
    <x v="3"/>
    <x v="0"/>
    <x v="1"/>
    <n v="3861.2096499999998"/>
  </r>
  <r>
    <x v="3"/>
    <x v="0"/>
    <x v="162"/>
    <x v="4"/>
    <x v="1"/>
    <x v="2"/>
    <n v="17942.106"/>
  </r>
  <r>
    <x v="4"/>
    <x v="0"/>
    <x v="137"/>
    <x v="0"/>
    <x v="0"/>
    <x v="0"/>
    <n v="1664.9996000000001"/>
  </r>
  <r>
    <x v="4"/>
    <x v="0"/>
    <x v="50"/>
    <x v="0"/>
    <x v="0"/>
    <x v="0"/>
    <n v="1674.6323"/>
  </r>
  <r>
    <x v="4"/>
    <x v="0"/>
    <x v="163"/>
    <x v="0"/>
    <x v="0"/>
    <x v="2"/>
    <n v="1682.597"/>
  </r>
  <r>
    <x v="4"/>
    <x v="0"/>
    <x v="43"/>
    <x v="0"/>
    <x v="0"/>
    <x v="3"/>
    <n v="2045.68525"/>
  </r>
  <r>
    <x v="4"/>
    <x v="0"/>
    <x v="88"/>
    <x v="0"/>
    <x v="0"/>
    <x v="3"/>
    <n v="2055.3249000000001"/>
  </r>
  <r>
    <x v="4"/>
    <x v="1"/>
    <x v="164"/>
    <x v="0"/>
    <x v="0"/>
    <x v="2"/>
    <n v="2150.4690000000001"/>
  </r>
  <r>
    <x v="4"/>
    <x v="1"/>
    <x v="165"/>
    <x v="0"/>
    <x v="0"/>
    <x v="2"/>
    <n v="2154.3609999999999"/>
  </r>
  <r>
    <x v="4"/>
    <x v="1"/>
    <x v="166"/>
    <x v="0"/>
    <x v="0"/>
    <x v="0"/>
    <n v="2155.6815000000001"/>
  </r>
  <r>
    <x v="4"/>
    <x v="1"/>
    <x v="167"/>
    <x v="0"/>
    <x v="0"/>
    <x v="0"/>
    <n v="2156.7518"/>
  </r>
  <r>
    <x v="4"/>
    <x v="1"/>
    <x v="168"/>
    <x v="0"/>
    <x v="0"/>
    <x v="2"/>
    <n v="2166.732"/>
  </r>
  <r>
    <x v="4"/>
    <x v="0"/>
    <x v="97"/>
    <x v="0"/>
    <x v="0"/>
    <x v="1"/>
    <n v="2250.8352"/>
  </r>
  <r>
    <x v="4"/>
    <x v="0"/>
    <x v="44"/>
    <x v="0"/>
    <x v="0"/>
    <x v="1"/>
    <n v="2254.7966999999999"/>
  </r>
  <r>
    <x v="4"/>
    <x v="1"/>
    <x v="161"/>
    <x v="0"/>
    <x v="0"/>
    <x v="3"/>
    <n v="2527.8186500000002"/>
  </r>
  <r>
    <x v="4"/>
    <x v="1"/>
    <x v="169"/>
    <x v="0"/>
    <x v="0"/>
    <x v="1"/>
    <n v="2731.9122000000002"/>
  </r>
  <r>
    <x v="4"/>
    <x v="1"/>
    <x v="61"/>
    <x v="0"/>
    <x v="0"/>
    <x v="1"/>
    <n v="2741.9479999999999"/>
  </r>
  <r>
    <x v="4"/>
    <x v="1"/>
    <x v="170"/>
    <x v="0"/>
    <x v="0"/>
    <x v="1"/>
    <n v="2755.0209500000001"/>
  </r>
  <r>
    <x v="4"/>
    <x v="1"/>
    <x v="61"/>
    <x v="0"/>
    <x v="1"/>
    <x v="3"/>
    <n v="33907.548000000003"/>
  </r>
  <r>
    <x v="4"/>
    <x v="0"/>
    <x v="171"/>
    <x v="0"/>
    <x v="1"/>
    <x v="2"/>
    <n v="35585.576000000001"/>
  </r>
  <r>
    <x v="4"/>
    <x v="0"/>
    <x v="53"/>
    <x v="1"/>
    <x v="0"/>
    <x v="3"/>
    <n v="2639.0428999999999"/>
  </r>
  <r>
    <x v="4"/>
    <x v="0"/>
    <x v="13"/>
    <x v="1"/>
    <x v="0"/>
    <x v="3"/>
    <n v="2643.2685000000001"/>
  </r>
  <r>
    <x v="4"/>
    <x v="0"/>
    <x v="172"/>
    <x v="1"/>
    <x v="1"/>
    <x v="0"/>
    <n v="37165.163800000002"/>
  </r>
  <r>
    <x v="4"/>
    <x v="0"/>
    <x v="173"/>
    <x v="1"/>
    <x v="1"/>
    <x v="0"/>
    <n v="44501.398200000003"/>
  </r>
  <r>
    <x v="4"/>
    <x v="1"/>
    <x v="174"/>
    <x v="2"/>
    <x v="0"/>
    <x v="1"/>
    <n v="3925.7582000000002"/>
  </r>
  <r>
    <x v="4"/>
    <x v="0"/>
    <x v="175"/>
    <x v="2"/>
    <x v="1"/>
    <x v="0"/>
    <n v="37484.4493"/>
  </r>
  <r>
    <x v="4"/>
    <x v="0"/>
    <x v="102"/>
    <x v="3"/>
    <x v="0"/>
    <x v="2"/>
    <n v="3443.0639999999999"/>
  </r>
  <r>
    <x v="4"/>
    <x v="0"/>
    <x v="176"/>
    <x v="3"/>
    <x v="0"/>
    <x v="1"/>
    <n v="4005.4225000000001"/>
  </r>
  <r>
    <x v="4"/>
    <x v="1"/>
    <x v="177"/>
    <x v="3"/>
    <x v="0"/>
    <x v="3"/>
    <n v="4296.2712000000001"/>
  </r>
  <r>
    <x v="4"/>
    <x v="1"/>
    <x v="152"/>
    <x v="3"/>
    <x v="1"/>
    <x v="0"/>
    <n v="35595.589800000002"/>
  </r>
  <r>
    <x v="5"/>
    <x v="0"/>
    <x v="178"/>
    <x v="0"/>
    <x v="0"/>
    <x v="0"/>
    <n v="1815.8759"/>
  </r>
  <r>
    <x v="5"/>
    <x v="0"/>
    <x v="179"/>
    <x v="0"/>
    <x v="0"/>
    <x v="0"/>
    <n v="1824.2854"/>
  </r>
  <r>
    <x v="5"/>
    <x v="0"/>
    <x v="68"/>
    <x v="0"/>
    <x v="0"/>
    <x v="2"/>
    <n v="1826.8430000000001"/>
  </r>
  <r>
    <x v="5"/>
    <x v="0"/>
    <x v="180"/>
    <x v="0"/>
    <x v="0"/>
    <x v="0"/>
    <n v="1837.2819"/>
  </r>
  <r>
    <x v="5"/>
    <x v="0"/>
    <x v="181"/>
    <x v="0"/>
    <x v="0"/>
    <x v="1"/>
    <n v="2395.17155"/>
  </r>
  <r>
    <x v="5"/>
    <x v="0"/>
    <x v="110"/>
    <x v="0"/>
    <x v="0"/>
    <x v="1"/>
    <n v="2396.0958999999998"/>
  </r>
  <r>
    <x v="5"/>
    <x v="1"/>
    <x v="182"/>
    <x v="0"/>
    <x v="0"/>
    <x v="3"/>
    <n v="2690.1138000000001"/>
  </r>
  <r>
    <x v="5"/>
    <x v="1"/>
    <x v="183"/>
    <x v="0"/>
    <x v="0"/>
    <x v="1"/>
    <n v="2899.4893499999998"/>
  </r>
  <r>
    <x v="5"/>
    <x v="1"/>
    <x v="184"/>
    <x v="0"/>
    <x v="0"/>
    <x v="2"/>
    <n v="10795.937330000001"/>
  </r>
  <r>
    <x v="5"/>
    <x v="1"/>
    <x v="185"/>
    <x v="0"/>
    <x v="0"/>
    <x v="2"/>
    <n v="13126.677449999999"/>
  </r>
  <r>
    <x v="5"/>
    <x v="1"/>
    <x v="53"/>
    <x v="0"/>
    <x v="1"/>
    <x v="3"/>
    <n v="18033.9679"/>
  </r>
  <r>
    <x v="5"/>
    <x v="0"/>
    <x v="186"/>
    <x v="0"/>
    <x v="0"/>
    <x v="3"/>
    <n v="21595.382290000001"/>
  </r>
  <r>
    <x v="5"/>
    <x v="1"/>
    <x v="187"/>
    <x v="0"/>
    <x v="1"/>
    <x v="2"/>
    <n v="34166.273000000001"/>
  </r>
  <r>
    <x v="5"/>
    <x v="0"/>
    <x v="51"/>
    <x v="1"/>
    <x v="0"/>
    <x v="2"/>
    <n v="2416.9549999999999"/>
  </r>
  <r>
    <x v="5"/>
    <x v="0"/>
    <x v="188"/>
    <x v="1"/>
    <x v="0"/>
    <x v="0"/>
    <n v="2438.0551999999998"/>
  </r>
  <r>
    <x v="5"/>
    <x v="0"/>
    <x v="189"/>
    <x v="1"/>
    <x v="0"/>
    <x v="3"/>
    <n v="2775.1921499999999"/>
  </r>
  <r>
    <x v="5"/>
    <x v="0"/>
    <x v="54"/>
    <x v="1"/>
    <x v="0"/>
    <x v="3"/>
    <n v="2789.0574000000001"/>
  </r>
  <r>
    <x v="5"/>
    <x v="1"/>
    <x v="190"/>
    <x v="1"/>
    <x v="1"/>
    <x v="0"/>
    <n v="18328.238099999999"/>
  </r>
  <r>
    <x v="5"/>
    <x v="1"/>
    <x v="191"/>
    <x v="1"/>
    <x v="1"/>
    <x v="1"/>
    <n v="40904.199500000002"/>
  </r>
  <r>
    <x v="5"/>
    <x v="1"/>
    <x v="192"/>
    <x v="2"/>
    <x v="0"/>
    <x v="0"/>
    <n v="3500.6122999999998"/>
  </r>
  <r>
    <x v="5"/>
    <x v="1"/>
    <x v="169"/>
    <x v="2"/>
    <x v="0"/>
    <x v="3"/>
    <n v="14426.073850000001"/>
  </r>
  <r>
    <x v="5"/>
    <x v="1"/>
    <x v="193"/>
    <x v="2"/>
    <x v="0"/>
    <x v="1"/>
    <n v="22395.74424"/>
  </r>
  <r>
    <x v="5"/>
    <x v="1"/>
    <x v="194"/>
    <x v="2"/>
    <x v="1"/>
    <x v="0"/>
    <n v="36021.011200000001"/>
  </r>
  <r>
    <x v="5"/>
    <x v="1"/>
    <x v="195"/>
    <x v="2"/>
    <x v="1"/>
    <x v="1"/>
    <n v="38511.628299999997"/>
  </r>
  <r>
    <x v="5"/>
    <x v="0"/>
    <x v="196"/>
    <x v="3"/>
    <x v="0"/>
    <x v="2"/>
    <n v="3591.48"/>
  </r>
  <r>
    <x v="5"/>
    <x v="0"/>
    <x v="197"/>
    <x v="3"/>
    <x v="0"/>
    <x v="2"/>
    <n v="3597.596"/>
  </r>
  <r>
    <x v="5"/>
    <x v="1"/>
    <x v="198"/>
    <x v="3"/>
    <x v="0"/>
    <x v="3"/>
    <n v="4466.6214"/>
  </r>
  <r>
    <x v="5"/>
    <x v="0"/>
    <x v="44"/>
    <x v="3"/>
    <x v="1"/>
    <x v="1"/>
    <n v="36189.101699999999"/>
  </r>
  <r>
    <x v="6"/>
    <x v="0"/>
    <x v="117"/>
    <x v="0"/>
    <x v="0"/>
    <x v="2"/>
    <n v="1969.614"/>
  </r>
  <r>
    <x v="6"/>
    <x v="0"/>
    <x v="146"/>
    <x v="0"/>
    <x v="0"/>
    <x v="2"/>
    <n v="1972.95"/>
  </r>
  <r>
    <x v="6"/>
    <x v="0"/>
    <x v="199"/>
    <x v="0"/>
    <x v="0"/>
    <x v="2"/>
    <n v="1977.8150000000001"/>
  </r>
  <r>
    <x v="6"/>
    <x v="0"/>
    <x v="200"/>
    <x v="0"/>
    <x v="0"/>
    <x v="0"/>
    <n v="1981.5818999999999"/>
  </r>
  <r>
    <x v="6"/>
    <x v="0"/>
    <x v="201"/>
    <x v="0"/>
    <x v="0"/>
    <x v="0"/>
    <n v="1986.9333999999999"/>
  </r>
  <r>
    <x v="6"/>
    <x v="0"/>
    <x v="202"/>
    <x v="0"/>
    <x v="0"/>
    <x v="3"/>
    <n v="2352.9684499999998"/>
  </r>
  <r>
    <x v="6"/>
    <x v="1"/>
    <x v="203"/>
    <x v="0"/>
    <x v="0"/>
    <x v="2"/>
    <n v="2457.502"/>
  </r>
  <r>
    <x v="6"/>
    <x v="1"/>
    <x v="204"/>
    <x v="0"/>
    <x v="0"/>
    <x v="0"/>
    <n v="2464.6188000000002"/>
  </r>
  <r>
    <x v="6"/>
    <x v="1"/>
    <x v="205"/>
    <x v="0"/>
    <x v="0"/>
    <x v="0"/>
    <n v="2473.3341"/>
  </r>
  <r>
    <x v="6"/>
    <x v="1"/>
    <x v="149"/>
    <x v="0"/>
    <x v="0"/>
    <x v="0"/>
    <n v="2480.9791"/>
  </r>
  <r>
    <x v="6"/>
    <x v="1"/>
    <x v="193"/>
    <x v="0"/>
    <x v="0"/>
    <x v="3"/>
    <n v="2842.7607499999999"/>
  </r>
  <r>
    <x v="6"/>
    <x v="1"/>
    <x v="206"/>
    <x v="0"/>
    <x v="0"/>
    <x v="3"/>
    <n v="2850.6837500000001"/>
  </r>
  <r>
    <x v="6"/>
    <x v="1"/>
    <x v="207"/>
    <x v="0"/>
    <x v="0"/>
    <x v="3"/>
    <n v="2855.4375500000001"/>
  </r>
  <r>
    <x v="6"/>
    <x v="1"/>
    <x v="208"/>
    <x v="0"/>
    <x v="0"/>
    <x v="1"/>
    <n v="3044.2132999999999"/>
  </r>
  <r>
    <x v="6"/>
    <x v="1"/>
    <x v="209"/>
    <x v="0"/>
    <x v="0"/>
    <x v="1"/>
    <n v="3046.0619999999999"/>
  </r>
  <r>
    <x v="6"/>
    <x v="1"/>
    <x v="210"/>
    <x v="0"/>
    <x v="1"/>
    <x v="1"/>
    <n v="14571.890799999999"/>
  </r>
  <r>
    <x v="6"/>
    <x v="0"/>
    <x v="211"/>
    <x v="0"/>
    <x v="1"/>
    <x v="1"/>
    <n v="18648.421699999999"/>
  </r>
  <r>
    <x v="6"/>
    <x v="1"/>
    <x v="66"/>
    <x v="0"/>
    <x v="0"/>
    <x v="2"/>
    <n v="18955.220170000001"/>
  </r>
  <r>
    <x v="6"/>
    <x v="1"/>
    <x v="0"/>
    <x v="0"/>
    <x v="0"/>
    <x v="0"/>
    <n v="25081.76784"/>
  </r>
  <r>
    <x v="6"/>
    <x v="0"/>
    <x v="212"/>
    <x v="0"/>
    <x v="1"/>
    <x v="1"/>
    <n v="34254.053350000002"/>
  </r>
  <r>
    <x v="6"/>
    <x v="0"/>
    <x v="196"/>
    <x v="0"/>
    <x v="1"/>
    <x v="2"/>
    <n v="34472.841"/>
  </r>
  <r>
    <x v="6"/>
    <x v="0"/>
    <x v="27"/>
    <x v="0"/>
    <x v="1"/>
    <x v="1"/>
    <n v="35147.528480000001"/>
  </r>
  <r>
    <x v="6"/>
    <x v="0"/>
    <x v="213"/>
    <x v="0"/>
    <x v="1"/>
    <x v="0"/>
    <n v="38126.246500000001"/>
  </r>
  <r>
    <x v="6"/>
    <x v="0"/>
    <x v="214"/>
    <x v="1"/>
    <x v="0"/>
    <x v="3"/>
    <n v="12609.88702"/>
  </r>
  <r>
    <x v="6"/>
    <x v="0"/>
    <x v="27"/>
    <x v="2"/>
    <x v="0"/>
    <x v="3"/>
    <n v="3537.703"/>
  </r>
  <r>
    <x v="6"/>
    <x v="1"/>
    <x v="215"/>
    <x v="3"/>
    <x v="0"/>
    <x v="2"/>
    <n v="4234.9269999999997"/>
  </r>
  <r>
    <x v="6"/>
    <x v="1"/>
    <x v="216"/>
    <x v="3"/>
    <x v="0"/>
    <x v="3"/>
    <n v="4618.0798999999997"/>
  </r>
  <r>
    <x v="6"/>
    <x v="0"/>
    <x v="159"/>
    <x v="4"/>
    <x v="0"/>
    <x v="1"/>
    <n v="17128.426080000001"/>
  </r>
  <r>
    <x v="7"/>
    <x v="0"/>
    <x v="217"/>
    <x v="0"/>
    <x v="0"/>
    <x v="0"/>
    <n v="2137.6536000000001"/>
  </r>
  <r>
    <x v="7"/>
    <x v="0"/>
    <x v="218"/>
    <x v="0"/>
    <x v="0"/>
    <x v="3"/>
    <n v="2523.1695"/>
  </r>
  <r>
    <x v="7"/>
    <x v="0"/>
    <x v="35"/>
    <x v="0"/>
    <x v="0"/>
    <x v="3"/>
    <n v="2534.3937500000002"/>
  </r>
  <r>
    <x v="7"/>
    <x v="1"/>
    <x v="219"/>
    <x v="0"/>
    <x v="0"/>
    <x v="2"/>
    <n v="2632.9920000000002"/>
  </r>
  <r>
    <x v="7"/>
    <x v="0"/>
    <x v="220"/>
    <x v="0"/>
    <x v="0"/>
    <x v="1"/>
    <n v="2721.3208"/>
  </r>
  <r>
    <x v="7"/>
    <x v="0"/>
    <x v="76"/>
    <x v="0"/>
    <x v="0"/>
    <x v="1"/>
    <n v="2727.3951000000002"/>
  </r>
  <r>
    <x v="7"/>
    <x v="1"/>
    <x v="221"/>
    <x v="0"/>
    <x v="0"/>
    <x v="3"/>
    <n v="3021.80915"/>
  </r>
  <r>
    <x v="7"/>
    <x v="1"/>
    <x v="222"/>
    <x v="0"/>
    <x v="0"/>
    <x v="1"/>
    <n v="3206.4913499999998"/>
  </r>
  <r>
    <x v="7"/>
    <x v="1"/>
    <x v="223"/>
    <x v="0"/>
    <x v="0"/>
    <x v="1"/>
    <n v="3213.6220499999999"/>
  </r>
  <r>
    <x v="7"/>
    <x v="0"/>
    <x v="224"/>
    <x v="0"/>
    <x v="1"/>
    <x v="3"/>
    <n v="15817.985699999999"/>
  </r>
  <r>
    <x v="7"/>
    <x v="1"/>
    <x v="225"/>
    <x v="0"/>
    <x v="0"/>
    <x v="1"/>
    <n v="17878.900679999999"/>
  </r>
  <r>
    <x v="7"/>
    <x v="1"/>
    <x v="226"/>
    <x v="0"/>
    <x v="1"/>
    <x v="2"/>
    <n v="33900.652999999998"/>
  </r>
  <r>
    <x v="7"/>
    <x v="1"/>
    <x v="227"/>
    <x v="1"/>
    <x v="0"/>
    <x v="2"/>
    <n v="3208.7869999999998"/>
  </r>
  <r>
    <x v="7"/>
    <x v="1"/>
    <x v="205"/>
    <x v="1"/>
    <x v="0"/>
    <x v="0"/>
    <n v="3227.1210999999998"/>
  </r>
  <r>
    <x v="7"/>
    <x v="1"/>
    <x v="228"/>
    <x v="1"/>
    <x v="0"/>
    <x v="0"/>
    <n v="3238.4357"/>
  </r>
  <r>
    <x v="7"/>
    <x v="0"/>
    <x v="229"/>
    <x v="1"/>
    <x v="0"/>
    <x v="1"/>
    <n v="3309.7926000000002"/>
  </r>
  <r>
    <x v="7"/>
    <x v="1"/>
    <x v="86"/>
    <x v="1"/>
    <x v="0"/>
    <x v="3"/>
    <n v="3594.17085"/>
  </r>
  <r>
    <x v="7"/>
    <x v="1"/>
    <x v="230"/>
    <x v="1"/>
    <x v="0"/>
    <x v="0"/>
    <n v="18218.161390000001"/>
  </r>
  <r>
    <x v="7"/>
    <x v="1"/>
    <x v="214"/>
    <x v="2"/>
    <x v="0"/>
    <x v="3"/>
    <n v="4189.1130999999996"/>
  </r>
  <r>
    <x v="7"/>
    <x v="0"/>
    <x v="231"/>
    <x v="2"/>
    <x v="0"/>
    <x v="1"/>
    <n v="23241.47453"/>
  </r>
  <r>
    <x v="7"/>
    <x v="0"/>
    <x v="2"/>
    <x v="2"/>
    <x v="1"/>
    <x v="0"/>
    <n v="36124.573700000001"/>
  </r>
  <r>
    <x v="7"/>
    <x v="0"/>
    <x v="232"/>
    <x v="2"/>
    <x v="1"/>
    <x v="0"/>
    <n v="42112.2356"/>
  </r>
  <r>
    <x v="7"/>
    <x v="0"/>
    <x v="233"/>
    <x v="3"/>
    <x v="0"/>
    <x v="2"/>
    <n v="3906.127"/>
  </r>
  <r>
    <x v="7"/>
    <x v="1"/>
    <x v="164"/>
    <x v="3"/>
    <x v="0"/>
    <x v="2"/>
    <n v="4391.652"/>
  </r>
  <r>
    <x v="7"/>
    <x v="0"/>
    <x v="234"/>
    <x v="3"/>
    <x v="1"/>
    <x v="2"/>
    <n v="19933.457999999999"/>
  </r>
  <r>
    <x v="7"/>
    <x v="0"/>
    <x v="3"/>
    <x v="4"/>
    <x v="0"/>
    <x v="0"/>
    <n v="4504.6624000000002"/>
  </r>
  <r>
    <x v="7"/>
    <x v="0"/>
    <x v="235"/>
    <x v="4"/>
    <x v="0"/>
    <x v="3"/>
    <n v="4877.9810500000003"/>
  </r>
  <r>
    <x v="7"/>
    <x v="0"/>
    <x v="236"/>
    <x v="5"/>
    <x v="0"/>
    <x v="2"/>
    <n v="5080.0959999999995"/>
  </r>
  <r>
    <x v="8"/>
    <x v="0"/>
    <x v="227"/>
    <x v="0"/>
    <x v="0"/>
    <x v="2"/>
    <n v="2302.3000000000002"/>
  </r>
  <r>
    <x v="8"/>
    <x v="0"/>
    <x v="237"/>
    <x v="0"/>
    <x v="0"/>
    <x v="0"/>
    <n v="2322.6217999999999"/>
  </r>
  <r>
    <x v="8"/>
    <x v="0"/>
    <x v="238"/>
    <x v="0"/>
    <x v="0"/>
    <x v="3"/>
    <n v="2680.9493000000002"/>
  </r>
  <r>
    <x v="8"/>
    <x v="0"/>
    <x v="212"/>
    <x v="0"/>
    <x v="0"/>
    <x v="3"/>
    <n v="2699.56835"/>
  </r>
  <r>
    <x v="8"/>
    <x v="0"/>
    <x v="239"/>
    <x v="0"/>
    <x v="0"/>
    <x v="1"/>
    <n v="2897.3235"/>
  </r>
  <r>
    <x v="8"/>
    <x v="1"/>
    <x v="240"/>
    <x v="0"/>
    <x v="0"/>
    <x v="3"/>
    <n v="3176.2876999999999"/>
  </r>
  <r>
    <x v="8"/>
    <x v="1"/>
    <x v="73"/>
    <x v="0"/>
    <x v="0"/>
    <x v="3"/>
    <n v="3176.8159000000001"/>
  </r>
  <r>
    <x v="8"/>
    <x v="1"/>
    <x v="36"/>
    <x v="0"/>
    <x v="0"/>
    <x v="3"/>
    <n v="3201.2451500000002"/>
  </r>
  <r>
    <x v="8"/>
    <x v="1"/>
    <x v="129"/>
    <x v="0"/>
    <x v="0"/>
    <x v="1"/>
    <n v="3385.3991500000002"/>
  </r>
  <r>
    <x v="8"/>
    <x v="0"/>
    <x v="241"/>
    <x v="0"/>
    <x v="1"/>
    <x v="0"/>
    <n v="17043.341400000001"/>
  </r>
  <r>
    <x v="8"/>
    <x v="0"/>
    <x v="242"/>
    <x v="1"/>
    <x v="0"/>
    <x v="0"/>
    <n v="2902.9065000000001"/>
  </r>
  <r>
    <x v="8"/>
    <x v="0"/>
    <x v="243"/>
    <x v="1"/>
    <x v="0"/>
    <x v="2"/>
    <n v="2904.0880000000002"/>
  </r>
  <r>
    <x v="8"/>
    <x v="0"/>
    <x v="244"/>
    <x v="1"/>
    <x v="0"/>
    <x v="0"/>
    <n v="2927.0646999999999"/>
  </r>
  <r>
    <x v="8"/>
    <x v="0"/>
    <x v="245"/>
    <x v="1"/>
    <x v="0"/>
    <x v="3"/>
    <n v="3292.5298499999999"/>
  </r>
  <r>
    <x v="8"/>
    <x v="1"/>
    <x v="63"/>
    <x v="1"/>
    <x v="0"/>
    <x v="2"/>
    <n v="3378.91"/>
  </r>
  <r>
    <x v="8"/>
    <x v="1"/>
    <x v="246"/>
    <x v="1"/>
    <x v="0"/>
    <x v="0"/>
    <n v="3392.3652000000002"/>
  </r>
  <r>
    <x v="8"/>
    <x v="1"/>
    <x v="247"/>
    <x v="1"/>
    <x v="0"/>
    <x v="0"/>
    <n v="3392.9767999999999"/>
  </r>
  <r>
    <x v="8"/>
    <x v="1"/>
    <x v="248"/>
    <x v="1"/>
    <x v="0"/>
    <x v="2"/>
    <n v="3410.3240000000001"/>
  </r>
  <r>
    <x v="8"/>
    <x v="0"/>
    <x v="105"/>
    <x v="1"/>
    <x v="0"/>
    <x v="1"/>
    <n v="3490.5491000000002"/>
  </r>
  <r>
    <x v="8"/>
    <x v="0"/>
    <x v="249"/>
    <x v="2"/>
    <x v="0"/>
    <x v="2"/>
    <n v="3484.3310000000001"/>
  </r>
  <r>
    <x v="8"/>
    <x v="0"/>
    <x v="250"/>
    <x v="2"/>
    <x v="0"/>
    <x v="3"/>
    <n v="3877.3042500000001"/>
  </r>
  <r>
    <x v="8"/>
    <x v="1"/>
    <x v="247"/>
    <x v="2"/>
    <x v="0"/>
    <x v="0"/>
    <n v="3981.9767999999999"/>
  </r>
  <r>
    <x v="8"/>
    <x v="1"/>
    <x v="251"/>
    <x v="2"/>
    <x v="0"/>
    <x v="2"/>
    <n v="3987.9259999999999"/>
  </r>
  <r>
    <x v="8"/>
    <x v="1"/>
    <x v="252"/>
    <x v="2"/>
    <x v="0"/>
    <x v="1"/>
    <n v="4564.1914500000003"/>
  </r>
  <r>
    <x v="8"/>
    <x v="1"/>
    <x v="253"/>
    <x v="2"/>
    <x v="1"/>
    <x v="1"/>
    <n v="14455.644050000001"/>
  </r>
  <r>
    <x v="8"/>
    <x v="0"/>
    <x v="84"/>
    <x v="2"/>
    <x v="1"/>
    <x v="2"/>
    <n v="36085.218999999997"/>
  </r>
  <r>
    <x v="8"/>
    <x v="0"/>
    <x v="118"/>
    <x v="3"/>
    <x v="0"/>
    <x v="1"/>
    <n v="4661.2863500000003"/>
  </r>
  <r>
    <x v="8"/>
    <x v="1"/>
    <x v="254"/>
    <x v="4"/>
    <x v="0"/>
    <x v="1"/>
    <n v="24671.663339999999"/>
  </r>
  <r>
    <x v="9"/>
    <x v="0"/>
    <x v="255"/>
    <x v="0"/>
    <x v="0"/>
    <x v="0"/>
    <n v="2483.7359999999999"/>
  </r>
  <r>
    <x v="9"/>
    <x v="0"/>
    <x v="256"/>
    <x v="0"/>
    <x v="0"/>
    <x v="2"/>
    <n v="2494.0219999999999"/>
  </r>
  <r>
    <x v="9"/>
    <x v="0"/>
    <x v="257"/>
    <x v="0"/>
    <x v="0"/>
    <x v="0"/>
    <n v="2497.0383000000002"/>
  </r>
  <r>
    <x v="9"/>
    <x v="0"/>
    <x v="3"/>
    <x v="0"/>
    <x v="0"/>
    <x v="0"/>
    <n v="2498.4144000000001"/>
  </r>
  <r>
    <x v="9"/>
    <x v="1"/>
    <x v="258"/>
    <x v="0"/>
    <x v="0"/>
    <x v="2"/>
    <n v="2974.1260000000002"/>
  </r>
  <r>
    <x v="9"/>
    <x v="0"/>
    <x v="115"/>
    <x v="0"/>
    <x v="0"/>
    <x v="1"/>
    <n v="3070.8087"/>
  </r>
  <r>
    <x v="9"/>
    <x v="1"/>
    <x v="21"/>
    <x v="0"/>
    <x v="0"/>
    <x v="3"/>
    <n v="3353.4703"/>
  </r>
  <r>
    <x v="9"/>
    <x v="1"/>
    <x v="43"/>
    <x v="0"/>
    <x v="0"/>
    <x v="1"/>
    <n v="3558.6202499999999"/>
  </r>
  <r>
    <x v="9"/>
    <x v="1"/>
    <x v="259"/>
    <x v="0"/>
    <x v="1"/>
    <x v="0"/>
    <n v="16577.779500000001"/>
  </r>
  <r>
    <x v="9"/>
    <x v="0"/>
    <x v="242"/>
    <x v="0"/>
    <x v="1"/>
    <x v="0"/>
    <n v="18246.495500000001"/>
  </r>
  <r>
    <x v="9"/>
    <x v="0"/>
    <x v="27"/>
    <x v="0"/>
    <x v="1"/>
    <x v="3"/>
    <n v="18310.741999999998"/>
  </r>
  <r>
    <x v="9"/>
    <x v="1"/>
    <x v="187"/>
    <x v="0"/>
    <x v="1"/>
    <x v="2"/>
    <n v="34838.873"/>
  </r>
  <r>
    <x v="9"/>
    <x v="1"/>
    <x v="260"/>
    <x v="0"/>
    <x v="1"/>
    <x v="0"/>
    <n v="37133.898200000003"/>
  </r>
  <r>
    <x v="9"/>
    <x v="0"/>
    <x v="228"/>
    <x v="0"/>
    <x v="1"/>
    <x v="0"/>
    <n v="39611.757700000002"/>
  </r>
  <r>
    <x v="9"/>
    <x v="1"/>
    <x v="0"/>
    <x v="1"/>
    <x v="0"/>
    <x v="0"/>
    <n v="3561.8888999999999"/>
  </r>
  <r>
    <x v="9"/>
    <x v="1"/>
    <x v="102"/>
    <x v="1"/>
    <x v="0"/>
    <x v="2"/>
    <n v="3577.9989999999998"/>
  </r>
  <r>
    <x v="9"/>
    <x v="1"/>
    <x v="144"/>
    <x v="1"/>
    <x v="0"/>
    <x v="3"/>
    <n v="3956.0714499999999"/>
  </r>
  <r>
    <x v="9"/>
    <x v="1"/>
    <x v="76"/>
    <x v="1"/>
    <x v="0"/>
    <x v="1"/>
    <n v="16796.411940000002"/>
  </r>
  <r>
    <x v="9"/>
    <x v="1"/>
    <x v="136"/>
    <x v="1"/>
    <x v="0"/>
    <x v="1"/>
    <n v="18903.491409999999"/>
  </r>
  <r>
    <x v="9"/>
    <x v="0"/>
    <x v="12"/>
    <x v="1"/>
    <x v="1"/>
    <x v="0"/>
    <n v="34806.467700000001"/>
  </r>
  <r>
    <x v="9"/>
    <x v="0"/>
    <x v="261"/>
    <x v="2"/>
    <x v="0"/>
    <x v="2"/>
    <n v="3693.4279999999999"/>
  </r>
  <r>
    <x v="9"/>
    <x v="0"/>
    <x v="34"/>
    <x v="2"/>
    <x v="0"/>
    <x v="3"/>
    <n v="4058.71245"/>
  </r>
  <r>
    <x v="9"/>
    <x v="1"/>
    <x v="262"/>
    <x v="2"/>
    <x v="1"/>
    <x v="1"/>
    <n v="15006.579449999999"/>
  </r>
  <r>
    <x v="9"/>
    <x v="0"/>
    <x v="219"/>
    <x v="3"/>
    <x v="0"/>
    <x v="2"/>
    <n v="4260.7439999999997"/>
  </r>
  <r>
    <x v="9"/>
    <x v="0"/>
    <x v="263"/>
    <x v="3"/>
    <x v="0"/>
    <x v="1"/>
    <n v="4827.9049500000001"/>
  </r>
  <r>
    <x v="9"/>
    <x v="0"/>
    <x v="264"/>
    <x v="3"/>
    <x v="0"/>
    <x v="1"/>
    <n v="4846.9201499999999"/>
  </r>
  <r>
    <x v="9"/>
    <x v="1"/>
    <x v="265"/>
    <x v="3"/>
    <x v="1"/>
    <x v="3"/>
    <n v="16420.494549999999"/>
  </r>
  <r>
    <x v="9"/>
    <x v="1"/>
    <x v="61"/>
    <x v="3"/>
    <x v="0"/>
    <x v="3"/>
    <n v="18804.752400000001"/>
  </r>
  <r>
    <x v="10"/>
    <x v="0"/>
    <x v="266"/>
    <x v="0"/>
    <x v="0"/>
    <x v="0"/>
    <n v="2689.4953999999998"/>
  </r>
  <r>
    <x v="10"/>
    <x v="0"/>
    <x v="250"/>
    <x v="0"/>
    <x v="0"/>
    <x v="3"/>
    <n v="3062.5082499999999"/>
  </r>
  <r>
    <x v="10"/>
    <x v="1"/>
    <x v="146"/>
    <x v="0"/>
    <x v="0"/>
    <x v="2"/>
    <n v="3161.4540000000002"/>
  </r>
  <r>
    <x v="10"/>
    <x v="1"/>
    <x v="101"/>
    <x v="0"/>
    <x v="0"/>
    <x v="0"/>
    <n v="3171.6149"/>
  </r>
  <r>
    <x v="10"/>
    <x v="1"/>
    <x v="184"/>
    <x v="0"/>
    <x v="0"/>
    <x v="2"/>
    <n v="3172.018"/>
  </r>
  <r>
    <x v="10"/>
    <x v="0"/>
    <x v="267"/>
    <x v="0"/>
    <x v="0"/>
    <x v="1"/>
    <n v="3268.84665"/>
  </r>
  <r>
    <x v="10"/>
    <x v="1"/>
    <x v="268"/>
    <x v="0"/>
    <x v="0"/>
    <x v="3"/>
    <n v="3556.9223000000002"/>
  </r>
  <r>
    <x v="10"/>
    <x v="1"/>
    <x v="59"/>
    <x v="0"/>
    <x v="0"/>
    <x v="1"/>
    <n v="3732.6251000000002"/>
  </r>
  <r>
    <x v="10"/>
    <x v="0"/>
    <x v="269"/>
    <x v="0"/>
    <x v="0"/>
    <x v="3"/>
    <n v="19673.335729999999"/>
  </r>
  <r>
    <x v="10"/>
    <x v="0"/>
    <x v="60"/>
    <x v="0"/>
    <x v="1"/>
    <x v="0"/>
    <n v="34672.147199999999"/>
  </r>
  <r>
    <x v="10"/>
    <x v="0"/>
    <x v="197"/>
    <x v="1"/>
    <x v="0"/>
    <x v="2"/>
    <n v="3277.1610000000001"/>
  </r>
  <r>
    <x v="10"/>
    <x v="1"/>
    <x v="172"/>
    <x v="1"/>
    <x v="0"/>
    <x v="0"/>
    <n v="3766.8838000000001"/>
  </r>
  <r>
    <x v="10"/>
    <x v="1"/>
    <x v="270"/>
    <x v="1"/>
    <x v="0"/>
    <x v="3"/>
    <n v="4133.6416499999996"/>
  </r>
  <r>
    <x v="10"/>
    <x v="1"/>
    <x v="97"/>
    <x v="1"/>
    <x v="0"/>
    <x v="1"/>
    <n v="4337.7352000000001"/>
  </r>
  <r>
    <x v="10"/>
    <x v="1"/>
    <x v="271"/>
    <x v="1"/>
    <x v="0"/>
    <x v="1"/>
    <n v="23288.928400000001"/>
  </r>
  <r>
    <x v="10"/>
    <x v="0"/>
    <x v="272"/>
    <x v="1"/>
    <x v="1"/>
    <x v="2"/>
    <n v="51194.559139999998"/>
  </r>
  <r>
    <x v="10"/>
    <x v="0"/>
    <x v="273"/>
    <x v="2"/>
    <x v="0"/>
    <x v="2"/>
    <n v="3847.674"/>
  </r>
  <r>
    <x v="10"/>
    <x v="1"/>
    <x v="178"/>
    <x v="2"/>
    <x v="0"/>
    <x v="0"/>
    <n v="4340.4408999999996"/>
  </r>
  <r>
    <x v="10"/>
    <x v="1"/>
    <x v="125"/>
    <x v="2"/>
    <x v="0"/>
    <x v="0"/>
    <n v="4349.4620000000004"/>
  </r>
  <r>
    <x v="10"/>
    <x v="0"/>
    <x v="86"/>
    <x v="2"/>
    <x v="0"/>
    <x v="1"/>
    <n v="4428.8878500000001"/>
  </r>
  <r>
    <x v="10"/>
    <x v="0"/>
    <x v="274"/>
    <x v="2"/>
    <x v="0"/>
    <x v="1"/>
    <n v="4435.0941999999995"/>
  </r>
  <r>
    <x v="10"/>
    <x v="0"/>
    <x v="275"/>
    <x v="2"/>
    <x v="0"/>
    <x v="1"/>
    <n v="4438.2633999999998"/>
  </r>
  <r>
    <x v="10"/>
    <x v="1"/>
    <x v="181"/>
    <x v="2"/>
    <x v="0"/>
    <x v="3"/>
    <n v="4719.7365499999996"/>
  </r>
  <r>
    <x v="10"/>
    <x v="1"/>
    <x v="276"/>
    <x v="2"/>
    <x v="0"/>
    <x v="2"/>
    <n v="20177.671129999999"/>
  </r>
  <r>
    <x v="10"/>
    <x v="0"/>
    <x v="125"/>
    <x v="3"/>
    <x v="0"/>
    <x v="0"/>
    <n v="4449.4620000000004"/>
  </r>
  <r>
    <x v="10"/>
    <x v="1"/>
    <x v="29"/>
    <x v="3"/>
    <x v="0"/>
    <x v="3"/>
    <n v="5312.1698500000002"/>
  </r>
  <r>
    <x v="10"/>
    <x v="0"/>
    <x v="277"/>
    <x v="3"/>
    <x v="1"/>
    <x v="0"/>
    <n v="17663.144199999999"/>
  </r>
  <r>
    <x v="10"/>
    <x v="0"/>
    <x v="164"/>
    <x v="5"/>
    <x v="0"/>
    <x v="2"/>
    <n v="5615.3689999999997"/>
  </r>
  <r>
    <x v="11"/>
    <x v="0"/>
    <x v="278"/>
    <x v="0"/>
    <x v="0"/>
    <x v="2"/>
    <n v="2866.0909999999999"/>
  </r>
  <r>
    <x v="11"/>
    <x v="0"/>
    <x v="279"/>
    <x v="0"/>
    <x v="0"/>
    <x v="0"/>
    <n v="2867.1196"/>
  </r>
  <r>
    <x v="11"/>
    <x v="1"/>
    <x v="280"/>
    <x v="0"/>
    <x v="0"/>
    <x v="2"/>
    <n v="3353.2840000000001"/>
  </r>
  <r>
    <x v="11"/>
    <x v="1"/>
    <x v="77"/>
    <x v="0"/>
    <x v="0"/>
    <x v="0"/>
    <n v="3366.6696999999999"/>
  </r>
  <r>
    <x v="11"/>
    <x v="1"/>
    <x v="115"/>
    <x v="0"/>
    <x v="0"/>
    <x v="3"/>
    <n v="3736.4647"/>
  </r>
  <r>
    <x v="11"/>
    <x v="1"/>
    <x v="281"/>
    <x v="0"/>
    <x v="0"/>
    <x v="1"/>
    <n v="3943.5954000000002"/>
  </r>
  <r>
    <x v="11"/>
    <x v="1"/>
    <x v="157"/>
    <x v="0"/>
    <x v="1"/>
    <x v="1"/>
    <n v="16115.3045"/>
  </r>
  <r>
    <x v="11"/>
    <x v="0"/>
    <x v="282"/>
    <x v="0"/>
    <x v="1"/>
    <x v="1"/>
    <n v="16138.762049999999"/>
  </r>
  <r>
    <x v="11"/>
    <x v="0"/>
    <x v="68"/>
    <x v="0"/>
    <x v="1"/>
    <x v="2"/>
    <n v="36197.699000000001"/>
  </r>
  <r>
    <x v="11"/>
    <x v="0"/>
    <x v="283"/>
    <x v="1"/>
    <x v="0"/>
    <x v="0"/>
    <n v="3471.4096"/>
  </r>
  <r>
    <x v="11"/>
    <x v="1"/>
    <x v="284"/>
    <x v="1"/>
    <x v="0"/>
    <x v="0"/>
    <n v="3947.4131000000002"/>
  </r>
  <r>
    <x v="11"/>
    <x v="0"/>
    <x v="128"/>
    <x v="1"/>
    <x v="0"/>
    <x v="1"/>
    <n v="4040.55825"/>
  </r>
  <r>
    <x v="11"/>
    <x v="1"/>
    <x v="72"/>
    <x v="1"/>
    <x v="1"/>
    <x v="1"/>
    <n v="16657.71745"/>
  </r>
  <r>
    <x v="11"/>
    <x v="1"/>
    <x v="279"/>
    <x v="1"/>
    <x v="1"/>
    <x v="0"/>
    <n v="19107.779600000002"/>
  </r>
  <r>
    <x v="11"/>
    <x v="0"/>
    <x v="254"/>
    <x v="1"/>
    <x v="0"/>
    <x v="1"/>
    <n v="20277.807509999999"/>
  </r>
  <r>
    <x v="11"/>
    <x v="0"/>
    <x v="6"/>
    <x v="2"/>
    <x v="0"/>
    <x v="0"/>
    <n v="4058.1161000000002"/>
  </r>
  <r>
    <x v="11"/>
    <x v="0"/>
    <x v="44"/>
    <x v="2"/>
    <x v="0"/>
    <x v="3"/>
    <n v="4433.3877000000002"/>
  </r>
  <r>
    <x v="11"/>
    <x v="0"/>
    <x v="88"/>
    <x v="2"/>
    <x v="0"/>
    <x v="3"/>
    <n v="4433.9159"/>
  </r>
  <r>
    <x v="11"/>
    <x v="1"/>
    <x v="108"/>
    <x v="2"/>
    <x v="0"/>
    <x v="2"/>
    <n v="4529.4769999999999"/>
  </r>
  <r>
    <x v="11"/>
    <x v="1"/>
    <x v="161"/>
    <x v="2"/>
    <x v="0"/>
    <x v="3"/>
    <n v="4906.4096499999996"/>
  </r>
  <r>
    <x v="11"/>
    <x v="1"/>
    <x v="88"/>
    <x v="2"/>
    <x v="0"/>
    <x v="3"/>
    <n v="4922.9159"/>
  </r>
  <r>
    <x v="11"/>
    <x v="0"/>
    <x v="122"/>
    <x v="2"/>
    <x v="0"/>
    <x v="3"/>
    <n v="18157.876"/>
  </r>
  <r>
    <x v="11"/>
    <x v="0"/>
    <x v="207"/>
    <x v="2"/>
    <x v="0"/>
    <x v="3"/>
    <n v="19442.353500000001"/>
  </r>
  <r>
    <x v="11"/>
    <x v="0"/>
    <x v="285"/>
    <x v="2"/>
    <x v="1"/>
    <x v="2"/>
    <n v="44585.455869999998"/>
  </r>
  <r>
    <x v="11"/>
    <x v="1"/>
    <x v="286"/>
    <x v="3"/>
    <x v="0"/>
    <x v="0"/>
    <n v="5138.2566999999999"/>
  </r>
  <r>
    <x v="11"/>
    <x v="0"/>
    <x v="86"/>
    <x v="3"/>
    <x v="0"/>
    <x v="1"/>
    <n v="5209.5788499999999"/>
  </r>
  <r>
    <x v="11"/>
    <x v="1"/>
    <x v="287"/>
    <x v="4"/>
    <x v="0"/>
    <x v="2"/>
    <n v="5708.8670000000002"/>
  </r>
  <r>
    <x v="12"/>
    <x v="1"/>
    <x v="93"/>
    <x v="0"/>
    <x v="0"/>
    <x v="2"/>
    <n v="3554.203"/>
  </r>
  <r>
    <x v="12"/>
    <x v="0"/>
    <x v="25"/>
    <x v="0"/>
    <x v="0"/>
    <x v="1"/>
    <n v="3645.0893999999998"/>
  </r>
  <r>
    <x v="12"/>
    <x v="1"/>
    <x v="120"/>
    <x v="0"/>
    <x v="0"/>
    <x v="1"/>
    <n v="4137.5227000000004"/>
  </r>
  <r>
    <x v="12"/>
    <x v="0"/>
    <x v="288"/>
    <x v="0"/>
    <x v="1"/>
    <x v="2"/>
    <n v="36837.466999999997"/>
  </r>
  <r>
    <x v="12"/>
    <x v="0"/>
    <x v="77"/>
    <x v="0"/>
    <x v="1"/>
    <x v="0"/>
    <n v="36950.256699999998"/>
  </r>
  <r>
    <x v="12"/>
    <x v="0"/>
    <x v="187"/>
    <x v="1"/>
    <x v="0"/>
    <x v="2"/>
    <n v="3659.346"/>
  </r>
  <r>
    <x v="12"/>
    <x v="0"/>
    <x v="224"/>
    <x v="1"/>
    <x v="0"/>
    <x v="3"/>
    <n v="4032.2406999999998"/>
  </r>
  <r>
    <x v="12"/>
    <x v="1"/>
    <x v="289"/>
    <x v="1"/>
    <x v="0"/>
    <x v="2"/>
    <n v="4149.7359999999999"/>
  </r>
  <r>
    <x v="12"/>
    <x v="1"/>
    <x v="2"/>
    <x v="1"/>
    <x v="0"/>
    <x v="0"/>
    <n v="4151.0286999999998"/>
  </r>
  <r>
    <x v="12"/>
    <x v="0"/>
    <x v="290"/>
    <x v="1"/>
    <x v="0"/>
    <x v="1"/>
    <n v="4237.12655"/>
  </r>
  <r>
    <x v="12"/>
    <x v="1"/>
    <x v="291"/>
    <x v="1"/>
    <x v="0"/>
    <x v="3"/>
    <n v="4527.1829500000003"/>
  </r>
  <r>
    <x v="12"/>
    <x v="1"/>
    <x v="292"/>
    <x v="1"/>
    <x v="0"/>
    <x v="1"/>
    <n v="4718.2035500000002"/>
  </r>
  <r>
    <x v="12"/>
    <x v="1"/>
    <x v="282"/>
    <x v="1"/>
    <x v="0"/>
    <x v="1"/>
    <n v="4719.52405"/>
  </r>
  <r>
    <x v="12"/>
    <x v="0"/>
    <x v="286"/>
    <x v="1"/>
    <x v="0"/>
    <x v="0"/>
    <n v="18963.171920000001"/>
  </r>
  <r>
    <x v="12"/>
    <x v="1"/>
    <x v="293"/>
    <x v="1"/>
    <x v="1"/>
    <x v="0"/>
    <n v="19521.968199999999"/>
  </r>
  <r>
    <x v="12"/>
    <x v="0"/>
    <x v="294"/>
    <x v="2"/>
    <x v="0"/>
    <x v="0"/>
    <n v="4266.1657999999998"/>
  </r>
  <r>
    <x v="12"/>
    <x v="1"/>
    <x v="295"/>
    <x v="2"/>
    <x v="0"/>
    <x v="0"/>
    <n v="4753.6368000000002"/>
  </r>
  <r>
    <x v="12"/>
    <x v="0"/>
    <x v="22"/>
    <x v="2"/>
    <x v="1"/>
    <x v="3"/>
    <n v="17361.766100000001"/>
  </r>
  <r>
    <x v="12"/>
    <x v="0"/>
    <x v="296"/>
    <x v="2"/>
    <x v="1"/>
    <x v="2"/>
    <n v="39241.442000000003"/>
  </r>
  <r>
    <x v="12"/>
    <x v="0"/>
    <x v="297"/>
    <x v="3"/>
    <x v="0"/>
    <x v="0"/>
    <n v="4837.5823"/>
  </r>
  <r>
    <x v="12"/>
    <x v="1"/>
    <x v="298"/>
    <x v="3"/>
    <x v="0"/>
    <x v="2"/>
    <n v="5325.6509999999998"/>
  </r>
  <r>
    <x v="12"/>
    <x v="0"/>
    <x v="91"/>
    <x v="3"/>
    <x v="0"/>
    <x v="1"/>
    <n v="5428.7277000000004"/>
  </r>
  <r>
    <x v="12"/>
    <x v="1"/>
    <x v="176"/>
    <x v="3"/>
    <x v="0"/>
    <x v="3"/>
    <n v="5693.4305000000004"/>
  </r>
  <r>
    <x v="12"/>
    <x v="0"/>
    <x v="299"/>
    <x v="3"/>
    <x v="1"/>
    <x v="2"/>
    <n v="18259.216"/>
  </r>
  <r>
    <x v="12"/>
    <x v="1"/>
    <x v="202"/>
    <x v="3"/>
    <x v="1"/>
    <x v="3"/>
    <n v="18765.87545"/>
  </r>
  <r>
    <x v="12"/>
    <x v="0"/>
    <x v="300"/>
    <x v="3"/>
    <x v="1"/>
    <x v="3"/>
    <n v="20745.989099999999"/>
  </r>
  <r>
    <x v="12"/>
    <x v="1"/>
    <x v="301"/>
    <x v="3"/>
    <x v="1"/>
    <x v="0"/>
    <n v="40932.429499999998"/>
  </r>
  <r>
    <x v="13"/>
    <x v="0"/>
    <x v="302"/>
    <x v="0"/>
    <x v="0"/>
    <x v="2"/>
    <n v="3260.1990000000001"/>
  </r>
  <r>
    <x v="13"/>
    <x v="1"/>
    <x v="217"/>
    <x v="0"/>
    <x v="0"/>
    <x v="0"/>
    <n v="3756.6215999999999"/>
  </r>
  <r>
    <x v="13"/>
    <x v="1"/>
    <x v="303"/>
    <x v="0"/>
    <x v="0"/>
    <x v="0"/>
    <n v="3757.8447999999999"/>
  </r>
  <r>
    <x v="13"/>
    <x v="1"/>
    <x v="304"/>
    <x v="0"/>
    <x v="0"/>
    <x v="2"/>
    <n v="3761.2919999999999"/>
  </r>
  <r>
    <x v="13"/>
    <x v="0"/>
    <x v="250"/>
    <x v="0"/>
    <x v="0"/>
    <x v="1"/>
    <n v="3857.7592500000001"/>
  </r>
  <r>
    <x v="13"/>
    <x v="1"/>
    <x v="72"/>
    <x v="0"/>
    <x v="0"/>
    <x v="3"/>
    <n v="4134.0824499999999"/>
  </r>
  <r>
    <x v="13"/>
    <x v="1"/>
    <x v="212"/>
    <x v="0"/>
    <x v="0"/>
    <x v="1"/>
    <n v="4347.0233500000004"/>
  </r>
  <r>
    <x v="13"/>
    <x v="0"/>
    <x v="305"/>
    <x v="0"/>
    <x v="1"/>
    <x v="0"/>
    <n v="19350.368900000001"/>
  </r>
  <r>
    <x v="13"/>
    <x v="0"/>
    <x v="149"/>
    <x v="1"/>
    <x v="0"/>
    <x v="0"/>
    <n v="3875.7341000000001"/>
  </r>
  <r>
    <x v="13"/>
    <x v="0"/>
    <x v="270"/>
    <x v="1"/>
    <x v="0"/>
    <x v="3"/>
    <n v="4239.8926499999998"/>
  </r>
  <r>
    <x v="13"/>
    <x v="0"/>
    <x v="223"/>
    <x v="1"/>
    <x v="0"/>
    <x v="3"/>
    <n v="4243.5900499999998"/>
  </r>
  <r>
    <x v="13"/>
    <x v="1"/>
    <x v="275"/>
    <x v="1"/>
    <x v="0"/>
    <x v="0"/>
    <n v="4350.5144"/>
  </r>
  <r>
    <x v="13"/>
    <x v="0"/>
    <x v="306"/>
    <x v="1"/>
    <x v="0"/>
    <x v="1"/>
    <n v="4441.2131499999996"/>
  </r>
  <r>
    <x v="13"/>
    <x v="1"/>
    <x v="160"/>
    <x v="1"/>
    <x v="0"/>
    <x v="3"/>
    <n v="4738.2682000000004"/>
  </r>
  <r>
    <x v="13"/>
    <x v="1"/>
    <x v="307"/>
    <x v="1"/>
    <x v="1"/>
    <x v="1"/>
    <n v="58571.074480000003"/>
  </r>
  <r>
    <x v="13"/>
    <x v="0"/>
    <x v="308"/>
    <x v="2"/>
    <x v="0"/>
    <x v="0"/>
    <n v="4463.2051000000001"/>
  </r>
  <r>
    <x v="13"/>
    <x v="1"/>
    <x v="309"/>
    <x v="2"/>
    <x v="0"/>
    <x v="2"/>
    <n v="4931.6469999999999"/>
  </r>
  <r>
    <x v="13"/>
    <x v="1"/>
    <x v="146"/>
    <x v="2"/>
    <x v="0"/>
    <x v="2"/>
    <n v="4934.7049999999999"/>
  </r>
  <r>
    <x v="13"/>
    <x v="1"/>
    <x v="310"/>
    <x v="2"/>
    <x v="0"/>
    <x v="0"/>
    <n v="4949.7587000000003"/>
  </r>
  <r>
    <x v="13"/>
    <x v="0"/>
    <x v="290"/>
    <x v="2"/>
    <x v="0"/>
    <x v="1"/>
    <n v="5031.26955"/>
  </r>
  <r>
    <x v="13"/>
    <x v="1"/>
    <x v="311"/>
    <x v="2"/>
    <x v="0"/>
    <x v="3"/>
    <n v="5327.4002499999997"/>
  </r>
  <r>
    <x v="13"/>
    <x v="0"/>
    <x v="312"/>
    <x v="2"/>
    <x v="1"/>
    <x v="2"/>
    <n v="38711"/>
  </r>
  <r>
    <x v="13"/>
    <x v="0"/>
    <x v="212"/>
    <x v="3"/>
    <x v="0"/>
    <x v="3"/>
    <n v="5425.0233500000004"/>
  </r>
  <r>
    <x v="13"/>
    <x v="1"/>
    <x v="87"/>
    <x v="3"/>
    <x v="0"/>
    <x v="1"/>
    <n v="6113.2310500000003"/>
  </r>
  <r>
    <x v="13"/>
    <x v="0"/>
    <x v="280"/>
    <x v="3"/>
    <x v="1"/>
    <x v="2"/>
    <n v="19199.944"/>
  </r>
  <r>
    <x v="13"/>
    <x v="0"/>
    <x v="313"/>
    <x v="3"/>
    <x v="1"/>
    <x v="3"/>
    <n v="38746.355100000001"/>
  </r>
  <r>
    <x v="13"/>
    <x v="0"/>
    <x v="27"/>
    <x v="5"/>
    <x v="0"/>
    <x v="1"/>
    <n v="6799.4579999999996"/>
  </r>
  <r>
    <x v="14"/>
    <x v="0"/>
    <x v="97"/>
    <x v="0"/>
    <x v="0"/>
    <x v="3"/>
    <n v="3866.8552"/>
  </r>
  <r>
    <x v="14"/>
    <x v="1"/>
    <x v="314"/>
    <x v="0"/>
    <x v="0"/>
    <x v="0"/>
    <n v="3972.9247"/>
  </r>
  <r>
    <x v="14"/>
    <x v="1"/>
    <x v="315"/>
    <x v="0"/>
    <x v="0"/>
    <x v="2"/>
    <n v="3989.8409999999999"/>
  </r>
  <r>
    <x v="14"/>
    <x v="1"/>
    <x v="294"/>
    <x v="0"/>
    <x v="0"/>
    <x v="0"/>
    <n v="3994.1777999999999"/>
  </r>
  <r>
    <x v="14"/>
    <x v="1"/>
    <x v="122"/>
    <x v="0"/>
    <x v="0"/>
    <x v="3"/>
    <n v="4357.0436499999996"/>
  </r>
  <r>
    <x v="14"/>
    <x v="1"/>
    <x v="210"/>
    <x v="0"/>
    <x v="0"/>
    <x v="1"/>
    <n v="4544.2348000000002"/>
  </r>
  <r>
    <x v="14"/>
    <x v="1"/>
    <x v="108"/>
    <x v="0"/>
    <x v="1"/>
    <x v="2"/>
    <n v="17496.306"/>
  </r>
  <r>
    <x v="14"/>
    <x v="0"/>
    <x v="49"/>
    <x v="1"/>
    <x v="0"/>
    <x v="0"/>
    <n v="4074.4537"/>
  </r>
  <r>
    <x v="14"/>
    <x v="0"/>
    <x v="316"/>
    <x v="1"/>
    <x v="0"/>
    <x v="2"/>
    <n v="4076.4969999999998"/>
  </r>
  <r>
    <x v="14"/>
    <x v="0"/>
    <x v="75"/>
    <x v="1"/>
    <x v="0"/>
    <x v="3"/>
    <n v="4454.40265"/>
  </r>
  <r>
    <x v="14"/>
    <x v="0"/>
    <x v="269"/>
    <x v="1"/>
    <x v="0"/>
    <x v="3"/>
    <n v="4462.7218000000003"/>
  </r>
  <r>
    <x v="14"/>
    <x v="1"/>
    <x v="284"/>
    <x v="1"/>
    <x v="0"/>
    <x v="0"/>
    <n v="4562.8420999999998"/>
  </r>
  <r>
    <x v="14"/>
    <x v="0"/>
    <x v="317"/>
    <x v="1"/>
    <x v="0"/>
    <x v="1"/>
    <n v="4667.6076499999999"/>
  </r>
  <r>
    <x v="14"/>
    <x v="1"/>
    <x v="318"/>
    <x v="1"/>
    <x v="0"/>
    <x v="1"/>
    <n v="5148.5526"/>
  </r>
  <r>
    <x v="14"/>
    <x v="1"/>
    <x v="319"/>
    <x v="1"/>
    <x v="0"/>
    <x v="0"/>
    <n v="17626.239509999999"/>
  </r>
  <r>
    <x v="14"/>
    <x v="0"/>
    <x v="314"/>
    <x v="1"/>
    <x v="1"/>
    <x v="0"/>
    <n v="19719.6947"/>
  </r>
  <r>
    <x v="14"/>
    <x v="0"/>
    <x v="159"/>
    <x v="1"/>
    <x v="1"/>
    <x v="1"/>
    <n v="37607.527699999999"/>
  </r>
  <r>
    <x v="14"/>
    <x v="0"/>
    <x v="51"/>
    <x v="2"/>
    <x v="0"/>
    <x v="2"/>
    <n v="4670.6400000000003"/>
  </r>
  <r>
    <x v="14"/>
    <x v="0"/>
    <x v="320"/>
    <x v="2"/>
    <x v="0"/>
    <x v="0"/>
    <n v="4673.3922000000002"/>
  </r>
  <r>
    <x v="14"/>
    <x v="0"/>
    <x v="244"/>
    <x v="2"/>
    <x v="0"/>
    <x v="0"/>
    <n v="4686.3887000000004"/>
  </r>
  <r>
    <x v="14"/>
    <x v="1"/>
    <x v="83"/>
    <x v="2"/>
    <x v="0"/>
    <x v="2"/>
    <n v="5152.134"/>
  </r>
  <r>
    <x v="14"/>
    <x v="1"/>
    <x v="321"/>
    <x v="2"/>
    <x v="1"/>
    <x v="3"/>
    <n v="32734.186300000001"/>
  </r>
  <r>
    <x v="14"/>
    <x v="0"/>
    <x v="322"/>
    <x v="3"/>
    <x v="0"/>
    <x v="2"/>
    <n v="5253.5240000000003"/>
  </r>
  <r>
    <x v="14"/>
    <x v="1"/>
    <x v="34"/>
    <x v="3"/>
    <x v="0"/>
    <x v="3"/>
    <n v="6128.79745"/>
  </r>
  <r>
    <x v="14"/>
    <x v="1"/>
    <x v="323"/>
    <x v="3"/>
    <x v="0"/>
    <x v="1"/>
    <n v="6334.3435499999996"/>
  </r>
  <r>
    <x v="14"/>
    <x v="0"/>
    <x v="182"/>
    <x v="4"/>
    <x v="1"/>
    <x v="3"/>
    <n v="21472.478800000001"/>
  </r>
  <r>
    <x v="15"/>
    <x v="0"/>
    <x v="99"/>
    <x v="0"/>
    <x v="0"/>
    <x v="0"/>
    <n v="3704.3544999999999"/>
  </r>
  <r>
    <x v="15"/>
    <x v="1"/>
    <x v="324"/>
    <x v="0"/>
    <x v="0"/>
    <x v="0"/>
    <n v="4185.0978999999998"/>
  </r>
  <r>
    <x v="15"/>
    <x v="1"/>
    <x v="235"/>
    <x v="0"/>
    <x v="0"/>
    <x v="3"/>
    <n v="4571.4130500000001"/>
  </r>
  <r>
    <x v="15"/>
    <x v="0"/>
    <x v="325"/>
    <x v="0"/>
    <x v="0"/>
    <x v="1"/>
    <n v="12404.8791"/>
  </r>
  <r>
    <x v="15"/>
    <x v="0"/>
    <x v="326"/>
    <x v="0"/>
    <x v="1"/>
    <x v="1"/>
    <n v="17904.527050000001"/>
  </r>
  <r>
    <x v="15"/>
    <x v="0"/>
    <x v="327"/>
    <x v="0"/>
    <x v="0"/>
    <x v="3"/>
    <n v="21984.47061"/>
  </r>
  <r>
    <x v="15"/>
    <x v="1"/>
    <x v="328"/>
    <x v="0"/>
    <x v="1"/>
    <x v="2"/>
    <n v="37079.372000000003"/>
  </r>
  <r>
    <x v="15"/>
    <x v="1"/>
    <x v="77"/>
    <x v="0"/>
    <x v="1"/>
    <x v="3"/>
    <n v="55135.402090000003"/>
  </r>
  <r>
    <x v="15"/>
    <x v="1"/>
    <x v="329"/>
    <x v="1"/>
    <x v="0"/>
    <x v="2"/>
    <n v="4766.0219999999999"/>
  </r>
  <r>
    <x v="15"/>
    <x v="1"/>
    <x v="330"/>
    <x v="1"/>
    <x v="0"/>
    <x v="0"/>
    <n v="4779.6022999999996"/>
  </r>
  <r>
    <x v="15"/>
    <x v="1"/>
    <x v="18"/>
    <x v="1"/>
    <x v="0"/>
    <x v="0"/>
    <n v="4795.6567999999997"/>
  </r>
  <r>
    <x v="15"/>
    <x v="1"/>
    <x v="151"/>
    <x v="1"/>
    <x v="0"/>
    <x v="1"/>
    <n v="5354.0746499999996"/>
  </r>
  <r>
    <x v="15"/>
    <x v="0"/>
    <x v="331"/>
    <x v="1"/>
    <x v="0"/>
    <x v="0"/>
    <n v="11326.71487"/>
  </r>
  <r>
    <x v="15"/>
    <x v="0"/>
    <x v="165"/>
    <x v="1"/>
    <x v="1"/>
    <x v="2"/>
    <n v="19040.876"/>
  </r>
  <r>
    <x v="15"/>
    <x v="0"/>
    <x v="332"/>
    <x v="1"/>
    <x v="1"/>
    <x v="0"/>
    <n v="38282.749499999998"/>
  </r>
  <r>
    <x v="15"/>
    <x v="0"/>
    <x v="332"/>
    <x v="2"/>
    <x v="0"/>
    <x v="0"/>
    <n v="4889.9994999999999"/>
  </r>
  <r>
    <x v="15"/>
    <x v="0"/>
    <x v="111"/>
    <x v="2"/>
    <x v="0"/>
    <x v="3"/>
    <n v="5257.5079500000002"/>
  </r>
  <r>
    <x v="15"/>
    <x v="0"/>
    <x v="333"/>
    <x v="2"/>
    <x v="0"/>
    <x v="3"/>
    <n v="5261.4694499999996"/>
  </r>
  <r>
    <x v="15"/>
    <x v="1"/>
    <x v="84"/>
    <x v="2"/>
    <x v="0"/>
    <x v="2"/>
    <n v="5375.0379999999996"/>
  </r>
  <r>
    <x v="15"/>
    <x v="1"/>
    <x v="334"/>
    <x v="2"/>
    <x v="1"/>
    <x v="1"/>
    <n v="16776.304049999999"/>
  </r>
  <r>
    <x v="15"/>
    <x v="1"/>
    <x v="335"/>
    <x v="3"/>
    <x v="0"/>
    <x v="2"/>
    <n v="5972.3779999999997"/>
  </r>
  <r>
    <x v="15"/>
    <x v="1"/>
    <x v="336"/>
    <x v="3"/>
    <x v="0"/>
    <x v="3"/>
    <n v="6360.9935999999998"/>
  </r>
  <r>
    <x v="15"/>
    <x v="1"/>
    <x v="337"/>
    <x v="3"/>
    <x v="0"/>
    <x v="1"/>
    <n v="6551.7501000000002"/>
  </r>
  <r>
    <x v="15"/>
    <x v="0"/>
    <x v="338"/>
    <x v="4"/>
    <x v="0"/>
    <x v="2"/>
    <n v="6059.1729999999998"/>
  </r>
  <r>
    <x v="15"/>
    <x v="0"/>
    <x v="339"/>
    <x v="5"/>
    <x v="0"/>
    <x v="0"/>
    <n v="6653.7885999999999"/>
  </r>
  <r>
    <x v="15"/>
    <x v="0"/>
    <x v="248"/>
    <x v="5"/>
    <x v="0"/>
    <x v="2"/>
    <n v="6666.2430000000004"/>
  </r>
  <r>
    <x v="16"/>
    <x v="0"/>
    <x v="340"/>
    <x v="0"/>
    <x v="0"/>
    <x v="0"/>
    <n v="3935.1799000000001"/>
  </r>
  <r>
    <x v="16"/>
    <x v="0"/>
    <x v="341"/>
    <x v="0"/>
    <x v="0"/>
    <x v="3"/>
    <n v="4320.4108500000002"/>
  </r>
  <r>
    <x v="16"/>
    <x v="1"/>
    <x v="204"/>
    <x v="0"/>
    <x v="0"/>
    <x v="0"/>
    <n v="4415.1588000000002"/>
  </r>
  <r>
    <x v="16"/>
    <x v="0"/>
    <x v="342"/>
    <x v="0"/>
    <x v="0"/>
    <x v="1"/>
    <n v="4500.33925"/>
  </r>
  <r>
    <x v="16"/>
    <x v="0"/>
    <x v="343"/>
    <x v="0"/>
    <x v="0"/>
    <x v="1"/>
    <n v="4518.8262500000001"/>
  </r>
  <r>
    <x v="16"/>
    <x v="1"/>
    <x v="344"/>
    <x v="0"/>
    <x v="0"/>
    <x v="1"/>
    <n v="4992.3764000000001"/>
  </r>
  <r>
    <x v="16"/>
    <x v="0"/>
    <x v="322"/>
    <x v="0"/>
    <x v="1"/>
    <x v="2"/>
    <n v="35491.64"/>
  </r>
  <r>
    <x v="16"/>
    <x v="0"/>
    <x v="345"/>
    <x v="1"/>
    <x v="0"/>
    <x v="2"/>
    <n v="4536.259"/>
  </r>
  <r>
    <x v="16"/>
    <x v="0"/>
    <x v="208"/>
    <x v="1"/>
    <x v="0"/>
    <x v="3"/>
    <n v="4894.7533000000003"/>
  </r>
  <r>
    <x v="16"/>
    <x v="1"/>
    <x v="11"/>
    <x v="1"/>
    <x v="0"/>
    <x v="0"/>
    <n v="5002.7826999999997"/>
  </r>
  <r>
    <x v="16"/>
    <x v="1"/>
    <x v="276"/>
    <x v="1"/>
    <x v="0"/>
    <x v="2"/>
    <n v="5003.8530000000001"/>
  </r>
  <r>
    <x v="16"/>
    <x v="1"/>
    <x v="346"/>
    <x v="1"/>
    <x v="0"/>
    <x v="2"/>
    <n v="5012.4709999999995"/>
  </r>
  <r>
    <x v="16"/>
    <x v="1"/>
    <x v="347"/>
    <x v="1"/>
    <x v="0"/>
    <x v="3"/>
    <n v="5385.3379000000004"/>
  </r>
  <r>
    <x v="16"/>
    <x v="1"/>
    <x v="348"/>
    <x v="1"/>
    <x v="0"/>
    <x v="1"/>
    <n v="5594.8455000000004"/>
  </r>
  <r>
    <x v="16"/>
    <x v="0"/>
    <x v="349"/>
    <x v="1"/>
    <x v="0"/>
    <x v="2"/>
    <n v="14358.364369999999"/>
  </r>
  <r>
    <x v="16"/>
    <x v="0"/>
    <x v="75"/>
    <x v="1"/>
    <x v="1"/>
    <x v="3"/>
    <n v="20009.63365"/>
  </r>
  <r>
    <x v="16"/>
    <x v="1"/>
    <x v="33"/>
    <x v="1"/>
    <x v="1"/>
    <x v="1"/>
    <n v="37701.876799999998"/>
  </r>
  <r>
    <x v="16"/>
    <x v="1"/>
    <x v="216"/>
    <x v="1"/>
    <x v="1"/>
    <x v="3"/>
    <n v="43943.876100000001"/>
  </r>
  <r>
    <x v="16"/>
    <x v="0"/>
    <x v="228"/>
    <x v="2"/>
    <x v="0"/>
    <x v="0"/>
    <n v="5124.1886999999997"/>
  </r>
  <r>
    <x v="16"/>
    <x v="1"/>
    <x v="317"/>
    <x v="2"/>
    <x v="0"/>
    <x v="3"/>
    <n v="5989.5236500000001"/>
  </r>
  <r>
    <x v="16"/>
    <x v="0"/>
    <x v="350"/>
    <x v="2"/>
    <x v="0"/>
    <x v="2"/>
    <n v="11737.848840000001"/>
  </r>
  <r>
    <x v="16"/>
    <x v="0"/>
    <x v="351"/>
    <x v="2"/>
    <x v="1"/>
    <x v="0"/>
    <n v="18972.494999999999"/>
  </r>
  <r>
    <x v="16"/>
    <x v="0"/>
    <x v="130"/>
    <x v="2"/>
    <x v="0"/>
    <x v="1"/>
    <n v="27375.904780000001"/>
  </r>
  <r>
    <x v="16"/>
    <x v="1"/>
    <x v="275"/>
    <x v="3"/>
    <x v="0"/>
    <x v="0"/>
    <n v="6184.2993999999999"/>
  </r>
  <r>
    <x v="16"/>
    <x v="1"/>
    <x v="352"/>
    <x v="3"/>
    <x v="0"/>
    <x v="2"/>
    <n v="6196.4480000000003"/>
  </r>
  <r>
    <x v="16"/>
    <x v="1"/>
    <x v="353"/>
    <x v="3"/>
    <x v="0"/>
    <x v="1"/>
    <n v="6753.0379999999996"/>
  </r>
  <r>
    <x v="17"/>
    <x v="1"/>
    <x v="26"/>
    <x v="0"/>
    <x v="0"/>
    <x v="1"/>
    <n v="5227.9887500000004"/>
  </r>
  <r>
    <x v="17"/>
    <x v="1"/>
    <x v="138"/>
    <x v="0"/>
    <x v="1"/>
    <x v="3"/>
    <n v="20234.854749999999"/>
  </r>
  <r>
    <x v="17"/>
    <x v="0"/>
    <x v="165"/>
    <x v="1"/>
    <x v="0"/>
    <x v="2"/>
    <n v="4746.3440000000001"/>
  </r>
  <r>
    <x v="17"/>
    <x v="0"/>
    <x v="354"/>
    <x v="1"/>
    <x v="0"/>
    <x v="0"/>
    <n v="4747.0528999999997"/>
  </r>
  <r>
    <x v="17"/>
    <x v="0"/>
    <x v="256"/>
    <x v="1"/>
    <x v="0"/>
    <x v="2"/>
    <n v="4751.07"/>
  </r>
  <r>
    <x v="17"/>
    <x v="0"/>
    <x v="355"/>
    <x v="1"/>
    <x v="0"/>
    <x v="2"/>
    <n v="4762.3289999999997"/>
  </r>
  <r>
    <x v="17"/>
    <x v="0"/>
    <x v="356"/>
    <x v="1"/>
    <x v="0"/>
    <x v="3"/>
    <n v="5116.5003999999999"/>
  </r>
  <r>
    <x v="17"/>
    <x v="0"/>
    <x v="224"/>
    <x v="1"/>
    <x v="0"/>
    <x v="3"/>
    <n v="5125.2156999999997"/>
  </r>
  <r>
    <x v="17"/>
    <x v="1"/>
    <x v="357"/>
    <x v="1"/>
    <x v="0"/>
    <x v="2"/>
    <n v="5240.7650000000003"/>
  </r>
  <r>
    <x v="17"/>
    <x v="1"/>
    <x v="340"/>
    <x v="1"/>
    <x v="0"/>
    <x v="0"/>
    <n v="5245.2268999999997"/>
  </r>
  <r>
    <x v="17"/>
    <x v="1"/>
    <x v="102"/>
    <x v="1"/>
    <x v="0"/>
    <x v="2"/>
    <n v="5246.0469999999996"/>
  </r>
  <r>
    <x v="17"/>
    <x v="1"/>
    <x v="341"/>
    <x v="1"/>
    <x v="0"/>
    <x v="3"/>
    <n v="5630.4578499999998"/>
  </r>
  <r>
    <x v="17"/>
    <x v="0"/>
    <x v="195"/>
    <x v="1"/>
    <x v="1"/>
    <x v="1"/>
    <n v="39774.276299999998"/>
  </r>
  <r>
    <x v="17"/>
    <x v="0"/>
    <x v="268"/>
    <x v="2"/>
    <x v="0"/>
    <x v="3"/>
    <n v="5729.0052999999998"/>
  </r>
  <r>
    <x v="17"/>
    <x v="1"/>
    <x v="201"/>
    <x v="2"/>
    <x v="0"/>
    <x v="0"/>
    <n v="5836.5204000000003"/>
  </r>
  <r>
    <x v="17"/>
    <x v="1"/>
    <x v="358"/>
    <x v="2"/>
    <x v="0"/>
    <x v="0"/>
    <n v="5846.9175999999998"/>
  </r>
  <r>
    <x v="17"/>
    <x v="1"/>
    <x v="222"/>
    <x v="2"/>
    <x v="0"/>
    <x v="1"/>
    <n v="6402.2913500000004"/>
  </r>
  <r>
    <x v="17"/>
    <x v="0"/>
    <x v="359"/>
    <x v="2"/>
    <x v="1"/>
    <x v="1"/>
    <n v="20984.0936"/>
  </r>
  <r>
    <x v="17"/>
    <x v="1"/>
    <x v="307"/>
    <x v="2"/>
    <x v="0"/>
    <x v="1"/>
    <n v="24915.046259999999"/>
  </r>
  <r>
    <x v="17"/>
    <x v="0"/>
    <x v="82"/>
    <x v="3"/>
    <x v="0"/>
    <x v="2"/>
    <n v="5926.8459999999995"/>
  </r>
  <r>
    <x v="17"/>
    <x v="0"/>
    <x v="360"/>
    <x v="3"/>
    <x v="0"/>
    <x v="0"/>
    <n v="5934.3797999999997"/>
  </r>
  <r>
    <x v="17"/>
    <x v="1"/>
    <x v="93"/>
    <x v="3"/>
    <x v="0"/>
    <x v="2"/>
    <n v="6414.1779999999999"/>
  </r>
  <r>
    <x v="17"/>
    <x v="0"/>
    <x v="133"/>
    <x v="3"/>
    <x v="1"/>
    <x v="0"/>
    <n v="19361.998800000001"/>
  </r>
  <r>
    <x v="17"/>
    <x v="1"/>
    <x v="361"/>
    <x v="3"/>
    <x v="1"/>
    <x v="3"/>
    <n v="39983.425949999997"/>
  </r>
  <r>
    <x v="17"/>
    <x v="0"/>
    <x v="362"/>
    <x v="4"/>
    <x v="0"/>
    <x v="1"/>
    <n v="19496.71917"/>
  </r>
  <r>
    <x v="18"/>
    <x v="0"/>
    <x v="234"/>
    <x v="0"/>
    <x v="0"/>
    <x v="0"/>
    <n v="4399.7309999999998"/>
  </r>
  <r>
    <x v="18"/>
    <x v="0"/>
    <x v="316"/>
    <x v="0"/>
    <x v="0"/>
    <x v="2"/>
    <n v="4402.2330000000002"/>
  </r>
  <r>
    <x v="18"/>
    <x v="1"/>
    <x v="363"/>
    <x v="0"/>
    <x v="0"/>
    <x v="2"/>
    <n v="4883.866"/>
  </r>
  <r>
    <x v="18"/>
    <x v="1"/>
    <x v="247"/>
    <x v="0"/>
    <x v="0"/>
    <x v="0"/>
    <n v="4889.0367999999999"/>
  </r>
  <r>
    <x v="18"/>
    <x v="1"/>
    <x v="229"/>
    <x v="0"/>
    <x v="0"/>
    <x v="3"/>
    <n v="5266.3656000000001"/>
  </r>
  <r>
    <x v="18"/>
    <x v="1"/>
    <x v="306"/>
    <x v="0"/>
    <x v="0"/>
    <x v="3"/>
    <n v="5267.8181500000001"/>
  </r>
  <r>
    <x v="18"/>
    <x v="1"/>
    <x v="100"/>
    <x v="0"/>
    <x v="0"/>
    <x v="3"/>
    <n v="5272.1758"/>
  </r>
  <r>
    <x v="18"/>
    <x v="1"/>
    <x v="364"/>
    <x v="0"/>
    <x v="0"/>
    <x v="1"/>
    <n v="5458.0464499999998"/>
  </r>
  <r>
    <x v="18"/>
    <x v="1"/>
    <x v="359"/>
    <x v="0"/>
    <x v="0"/>
    <x v="1"/>
    <n v="5469.0065999999997"/>
  </r>
  <r>
    <x v="18"/>
    <x v="0"/>
    <x v="5"/>
    <x v="0"/>
    <x v="1"/>
    <x v="0"/>
    <n v="37742.575700000001"/>
  </r>
  <r>
    <x v="18"/>
    <x v="0"/>
    <x v="250"/>
    <x v="1"/>
    <x v="0"/>
    <x v="3"/>
    <n v="5373.3642499999996"/>
  </r>
  <r>
    <x v="18"/>
    <x v="0"/>
    <x v="269"/>
    <x v="1"/>
    <x v="0"/>
    <x v="3"/>
    <n v="5377.4578000000001"/>
  </r>
  <r>
    <x v="18"/>
    <x v="1"/>
    <x v="280"/>
    <x v="1"/>
    <x v="0"/>
    <x v="2"/>
    <n v="5472.4489999999996"/>
  </r>
  <r>
    <x v="18"/>
    <x v="1"/>
    <x v="247"/>
    <x v="1"/>
    <x v="0"/>
    <x v="0"/>
    <n v="5478.0367999999999"/>
  </r>
  <r>
    <x v="18"/>
    <x v="0"/>
    <x v="138"/>
    <x v="1"/>
    <x v="1"/>
    <x v="1"/>
    <n v="20773.62775"/>
  </r>
  <r>
    <x v="18"/>
    <x v="0"/>
    <x v="51"/>
    <x v="1"/>
    <x v="1"/>
    <x v="0"/>
    <n v="38709.175999999999"/>
  </r>
  <r>
    <x v="18"/>
    <x v="0"/>
    <x v="5"/>
    <x v="2"/>
    <x v="0"/>
    <x v="0"/>
    <n v="5584.3056999999999"/>
  </r>
  <r>
    <x v="18"/>
    <x v="1"/>
    <x v="203"/>
    <x v="2"/>
    <x v="1"/>
    <x v="2"/>
    <n v="18608.261999999999"/>
  </r>
  <r>
    <x v="18"/>
    <x v="0"/>
    <x v="184"/>
    <x v="2"/>
    <x v="1"/>
    <x v="2"/>
    <n v="38415.474000000002"/>
  </r>
  <r>
    <x v="18"/>
    <x v="0"/>
    <x v="223"/>
    <x v="3"/>
    <x v="0"/>
    <x v="3"/>
    <n v="6548.1950500000003"/>
  </r>
  <r>
    <x v="18"/>
    <x v="0"/>
    <x v="218"/>
    <x v="3"/>
    <x v="0"/>
    <x v="1"/>
    <n v="6746.7425000000003"/>
  </r>
  <r>
    <x v="18"/>
    <x v="0"/>
    <x v="97"/>
    <x v="3"/>
    <x v="0"/>
    <x v="1"/>
    <n v="6748.5911999999998"/>
  </r>
  <r>
    <x v="18"/>
    <x v="1"/>
    <x v="151"/>
    <x v="3"/>
    <x v="0"/>
    <x v="1"/>
    <n v="7228.2156500000001"/>
  </r>
  <r>
    <x v="18"/>
    <x v="0"/>
    <x v="365"/>
    <x v="3"/>
    <x v="1"/>
    <x v="1"/>
    <n v="43753.337050000002"/>
  </r>
  <r>
    <x v="18"/>
    <x v="1"/>
    <x v="366"/>
    <x v="4"/>
    <x v="0"/>
    <x v="0"/>
    <n v="7243.8136000000004"/>
  </r>
  <r>
    <x v="19"/>
    <x v="0"/>
    <x v="322"/>
    <x v="0"/>
    <x v="0"/>
    <x v="2"/>
    <n v="4646.759"/>
  </r>
  <r>
    <x v="19"/>
    <x v="0"/>
    <x v="254"/>
    <x v="0"/>
    <x v="0"/>
    <x v="3"/>
    <n v="5028.1466"/>
  </r>
  <r>
    <x v="19"/>
    <x v="0"/>
    <x v="367"/>
    <x v="0"/>
    <x v="0"/>
    <x v="0"/>
    <n v="19214.705529999999"/>
  </r>
  <r>
    <x v="19"/>
    <x v="1"/>
    <x v="155"/>
    <x v="0"/>
    <x v="1"/>
    <x v="0"/>
    <n v="19539.242999999999"/>
  </r>
  <r>
    <x v="19"/>
    <x v="0"/>
    <x v="83"/>
    <x v="0"/>
    <x v="0"/>
    <x v="2"/>
    <n v="20420.604650000001"/>
  </r>
  <r>
    <x v="19"/>
    <x v="1"/>
    <x v="368"/>
    <x v="0"/>
    <x v="1"/>
    <x v="1"/>
    <n v="37270.1512"/>
  </r>
  <r>
    <x v="19"/>
    <x v="1"/>
    <x v="308"/>
    <x v="0"/>
    <x v="1"/>
    <x v="0"/>
    <n v="40419.019099999998"/>
  </r>
  <r>
    <x v="19"/>
    <x v="1"/>
    <x v="361"/>
    <x v="1"/>
    <x v="0"/>
    <x v="3"/>
    <n v="6112.3529500000004"/>
  </r>
  <r>
    <x v="19"/>
    <x v="1"/>
    <x v="74"/>
    <x v="1"/>
    <x v="1"/>
    <x v="1"/>
    <n v="20296.863450000001"/>
  </r>
  <r>
    <x v="19"/>
    <x v="0"/>
    <x v="251"/>
    <x v="1"/>
    <x v="1"/>
    <x v="1"/>
    <n v="39047.285000000003"/>
  </r>
  <r>
    <x v="19"/>
    <x v="0"/>
    <x v="175"/>
    <x v="1"/>
    <x v="1"/>
    <x v="0"/>
    <n v="39871.704299999998"/>
  </r>
  <r>
    <x v="19"/>
    <x v="0"/>
    <x v="271"/>
    <x v="2"/>
    <x v="0"/>
    <x v="3"/>
    <n v="6198.7518"/>
  </r>
  <r>
    <x v="19"/>
    <x v="0"/>
    <x v="138"/>
    <x v="2"/>
    <x v="0"/>
    <x v="3"/>
    <n v="6203.90175"/>
  </r>
  <r>
    <x v="19"/>
    <x v="1"/>
    <x v="369"/>
    <x v="2"/>
    <x v="0"/>
    <x v="2"/>
    <n v="6311.9520000000002"/>
  </r>
  <r>
    <x v="19"/>
    <x v="1"/>
    <x v="322"/>
    <x v="2"/>
    <x v="0"/>
    <x v="0"/>
    <n v="6313.759"/>
  </r>
  <r>
    <x v="19"/>
    <x v="0"/>
    <x v="211"/>
    <x v="2"/>
    <x v="0"/>
    <x v="1"/>
    <n v="6406.4107000000004"/>
  </r>
  <r>
    <x v="19"/>
    <x v="1"/>
    <x v="370"/>
    <x v="2"/>
    <x v="0"/>
    <x v="3"/>
    <n v="6686.4313000000002"/>
  </r>
  <r>
    <x v="19"/>
    <x v="1"/>
    <x v="59"/>
    <x v="2"/>
    <x v="0"/>
    <x v="1"/>
    <n v="6877.9800999999998"/>
  </r>
  <r>
    <x v="19"/>
    <x v="1"/>
    <x v="102"/>
    <x v="2"/>
    <x v="1"/>
    <x v="2"/>
    <n v="39836.519"/>
  </r>
  <r>
    <x v="19"/>
    <x v="1"/>
    <x v="371"/>
    <x v="2"/>
    <x v="1"/>
    <x v="2"/>
    <n v="46113.510999999999"/>
  </r>
  <r>
    <x v="19"/>
    <x v="0"/>
    <x v="244"/>
    <x v="3"/>
    <x v="0"/>
    <x v="0"/>
    <n v="6435.6237000000001"/>
  </r>
  <r>
    <x v="19"/>
    <x v="0"/>
    <x v="250"/>
    <x v="3"/>
    <x v="0"/>
    <x v="3"/>
    <n v="6796.8632500000003"/>
  </r>
  <r>
    <x v="19"/>
    <x v="0"/>
    <x v="327"/>
    <x v="3"/>
    <x v="0"/>
    <x v="1"/>
    <n v="6985.50695"/>
  </r>
  <r>
    <x v="19"/>
    <x v="1"/>
    <x v="359"/>
    <x v="3"/>
    <x v="0"/>
    <x v="3"/>
    <n v="7281.5056000000004"/>
  </r>
  <r>
    <x v="19"/>
    <x v="0"/>
    <x v="4"/>
    <x v="4"/>
    <x v="1"/>
    <x v="2"/>
    <n v="40182.245999999999"/>
  </r>
  <r>
    <x v="20"/>
    <x v="1"/>
    <x v="66"/>
    <x v="0"/>
    <x v="0"/>
    <x v="2"/>
    <n v="5383.5360000000001"/>
  </r>
  <r>
    <x v="20"/>
    <x v="1"/>
    <x v="372"/>
    <x v="0"/>
    <x v="0"/>
    <x v="0"/>
    <n v="5397.6166999999996"/>
  </r>
  <r>
    <x v="20"/>
    <x v="1"/>
    <x v="213"/>
    <x v="0"/>
    <x v="0"/>
    <x v="0"/>
    <n v="5400.9804999999997"/>
  </r>
  <r>
    <x v="20"/>
    <x v="0"/>
    <x v="373"/>
    <x v="0"/>
    <x v="1"/>
    <x v="2"/>
    <n v="15820.699000000001"/>
  </r>
  <r>
    <x v="20"/>
    <x v="0"/>
    <x v="330"/>
    <x v="1"/>
    <x v="0"/>
    <x v="0"/>
    <n v="5484.4673000000003"/>
  </r>
  <r>
    <x v="20"/>
    <x v="0"/>
    <x v="357"/>
    <x v="1"/>
    <x v="0"/>
    <x v="2"/>
    <n v="5488.2619999999997"/>
  </r>
  <r>
    <x v="20"/>
    <x v="0"/>
    <x v="176"/>
    <x v="1"/>
    <x v="0"/>
    <x v="3"/>
    <n v="5855.9025000000001"/>
  </r>
  <r>
    <x v="20"/>
    <x v="1"/>
    <x v="314"/>
    <x v="1"/>
    <x v="0"/>
    <x v="0"/>
    <n v="5974.3846999999996"/>
  </r>
  <r>
    <x v="20"/>
    <x v="1"/>
    <x v="374"/>
    <x v="1"/>
    <x v="0"/>
    <x v="0"/>
    <n v="5976.8311000000003"/>
  </r>
  <r>
    <x v="20"/>
    <x v="0"/>
    <x v="138"/>
    <x v="1"/>
    <x v="0"/>
    <x v="1"/>
    <n v="6067.1267500000004"/>
  </r>
  <r>
    <x v="20"/>
    <x v="0"/>
    <x v="375"/>
    <x v="1"/>
    <x v="0"/>
    <x v="1"/>
    <n v="6079.6715000000004"/>
  </r>
  <r>
    <x v="20"/>
    <x v="1"/>
    <x v="376"/>
    <x v="1"/>
    <x v="0"/>
    <x v="3"/>
    <n v="6373.55735"/>
  </r>
  <r>
    <x v="20"/>
    <x v="1"/>
    <x v="118"/>
    <x v="1"/>
    <x v="0"/>
    <x v="1"/>
    <n v="6555.07035"/>
  </r>
  <r>
    <x v="20"/>
    <x v="0"/>
    <x v="119"/>
    <x v="2"/>
    <x v="0"/>
    <x v="2"/>
    <n v="6082.4049999999997"/>
  </r>
  <r>
    <x v="20"/>
    <x v="0"/>
    <x v="75"/>
    <x v="2"/>
    <x v="0"/>
    <x v="3"/>
    <n v="6455.86265"/>
  </r>
  <r>
    <x v="20"/>
    <x v="0"/>
    <x v="275"/>
    <x v="2"/>
    <x v="0"/>
    <x v="3"/>
    <n v="6457.8433999999997"/>
  </r>
  <r>
    <x v="20"/>
    <x v="1"/>
    <x v="102"/>
    <x v="2"/>
    <x v="0"/>
    <x v="2"/>
    <n v="6571.5439999999999"/>
  </r>
  <r>
    <x v="20"/>
    <x v="0"/>
    <x v="156"/>
    <x v="2"/>
    <x v="0"/>
    <x v="1"/>
    <n v="6640.5448500000002"/>
  </r>
  <r>
    <x v="20"/>
    <x v="1"/>
    <x v="377"/>
    <x v="2"/>
    <x v="0"/>
    <x v="3"/>
    <n v="6933.2422500000002"/>
  </r>
  <r>
    <x v="20"/>
    <x v="1"/>
    <x v="176"/>
    <x v="2"/>
    <x v="0"/>
    <x v="1"/>
    <n v="7133.9025000000001"/>
  </r>
  <r>
    <x v="20"/>
    <x v="1"/>
    <x v="75"/>
    <x v="2"/>
    <x v="0"/>
    <x v="1"/>
    <n v="7144.86265"/>
  </r>
  <r>
    <x v="20"/>
    <x v="0"/>
    <x v="378"/>
    <x v="3"/>
    <x v="0"/>
    <x v="0"/>
    <n v="6652.5288"/>
  </r>
  <r>
    <x v="20"/>
    <x v="1"/>
    <x v="185"/>
    <x v="3"/>
    <x v="0"/>
    <x v="2"/>
    <n v="7151.0919999999996"/>
  </r>
  <r>
    <x v="20"/>
    <x v="1"/>
    <x v="216"/>
    <x v="3"/>
    <x v="0"/>
    <x v="3"/>
    <n v="7537.1638999999996"/>
  </r>
  <r>
    <x v="20"/>
    <x v="0"/>
    <x v="308"/>
    <x v="3"/>
    <x v="1"/>
    <x v="0"/>
    <n v="41949.244100000004"/>
  </r>
  <r>
    <x v="21"/>
    <x v="1"/>
    <x v="349"/>
    <x v="0"/>
    <x v="0"/>
    <x v="2"/>
    <n v="5649.7150000000001"/>
  </r>
  <r>
    <x v="21"/>
    <x v="1"/>
    <x v="379"/>
    <x v="0"/>
    <x v="0"/>
    <x v="0"/>
    <n v="5662.2250000000004"/>
  </r>
  <r>
    <x v="21"/>
    <x v="0"/>
    <x v="380"/>
    <x v="0"/>
    <x v="0"/>
    <x v="1"/>
    <n v="5757.41345"/>
  </r>
  <r>
    <x v="21"/>
    <x v="0"/>
    <x v="347"/>
    <x v="0"/>
    <x v="1"/>
    <x v="1"/>
    <n v="20149.322899999999"/>
  </r>
  <r>
    <x v="21"/>
    <x v="0"/>
    <x v="157"/>
    <x v="1"/>
    <x v="0"/>
    <x v="3"/>
    <n v="6117.4944999999998"/>
  </r>
  <r>
    <x v="21"/>
    <x v="0"/>
    <x v="220"/>
    <x v="1"/>
    <x v="0"/>
    <x v="3"/>
    <n v="6123.5688"/>
  </r>
  <r>
    <x v="21"/>
    <x v="1"/>
    <x v="381"/>
    <x v="1"/>
    <x v="0"/>
    <x v="2"/>
    <n v="6238.2979999999998"/>
  </r>
  <r>
    <x v="21"/>
    <x v="0"/>
    <x v="95"/>
    <x v="1"/>
    <x v="1"/>
    <x v="2"/>
    <n v="21082.16"/>
  </r>
  <r>
    <x v="21"/>
    <x v="0"/>
    <x v="206"/>
    <x v="1"/>
    <x v="1"/>
    <x v="1"/>
    <n v="22462.043750000001"/>
  </r>
  <r>
    <x v="21"/>
    <x v="0"/>
    <x v="382"/>
    <x v="2"/>
    <x v="0"/>
    <x v="0"/>
    <n v="6338.0756000000001"/>
  </r>
  <r>
    <x v="21"/>
    <x v="0"/>
    <x v="383"/>
    <x v="2"/>
    <x v="0"/>
    <x v="0"/>
    <n v="6356.2707"/>
  </r>
  <r>
    <x v="21"/>
    <x v="0"/>
    <x v="110"/>
    <x v="2"/>
    <x v="0"/>
    <x v="3"/>
    <n v="6710.1918999999998"/>
  </r>
  <r>
    <x v="21"/>
    <x v="1"/>
    <x v="29"/>
    <x v="2"/>
    <x v="0"/>
    <x v="3"/>
    <n v="7201.7008500000002"/>
  </r>
  <r>
    <x v="21"/>
    <x v="1"/>
    <x v="33"/>
    <x v="2"/>
    <x v="0"/>
    <x v="3"/>
    <n v="7209.4917999999998"/>
  </r>
  <r>
    <x v="21"/>
    <x v="0"/>
    <x v="4"/>
    <x v="2"/>
    <x v="0"/>
    <x v="0"/>
    <n v="23563.016179999999"/>
  </r>
  <r>
    <x v="21"/>
    <x v="0"/>
    <x v="288"/>
    <x v="2"/>
    <x v="1"/>
    <x v="2"/>
    <n v="40103.89"/>
  </r>
  <r>
    <x v="21"/>
    <x v="1"/>
    <x v="4"/>
    <x v="3"/>
    <x v="0"/>
    <x v="2"/>
    <n v="7418.5219999999999"/>
  </r>
  <r>
    <x v="21"/>
    <x v="1"/>
    <x v="384"/>
    <x v="3"/>
    <x v="0"/>
    <x v="1"/>
    <n v="7985.8149999999996"/>
  </r>
  <r>
    <x v="21"/>
    <x v="1"/>
    <x v="385"/>
    <x v="3"/>
    <x v="0"/>
    <x v="1"/>
    <n v="7986.4752500000004"/>
  </r>
  <r>
    <x v="21"/>
    <x v="1"/>
    <x v="386"/>
    <x v="3"/>
    <x v="1"/>
    <x v="1"/>
    <n v="21659.930100000001"/>
  </r>
  <r>
    <x v="21"/>
    <x v="0"/>
    <x v="123"/>
    <x v="4"/>
    <x v="0"/>
    <x v="2"/>
    <n v="7512.2669999999998"/>
  </r>
  <r>
    <x v="21"/>
    <x v="1"/>
    <x v="387"/>
    <x v="5"/>
    <x v="0"/>
    <x v="0"/>
    <n v="8582.3022999999994"/>
  </r>
  <r>
    <x v="21"/>
    <x v="1"/>
    <x v="360"/>
    <x v="5"/>
    <x v="0"/>
    <x v="0"/>
    <n v="8596.8277999999991"/>
  </r>
  <r>
    <x v="21"/>
    <x v="1"/>
    <x v="193"/>
    <x v="5"/>
    <x v="0"/>
    <x v="3"/>
    <n v="8965.7957499999993"/>
  </r>
  <r>
    <x v="21"/>
    <x v="1"/>
    <x v="388"/>
    <x v="5"/>
    <x v="1"/>
    <x v="2"/>
    <n v="19023.259999999998"/>
  </r>
  <r>
    <x v="22"/>
    <x v="0"/>
    <x v="28"/>
    <x v="0"/>
    <x v="0"/>
    <x v="0"/>
    <n v="5415.6611999999996"/>
  </r>
  <r>
    <x v="22"/>
    <x v="0"/>
    <x v="389"/>
    <x v="0"/>
    <x v="0"/>
    <x v="0"/>
    <n v="5438.7491"/>
  </r>
  <r>
    <x v="22"/>
    <x v="1"/>
    <x v="123"/>
    <x v="0"/>
    <x v="0"/>
    <x v="2"/>
    <n v="5910.9440000000004"/>
  </r>
  <r>
    <x v="22"/>
    <x v="1"/>
    <x v="367"/>
    <x v="0"/>
    <x v="0"/>
    <x v="0"/>
    <n v="5920.1040999999996"/>
  </r>
  <r>
    <x v="22"/>
    <x v="0"/>
    <x v="29"/>
    <x v="1"/>
    <x v="0"/>
    <x v="3"/>
    <n v="6389.3778499999999"/>
  </r>
  <r>
    <x v="22"/>
    <x v="0"/>
    <x v="252"/>
    <x v="1"/>
    <x v="0"/>
    <x v="3"/>
    <n v="6393.6034499999996"/>
  </r>
  <r>
    <x v="22"/>
    <x v="1"/>
    <x v="390"/>
    <x v="1"/>
    <x v="0"/>
    <x v="2"/>
    <n v="6496.8860000000004"/>
  </r>
  <r>
    <x v="22"/>
    <x v="1"/>
    <x v="305"/>
    <x v="1"/>
    <x v="0"/>
    <x v="0"/>
    <n v="6500.2358999999997"/>
  </r>
  <r>
    <x v="22"/>
    <x v="0"/>
    <x v="361"/>
    <x v="1"/>
    <x v="0"/>
    <x v="1"/>
    <n v="6600.2059499999996"/>
  </r>
  <r>
    <x v="22"/>
    <x v="0"/>
    <x v="391"/>
    <x v="1"/>
    <x v="0"/>
    <x v="1"/>
    <n v="6610.1097"/>
  </r>
  <r>
    <x v="22"/>
    <x v="1"/>
    <x v="25"/>
    <x v="1"/>
    <x v="0"/>
    <x v="1"/>
    <n v="7077.1894000000002"/>
  </r>
  <r>
    <x v="22"/>
    <x v="0"/>
    <x v="63"/>
    <x v="1"/>
    <x v="1"/>
    <x v="0"/>
    <n v="17179.522000000001"/>
  </r>
  <r>
    <x v="22"/>
    <x v="1"/>
    <x v="182"/>
    <x v="1"/>
    <x v="1"/>
    <x v="1"/>
    <n v="22331.566800000001"/>
  </r>
  <r>
    <x v="22"/>
    <x v="1"/>
    <x v="392"/>
    <x v="1"/>
    <x v="0"/>
    <x v="3"/>
    <n v="28476.734990000001"/>
  </r>
  <r>
    <x v="22"/>
    <x v="0"/>
    <x v="311"/>
    <x v="1"/>
    <x v="1"/>
    <x v="1"/>
    <n v="39125.332249999999"/>
  </r>
  <r>
    <x v="22"/>
    <x v="0"/>
    <x v="393"/>
    <x v="2"/>
    <x v="0"/>
    <x v="0"/>
    <n v="6593.5083000000004"/>
  </r>
  <r>
    <x v="22"/>
    <x v="0"/>
    <x v="394"/>
    <x v="2"/>
    <x v="0"/>
    <x v="2"/>
    <n v="6600.3609999999999"/>
  </r>
  <r>
    <x v="22"/>
    <x v="0"/>
    <x v="395"/>
    <x v="2"/>
    <x v="0"/>
    <x v="3"/>
    <n v="6986.6970000000001"/>
  </r>
  <r>
    <x v="22"/>
    <x v="0"/>
    <x v="327"/>
    <x v="2"/>
    <x v="0"/>
    <x v="1"/>
    <n v="7173.35995"/>
  </r>
  <r>
    <x v="22"/>
    <x v="1"/>
    <x v="396"/>
    <x v="2"/>
    <x v="1"/>
    <x v="0"/>
    <n v="19444.265800000001"/>
  </r>
  <r>
    <x v="22"/>
    <x v="1"/>
    <x v="311"/>
    <x v="2"/>
    <x v="1"/>
    <x v="3"/>
    <n v="40003.332249999999"/>
  </r>
  <r>
    <x v="22"/>
    <x v="0"/>
    <x v="288"/>
    <x v="3"/>
    <x v="0"/>
    <x v="2"/>
    <n v="7196.8670000000002"/>
  </r>
  <r>
    <x v="22"/>
    <x v="1"/>
    <x v="125"/>
    <x v="3"/>
    <x v="0"/>
    <x v="0"/>
    <n v="7682.67"/>
  </r>
  <r>
    <x v="22"/>
    <x v="1"/>
    <x v="300"/>
    <x v="3"/>
    <x v="0"/>
    <x v="3"/>
    <n v="8059.6791000000003"/>
  </r>
  <r>
    <x v="22"/>
    <x v="1"/>
    <x v="370"/>
    <x v="3"/>
    <x v="0"/>
    <x v="1"/>
    <n v="8252.2842999999993"/>
  </r>
  <r>
    <x v="22"/>
    <x v="0"/>
    <x v="250"/>
    <x v="4"/>
    <x v="0"/>
    <x v="3"/>
    <n v="8162.7162500000004"/>
  </r>
  <r>
    <x v="22"/>
    <x v="1"/>
    <x v="199"/>
    <x v="4"/>
    <x v="0"/>
    <x v="2"/>
    <n v="15828.82173"/>
  </r>
  <r>
    <x v="23"/>
    <x v="0"/>
    <x v="397"/>
    <x v="0"/>
    <x v="0"/>
    <x v="0"/>
    <n v="5699.8374999999996"/>
  </r>
  <r>
    <x v="23"/>
    <x v="0"/>
    <x v="19"/>
    <x v="0"/>
    <x v="0"/>
    <x v="0"/>
    <n v="5709.1643999999997"/>
  </r>
  <r>
    <x v="23"/>
    <x v="1"/>
    <x v="152"/>
    <x v="0"/>
    <x v="0"/>
    <x v="0"/>
    <n v="6185.3208000000004"/>
  </r>
  <r>
    <x v="23"/>
    <x v="1"/>
    <x v="398"/>
    <x v="0"/>
    <x v="0"/>
    <x v="2"/>
    <n v="6186.1270000000004"/>
  </r>
  <r>
    <x v="23"/>
    <x v="1"/>
    <x v="399"/>
    <x v="0"/>
    <x v="0"/>
    <x v="3"/>
    <n v="6571.0243499999997"/>
  </r>
  <r>
    <x v="23"/>
    <x v="0"/>
    <x v="58"/>
    <x v="1"/>
    <x v="0"/>
    <x v="0"/>
    <n v="6272.4772000000003"/>
  </r>
  <r>
    <x v="23"/>
    <x v="0"/>
    <x v="400"/>
    <x v="1"/>
    <x v="0"/>
    <x v="2"/>
    <n v="6282.2349999999997"/>
  </r>
  <r>
    <x v="23"/>
    <x v="0"/>
    <x v="340"/>
    <x v="1"/>
    <x v="0"/>
    <x v="0"/>
    <n v="6289.7548999999999"/>
  </r>
  <r>
    <x v="23"/>
    <x v="0"/>
    <x v="291"/>
    <x v="1"/>
    <x v="0"/>
    <x v="3"/>
    <n v="6664.68595"/>
  </r>
  <r>
    <x v="23"/>
    <x v="1"/>
    <x v="166"/>
    <x v="1"/>
    <x v="0"/>
    <x v="0"/>
    <n v="6770.1925000000001"/>
  </r>
  <r>
    <x v="23"/>
    <x v="1"/>
    <x v="401"/>
    <x v="1"/>
    <x v="0"/>
    <x v="2"/>
    <n v="6775.9610000000002"/>
  </r>
  <r>
    <x v="23"/>
    <x v="1"/>
    <x v="260"/>
    <x v="1"/>
    <x v="0"/>
    <x v="0"/>
    <n v="6781.3541999999998"/>
  </r>
  <r>
    <x v="23"/>
    <x v="0"/>
    <x v="402"/>
    <x v="1"/>
    <x v="0"/>
    <x v="1"/>
    <n v="6858.4795999999997"/>
  </r>
  <r>
    <x v="23"/>
    <x v="1"/>
    <x v="53"/>
    <x v="1"/>
    <x v="0"/>
    <x v="3"/>
    <n v="7153.5538999999999"/>
  </r>
  <r>
    <x v="23"/>
    <x v="1"/>
    <x v="403"/>
    <x v="1"/>
    <x v="0"/>
    <x v="1"/>
    <n v="7358.1756500000001"/>
  </r>
  <r>
    <x v="23"/>
    <x v="1"/>
    <x v="72"/>
    <x v="1"/>
    <x v="0"/>
    <x v="1"/>
    <n v="13725.47184"/>
  </r>
  <r>
    <x v="23"/>
    <x v="0"/>
    <x v="332"/>
    <x v="1"/>
    <x v="1"/>
    <x v="0"/>
    <n v="40273.645499999999"/>
  </r>
  <r>
    <x v="23"/>
    <x v="0"/>
    <x v="401"/>
    <x v="2"/>
    <x v="0"/>
    <x v="2"/>
    <n v="6875.9610000000002"/>
  </r>
  <r>
    <x v="23"/>
    <x v="0"/>
    <x v="76"/>
    <x v="2"/>
    <x v="0"/>
    <x v="3"/>
    <n v="7256.7231000000002"/>
  </r>
  <r>
    <x v="23"/>
    <x v="0"/>
    <x v="251"/>
    <x v="2"/>
    <x v="0"/>
    <x v="3"/>
    <n v="7261.741"/>
  </r>
  <r>
    <x v="23"/>
    <x v="0"/>
    <x v="375"/>
    <x v="2"/>
    <x v="0"/>
    <x v="3"/>
    <n v="7265.7025000000003"/>
  </r>
  <r>
    <x v="23"/>
    <x v="1"/>
    <x v="197"/>
    <x v="2"/>
    <x v="0"/>
    <x v="2"/>
    <n v="7371.7719999999999"/>
  </r>
  <r>
    <x v="23"/>
    <x v="1"/>
    <x v="404"/>
    <x v="2"/>
    <x v="0"/>
    <x v="3"/>
    <n v="7749.1563999999998"/>
  </r>
  <r>
    <x v="23"/>
    <x v="1"/>
    <x v="405"/>
    <x v="3"/>
    <x v="0"/>
    <x v="2"/>
    <n v="7954.5169999999998"/>
  </r>
  <r>
    <x v="23"/>
    <x v="1"/>
    <x v="34"/>
    <x v="3"/>
    <x v="0"/>
    <x v="1"/>
    <n v="8538.28845"/>
  </r>
  <r>
    <x v="23"/>
    <x v="0"/>
    <x v="368"/>
    <x v="3"/>
    <x v="1"/>
    <x v="1"/>
    <n v="39597.407200000001"/>
  </r>
  <r>
    <x v="23"/>
    <x v="0"/>
    <x v="254"/>
    <x v="5"/>
    <x v="0"/>
    <x v="1"/>
    <n v="9222.4025999999994"/>
  </r>
  <r>
    <x v="24"/>
    <x v="0"/>
    <x v="406"/>
    <x v="0"/>
    <x v="0"/>
    <x v="0"/>
    <n v="5966.8873999999996"/>
  </r>
  <r>
    <x v="24"/>
    <x v="0"/>
    <x v="407"/>
    <x v="0"/>
    <x v="0"/>
    <x v="2"/>
    <n v="5969.723"/>
  </r>
  <r>
    <x v="24"/>
    <x v="0"/>
    <x v="4"/>
    <x v="0"/>
    <x v="0"/>
    <x v="2"/>
    <n v="5979.7309999999998"/>
  </r>
  <r>
    <x v="24"/>
    <x v="0"/>
    <x v="144"/>
    <x v="0"/>
    <x v="0"/>
    <x v="3"/>
    <n v="6358.7764500000003"/>
  </r>
  <r>
    <x v="24"/>
    <x v="1"/>
    <x v="408"/>
    <x v="0"/>
    <x v="0"/>
    <x v="2"/>
    <n v="6474.0129999999999"/>
  </r>
  <r>
    <x v="24"/>
    <x v="1"/>
    <x v="409"/>
    <x v="0"/>
    <x v="0"/>
    <x v="1"/>
    <n v="7050.0213000000003"/>
  </r>
  <r>
    <x v="24"/>
    <x v="0"/>
    <x v="410"/>
    <x v="0"/>
    <x v="1"/>
    <x v="0"/>
    <n v="19515.5416"/>
  </r>
  <r>
    <x v="24"/>
    <x v="1"/>
    <x v="370"/>
    <x v="0"/>
    <x v="1"/>
    <x v="1"/>
    <n v="19964.746299999999"/>
  </r>
  <r>
    <x v="24"/>
    <x v="1"/>
    <x v="209"/>
    <x v="0"/>
    <x v="1"/>
    <x v="3"/>
    <n v="21348.705999999998"/>
  </r>
  <r>
    <x v="24"/>
    <x v="0"/>
    <x v="243"/>
    <x v="0"/>
    <x v="1"/>
    <x v="2"/>
    <n v="22144.031999999999"/>
  </r>
  <r>
    <x v="24"/>
    <x v="0"/>
    <x v="29"/>
    <x v="1"/>
    <x v="0"/>
    <x v="3"/>
    <n v="6940.90985"/>
  </r>
  <r>
    <x v="24"/>
    <x v="1"/>
    <x v="351"/>
    <x v="1"/>
    <x v="0"/>
    <x v="2"/>
    <n v="7045.4989999999998"/>
  </r>
  <r>
    <x v="24"/>
    <x v="1"/>
    <x v="55"/>
    <x v="1"/>
    <x v="0"/>
    <x v="0"/>
    <n v="7046.7222000000002"/>
  </r>
  <r>
    <x v="24"/>
    <x v="1"/>
    <x v="411"/>
    <x v="1"/>
    <x v="0"/>
    <x v="2"/>
    <n v="7050.6419999999998"/>
  </r>
  <r>
    <x v="24"/>
    <x v="1"/>
    <x v="412"/>
    <x v="1"/>
    <x v="0"/>
    <x v="3"/>
    <n v="7443.6430499999997"/>
  </r>
  <r>
    <x v="24"/>
    <x v="1"/>
    <x v="34"/>
    <x v="1"/>
    <x v="0"/>
    <x v="1"/>
    <n v="7639.4174499999999"/>
  </r>
  <r>
    <x v="24"/>
    <x v="1"/>
    <x v="225"/>
    <x v="1"/>
    <x v="0"/>
    <x v="1"/>
    <n v="7650.7737500000003"/>
  </r>
  <r>
    <x v="24"/>
    <x v="0"/>
    <x v="413"/>
    <x v="1"/>
    <x v="1"/>
    <x v="0"/>
    <n v="38245.593269999998"/>
  </r>
  <r>
    <x v="24"/>
    <x v="0"/>
    <x v="414"/>
    <x v="2"/>
    <x v="0"/>
    <x v="2"/>
    <n v="7160.0940000000001"/>
  </r>
  <r>
    <x v="24"/>
    <x v="0"/>
    <x v="415"/>
    <x v="2"/>
    <x v="0"/>
    <x v="0"/>
    <n v="7160.3302999999996"/>
  </r>
  <r>
    <x v="24"/>
    <x v="0"/>
    <x v="320"/>
    <x v="2"/>
    <x v="0"/>
    <x v="0"/>
    <n v="7162.0122000000001"/>
  </r>
  <r>
    <x v="24"/>
    <x v="1"/>
    <x v="246"/>
    <x v="2"/>
    <x v="0"/>
    <x v="0"/>
    <n v="7640.3091999999997"/>
  </r>
  <r>
    <x v="24"/>
    <x v="0"/>
    <x v="26"/>
    <x v="2"/>
    <x v="0"/>
    <x v="1"/>
    <n v="7729.6457499999997"/>
  </r>
  <r>
    <x v="24"/>
    <x v="1"/>
    <x v="231"/>
    <x v="2"/>
    <x v="0"/>
    <x v="3"/>
    <n v="8017.0611500000005"/>
  </r>
  <r>
    <x v="24"/>
    <x v="0"/>
    <x v="111"/>
    <x v="2"/>
    <x v="1"/>
    <x v="1"/>
    <n v="21259.377949999998"/>
  </r>
  <r>
    <x v="24"/>
    <x v="1"/>
    <x v="416"/>
    <x v="2"/>
    <x v="1"/>
    <x v="0"/>
    <n v="43896.376300000004"/>
  </r>
  <r>
    <x v="24"/>
    <x v="0"/>
    <x v="53"/>
    <x v="3"/>
    <x v="1"/>
    <x v="3"/>
    <n v="32787.458590000002"/>
  </r>
  <r>
    <x v="25"/>
    <x v="0"/>
    <x v="417"/>
    <x v="0"/>
    <x v="0"/>
    <x v="2"/>
    <n v="6250.4350000000004"/>
  </r>
  <r>
    <x v="25"/>
    <x v="0"/>
    <x v="115"/>
    <x v="0"/>
    <x v="0"/>
    <x v="1"/>
    <n v="6837.3687"/>
  </r>
  <r>
    <x v="25"/>
    <x v="1"/>
    <x v="28"/>
    <x v="0"/>
    <x v="0"/>
    <x v="1"/>
    <n v="7325.0482000000002"/>
  </r>
  <r>
    <x v="25"/>
    <x v="1"/>
    <x v="306"/>
    <x v="0"/>
    <x v="1"/>
    <x v="3"/>
    <n v="21774.32215"/>
  </r>
  <r>
    <x v="25"/>
    <x v="0"/>
    <x v="418"/>
    <x v="0"/>
    <x v="1"/>
    <x v="2"/>
    <n v="37829.724199999997"/>
  </r>
  <r>
    <x v="25"/>
    <x v="1"/>
    <x v="419"/>
    <x v="0"/>
    <x v="1"/>
    <x v="0"/>
    <n v="45863.205000000002"/>
  </r>
  <r>
    <x v="25"/>
    <x v="0"/>
    <x v="215"/>
    <x v="1"/>
    <x v="0"/>
    <x v="2"/>
    <n v="6849.0259999999998"/>
  </r>
  <r>
    <x v="25"/>
    <x v="1"/>
    <x v="394"/>
    <x v="1"/>
    <x v="0"/>
    <x v="2"/>
    <n v="7337.7479999999996"/>
  </r>
  <r>
    <x v="25"/>
    <x v="1"/>
    <x v="420"/>
    <x v="1"/>
    <x v="0"/>
    <x v="0"/>
    <n v="7345.7266"/>
  </r>
  <r>
    <x v="25"/>
    <x v="1"/>
    <x v="174"/>
    <x v="1"/>
    <x v="0"/>
    <x v="3"/>
    <n v="7727.2532000000001"/>
  </r>
  <r>
    <x v="25"/>
    <x v="1"/>
    <x v="208"/>
    <x v="1"/>
    <x v="1"/>
    <x v="1"/>
    <n v="21771.3423"/>
  </r>
  <r>
    <x v="25"/>
    <x v="0"/>
    <x v="198"/>
    <x v="1"/>
    <x v="1"/>
    <x v="1"/>
    <n v="41034.221400000002"/>
  </r>
  <r>
    <x v="25"/>
    <x v="0"/>
    <x v="405"/>
    <x v="2"/>
    <x v="0"/>
    <x v="2"/>
    <n v="7441.5010000000002"/>
  </r>
  <r>
    <x v="25"/>
    <x v="1"/>
    <x v="134"/>
    <x v="2"/>
    <x v="0"/>
    <x v="3"/>
    <n v="8310.8391499999998"/>
  </r>
  <r>
    <x v="25"/>
    <x v="0"/>
    <x v="421"/>
    <x v="2"/>
    <x v="1"/>
    <x v="0"/>
    <n v="18767.737700000001"/>
  </r>
  <r>
    <x v="25"/>
    <x v="0"/>
    <x v="139"/>
    <x v="2"/>
    <x v="0"/>
    <x v="0"/>
    <n v="18806.145469999999"/>
  </r>
  <r>
    <x v="25"/>
    <x v="1"/>
    <x v="150"/>
    <x v="2"/>
    <x v="0"/>
    <x v="1"/>
    <n v="19144.576519999999"/>
  </r>
  <r>
    <x v="25"/>
    <x v="1"/>
    <x v="265"/>
    <x v="2"/>
    <x v="1"/>
    <x v="1"/>
    <n v="19798.054550000001"/>
  </r>
  <r>
    <x v="25"/>
    <x v="1"/>
    <x v="81"/>
    <x v="2"/>
    <x v="1"/>
    <x v="3"/>
    <n v="21880.82"/>
  </r>
  <r>
    <x v="25"/>
    <x v="1"/>
    <x v="422"/>
    <x v="2"/>
    <x v="1"/>
    <x v="2"/>
    <n v="22478.6"/>
  </r>
  <r>
    <x v="25"/>
    <x v="0"/>
    <x v="266"/>
    <x v="2"/>
    <x v="1"/>
    <x v="0"/>
    <n v="42560.430399999997"/>
  </r>
  <r>
    <x v="25"/>
    <x v="0"/>
    <x v="31"/>
    <x v="3"/>
    <x v="0"/>
    <x v="3"/>
    <n v="8410.0468500000006"/>
  </r>
  <r>
    <x v="25"/>
    <x v="1"/>
    <x v="68"/>
    <x v="3"/>
    <x v="0"/>
    <x v="2"/>
    <n v="8522.0030000000006"/>
  </r>
  <r>
    <x v="25"/>
    <x v="0"/>
    <x v="54"/>
    <x v="3"/>
    <x v="0"/>
    <x v="1"/>
    <n v="8606.2173999999995"/>
  </r>
  <r>
    <x v="25"/>
    <x v="1"/>
    <x v="179"/>
    <x v="3"/>
    <x v="1"/>
    <x v="0"/>
    <n v="40941.285400000001"/>
  </r>
  <r>
    <x v="25"/>
    <x v="0"/>
    <x v="415"/>
    <x v="3"/>
    <x v="1"/>
    <x v="0"/>
    <n v="42124.515299999999"/>
  </r>
  <r>
    <x v="25"/>
    <x v="0"/>
    <x v="423"/>
    <x v="5"/>
    <x v="0"/>
    <x v="0"/>
    <n v="14478.33015"/>
  </r>
  <r>
    <x v="26"/>
    <x v="0"/>
    <x v="424"/>
    <x v="0"/>
    <x v="0"/>
    <x v="3"/>
    <n v="6948.7007999999996"/>
  </r>
  <r>
    <x v="26"/>
    <x v="1"/>
    <x v="347"/>
    <x v="0"/>
    <x v="0"/>
    <x v="3"/>
    <n v="7419.4778999999999"/>
  </r>
  <r>
    <x v="26"/>
    <x v="1"/>
    <x v="290"/>
    <x v="0"/>
    <x v="0"/>
    <x v="3"/>
    <n v="7421.1945500000002"/>
  </r>
  <r>
    <x v="26"/>
    <x v="1"/>
    <x v="425"/>
    <x v="0"/>
    <x v="0"/>
    <x v="1"/>
    <n v="12797.20962"/>
  </r>
  <r>
    <x v="26"/>
    <x v="1"/>
    <x v="426"/>
    <x v="0"/>
    <x v="1"/>
    <x v="3"/>
    <n v="42983.458500000001"/>
  </r>
  <r>
    <x v="26"/>
    <x v="1"/>
    <x v="266"/>
    <x v="0"/>
    <x v="1"/>
    <x v="0"/>
    <n v="48885.135609999998"/>
  </r>
  <r>
    <x v="26"/>
    <x v="0"/>
    <x v="360"/>
    <x v="1"/>
    <x v="0"/>
    <x v="0"/>
    <n v="7147.4727999999996"/>
  </r>
  <r>
    <x v="26"/>
    <x v="0"/>
    <x v="266"/>
    <x v="1"/>
    <x v="0"/>
    <x v="0"/>
    <n v="7152.6714000000002"/>
  </r>
  <r>
    <x v="26"/>
    <x v="0"/>
    <x v="427"/>
    <x v="1"/>
    <x v="0"/>
    <x v="3"/>
    <n v="7518.0253499999999"/>
  </r>
  <r>
    <x v="26"/>
    <x v="1"/>
    <x v="428"/>
    <x v="1"/>
    <x v="0"/>
    <x v="2"/>
    <n v="7623.518"/>
  </r>
  <r>
    <x v="26"/>
    <x v="1"/>
    <x v="146"/>
    <x v="1"/>
    <x v="0"/>
    <x v="2"/>
    <n v="7624.63"/>
  </r>
  <r>
    <x v="26"/>
    <x v="1"/>
    <x v="276"/>
    <x v="1"/>
    <x v="0"/>
    <x v="2"/>
    <n v="7626.9930000000004"/>
  </r>
  <r>
    <x v="26"/>
    <x v="1"/>
    <x v="382"/>
    <x v="1"/>
    <x v="0"/>
    <x v="0"/>
    <n v="7633.7205999999996"/>
  </r>
  <r>
    <x v="26"/>
    <x v="1"/>
    <x v="104"/>
    <x v="1"/>
    <x v="0"/>
    <x v="3"/>
    <n v="8023.1354499999998"/>
  </r>
  <r>
    <x v="26"/>
    <x v="1"/>
    <x v="161"/>
    <x v="1"/>
    <x v="1"/>
    <x v="1"/>
    <n v="19594.809649999999"/>
  </r>
  <r>
    <x v="26"/>
    <x v="0"/>
    <x v="13"/>
    <x v="1"/>
    <x v="1"/>
    <x v="1"/>
    <n v="39556.494500000001"/>
  </r>
  <r>
    <x v="26"/>
    <x v="0"/>
    <x v="390"/>
    <x v="2"/>
    <x v="0"/>
    <x v="2"/>
    <n v="7726.8540000000003"/>
  </r>
  <r>
    <x v="26"/>
    <x v="0"/>
    <x v="374"/>
    <x v="2"/>
    <x v="0"/>
    <x v="0"/>
    <n v="7731.4270999999999"/>
  </r>
  <r>
    <x v="26"/>
    <x v="0"/>
    <x v="197"/>
    <x v="2"/>
    <x v="0"/>
    <x v="2"/>
    <n v="7740.3370000000004"/>
  </r>
  <r>
    <x v="26"/>
    <x v="0"/>
    <x v="429"/>
    <x v="2"/>
    <x v="0"/>
    <x v="3"/>
    <n v="8116.2688500000004"/>
  </r>
  <r>
    <x v="26"/>
    <x v="1"/>
    <x v="277"/>
    <x v="2"/>
    <x v="0"/>
    <x v="0"/>
    <n v="8211.1002000000008"/>
  </r>
  <r>
    <x v="26"/>
    <x v="1"/>
    <x v="305"/>
    <x v="2"/>
    <x v="0"/>
    <x v="0"/>
    <n v="8219.2039000000004"/>
  </r>
  <r>
    <x v="26"/>
    <x v="0"/>
    <x v="151"/>
    <x v="2"/>
    <x v="0"/>
    <x v="1"/>
    <n v="8302.5356499999998"/>
  </r>
  <r>
    <x v="26"/>
    <x v="0"/>
    <x v="122"/>
    <x v="2"/>
    <x v="0"/>
    <x v="1"/>
    <n v="32108.662820000001"/>
  </r>
  <r>
    <x v="26"/>
    <x v="0"/>
    <x v="226"/>
    <x v="2"/>
    <x v="1"/>
    <x v="2"/>
    <n v="38998.546000000002"/>
  </r>
  <r>
    <x v="26"/>
    <x v="1"/>
    <x v="430"/>
    <x v="2"/>
    <x v="1"/>
    <x v="0"/>
    <n v="46200.985099999998"/>
  </r>
  <r>
    <x v="26"/>
    <x v="0"/>
    <x v="157"/>
    <x v="3"/>
    <x v="0"/>
    <x v="1"/>
    <n v="8891.1394999999993"/>
  </r>
  <r>
    <x v="27"/>
    <x v="0"/>
    <x v="342"/>
    <x v="0"/>
    <x v="0"/>
    <x v="3"/>
    <n v="7222.7862500000001"/>
  </r>
  <r>
    <x v="27"/>
    <x v="1"/>
    <x v="98"/>
    <x v="0"/>
    <x v="0"/>
    <x v="2"/>
    <n v="7345.0839999999998"/>
  </r>
  <r>
    <x v="27"/>
    <x v="1"/>
    <x v="288"/>
    <x v="0"/>
    <x v="0"/>
    <x v="2"/>
    <n v="7348.1419999999998"/>
  </r>
  <r>
    <x v="27"/>
    <x v="0"/>
    <x v="170"/>
    <x v="0"/>
    <x v="0"/>
    <x v="1"/>
    <n v="7448.4039499999999"/>
  </r>
  <r>
    <x v="27"/>
    <x v="1"/>
    <x v="341"/>
    <x v="0"/>
    <x v="0"/>
    <x v="3"/>
    <n v="7731.8578500000003"/>
  </r>
  <r>
    <x v="27"/>
    <x v="1"/>
    <x v="431"/>
    <x v="0"/>
    <x v="0"/>
    <x v="1"/>
    <n v="7935.29115"/>
  </r>
  <r>
    <x v="27"/>
    <x v="1"/>
    <x v="140"/>
    <x v="0"/>
    <x v="0"/>
    <x v="0"/>
    <n v="17929.303370000001"/>
  </r>
  <r>
    <x v="27"/>
    <x v="0"/>
    <x v="282"/>
    <x v="0"/>
    <x v="1"/>
    <x v="1"/>
    <n v="35069.374519999998"/>
  </r>
  <r>
    <x v="27"/>
    <x v="0"/>
    <x v="432"/>
    <x v="0"/>
    <x v="1"/>
    <x v="0"/>
    <n v="62592.873090000001"/>
  </r>
  <r>
    <x v="27"/>
    <x v="0"/>
    <x v="226"/>
    <x v="1"/>
    <x v="0"/>
    <x v="2"/>
    <n v="7441.0529999999999"/>
  </r>
  <r>
    <x v="27"/>
    <x v="0"/>
    <x v="346"/>
    <x v="1"/>
    <x v="0"/>
    <x v="2"/>
    <n v="7445.9179999999997"/>
  </r>
  <r>
    <x v="27"/>
    <x v="1"/>
    <x v="290"/>
    <x v="1"/>
    <x v="0"/>
    <x v="3"/>
    <n v="28340.188849999999"/>
  </r>
  <r>
    <x v="27"/>
    <x v="1"/>
    <x v="87"/>
    <x v="1"/>
    <x v="1"/>
    <x v="3"/>
    <n v="39725.518049999999"/>
  </r>
  <r>
    <x v="27"/>
    <x v="0"/>
    <x v="67"/>
    <x v="2"/>
    <x v="0"/>
    <x v="2"/>
    <n v="8027.9679999999998"/>
  </r>
  <r>
    <x v="27"/>
    <x v="0"/>
    <x v="87"/>
    <x v="2"/>
    <x v="0"/>
    <x v="3"/>
    <n v="8413.4630500000003"/>
  </r>
  <r>
    <x v="27"/>
    <x v="1"/>
    <x v="433"/>
    <x v="2"/>
    <x v="0"/>
    <x v="0"/>
    <n v="8515.7587000000003"/>
  </r>
  <r>
    <x v="27"/>
    <x v="1"/>
    <x v="121"/>
    <x v="2"/>
    <x v="0"/>
    <x v="0"/>
    <n v="8516.8289999999997"/>
  </r>
  <r>
    <x v="27"/>
    <x v="1"/>
    <x v="298"/>
    <x v="2"/>
    <x v="0"/>
    <x v="2"/>
    <n v="8520.0259999999998"/>
  </r>
  <r>
    <x v="27"/>
    <x v="1"/>
    <x v="312"/>
    <x v="2"/>
    <x v="0"/>
    <x v="0"/>
    <n v="8527.5319999999992"/>
  </r>
  <r>
    <x v="27"/>
    <x v="0"/>
    <x v="344"/>
    <x v="2"/>
    <x v="0"/>
    <x v="1"/>
    <n v="8603.8233999999993"/>
  </r>
  <r>
    <x v="27"/>
    <x v="0"/>
    <x v="434"/>
    <x v="2"/>
    <x v="0"/>
    <x v="1"/>
    <n v="8604.4836500000001"/>
  </r>
  <r>
    <x v="27"/>
    <x v="1"/>
    <x v="43"/>
    <x v="2"/>
    <x v="0"/>
    <x v="1"/>
    <n v="9095.0682500000003"/>
  </r>
  <r>
    <x v="27"/>
    <x v="0"/>
    <x v="282"/>
    <x v="2"/>
    <x v="1"/>
    <x v="3"/>
    <n v="21098.554049999999"/>
  </r>
  <r>
    <x v="27"/>
    <x v="0"/>
    <x v="425"/>
    <x v="2"/>
    <x v="1"/>
    <x v="3"/>
    <n v="42760.502200000003"/>
  </r>
  <r>
    <x v="27"/>
    <x v="0"/>
    <x v="435"/>
    <x v="3"/>
    <x v="0"/>
    <x v="0"/>
    <n v="8605.3615000000009"/>
  </r>
  <r>
    <x v="27"/>
    <x v="0"/>
    <x v="276"/>
    <x v="3"/>
    <x v="0"/>
    <x v="2"/>
    <n v="8615.2999999999993"/>
  </r>
  <r>
    <x v="27"/>
    <x v="1"/>
    <x v="162"/>
    <x v="3"/>
    <x v="0"/>
    <x v="2"/>
    <n v="9101.7980000000007"/>
  </r>
  <r>
    <x v="27"/>
    <x v="1"/>
    <x v="436"/>
    <x v="3"/>
    <x v="0"/>
    <x v="1"/>
    <n v="9704.6680500000002"/>
  </r>
  <r>
    <x v="27"/>
    <x v="0"/>
    <x v="324"/>
    <x v="5"/>
    <x v="0"/>
    <x v="0"/>
    <n v="9788.8659000000007"/>
  </r>
  <r>
    <x v="28"/>
    <x v="0"/>
    <x v="153"/>
    <x v="0"/>
    <x v="0"/>
    <x v="2"/>
    <n v="7147.1049999999996"/>
  </r>
  <r>
    <x v="28"/>
    <x v="0"/>
    <x v="364"/>
    <x v="0"/>
    <x v="0"/>
    <x v="3"/>
    <n v="7526.7064499999997"/>
  </r>
  <r>
    <x v="28"/>
    <x v="1"/>
    <x v="359"/>
    <x v="0"/>
    <x v="0"/>
    <x v="3"/>
    <n v="8026.6665999999996"/>
  </r>
  <r>
    <x v="28"/>
    <x v="0"/>
    <x v="66"/>
    <x v="0"/>
    <x v="0"/>
    <x v="2"/>
    <n v="24603.04837"/>
  </r>
  <r>
    <x v="28"/>
    <x v="1"/>
    <x v="77"/>
    <x v="0"/>
    <x v="1"/>
    <x v="1"/>
    <n v="42111.664700000001"/>
  </r>
  <r>
    <x v="28"/>
    <x v="0"/>
    <x v="303"/>
    <x v="1"/>
    <x v="0"/>
    <x v="0"/>
    <n v="7742.1098000000002"/>
  </r>
  <r>
    <x v="28"/>
    <x v="1"/>
    <x v="204"/>
    <x v="1"/>
    <x v="0"/>
    <x v="0"/>
    <n v="8232.6388000000006"/>
  </r>
  <r>
    <x v="28"/>
    <x v="1"/>
    <x v="166"/>
    <x v="1"/>
    <x v="0"/>
    <x v="0"/>
    <n v="8233.0974999999999"/>
  </r>
  <r>
    <x v="28"/>
    <x v="1"/>
    <x v="339"/>
    <x v="1"/>
    <x v="0"/>
    <x v="0"/>
    <n v="8240.5895999999993"/>
  </r>
  <r>
    <x v="28"/>
    <x v="0"/>
    <x v="207"/>
    <x v="1"/>
    <x v="0"/>
    <x v="1"/>
    <n v="8334.4575499999992"/>
  </r>
  <r>
    <x v="28"/>
    <x v="0"/>
    <x v="339"/>
    <x v="1"/>
    <x v="0"/>
    <x v="1"/>
    <n v="8334.5895999999993"/>
  </r>
  <r>
    <x v="28"/>
    <x v="0"/>
    <x v="437"/>
    <x v="1"/>
    <x v="0"/>
    <x v="1"/>
    <n v="8342.9087500000005"/>
  </r>
  <r>
    <x v="28"/>
    <x v="1"/>
    <x v="438"/>
    <x v="1"/>
    <x v="0"/>
    <x v="1"/>
    <n v="8823.9857499999998"/>
  </r>
  <r>
    <x v="28"/>
    <x v="1"/>
    <x v="202"/>
    <x v="1"/>
    <x v="1"/>
    <x v="3"/>
    <n v="21677.283449999999"/>
  </r>
  <r>
    <x v="28"/>
    <x v="1"/>
    <x v="147"/>
    <x v="1"/>
    <x v="1"/>
    <x v="2"/>
    <n v="41661.601999999999"/>
  </r>
  <r>
    <x v="28"/>
    <x v="0"/>
    <x v="15"/>
    <x v="2"/>
    <x v="0"/>
    <x v="0"/>
    <n v="8347.1643000000004"/>
  </r>
  <r>
    <x v="28"/>
    <x v="0"/>
    <x v="439"/>
    <x v="2"/>
    <x v="0"/>
    <x v="3"/>
    <n v="8733.2292500000003"/>
  </r>
  <r>
    <x v="28"/>
    <x v="1"/>
    <x v="82"/>
    <x v="2"/>
    <x v="0"/>
    <x v="2"/>
    <n v="8823.2790000000005"/>
  </r>
  <r>
    <x v="28"/>
    <x v="1"/>
    <x v="226"/>
    <x v="2"/>
    <x v="0"/>
    <x v="2"/>
    <n v="8825.0859999999993"/>
  </r>
  <r>
    <x v="28"/>
    <x v="1"/>
    <x v="176"/>
    <x v="2"/>
    <x v="0"/>
    <x v="3"/>
    <n v="9193.8384999999998"/>
  </r>
  <r>
    <x v="28"/>
    <x v="1"/>
    <x v="395"/>
    <x v="2"/>
    <x v="0"/>
    <x v="1"/>
    <n v="9411.0049999999992"/>
  </r>
  <r>
    <x v="28"/>
    <x v="1"/>
    <x v="440"/>
    <x v="2"/>
    <x v="0"/>
    <x v="1"/>
    <n v="9432.9253000000008"/>
  </r>
  <r>
    <x v="28"/>
    <x v="0"/>
    <x v="430"/>
    <x v="3"/>
    <x v="0"/>
    <x v="0"/>
    <n v="8944.1151000000009"/>
  </r>
  <r>
    <x v="28"/>
    <x v="0"/>
    <x v="112"/>
    <x v="3"/>
    <x v="0"/>
    <x v="3"/>
    <n v="9301.8935500000007"/>
  </r>
  <r>
    <x v="28"/>
    <x v="1"/>
    <x v="322"/>
    <x v="3"/>
    <x v="0"/>
    <x v="2"/>
    <n v="9414.92"/>
  </r>
  <r>
    <x v="28"/>
    <x v="0"/>
    <x v="326"/>
    <x v="3"/>
    <x v="0"/>
    <x v="1"/>
    <n v="9500.5730500000009"/>
  </r>
  <r>
    <x v="28"/>
    <x v="0"/>
    <x v="87"/>
    <x v="3"/>
    <x v="1"/>
    <x v="3"/>
    <n v="40720.551050000002"/>
  </r>
  <r>
    <x v="28"/>
    <x v="0"/>
    <x v="441"/>
    <x v="3"/>
    <x v="1"/>
    <x v="0"/>
    <n v="46151.124499999998"/>
  </r>
  <r>
    <x v="28"/>
    <x v="0"/>
    <x v="146"/>
    <x v="5"/>
    <x v="0"/>
    <x v="2"/>
    <n v="10096.969999999999"/>
  </r>
  <r>
    <x v="29"/>
    <x v="1"/>
    <x v="271"/>
    <x v="0"/>
    <x v="0"/>
    <x v="1"/>
    <n v="8534.6718000000001"/>
  </r>
  <r>
    <x v="29"/>
    <x v="1"/>
    <x v="207"/>
    <x v="0"/>
    <x v="0"/>
    <x v="1"/>
    <n v="20878.78443"/>
  </r>
  <r>
    <x v="29"/>
    <x v="1"/>
    <x v="433"/>
    <x v="0"/>
    <x v="1"/>
    <x v="0"/>
    <n v="23065.420699999999"/>
  </r>
  <r>
    <x v="29"/>
    <x v="0"/>
    <x v="367"/>
    <x v="0"/>
    <x v="1"/>
    <x v="0"/>
    <n v="41676.081100000003"/>
  </r>
  <r>
    <x v="29"/>
    <x v="0"/>
    <x v="395"/>
    <x v="1"/>
    <x v="0"/>
    <x v="2"/>
    <n v="8062.7640000000001"/>
  </r>
  <r>
    <x v="29"/>
    <x v="0"/>
    <x v="442"/>
    <x v="1"/>
    <x v="0"/>
    <x v="2"/>
    <n v="8068.1850000000004"/>
  </r>
  <r>
    <x v="29"/>
    <x v="0"/>
    <x v="443"/>
    <x v="1"/>
    <x v="0"/>
    <x v="0"/>
    <n v="8083.9197999999997"/>
  </r>
  <r>
    <x v="29"/>
    <x v="0"/>
    <x v="444"/>
    <x v="1"/>
    <x v="0"/>
    <x v="3"/>
    <n v="8428.0692999999992"/>
  </r>
  <r>
    <x v="29"/>
    <x v="1"/>
    <x v="309"/>
    <x v="1"/>
    <x v="0"/>
    <x v="2"/>
    <n v="8539.6710000000003"/>
  </r>
  <r>
    <x v="29"/>
    <x v="1"/>
    <x v="48"/>
    <x v="1"/>
    <x v="0"/>
    <x v="0"/>
    <n v="8547.6913000000004"/>
  </r>
  <r>
    <x v="29"/>
    <x v="1"/>
    <x v="445"/>
    <x v="1"/>
    <x v="0"/>
    <x v="2"/>
    <n v="8551.3469999999998"/>
  </r>
  <r>
    <x v="29"/>
    <x v="1"/>
    <x v="168"/>
    <x v="1"/>
    <x v="0"/>
    <x v="2"/>
    <n v="8556.9069999999992"/>
  </r>
  <r>
    <x v="29"/>
    <x v="1"/>
    <x v="446"/>
    <x v="1"/>
    <x v="0"/>
    <x v="0"/>
    <n v="8569.8618000000006"/>
  </r>
  <r>
    <x v="29"/>
    <x v="0"/>
    <x v="447"/>
    <x v="1"/>
    <x v="0"/>
    <x v="1"/>
    <n v="8627.5411000000004"/>
  </r>
  <r>
    <x v="29"/>
    <x v="1"/>
    <x v="448"/>
    <x v="1"/>
    <x v="0"/>
    <x v="3"/>
    <n v="8930.9345499999999"/>
  </r>
  <r>
    <x v="29"/>
    <x v="0"/>
    <x v="449"/>
    <x v="1"/>
    <x v="1"/>
    <x v="0"/>
    <n v="21978.676899999999"/>
  </r>
  <r>
    <x v="29"/>
    <x v="1"/>
    <x v="26"/>
    <x v="1"/>
    <x v="1"/>
    <x v="1"/>
    <n v="23401.30575"/>
  </r>
  <r>
    <x v="29"/>
    <x v="1"/>
    <x v="258"/>
    <x v="1"/>
    <x v="0"/>
    <x v="2"/>
    <n v="26236.579969999999"/>
  </r>
  <r>
    <x v="29"/>
    <x v="0"/>
    <x v="260"/>
    <x v="1"/>
    <x v="1"/>
    <x v="0"/>
    <n v="42211.138200000001"/>
  </r>
  <r>
    <x v="29"/>
    <x v="1"/>
    <x v="310"/>
    <x v="1"/>
    <x v="1"/>
    <x v="0"/>
    <n v="42969.852700000003"/>
  </r>
  <r>
    <x v="29"/>
    <x v="0"/>
    <x v="25"/>
    <x v="2"/>
    <x v="0"/>
    <x v="1"/>
    <n v="9225.2564000000002"/>
  </r>
  <r>
    <x v="29"/>
    <x v="1"/>
    <x v="209"/>
    <x v="2"/>
    <x v="0"/>
    <x v="1"/>
    <n v="9715.8410000000003"/>
  </r>
  <r>
    <x v="29"/>
    <x v="1"/>
    <x v="290"/>
    <x v="2"/>
    <x v="1"/>
    <x v="3"/>
    <n v="24535.698550000001"/>
  </r>
  <r>
    <x v="29"/>
    <x v="0"/>
    <x v="283"/>
    <x v="2"/>
    <x v="1"/>
    <x v="0"/>
    <n v="44202.653599999998"/>
  </r>
  <r>
    <x v="29"/>
    <x v="0"/>
    <x v="211"/>
    <x v="3"/>
    <x v="0"/>
    <x v="3"/>
    <n v="9620.3307000000004"/>
  </r>
  <r>
    <x v="29"/>
    <x v="1"/>
    <x v="245"/>
    <x v="3"/>
    <x v="0"/>
    <x v="3"/>
    <n v="10115.00885"/>
  </r>
  <r>
    <x v="29"/>
    <x v="0"/>
    <x v="30"/>
    <x v="3"/>
    <x v="1"/>
    <x v="3"/>
    <n v="24915.220850000002"/>
  </r>
  <r>
    <x v="29"/>
    <x v="0"/>
    <x v="83"/>
    <x v="3"/>
    <x v="1"/>
    <x v="2"/>
    <n v="25309.489000000001"/>
  </r>
  <r>
    <x v="29"/>
    <x v="0"/>
    <x v="30"/>
    <x v="4"/>
    <x v="0"/>
    <x v="1"/>
    <n v="10407.085849999999"/>
  </r>
  <r>
    <x v="30"/>
    <x v="0"/>
    <x v="234"/>
    <x v="0"/>
    <x v="0"/>
    <x v="0"/>
    <n v="7789.6350000000002"/>
  </r>
  <r>
    <x v="30"/>
    <x v="0"/>
    <x v="213"/>
    <x v="0"/>
    <x v="0"/>
    <x v="0"/>
    <n v="7804.1605"/>
  </r>
  <r>
    <x v="30"/>
    <x v="1"/>
    <x v="384"/>
    <x v="0"/>
    <x v="0"/>
    <x v="2"/>
    <n v="8269.0439999999999"/>
  </r>
  <r>
    <x v="30"/>
    <x v="1"/>
    <x v="82"/>
    <x v="0"/>
    <x v="0"/>
    <x v="2"/>
    <n v="8277.5229999999992"/>
  </r>
  <r>
    <x v="30"/>
    <x v="1"/>
    <x v="12"/>
    <x v="0"/>
    <x v="0"/>
    <x v="0"/>
    <n v="8280.6226999999999"/>
  </r>
  <r>
    <x v="30"/>
    <x v="1"/>
    <x v="2"/>
    <x v="0"/>
    <x v="0"/>
    <x v="0"/>
    <n v="8283.6807000000008"/>
  </r>
  <r>
    <x v="30"/>
    <x v="1"/>
    <x v="90"/>
    <x v="0"/>
    <x v="0"/>
    <x v="3"/>
    <n v="8671.1912499999999"/>
  </r>
  <r>
    <x v="30"/>
    <x v="0"/>
    <x v="133"/>
    <x v="0"/>
    <x v="1"/>
    <x v="0"/>
    <n v="21223.675800000001"/>
  </r>
  <r>
    <x v="30"/>
    <x v="0"/>
    <x v="123"/>
    <x v="0"/>
    <x v="0"/>
    <x v="2"/>
    <n v="21232.182260000001"/>
  </r>
  <r>
    <x v="30"/>
    <x v="1"/>
    <x v="101"/>
    <x v="0"/>
    <x v="1"/>
    <x v="0"/>
    <n v="40974.164900000003"/>
  </r>
  <r>
    <x v="30"/>
    <x v="0"/>
    <x v="395"/>
    <x v="1"/>
    <x v="0"/>
    <x v="3"/>
    <n v="8765.2489999999998"/>
  </r>
  <r>
    <x v="30"/>
    <x v="1"/>
    <x v="230"/>
    <x v="1"/>
    <x v="0"/>
    <x v="0"/>
    <n v="8871.1517000000003"/>
  </r>
  <r>
    <x v="30"/>
    <x v="0"/>
    <x v="450"/>
    <x v="1"/>
    <x v="0"/>
    <x v="1"/>
    <n v="8964.0605500000001"/>
  </r>
  <r>
    <x v="30"/>
    <x v="1"/>
    <x v="97"/>
    <x v="1"/>
    <x v="0"/>
    <x v="3"/>
    <n v="9249.4951999999994"/>
  </r>
  <r>
    <x v="30"/>
    <x v="1"/>
    <x v="118"/>
    <x v="1"/>
    <x v="0"/>
    <x v="1"/>
    <n v="9447.2503500000003"/>
  </r>
  <r>
    <x v="30"/>
    <x v="1"/>
    <x v="54"/>
    <x v="1"/>
    <x v="0"/>
    <x v="1"/>
    <n v="9447.3824000000004"/>
  </r>
  <r>
    <x v="30"/>
    <x v="0"/>
    <x v="185"/>
    <x v="1"/>
    <x v="1"/>
    <x v="2"/>
    <n v="23568.272000000001"/>
  </r>
  <r>
    <x v="30"/>
    <x v="1"/>
    <x v="451"/>
    <x v="1"/>
    <x v="0"/>
    <x v="1"/>
    <n v="26392.260289999998"/>
  </r>
  <r>
    <x v="30"/>
    <x v="0"/>
    <x v="195"/>
    <x v="1"/>
    <x v="0"/>
    <x v="3"/>
    <n v="28468.919010000001"/>
  </r>
  <r>
    <x v="30"/>
    <x v="0"/>
    <x v="226"/>
    <x v="2"/>
    <x v="0"/>
    <x v="2"/>
    <n v="8968.33"/>
  </r>
  <r>
    <x v="30"/>
    <x v="0"/>
    <x v="6"/>
    <x v="2"/>
    <x v="0"/>
    <x v="0"/>
    <n v="8978.1851000000006"/>
  </r>
  <r>
    <x v="30"/>
    <x v="1"/>
    <x v="395"/>
    <x v="2"/>
    <x v="0"/>
    <x v="1"/>
    <n v="10043.249"/>
  </r>
  <r>
    <x v="30"/>
    <x v="0"/>
    <x v="376"/>
    <x v="2"/>
    <x v="1"/>
    <x v="3"/>
    <n v="45702.022349999999"/>
  </r>
  <r>
    <x v="30"/>
    <x v="0"/>
    <x v="452"/>
    <x v="3"/>
    <x v="0"/>
    <x v="2"/>
    <n v="9563.0290000000005"/>
  </r>
  <r>
    <x v="30"/>
    <x v="0"/>
    <x v="368"/>
    <x v="3"/>
    <x v="0"/>
    <x v="1"/>
    <n v="10141.136200000001"/>
  </r>
  <r>
    <x v="30"/>
    <x v="1"/>
    <x v="453"/>
    <x v="3"/>
    <x v="1"/>
    <x v="0"/>
    <n v="24180.933499999999"/>
  </r>
  <r>
    <x v="30"/>
    <x v="0"/>
    <x v="35"/>
    <x v="4"/>
    <x v="0"/>
    <x v="1"/>
    <n v="10736.87075"/>
  </r>
  <r>
    <x v="30"/>
    <x v="1"/>
    <x v="120"/>
    <x v="4"/>
    <x v="0"/>
    <x v="3"/>
    <n v="11015.1747"/>
  </r>
  <r>
    <x v="30"/>
    <x v="1"/>
    <x v="391"/>
    <x v="4"/>
    <x v="0"/>
    <x v="3"/>
    <n v="11033.661700000001"/>
  </r>
  <r>
    <x v="31"/>
    <x v="0"/>
    <x v="219"/>
    <x v="0"/>
    <x v="0"/>
    <x v="2"/>
    <n v="8116.68"/>
  </r>
  <r>
    <x v="31"/>
    <x v="0"/>
    <x v="201"/>
    <x v="0"/>
    <x v="0"/>
    <x v="0"/>
    <n v="8124.4084000000003"/>
  </r>
  <r>
    <x v="31"/>
    <x v="0"/>
    <x v="14"/>
    <x v="0"/>
    <x v="0"/>
    <x v="0"/>
    <n v="8125.7844999999998"/>
  </r>
  <r>
    <x v="31"/>
    <x v="1"/>
    <x v="454"/>
    <x v="0"/>
    <x v="0"/>
    <x v="0"/>
    <n v="8601.3292999999994"/>
  </r>
  <r>
    <x v="31"/>
    <x v="0"/>
    <x v="86"/>
    <x v="0"/>
    <x v="0"/>
    <x v="1"/>
    <n v="8688.8588500000005"/>
  </r>
  <r>
    <x v="31"/>
    <x v="1"/>
    <x v="206"/>
    <x v="0"/>
    <x v="0"/>
    <x v="3"/>
    <n v="8988.1587500000005"/>
  </r>
  <r>
    <x v="31"/>
    <x v="0"/>
    <x v="298"/>
    <x v="0"/>
    <x v="1"/>
    <x v="2"/>
    <n v="39727.614000000001"/>
  </r>
  <r>
    <x v="31"/>
    <x v="0"/>
    <x v="67"/>
    <x v="1"/>
    <x v="0"/>
    <x v="2"/>
    <n v="8703.4560000000001"/>
  </r>
  <r>
    <x v="31"/>
    <x v="1"/>
    <x v="455"/>
    <x v="1"/>
    <x v="0"/>
    <x v="2"/>
    <n v="9182.17"/>
  </r>
  <r>
    <x v="31"/>
    <x v="0"/>
    <x v="229"/>
    <x v="1"/>
    <x v="0"/>
    <x v="1"/>
    <n v="9282.4806000000008"/>
  </r>
  <r>
    <x v="31"/>
    <x v="0"/>
    <x v="211"/>
    <x v="1"/>
    <x v="0"/>
    <x v="1"/>
    <n v="9288.0267000000003"/>
  </r>
  <r>
    <x v="31"/>
    <x v="0"/>
    <x v="13"/>
    <x v="1"/>
    <x v="0"/>
    <x v="1"/>
    <n v="9290.1394999999993"/>
  </r>
  <r>
    <x v="31"/>
    <x v="1"/>
    <x v="73"/>
    <x v="1"/>
    <x v="0"/>
    <x v="3"/>
    <n v="9566.9909000000007"/>
  </r>
  <r>
    <x v="31"/>
    <x v="1"/>
    <x v="268"/>
    <x v="1"/>
    <x v="0"/>
    <x v="3"/>
    <n v="9583.8932999999997"/>
  </r>
  <r>
    <x v="31"/>
    <x v="1"/>
    <x v="368"/>
    <x v="1"/>
    <x v="0"/>
    <x v="1"/>
    <n v="9778.3472000000002"/>
  </r>
  <r>
    <x v="31"/>
    <x v="1"/>
    <x v="165"/>
    <x v="1"/>
    <x v="0"/>
    <x v="2"/>
    <n v="26140.3603"/>
  </r>
  <r>
    <x v="31"/>
    <x v="0"/>
    <x v="456"/>
    <x v="2"/>
    <x v="0"/>
    <x v="0"/>
    <n v="9304.7019"/>
  </r>
  <r>
    <x v="31"/>
    <x v="1"/>
    <x v="457"/>
    <x v="2"/>
    <x v="0"/>
    <x v="0"/>
    <n v="9800.8881999999994"/>
  </r>
  <r>
    <x v="31"/>
    <x v="1"/>
    <x v="169"/>
    <x v="2"/>
    <x v="0"/>
    <x v="3"/>
    <n v="10156.7832"/>
  </r>
  <r>
    <x v="31"/>
    <x v="1"/>
    <x v="207"/>
    <x v="2"/>
    <x v="0"/>
    <x v="1"/>
    <n v="10370.912549999999"/>
  </r>
  <r>
    <x v="31"/>
    <x v="0"/>
    <x v="287"/>
    <x v="2"/>
    <x v="1"/>
    <x v="2"/>
    <n v="23306.546999999999"/>
  </r>
  <r>
    <x v="31"/>
    <x v="0"/>
    <x v="229"/>
    <x v="2"/>
    <x v="1"/>
    <x v="3"/>
    <n v="23807.240600000001"/>
  </r>
  <r>
    <x v="31"/>
    <x v="0"/>
    <x v="300"/>
    <x v="3"/>
    <x v="0"/>
    <x v="3"/>
    <n v="10264.4421"/>
  </r>
  <r>
    <x v="31"/>
    <x v="0"/>
    <x v="395"/>
    <x v="3"/>
    <x v="0"/>
    <x v="3"/>
    <n v="10269.459999999999"/>
  </r>
  <r>
    <x v="31"/>
    <x v="1"/>
    <x v="310"/>
    <x v="3"/>
    <x v="0"/>
    <x v="0"/>
    <n v="10381.4787"/>
  </r>
  <r>
    <x v="31"/>
    <x v="1"/>
    <x v="181"/>
    <x v="3"/>
    <x v="1"/>
    <x v="1"/>
    <n v="24106.912550000001"/>
  </r>
  <r>
    <x v="31"/>
    <x v="1"/>
    <x v="458"/>
    <x v="4"/>
    <x v="0"/>
    <x v="0"/>
    <n v="10977.2063"/>
  </r>
  <r>
    <x v="31"/>
    <x v="1"/>
    <x v="459"/>
    <x v="5"/>
    <x v="0"/>
    <x v="2"/>
    <n v="11552.904"/>
  </r>
  <r>
    <x v="32"/>
    <x v="0"/>
    <x v="351"/>
    <x v="0"/>
    <x v="0"/>
    <x v="0"/>
    <n v="8442.6669999999995"/>
  </r>
  <r>
    <x v="32"/>
    <x v="0"/>
    <x v="209"/>
    <x v="0"/>
    <x v="0"/>
    <x v="2"/>
    <n v="8444.4740000000002"/>
  </r>
  <r>
    <x v="32"/>
    <x v="0"/>
    <x v="442"/>
    <x v="0"/>
    <x v="0"/>
    <x v="2"/>
    <n v="8457.8179999999993"/>
  </r>
  <r>
    <x v="32"/>
    <x v="0"/>
    <x v="347"/>
    <x v="0"/>
    <x v="0"/>
    <x v="3"/>
    <n v="8827.2098999999998"/>
  </r>
  <r>
    <x v="32"/>
    <x v="0"/>
    <x v="460"/>
    <x v="0"/>
    <x v="0"/>
    <x v="3"/>
    <n v="8835.2649500000007"/>
  </r>
  <r>
    <x v="32"/>
    <x v="1"/>
    <x v="287"/>
    <x v="0"/>
    <x v="0"/>
    <x v="2"/>
    <n v="8932.0840000000007"/>
  </r>
  <r>
    <x v="32"/>
    <x v="1"/>
    <x v="461"/>
    <x v="0"/>
    <x v="0"/>
    <x v="1"/>
    <n v="9541.6955500000004"/>
  </r>
  <r>
    <x v="32"/>
    <x v="1"/>
    <x v="54"/>
    <x v="0"/>
    <x v="0"/>
    <x v="1"/>
    <n v="25656.575260000001"/>
  </r>
  <r>
    <x v="32"/>
    <x v="0"/>
    <x v="113"/>
    <x v="0"/>
    <x v="1"/>
    <x v="1"/>
    <n v="41097.161749999999"/>
  </r>
  <r>
    <x v="32"/>
    <x v="0"/>
    <x v="175"/>
    <x v="1"/>
    <x v="0"/>
    <x v="0"/>
    <n v="9048.0272999999997"/>
  </r>
  <r>
    <x v="32"/>
    <x v="0"/>
    <x v="462"/>
    <x v="1"/>
    <x v="0"/>
    <x v="0"/>
    <n v="9058.7302999999993"/>
  </r>
  <r>
    <x v="32"/>
    <x v="1"/>
    <x v="463"/>
    <x v="1"/>
    <x v="0"/>
    <x v="0"/>
    <n v="9549.5650999999998"/>
  </r>
  <r>
    <x v="32"/>
    <x v="0"/>
    <x v="333"/>
    <x v="1"/>
    <x v="0"/>
    <x v="1"/>
    <n v="9617.6624499999998"/>
  </r>
  <r>
    <x v="32"/>
    <x v="1"/>
    <x v="31"/>
    <x v="1"/>
    <x v="0"/>
    <x v="3"/>
    <n v="9910.3598500000007"/>
  </r>
  <r>
    <x v="32"/>
    <x v="1"/>
    <x v="464"/>
    <x v="1"/>
    <x v="0"/>
    <x v="1"/>
    <n v="10106.134249999999"/>
  </r>
  <r>
    <x v="32"/>
    <x v="1"/>
    <x v="66"/>
    <x v="1"/>
    <x v="1"/>
    <x v="2"/>
    <n v="24520.263999999999"/>
  </r>
  <r>
    <x v="32"/>
    <x v="0"/>
    <x v="395"/>
    <x v="1"/>
    <x v="1"/>
    <x v="1"/>
    <n v="41919.097000000002"/>
  </r>
  <r>
    <x v="32"/>
    <x v="0"/>
    <x v="395"/>
    <x v="2"/>
    <x v="0"/>
    <x v="2"/>
    <n v="9630.3970000000008"/>
  </r>
  <r>
    <x v="32"/>
    <x v="1"/>
    <x v="465"/>
    <x v="2"/>
    <x v="0"/>
    <x v="0"/>
    <n v="10107.220600000001"/>
  </r>
  <r>
    <x v="32"/>
    <x v="1"/>
    <x v="398"/>
    <x v="2"/>
    <x v="0"/>
    <x v="2"/>
    <n v="10118.424000000001"/>
  </r>
  <r>
    <x v="32"/>
    <x v="1"/>
    <x v="220"/>
    <x v="2"/>
    <x v="0"/>
    <x v="3"/>
    <n v="10493.9458"/>
  </r>
  <r>
    <x v="32"/>
    <x v="0"/>
    <x v="88"/>
    <x v="2"/>
    <x v="0"/>
    <x v="1"/>
    <n v="25333.332839999999"/>
  </r>
  <r>
    <x v="32"/>
    <x v="0"/>
    <x v="427"/>
    <x v="2"/>
    <x v="0"/>
    <x v="3"/>
    <n v="30284.642940000002"/>
  </r>
  <r>
    <x v="32"/>
    <x v="0"/>
    <x v="251"/>
    <x v="2"/>
    <x v="1"/>
    <x v="2"/>
    <n v="42856.838000000003"/>
  </r>
  <r>
    <x v="32"/>
    <x v="0"/>
    <x v="466"/>
    <x v="3"/>
    <x v="0"/>
    <x v="3"/>
    <n v="10600.5483"/>
  </r>
  <r>
    <x v="32"/>
    <x v="1"/>
    <x v="467"/>
    <x v="3"/>
    <x v="0"/>
    <x v="0"/>
    <n v="10702.642400000001"/>
  </r>
  <r>
    <x v="32"/>
    <x v="1"/>
    <x v="182"/>
    <x v="3"/>
    <x v="0"/>
    <x v="3"/>
    <n v="11085.586799999999"/>
  </r>
  <r>
    <x v="32"/>
    <x v="1"/>
    <x v="433"/>
    <x v="3"/>
    <x v="0"/>
    <x v="0"/>
    <n v="19749.383379999999"/>
  </r>
  <r>
    <x v="32"/>
    <x v="1"/>
    <x v="346"/>
    <x v="4"/>
    <x v="0"/>
    <x v="2"/>
    <n v="11299.343000000001"/>
  </r>
  <r>
    <x v="33"/>
    <x v="0"/>
    <x v="468"/>
    <x v="0"/>
    <x v="0"/>
    <x v="2"/>
    <n v="8782.4689999999991"/>
  </r>
  <r>
    <x v="33"/>
    <x v="0"/>
    <x v="142"/>
    <x v="0"/>
    <x v="0"/>
    <x v="2"/>
    <n v="8798.5930000000008"/>
  </r>
  <r>
    <x v="33"/>
    <x v="0"/>
    <x v="403"/>
    <x v="0"/>
    <x v="0"/>
    <x v="3"/>
    <n v="9174.1356500000002"/>
  </r>
  <r>
    <x v="33"/>
    <x v="1"/>
    <x v="80"/>
    <x v="0"/>
    <x v="0"/>
    <x v="2"/>
    <n v="9264.7970000000005"/>
  </r>
  <r>
    <x v="33"/>
    <x v="1"/>
    <x v="4"/>
    <x v="0"/>
    <x v="0"/>
    <x v="0"/>
    <n v="9283.5619999999999"/>
  </r>
  <r>
    <x v="33"/>
    <x v="0"/>
    <x v="130"/>
    <x v="0"/>
    <x v="0"/>
    <x v="1"/>
    <n v="9361.3268000000007"/>
  </r>
  <r>
    <x v="33"/>
    <x v="1"/>
    <x v="469"/>
    <x v="0"/>
    <x v="0"/>
    <x v="3"/>
    <n v="9644.2525000000005"/>
  </r>
  <r>
    <x v="33"/>
    <x v="1"/>
    <x v="245"/>
    <x v="0"/>
    <x v="0"/>
    <x v="1"/>
    <n v="9866.3048500000004"/>
  </r>
  <r>
    <x v="33"/>
    <x v="1"/>
    <x v="470"/>
    <x v="0"/>
    <x v="0"/>
    <x v="1"/>
    <n v="9875.6803999999993"/>
  </r>
  <r>
    <x v="33"/>
    <x v="1"/>
    <x v="266"/>
    <x v="0"/>
    <x v="1"/>
    <x v="0"/>
    <n v="44400.4064"/>
  </r>
  <r>
    <x v="33"/>
    <x v="0"/>
    <x v="49"/>
    <x v="1"/>
    <x v="0"/>
    <x v="0"/>
    <n v="9377.9046999999991"/>
  </r>
  <r>
    <x v="33"/>
    <x v="0"/>
    <x v="415"/>
    <x v="1"/>
    <x v="0"/>
    <x v="0"/>
    <n v="9386.1612999999998"/>
  </r>
  <r>
    <x v="33"/>
    <x v="0"/>
    <x v="471"/>
    <x v="1"/>
    <x v="0"/>
    <x v="2"/>
    <n v="9391.3459999999995"/>
  </r>
  <r>
    <x v="33"/>
    <x v="1"/>
    <x v="472"/>
    <x v="1"/>
    <x v="0"/>
    <x v="0"/>
    <n v="9855.1314000000002"/>
  </r>
  <r>
    <x v="33"/>
    <x v="1"/>
    <x v="146"/>
    <x v="1"/>
    <x v="0"/>
    <x v="2"/>
    <n v="9861.0249999999996"/>
  </r>
  <r>
    <x v="33"/>
    <x v="1"/>
    <x v="251"/>
    <x v="1"/>
    <x v="0"/>
    <x v="2"/>
    <n v="9872.7009999999991"/>
  </r>
  <r>
    <x v="33"/>
    <x v="1"/>
    <x v="372"/>
    <x v="1"/>
    <x v="0"/>
    <x v="0"/>
    <n v="9877.6077000000005"/>
  </r>
  <r>
    <x v="33"/>
    <x v="1"/>
    <x v="163"/>
    <x v="1"/>
    <x v="0"/>
    <x v="2"/>
    <n v="9880.0679999999993"/>
  </r>
  <r>
    <x v="33"/>
    <x v="0"/>
    <x v="359"/>
    <x v="1"/>
    <x v="0"/>
    <x v="1"/>
    <n v="9957.7216000000008"/>
  </r>
  <r>
    <x v="33"/>
    <x v="0"/>
    <x v="395"/>
    <x v="1"/>
    <x v="0"/>
    <x v="1"/>
    <n v="9964.06"/>
  </r>
  <r>
    <x v="33"/>
    <x v="0"/>
    <x v="0"/>
    <x v="1"/>
    <x v="1"/>
    <x v="0"/>
    <n v="22218.1149"/>
  </r>
  <r>
    <x v="33"/>
    <x v="1"/>
    <x v="195"/>
    <x v="2"/>
    <x v="0"/>
    <x v="3"/>
    <n v="10848.1343"/>
  </r>
  <r>
    <x v="33"/>
    <x v="0"/>
    <x v="326"/>
    <x v="2"/>
    <x v="1"/>
    <x v="3"/>
    <n v="23967.38305"/>
  </r>
  <r>
    <x v="33"/>
    <x v="1"/>
    <x v="198"/>
    <x v="2"/>
    <x v="1"/>
    <x v="1"/>
    <n v="44641.197399999997"/>
  </r>
  <r>
    <x v="33"/>
    <x v="0"/>
    <x v="345"/>
    <x v="2"/>
    <x v="1"/>
    <x v="0"/>
    <n v="47462.894"/>
  </r>
  <r>
    <x v="33"/>
    <x v="0"/>
    <x v="2"/>
    <x v="3"/>
    <x v="0"/>
    <x v="0"/>
    <n v="10560.4917"/>
  </r>
  <r>
    <x v="33"/>
    <x v="1"/>
    <x v="473"/>
    <x v="3"/>
    <x v="0"/>
    <x v="3"/>
    <n v="11436.738149999999"/>
  </r>
  <r>
    <x v="33"/>
    <x v="1"/>
    <x v="375"/>
    <x v="3"/>
    <x v="1"/>
    <x v="1"/>
    <n v="46255.112500000003"/>
  </r>
  <r>
    <x v="33"/>
    <x v="0"/>
    <x v="474"/>
    <x v="4"/>
    <x v="0"/>
    <x v="3"/>
    <n v="11520.099850000001"/>
  </r>
  <r>
    <x v="34"/>
    <x v="0"/>
    <x v="4"/>
    <x v="0"/>
    <x v="0"/>
    <x v="0"/>
    <n v="9140.9509999999991"/>
  </r>
  <r>
    <x v="34"/>
    <x v="0"/>
    <x v="475"/>
    <x v="0"/>
    <x v="0"/>
    <x v="2"/>
    <n v="9144.5650000000005"/>
  </r>
  <r>
    <x v="34"/>
    <x v="1"/>
    <x v="476"/>
    <x v="0"/>
    <x v="0"/>
    <x v="2"/>
    <n v="9625.92"/>
  </r>
  <r>
    <x v="34"/>
    <x v="1"/>
    <x v="477"/>
    <x v="0"/>
    <x v="0"/>
    <x v="2"/>
    <n v="9634.5380000000005"/>
  </r>
  <r>
    <x v="34"/>
    <x v="0"/>
    <x v="348"/>
    <x v="0"/>
    <x v="0"/>
    <x v="1"/>
    <n v="9722.7695000000003"/>
  </r>
  <r>
    <x v="34"/>
    <x v="1"/>
    <x v="478"/>
    <x v="0"/>
    <x v="0"/>
    <x v="3"/>
    <n v="9991.0376500000002"/>
  </r>
  <r>
    <x v="34"/>
    <x v="1"/>
    <x v="169"/>
    <x v="0"/>
    <x v="0"/>
    <x v="1"/>
    <n v="10197.772199999999"/>
  </r>
  <r>
    <x v="34"/>
    <x v="1"/>
    <x v="250"/>
    <x v="0"/>
    <x v="0"/>
    <x v="1"/>
    <n v="23045.566159999998"/>
  </r>
  <r>
    <x v="34"/>
    <x v="0"/>
    <x v="54"/>
    <x v="0"/>
    <x v="1"/>
    <x v="3"/>
    <n v="24393.6224"/>
  </r>
  <r>
    <x v="34"/>
    <x v="1"/>
    <x v="406"/>
    <x v="0"/>
    <x v="0"/>
    <x v="0"/>
    <n v="27117.993780000001"/>
  </r>
  <r>
    <x v="34"/>
    <x v="0"/>
    <x v="226"/>
    <x v="1"/>
    <x v="0"/>
    <x v="2"/>
    <n v="9724.5300000000007"/>
  </r>
  <r>
    <x v="34"/>
    <x v="0"/>
    <x v="479"/>
    <x v="1"/>
    <x v="0"/>
    <x v="0"/>
    <n v="9748.9105999999992"/>
  </r>
  <r>
    <x v="34"/>
    <x v="1"/>
    <x v="368"/>
    <x v="1"/>
    <x v="0"/>
    <x v="1"/>
    <n v="10797.3362"/>
  </r>
  <r>
    <x v="34"/>
    <x v="1"/>
    <x v="224"/>
    <x v="1"/>
    <x v="1"/>
    <x v="3"/>
    <n v="23887.662700000001"/>
  </r>
  <r>
    <x v="34"/>
    <x v="0"/>
    <x v="355"/>
    <x v="2"/>
    <x v="0"/>
    <x v="2"/>
    <n v="10325.206"/>
  </r>
  <r>
    <x v="34"/>
    <x v="1"/>
    <x v="126"/>
    <x v="2"/>
    <x v="0"/>
    <x v="2"/>
    <n v="10806.839"/>
  </r>
  <r>
    <x v="34"/>
    <x v="1"/>
    <x v="44"/>
    <x v="2"/>
    <x v="0"/>
    <x v="3"/>
    <n v="11187.6567"/>
  </r>
  <r>
    <x v="34"/>
    <x v="1"/>
    <x v="480"/>
    <x v="2"/>
    <x v="0"/>
    <x v="1"/>
    <n v="11396.9002"/>
  </r>
  <r>
    <x v="34"/>
    <x v="1"/>
    <x v="351"/>
    <x v="2"/>
    <x v="1"/>
    <x v="0"/>
    <n v="24667.419000000002"/>
  </r>
  <r>
    <x v="34"/>
    <x v="0"/>
    <x v="481"/>
    <x v="2"/>
    <x v="0"/>
    <x v="3"/>
    <n v="26467.09737"/>
  </r>
  <r>
    <x v="34"/>
    <x v="1"/>
    <x v="482"/>
    <x v="2"/>
    <x v="0"/>
    <x v="3"/>
    <n v="33471.971890000001"/>
  </r>
  <r>
    <x v="34"/>
    <x v="0"/>
    <x v="379"/>
    <x v="2"/>
    <x v="1"/>
    <x v="0"/>
    <n v="47269.853999999999"/>
  </r>
  <r>
    <x v="34"/>
    <x v="0"/>
    <x v="311"/>
    <x v="3"/>
    <x v="0"/>
    <x v="3"/>
    <n v="11289.10925"/>
  </r>
  <r>
    <x v="34"/>
    <x v="1"/>
    <x v="483"/>
    <x v="3"/>
    <x v="0"/>
    <x v="2"/>
    <n v="11411.684999999999"/>
  </r>
  <r>
    <x v="34"/>
    <x v="0"/>
    <x v="460"/>
    <x v="3"/>
    <x v="0"/>
    <x v="1"/>
    <n v="11488.31695"/>
  </r>
  <r>
    <x v="34"/>
    <x v="0"/>
    <x v="271"/>
    <x v="3"/>
    <x v="1"/>
    <x v="1"/>
    <n v="24869.836800000001"/>
  </r>
  <r>
    <x v="34"/>
    <x v="0"/>
    <x v="155"/>
    <x v="3"/>
    <x v="0"/>
    <x v="0"/>
    <n v="25992.821039999999"/>
  </r>
  <r>
    <x v="34"/>
    <x v="0"/>
    <x v="221"/>
    <x v="3"/>
    <x v="1"/>
    <x v="3"/>
    <n v="60021.398970000002"/>
  </r>
  <r>
    <x v="34"/>
    <x v="1"/>
    <x v="484"/>
    <x v="5"/>
    <x v="0"/>
    <x v="0"/>
    <n v="12592.5345"/>
  </r>
  <r>
    <x v="35"/>
    <x v="0"/>
    <x v="246"/>
    <x v="0"/>
    <x v="0"/>
    <x v="0"/>
    <n v="9487.6442000000006"/>
  </r>
  <r>
    <x v="35"/>
    <x v="0"/>
    <x v="458"/>
    <x v="0"/>
    <x v="0"/>
    <x v="0"/>
    <n v="9504.3102999999992"/>
  </r>
  <r>
    <x v="35"/>
    <x v="0"/>
    <x v="271"/>
    <x v="0"/>
    <x v="0"/>
    <x v="3"/>
    <n v="9863.4717999999993"/>
  </r>
  <r>
    <x v="35"/>
    <x v="0"/>
    <x v="97"/>
    <x v="0"/>
    <x v="0"/>
    <x v="3"/>
    <n v="9869.8101999999999"/>
  </r>
  <r>
    <x v="35"/>
    <x v="0"/>
    <x v="87"/>
    <x v="0"/>
    <x v="0"/>
    <x v="1"/>
    <n v="10072.055050000001"/>
  </r>
  <r>
    <x v="35"/>
    <x v="1"/>
    <x v="209"/>
    <x v="0"/>
    <x v="0"/>
    <x v="3"/>
    <n v="10355.641"/>
  </r>
  <r>
    <x v="35"/>
    <x v="1"/>
    <x v="348"/>
    <x v="0"/>
    <x v="0"/>
    <x v="1"/>
    <n v="10564.8845"/>
  </r>
  <r>
    <x v="35"/>
    <x v="0"/>
    <x v="107"/>
    <x v="0"/>
    <x v="1"/>
    <x v="0"/>
    <n v="21195.817999999999"/>
  </r>
  <r>
    <x v="35"/>
    <x v="0"/>
    <x v="13"/>
    <x v="0"/>
    <x v="0"/>
    <x v="0"/>
    <n v="27346.04207"/>
  </r>
  <r>
    <x v="35"/>
    <x v="0"/>
    <x v="361"/>
    <x v="0"/>
    <x v="1"/>
    <x v="1"/>
    <n v="43254.417950000003"/>
  </r>
  <r>
    <x v="35"/>
    <x v="0"/>
    <x v="485"/>
    <x v="1"/>
    <x v="0"/>
    <x v="2"/>
    <n v="10065.413"/>
  </r>
  <r>
    <x v="35"/>
    <x v="0"/>
    <x v="486"/>
    <x v="1"/>
    <x v="0"/>
    <x v="2"/>
    <n v="10085.846"/>
  </r>
  <r>
    <x v="35"/>
    <x v="0"/>
    <x v="281"/>
    <x v="1"/>
    <x v="0"/>
    <x v="3"/>
    <n v="10461.9794"/>
  </r>
  <r>
    <x v="35"/>
    <x v="1"/>
    <x v="487"/>
    <x v="1"/>
    <x v="0"/>
    <x v="0"/>
    <n v="10579.710999999999"/>
  </r>
  <r>
    <x v="35"/>
    <x v="1"/>
    <x v="326"/>
    <x v="1"/>
    <x v="0"/>
    <x v="3"/>
    <n v="10942.13205"/>
  </r>
  <r>
    <x v="35"/>
    <x v="1"/>
    <x v="91"/>
    <x v="1"/>
    <x v="0"/>
    <x v="3"/>
    <n v="10959.6947"/>
  </r>
  <r>
    <x v="35"/>
    <x v="1"/>
    <x v="488"/>
    <x v="1"/>
    <x v="1"/>
    <x v="0"/>
    <n v="23244.790199999999"/>
  </r>
  <r>
    <x v="35"/>
    <x v="1"/>
    <x v="422"/>
    <x v="2"/>
    <x v="0"/>
    <x v="2"/>
    <n v="11150.78"/>
  </r>
  <r>
    <x v="35"/>
    <x v="1"/>
    <x v="489"/>
    <x v="2"/>
    <x v="0"/>
    <x v="2"/>
    <n v="11163.567999999999"/>
  </r>
  <r>
    <x v="35"/>
    <x v="0"/>
    <x v="347"/>
    <x v="2"/>
    <x v="0"/>
    <x v="1"/>
    <n v="11244.376899999999"/>
  </r>
  <r>
    <x v="35"/>
    <x v="1"/>
    <x v="24"/>
    <x v="2"/>
    <x v="0"/>
    <x v="1"/>
    <n v="11729.6795"/>
  </r>
  <r>
    <x v="35"/>
    <x v="1"/>
    <x v="395"/>
    <x v="2"/>
    <x v="0"/>
    <x v="1"/>
    <n v="29186.482360000002"/>
  </r>
  <r>
    <x v="35"/>
    <x v="0"/>
    <x v="121"/>
    <x v="3"/>
    <x v="0"/>
    <x v="2"/>
    <n v="11253.421"/>
  </r>
  <r>
    <x v="35"/>
    <x v="0"/>
    <x v="490"/>
    <x v="3"/>
    <x v="0"/>
    <x v="2"/>
    <n v="11264.540999999999"/>
  </r>
  <r>
    <x v="35"/>
    <x v="1"/>
    <x v="491"/>
    <x v="3"/>
    <x v="0"/>
    <x v="2"/>
    <n v="11741.726000000001"/>
  </r>
  <r>
    <x v="35"/>
    <x v="1"/>
    <x v="266"/>
    <x v="3"/>
    <x v="0"/>
    <x v="0"/>
    <n v="20462.997660000001"/>
  </r>
  <r>
    <x v="35"/>
    <x v="1"/>
    <x v="73"/>
    <x v="3"/>
    <x v="1"/>
    <x v="1"/>
    <n v="24873.384900000001"/>
  </r>
  <r>
    <x v="35"/>
    <x v="1"/>
    <x v="145"/>
    <x v="3"/>
    <x v="1"/>
    <x v="3"/>
    <n v="46661.4424"/>
  </r>
  <r>
    <x v="36"/>
    <x v="0"/>
    <x v="398"/>
    <x v="0"/>
    <x v="0"/>
    <x v="2"/>
    <n v="9850.4320000000007"/>
  </r>
  <r>
    <x v="36"/>
    <x v="0"/>
    <x v="216"/>
    <x v="0"/>
    <x v="0"/>
    <x v="3"/>
    <n v="10231.499900000001"/>
  </r>
  <r>
    <x v="36"/>
    <x v="1"/>
    <x v="492"/>
    <x v="0"/>
    <x v="0"/>
    <x v="0"/>
    <n v="10338.9316"/>
  </r>
  <r>
    <x v="36"/>
    <x v="0"/>
    <x v="434"/>
    <x v="0"/>
    <x v="0"/>
    <x v="1"/>
    <n v="10422.916649999999"/>
  </r>
  <r>
    <x v="36"/>
    <x v="0"/>
    <x v="311"/>
    <x v="0"/>
    <x v="0"/>
    <x v="1"/>
    <n v="10435.06525"/>
  </r>
  <r>
    <x v="36"/>
    <x v="1"/>
    <x v="160"/>
    <x v="0"/>
    <x v="0"/>
    <x v="1"/>
    <n v="10923.933199999999"/>
  </r>
  <r>
    <x v="36"/>
    <x v="0"/>
    <x v="100"/>
    <x v="0"/>
    <x v="0"/>
    <x v="3"/>
    <n v="24476.478510000001"/>
  </r>
  <r>
    <x v="36"/>
    <x v="1"/>
    <x v="493"/>
    <x v="0"/>
    <x v="1"/>
    <x v="0"/>
    <n v="63770.428010000003"/>
  </r>
  <r>
    <x v="36"/>
    <x v="0"/>
    <x v="494"/>
    <x v="1"/>
    <x v="0"/>
    <x v="2"/>
    <n v="10436.096"/>
  </r>
  <r>
    <x v="36"/>
    <x v="0"/>
    <x v="487"/>
    <x v="1"/>
    <x v="0"/>
    <x v="2"/>
    <n v="10450.552"/>
  </r>
  <r>
    <x v="36"/>
    <x v="0"/>
    <x v="159"/>
    <x v="1"/>
    <x v="0"/>
    <x v="3"/>
    <n v="10825.253699999999"/>
  </r>
  <r>
    <x v="36"/>
    <x v="1"/>
    <x v="459"/>
    <x v="1"/>
    <x v="0"/>
    <x v="0"/>
    <n v="10928.849"/>
  </r>
  <r>
    <x v="36"/>
    <x v="1"/>
    <x v="290"/>
    <x v="1"/>
    <x v="0"/>
    <x v="3"/>
    <n v="11305.93455"/>
  </r>
  <r>
    <x v="36"/>
    <x v="1"/>
    <x v="395"/>
    <x v="1"/>
    <x v="0"/>
    <x v="1"/>
    <n v="11512.405000000001"/>
  </r>
  <r>
    <x v="36"/>
    <x v="0"/>
    <x v="25"/>
    <x v="1"/>
    <x v="0"/>
    <x v="1"/>
    <n v="25517.11363"/>
  </r>
  <r>
    <x v="36"/>
    <x v="0"/>
    <x v="322"/>
    <x v="1"/>
    <x v="1"/>
    <x v="0"/>
    <n v="41999.519999999997"/>
  </r>
  <r>
    <x v="36"/>
    <x v="0"/>
    <x v="495"/>
    <x v="2"/>
    <x v="0"/>
    <x v="0"/>
    <n v="11013.7119"/>
  </r>
  <r>
    <x v="36"/>
    <x v="1"/>
    <x v="496"/>
    <x v="2"/>
    <x v="0"/>
    <x v="2"/>
    <n v="11538.421"/>
  </r>
  <r>
    <x v="36"/>
    <x v="1"/>
    <x v="97"/>
    <x v="2"/>
    <x v="0"/>
    <x v="1"/>
    <n v="12096.6512"/>
  </r>
  <r>
    <x v="36"/>
    <x v="0"/>
    <x v="340"/>
    <x v="2"/>
    <x v="1"/>
    <x v="0"/>
    <n v="44260.749900000003"/>
  </r>
  <r>
    <x v="36"/>
    <x v="1"/>
    <x v="497"/>
    <x v="3"/>
    <x v="0"/>
    <x v="2"/>
    <n v="12094.477999999999"/>
  </r>
  <r>
    <x v="36"/>
    <x v="1"/>
    <x v="322"/>
    <x v="3"/>
    <x v="0"/>
    <x v="2"/>
    <n v="12105.32"/>
  </r>
  <r>
    <x v="36"/>
    <x v="1"/>
    <x v="21"/>
    <x v="3"/>
    <x v="0"/>
    <x v="3"/>
    <n v="12475.3513"/>
  </r>
  <r>
    <x v="36"/>
    <x v="1"/>
    <x v="111"/>
    <x v="3"/>
    <x v="0"/>
    <x v="3"/>
    <n v="12479.70895"/>
  </r>
  <r>
    <x v="36"/>
    <x v="1"/>
    <x v="341"/>
    <x v="3"/>
    <x v="0"/>
    <x v="3"/>
    <n v="12495.290849999999"/>
  </r>
  <r>
    <x v="36"/>
    <x v="0"/>
    <x v="498"/>
    <x v="3"/>
    <x v="1"/>
    <x v="2"/>
    <n v="25382.296999999999"/>
  </r>
  <r>
    <x v="36"/>
    <x v="1"/>
    <x v="459"/>
    <x v="3"/>
    <x v="0"/>
    <x v="0"/>
    <n v="27322.73386"/>
  </r>
  <r>
    <x v="36"/>
    <x v="0"/>
    <x v="376"/>
    <x v="3"/>
    <x v="1"/>
    <x v="1"/>
    <n v="48549.178350000002"/>
  </r>
  <r>
    <x v="37"/>
    <x v="0"/>
    <x v="394"/>
    <x v="0"/>
    <x v="0"/>
    <x v="2"/>
    <n v="10214.636"/>
  </r>
  <r>
    <x v="37"/>
    <x v="0"/>
    <x v="16"/>
    <x v="0"/>
    <x v="0"/>
    <x v="0"/>
    <n v="10226.2842"/>
  </r>
  <r>
    <x v="37"/>
    <x v="0"/>
    <x v="290"/>
    <x v="0"/>
    <x v="0"/>
    <x v="3"/>
    <n v="10594.501550000001"/>
  </r>
  <r>
    <x v="37"/>
    <x v="0"/>
    <x v="311"/>
    <x v="0"/>
    <x v="0"/>
    <x v="3"/>
    <n v="10601.632250000001"/>
  </r>
  <r>
    <x v="37"/>
    <x v="1"/>
    <x v="256"/>
    <x v="0"/>
    <x v="0"/>
    <x v="2"/>
    <n v="10704.47"/>
  </r>
  <r>
    <x v="37"/>
    <x v="1"/>
    <x v="197"/>
    <x v="0"/>
    <x v="0"/>
    <x v="2"/>
    <n v="10713.644"/>
  </r>
  <r>
    <x v="37"/>
    <x v="0"/>
    <x v="128"/>
    <x v="0"/>
    <x v="0"/>
    <x v="1"/>
    <n v="10796.35025"/>
  </r>
  <r>
    <x v="37"/>
    <x v="1"/>
    <x v="274"/>
    <x v="0"/>
    <x v="0"/>
    <x v="3"/>
    <n v="11082.5772"/>
  </r>
  <r>
    <x v="37"/>
    <x v="1"/>
    <x v="211"/>
    <x v="0"/>
    <x v="0"/>
    <x v="1"/>
    <n v="11286.538699999999"/>
  </r>
  <r>
    <x v="37"/>
    <x v="0"/>
    <x v="499"/>
    <x v="0"/>
    <x v="0"/>
    <x v="2"/>
    <n v="20630.283510000001"/>
  </r>
  <r>
    <x v="37"/>
    <x v="0"/>
    <x v="125"/>
    <x v="0"/>
    <x v="0"/>
    <x v="0"/>
    <n v="20781.48892"/>
  </r>
  <r>
    <x v="37"/>
    <x v="0"/>
    <x v="134"/>
    <x v="0"/>
    <x v="1"/>
    <x v="1"/>
    <n v="42303.692150000003"/>
  </r>
  <r>
    <x v="37"/>
    <x v="1"/>
    <x v="51"/>
    <x v="0"/>
    <x v="1"/>
    <x v="0"/>
    <n v="44423.803"/>
  </r>
  <r>
    <x v="37"/>
    <x v="0"/>
    <x v="500"/>
    <x v="1"/>
    <x v="0"/>
    <x v="2"/>
    <n v="10791.96"/>
  </r>
  <r>
    <x v="37"/>
    <x v="0"/>
    <x v="257"/>
    <x v="1"/>
    <x v="0"/>
    <x v="0"/>
    <n v="10807.4863"/>
  </r>
  <r>
    <x v="37"/>
    <x v="0"/>
    <x v="325"/>
    <x v="1"/>
    <x v="0"/>
    <x v="1"/>
    <n v="11394.065549999999"/>
  </r>
  <r>
    <x v="37"/>
    <x v="1"/>
    <x v="136"/>
    <x v="1"/>
    <x v="0"/>
    <x v="1"/>
    <n v="11879.10405"/>
  </r>
  <r>
    <x v="37"/>
    <x v="1"/>
    <x v="233"/>
    <x v="1"/>
    <x v="0"/>
    <x v="2"/>
    <n v="35160.134570000002"/>
  </r>
  <r>
    <x v="37"/>
    <x v="1"/>
    <x v="234"/>
    <x v="2"/>
    <x v="0"/>
    <x v="2"/>
    <n v="11881.358"/>
  </r>
  <r>
    <x v="37"/>
    <x v="1"/>
    <x v="1"/>
    <x v="2"/>
    <x v="0"/>
    <x v="0"/>
    <n v="11881.9696"/>
  </r>
  <r>
    <x v="37"/>
    <x v="1"/>
    <x v="311"/>
    <x v="2"/>
    <x v="0"/>
    <x v="3"/>
    <n v="12268.632250000001"/>
  </r>
  <r>
    <x v="37"/>
    <x v="1"/>
    <x v="45"/>
    <x v="2"/>
    <x v="0"/>
    <x v="3"/>
    <n v="12269.68865"/>
  </r>
  <r>
    <x v="37"/>
    <x v="0"/>
    <x v="39"/>
    <x v="3"/>
    <x v="0"/>
    <x v="0"/>
    <n v="11987.1682"/>
  </r>
  <r>
    <x v="37"/>
    <x v="1"/>
    <x v="501"/>
    <x v="3"/>
    <x v="0"/>
    <x v="0"/>
    <n v="12485.8009"/>
  </r>
  <r>
    <x v="37"/>
    <x v="1"/>
    <x v="427"/>
    <x v="3"/>
    <x v="0"/>
    <x v="1"/>
    <n v="13047.332350000001"/>
  </r>
  <r>
    <x v="37"/>
    <x v="0"/>
    <x v="502"/>
    <x v="3"/>
    <x v="0"/>
    <x v="3"/>
    <n v="30063.580549999999"/>
  </r>
  <r>
    <x v="38"/>
    <x v="0"/>
    <x v="503"/>
    <x v="0"/>
    <x v="0"/>
    <x v="2"/>
    <n v="10577.087"/>
  </r>
  <r>
    <x v="38"/>
    <x v="0"/>
    <x v="5"/>
    <x v="0"/>
    <x v="0"/>
    <x v="0"/>
    <n v="10594.225700000001"/>
  </r>
  <r>
    <x v="38"/>
    <x v="0"/>
    <x v="487"/>
    <x v="0"/>
    <x v="0"/>
    <x v="2"/>
    <n v="10601.412"/>
  </r>
  <r>
    <x v="38"/>
    <x v="0"/>
    <x v="504"/>
    <x v="0"/>
    <x v="0"/>
    <x v="2"/>
    <n v="10602.385"/>
  </r>
  <r>
    <x v="38"/>
    <x v="0"/>
    <x v="438"/>
    <x v="0"/>
    <x v="0"/>
    <x v="3"/>
    <n v="10976.24575"/>
  </r>
  <r>
    <x v="38"/>
    <x v="1"/>
    <x v="351"/>
    <x v="0"/>
    <x v="0"/>
    <x v="2"/>
    <n v="11070.535"/>
  </r>
  <r>
    <x v="38"/>
    <x v="1"/>
    <x v="278"/>
    <x v="0"/>
    <x v="0"/>
    <x v="2"/>
    <n v="11073.175999999999"/>
  </r>
  <r>
    <x v="38"/>
    <x v="1"/>
    <x v="18"/>
    <x v="0"/>
    <x v="0"/>
    <x v="0"/>
    <n v="11090.7178"/>
  </r>
  <r>
    <x v="38"/>
    <x v="1"/>
    <x v="180"/>
    <x v="0"/>
    <x v="0"/>
    <x v="0"/>
    <n v="11093.6229"/>
  </r>
  <r>
    <x v="38"/>
    <x v="0"/>
    <x v="270"/>
    <x v="0"/>
    <x v="0"/>
    <x v="1"/>
    <n v="11165.417649999999"/>
  </r>
  <r>
    <x v="38"/>
    <x v="1"/>
    <x v="505"/>
    <x v="0"/>
    <x v="0"/>
    <x v="3"/>
    <n v="11454.021500000001"/>
  </r>
  <r>
    <x v="38"/>
    <x v="1"/>
    <x v="53"/>
    <x v="0"/>
    <x v="0"/>
    <x v="1"/>
    <n v="11657.7189"/>
  </r>
  <r>
    <x v="38"/>
    <x v="1"/>
    <x v="223"/>
    <x v="0"/>
    <x v="0"/>
    <x v="1"/>
    <n v="11658.11505"/>
  </r>
  <r>
    <x v="38"/>
    <x v="1"/>
    <x v="129"/>
    <x v="0"/>
    <x v="0"/>
    <x v="1"/>
    <n v="11658.379150000001"/>
  </r>
  <r>
    <x v="38"/>
    <x v="0"/>
    <x v="176"/>
    <x v="0"/>
    <x v="1"/>
    <x v="1"/>
    <n v="22412.648499999999"/>
  </r>
  <r>
    <x v="38"/>
    <x v="0"/>
    <x v="159"/>
    <x v="0"/>
    <x v="1"/>
    <x v="3"/>
    <n v="43921.183700000001"/>
  </r>
  <r>
    <x v="38"/>
    <x v="1"/>
    <x v="414"/>
    <x v="1"/>
    <x v="0"/>
    <x v="2"/>
    <n v="11674.13"/>
  </r>
  <r>
    <x v="38"/>
    <x v="0"/>
    <x v="88"/>
    <x v="1"/>
    <x v="0"/>
    <x v="1"/>
    <n v="11763.000899999999"/>
  </r>
  <r>
    <x v="38"/>
    <x v="1"/>
    <x v="209"/>
    <x v="1"/>
    <x v="0"/>
    <x v="3"/>
    <n v="12044.342000000001"/>
  </r>
  <r>
    <x v="38"/>
    <x v="0"/>
    <x v="235"/>
    <x v="1"/>
    <x v="1"/>
    <x v="3"/>
    <n v="26109.32905"/>
  </r>
  <r>
    <x v="38"/>
    <x v="1"/>
    <x v="456"/>
    <x v="2"/>
    <x v="0"/>
    <x v="0"/>
    <n v="12265.5069"/>
  </r>
  <r>
    <x v="38"/>
    <x v="1"/>
    <x v="269"/>
    <x v="2"/>
    <x v="0"/>
    <x v="3"/>
    <n v="12643.3778"/>
  </r>
  <r>
    <x v="38"/>
    <x v="0"/>
    <x v="140"/>
    <x v="2"/>
    <x v="1"/>
    <x v="0"/>
    <n v="43813.866099999999"/>
  </r>
  <r>
    <x v="38"/>
    <x v="0"/>
    <x v="486"/>
    <x v="3"/>
    <x v="0"/>
    <x v="2"/>
    <n v="12363.547"/>
  </r>
  <r>
    <x v="38"/>
    <x v="1"/>
    <x v="395"/>
    <x v="3"/>
    <x v="0"/>
    <x v="1"/>
    <n v="13430.264999999999"/>
  </r>
  <r>
    <x v="38"/>
    <x v="0"/>
    <x v="3"/>
    <x v="4"/>
    <x v="0"/>
    <x v="0"/>
    <n v="12949.1554"/>
  </r>
  <r>
    <x v="39"/>
    <x v="0"/>
    <x v="249"/>
    <x v="0"/>
    <x v="0"/>
    <x v="2"/>
    <n v="10959.33"/>
  </r>
  <r>
    <x v="39"/>
    <x v="0"/>
    <x v="491"/>
    <x v="0"/>
    <x v="0"/>
    <x v="2"/>
    <n v="10965.446"/>
  </r>
  <r>
    <x v="39"/>
    <x v="0"/>
    <x v="416"/>
    <x v="0"/>
    <x v="0"/>
    <x v="0"/>
    <n v="10982.5013"/>
  </r>
  <r>
    <x v="39"/>
    <x v="0"/>
    <x v="318"/>
    <x v="0"/>
    <x v="0"/>
    <x v="3"/>
    <n v="11353.2276"/>
  </r>
  <r>
    <x v="39"/>
    <x v="0"/>
    <x v="506"/>
    <x v="0"/>
    <x v="0"/>
    <x v="3"/>
    <n v="11356.660900000001"/>
  </r>
  <r>
    <x v="39"/>
    <x v="1"/>
    <x v="67"/>
    <x v="0"/>
    <x v="0"/>
    <x v="2"/>
    <n v="11455.28"/>
  </r>
  <r>
    <x v="39"/>
    <x v="0"/>
    <x v="478"/>
    <x v="0"/>
    <x v="0"/>
    <x v="1"/>
    <n v="11534.872649999999"/>
  </r>
  <r>
    <x v="39"/>
    <x v="0"/>
    <x v="507"/>
    <x v="0"/>
    <x v="0"/>
    <x v="1"/>
    <n v="11566.30055"/>
  </r>
  <r>
    <x v="39"/>
    <x v="1"/>
    <x v="169"/>
    <x v="0"/>
    <x v="0"/>
    <x v="3"/>
    <n v="11830.6072"/>
  </r>
  <r>
    <x v="39"/>
    <x v="1"/>
    <x v="87"/>
    <x v="0"/>
    <x v="0"/>
    <x v="3"/>
    <n v="11840.77505"/>
  </r>
  <r>
    <x v="39"/>
    <x v="1"/>
    <x v="113"/>
    <x v="0"/>
    <x v="0"/>
    <x v="3"/>
    <n v="11842.623750000001"/>
  </r>
  <r>
    <x v="39"/>
    <x v="1"/>
    <x v="240"/>
    <x v="0"/>
    <x v="0"/>
    <x v="1"/>
    <n v="12029.286700000001"/>
  </r>
  <r>
    <x v="39"/>
    <x v="0"/>
    <x v="37"/>
    <x v="0"/>
    <x v="0"/>
    <x v="1"/>
    <n v="20709.020339999999"/>
  </r>
  <r>
    <x v="39"/>
    <x v="0"/>
    <x v="128"/>
    <x v="0"/>
    <x v="1"/>
    <x v="1"/>
    <n v="27218.437249999999"/>
  </r>
  <r>
    <x v="39"/>
    <x v="1"/>
    <x v="305"/>
    <x v="0"/>
    <x v="1"/>
    <x v="0"/>
    <n v="27533.912899999999"/>
  </r>
  <r>
    <x v="39"/>
    <x v="1"/>
    <x v="281"/>
    <x v="0"/>
    <x v="1"/>
    <x v="3"/>
    <n v="43578.939400000003"/>
  </r>
  <r>
    <x v="39"/>
    <x v="0"/>
    <x v="279"/>
    <x v="1"/>
    <x v="0"/>
    <x v="0"/>
    <n v="11554.223599999999"/>
  </r>
  <r>
    <x v="39"/>
    <x v="0"/>
    <x v="508"/>
    <x v="1"/>
    <x v="0"/>
    <x v="2"/>
    <n v="11576.13"/>
  </r>
  <r>
    <x v="39"/>
    <x v="0"/>
    <x v="159"/>
    <x v="1"/>
    <x v="0"/>
    <x v="3"/>
    <n v="11945.1327"/>
  </r>
  <r>
    <x v="39"/>
    <x v="1"/>
    <x v="509"/>
    <x v="1"/>
    <x v="0"/>
    <x v="2"/>
    <n v="12032.325999999999"/>
  </r>
  <r>
    <x v="39"/>
    <x v="1"/>
    <x v="277"/>
    <x v="1"/>
    <x v="0"/>
    <x v="0"/>
    <n v="22192.437109999999"/>
  </r>
  <r>
    <x v="39"/>
    <x v="0"/>
    <x v="228"/>
    <x v="1"/>
    <x v="1"/>
    <x v="0"/>
    <n v="48675.517699999997"/>
  </r>
  <r>
    <x v="39"/>
    <x v="1"/>
    <x v="217"/>
    <x v="2"/>
    <x v="0"/>
    <x v="0"/>
    <n v="12629.1656"/>
  </r>
  <r>
    <x v="39"/>
    <x v="1"/>
    <x v="352"/>
    <x v="2"/>
    <x v="0"/>
    <x v="2"/>
    <n v="12646.207"/>
  </r>
  <r>
    <x v="39"/>
    <x v="1"/>
    <x v="510"/>
    <x v="2"/>
    <x v="0"/>
    <x v="1"/>
    <n v="13224.057049999999"/>
  </r>
  <r>
    <x v="39"/>
    <x v="1"/>
    <x v="129"/>
    <x v="4"/>
    <x v="0"/>
    <x v="1"/>
    <n v="14394.398150000001"/>
  </r>
  <r>
    <x v="40"/>
    <x v="0"/>
    <x v="511"/>
    <x v="0"/>
    <x v="0"/>
    <x v="2"/>
    <n v="11345.519"/>
  </r>
  <r>
    <x v="40"/>
    <x v="0"/>
    <x v="512"/>
    <x v="0"/>
    <x v="0"/>
    <x v="2"/>
    <n v="11362.754999999999"/>
  </r>
  <r>
    <x v="40"/>
    <x v="0"/>
    <x v="260"/>
    <x v="0"/>
    <x v="0"/>
    <x v="0"/>
    <n v="11363.2832"/>
  </r>
  <r>
    <x v="40"/>
    <x v="0"/>
    <x v="352"/>
    <x v="0"/>
    <x v="0"/>
    <x v="2"/>
    <n v="11365.951999999999"/>
  </r>
  <r>
    <x v="40"/>
    <x v="0"/>
    <x v="513"/>
    <x v="0"/>
    <x v="0"/>
    <x v="0"/>
    <n v="11381.3254"/>
  </r>
  <r>
    <x v="40"/>
    <x v="0"/>
    <x v="223"/>
    <x v="0"/>
    <x v="0"/>
    <x v="3"/>
    <n v="11735.87905"/>
  </r>
  <r>
    <x v="40"/>
    <x v="0"/>
    <x v="313"/>
    <x v="0"/>
    <x v="0"/>
    <x v="3"/>
    <n v="11743.9341"/>
  </r>
  <r>
    <x v="40"/>
    <x v="1"/>
    <x v="514"/>
    <x v="0"/>
    <x v="0"/>
    <x v="0"/>
    <n v="11833.782300000001"/>
  </r>
  <r>
    <x v="40"/>
    <x v="1"/>
    <x v="515"/>
    <x v="0"/>
    <x v="0"/>
    <x v="2"/>
    <n v="11837.16"/>
  </r>
  <r>
    <x v="40"/>
    <x v="1"/>
    <x v="411"/>
    <x v="0"/>
    <x v="0"/>
    <x v="2"/>
    <n v="11842.441999999999"/>
  </r>
  <r>
    <x v="40"/>
    <x v="1"/>
    <x v="98"/>
    <x v="0"/>
    <x v="0"/>
    <x v="2"/>
    <n v="11848.141"/>
  </r>
  <r>
    <x v="40"/>
    <x v="1"/>
    <x v="301"/>
    <x v="0"/>
    <x v="0"/>
    <x v="0"/>
    <n v="11856.4115"/>
  </r>
  <r>
    <x v="40"/>
    <x v="0"/>
    <x v="43"/>
    <x v="0"/>
    <x v="0"/>
    <x v="1"/>
    <n v="11931.125249999999"/>
  </r>
  <r>
    <x v="40"/>
    <x v="0"/>
    <x v="32"/>
    <x v="0"/>
    <x v="0"/>
    <x v="1"/>
    <n v="11938.255950000001"/>
  </r>
  <r>
    <x v="40"/>
    <x v="0"/>
    <x v="183"/>
    <x v="0"/>
    <x v="0"/>
    <x v="1"/>
    <n v="11944.594349999999"/>
  </r>
  <r>
    <x v="40"/>
    <x v="1"/>
    <x v="454"/>
    <x v="0"/>
    <x v="0"/>
    <x v="3"/>
    <n v="12222.898300000001"/>
  </r>
  <r>
    <x v="40"/>
    <x v="1"/>
    <x v="30"/>
    <x v="0"/>
    <x v="0"/>
    <x v="3"/>
    <n v="12224.350850000001"/>
  </r>
  <r>
    <x v="40"/>
    <x v="1"/>
    <x v="339"/>
    <x v="0"/>
    <x v="0"/>
    <x v="3"/>
    <n v="12231.613600000001"/>
  </r>
  <r>
    <x v="40"/>
    <x v="1"/>
    <x v="425"/>
    <x v="0"/>
    <x v="0"/>
    <x v="3"/>
    <n v="12235.8392"/>
  </r>
  <r>
    <x v="40"/>
    <x v="1"/>
    <x v="399"/>
    <x v="0"/>
    <x v="0"/>
    <x v="1"/>
    <n v="12430.95335"/>
  </r>
  <r>
    <x v="40"/>
    <x v="1"/>
    <x v="180"/>
    <x v="0"/>
    <x v="0"/>
    <x v="0"/>
    <n v="24227.337240000001"/>
  </r>
  <r>
    <x v="40"/>
    <x v="0"/>
    <x v="200"/>
    <x v="1"/>
    <x v="0"/>
    <x v="0"/>
    <n v="11946.625899999999"/>
  </r>
  <r>
    <x v="40"/>
    <x v="1"/>
    <x v="136"/>
    <x v="1"/>
    <x v="0"/>
    <x v="1"/>
    <n v="13019.161050000001"/>
  </r>
  <r>
    <x v="40"/>
    <x v="1"/>
    <x v="113"/>
    <x v="2"/>
    <x v="0"/>
    <x v="1"/>
    <n v="13607.36875"/>
  </r>
  <r>
    <x v="40"/>
    <x v="0"/>
    <x v="104"/>
    <x v="2"/>
    <x v="1"/>
    <x v="3"/>
    <n v="47496.494449999998"/>
  </r>
  <r>
    <x v="41"/>
    <x v="0"/>
    <x v="155"/>
    <x v="0"/>
    <x v="0"/>
    <x v="0"/>
    <n v="11743.299000000001"/>
  </r>
  <r>
    <x v="41"/>
    <x v="0"/>
    <x v="25"/>
    <x v="0"/>
    <x v="0"/>
    <x v="3"/>
    <n v="12124.992399999999"/>
  </r>
  <r>
    <x v="41"/>
    <x v="0"/>
    <x v="129"/>
    <x v="0"/>
    <x v="0"/>
    <x v="3"/>
    <n v="12129.614149999999"/>
  </r>
  <r>
    <x v="41"/>
    <x v="1"/>
    <x v="276"/>
    <x v="0"/>
    <x v="0"/>
    <x v="2"/>
    <n v="12233.828"/>
  </r>
  <r>
    <x v="41"/>
    <x v="1"/>
    <x v="51"/>
    <x v="0"/>
    <x v="0"/>
    <x v="0"/>
    <n v="12244.531000000001"/>
  </r>
  <r>
    <x v="41"/>
    <x v="0"/>
    <x v="81"/>
    <x v="0"/>
    <x v="0"/>
    <x v="1"/>
    <n v="12323.936"/>
  </r>
  <r>
    <x v="41"/>
    <x v="1"/>
    <x v="13"/>
    <x v="0"/>
    <x v="0"/>
    <x v="3"/>
    <n v="12622.1795"/>
  </r>
  <r>
    <x v="41"/>
    <x v="1"/>
    <x v="516"/>
    <x v="0"/>
    <x v="0"/>
    <x v="1"/>
    <n v="12815.444949999999"/>
  </r>
  <r>
    <x v="41"/>
    <x v="0"/>
    <x v="477"/>
    <x v="0"/>
    <x v="0"/>
    <x v="2"/>
    <n v="21797.000400000001"/>
  </r>
  <r>
    <x v="41"/>
    <x v="1"/>
    <x v="202"/>
    <x v="0"/>
    <x v="1"/>
    <x v="3"/>
    <n v="25678.778450000002"/>
  </r>
  <r>
    <x v="41"/>
    <x v="0"/>
    <x v="276"/>
    <x v="1"/>
    <x v="0"/>
    <x v="2"/>
    <n v="12333.828"/>
  </r>
  <r>
    <x v="41"/>
    <x v="0"/>
    <x v="197"/>
    <x v="1"/>
    <x v="0"/>
    <x v="2"/>
    <n v="12347.172"/>
  </r>
  <r>
    <x v="41"/>
    <x v="0"/>
    <x v="25"/>
    <x v="1"/>
    <x v="0"/>
    <x v="1"/>
    <n v="12913.992399999999"/>
  </r>
  <r>
    <x v="41"/>
    <x v="1"/>
    <x v="517"/>
    <x v="1"/>
    <x v="0"/>
    <x v="0"/>
    <n v="28287.897659999999"/>
  </r>
  <r>
    <x v="41"/>
    <x v="1"/>
    <x v="481"/>
    <x v="1"/>
    <x v="1"/>
    <x v="1"/>
    <n v="47896.79135"/>
  </r>
  <r>
    <x v="41"/>
    <x v="0"/>
    <x v="7"/>
    <x v="1"/>
    <x v="1"/>
    <x v="0"/>
    <n v="48970.247600000002"/>
  </r>
  <r>
    <x v="41"/>
    <x v="0"/>
    <x v="234"/>
    <x v="2"/>
    <x v="0"/>
    <x v="0"/>
    <n v="12925.886"/>
  </r>
  <r>
    <x v="41"/>
    <x v="0"/>
    <x v="140"/>
    <x v="2"/>
    <x v="0"/>
    <x v="0"/>
    <n v="12928.7911"/>
  </r>
  <r>
    <x v="41"/>
    <x v="1"/>
    <x v="102"/>
    <x v="2"/>
    <x v="0"/>
    <x v="2"/>
    <n v="36910.608030000003"/>
  </r>
  <r>
    <x v="41"/>
    <x v="1"/>
    <x v="204"/>
    <x v="3"/>
    <x v="0"/>
    <x v="0"/>
    <n v="14001.1338"/>
  </r>
  <r>
    <x v="41"/>
    <x v="1"/>
    <x v="433"/>
    <x v="3"/>
    <x v="0"/>
    <x v="0"/>
    <n v="14001.286700000001"/>
  </r>
  <r>
    <x v="41"/>
    <x v="1"/>
    <x v="518"/>
    <x v="3"/>
    <x v="0"/>
    <x v="2"/>
    <n v="14007.222"/>
  </r>
  <r>
    <x v="41"/>
    <x v="1"/>
    <x v="235"/>
    <x v="3"/>
    <x v="0"/>
    <x v="3"/>
    <n v="14382.709049999999"/>
  </r>
  <r>
    <x v="41"/>
    <x v="1"/>
    <x v="136"/>
    <x v="3"/>
    <x v="0"/>
    <x v="1"/>
    <n v="14590.63205"/>
  </r>
  <r>
    <x v="41"/>
    <x v="0"/>
    <x v="211"/>
    <x v="3"/>
    <x v="1"/>
    <x v="1"/>
    <n v="30184.936699999998"/>
  </r>
  <r>
    <x v="42"/>
    <x v="0"/>
    <x v="217"/>
    <x v="0"/>
    <x v="0"/>
    <x v="0"/>
    <n v="12142.578600000001"/>
  </r>
  <r>
    <x v="42"/>
    <x v="0"/>
    <x v="82"/>
    <x v="0"/>
    <x v="0"/>
    <x v="2"/>
    <n v="12146.971"/>
  </r>
  <r>
    <x v="42"/>
    <x v="0"/>
    <x v="271"/>
    <x v="0"/>
    <x v="0"/>
    <x v="3"/>
    <n v="12523.604799999999"/>
  </r>
  <r>
    <x v="42"/>
    <x v="1"/>
    <x v="519"/>
    <x v="0"/>
    <x v="0"/>
    <x v="0"/>
    <n v="12629.896699999999"/>
  </r>
  <r>
    <x v="42"/>
    <x v="1"/>
    <x v="256"/>
    <x v="0"/>
    <x v="0"/>
    <x v="2"/>
    <n v="12638.195"/>
  </r>
  <r>
    <x v="42"/>
    <x v="1"/>
    <x v="520"/>
    <x v="0"/>
    <x v="0"/>
    <x v="2"/>
    <n v="12644.589"/>
  </r>
  <r>
    <x v="42"/>
    <x v="1"/>
    <x v="266"/>
    <x v="0"/>
    <x v="0"/>
    <x v="0"/>
    <n v="12648.7034"/>
  </r>
  <r>
    <x v="42"/>
    <x v="0"/>
    <x v="254"/>
    <x v="0"/>
    <x v="0"/>
    <x v="1"/>
    <n v="12730.999599999999"/>
  </r>
  <r>
    <x v="42"/>
    <x v="0"/>
    <x v="104"/>
    <x v="0"/>
    <x v="0"/>
    <x v="1"/>
    <n v="12741.167450000001"/>
  </r>
  <r>
    <x v="42"/>
    <x v="1"/>
    <x v="434"/>
    <x v="0"/>
    <x v="0"/>
    <x v="3"/>
    <n v="13012.20865"/>
  </r>
  <r>
    <x v="42"/>
    <x v="1"/>
    <x v="478"/>
    <x v="0"/>
    <x v="0"/>
    <x v="1"/>
    <n v="13204.28565"/>
  </r>
  <r>
    <x v="42"/>
    <x v="1"/>
    <x v="218"/>
    <x v="0"/>
    <x v="0"/>
    <x v="1"/>
    <n v="13217.094499999999"/>
  </r>
  <r>
    <x v="42"/>
    <x v="1"/>
    <x v="521"/>
    <x v="0"/>
    <x v="0"/>
    <x v="1"/>
    <n v="13228.846949999999"/>
  </r>
  <r>
    <x v="42"/>
    <x v="1"/>
    <x v="229"/>
    <x v="0"/>
    <x v="0"/>
    <x v="3"/>
    <n v="28923.136920000001"/>
  </r>
  <r>
    <x v="42"/>
    <x v="0"/>
    <x v="223"/>
    <x v="0"/>
    <x v="0"/>
    <x v="1"/>
    <n v="30259.995559999999"/>
  </r>
  <r>
    <x v="42"/>
    <x v="1"/>
    <x v="522"/>
    <x v="0"/>
    <x v="1"/>
    <x v="0"/>
    <n v="45008.955499999996"/>
  </r>
  <r>
    <x v="42"/>
    <x v="0"/>
    <x v="523"/>
    <x v="0"/>
    <x v="1"/>
    <x v="2"/>
    <n v="48173.360999999997"/>
  </r>
  <r>
    <x v="42"/>
    <x v="0"/>
    <x v="524"/>
    <x v="0"/>
    <x v="1"/>
    <x v="0"/>
    <n v="48673.558799999999"/>
  </r>
  <r>
    <x v="42"/>
    <x v="0"/>
    <x v="349"/>
    <x v="0"/>
    <x v="1"/>
    <x v="2"/>
    <n v="52590.829389999999"/>
  </r>
  <r>
    <x v="42"/>
    <x v="0"/>
    <x v="271"/>
    <x v="1"/>
    <x v="0"/>
    <x v="3"/>
    <n v="13112.604799999999"/>
  </r>
  <r>
    <x v="42"/>
    <x v="1"/>
    <x v="67"/>
    <x v="1"/>
    <x v="0"/>
    <x v="2"/>
    <n v="13224.692999999999"/>
  </r>
  <r>
    <x v="42"/>
    <x v="0"/>
    <x v="101"/>
    <x v="3"/>
    <x v="0"/>
    <x v="0"/>
    <n v="13919.822899999999"/>
  </r>
  <r>
    <x v="42"/>
    <x v="0"/>
    <x v="13"/>
    <x v="3"/>
    <x v="1"/>
    <x v="3"/>
    <n v="46130.5265"/>
  </r>
  <r>
    <x v="43"/>
    <x v="0"/>
    <x v="297"/>
    <x v="0"/>
    <x v="0"/>
    <x v="0"/>
    <n v="12557.605299999999"/>
  </r>
  <r>
    <x v="43"/>
    <x v="0"/>
    <x v="525"/>
    <x v="0"/>
    <x v="0"/>
    <x v="2"/>
    <n v="12574.049000000001"/>
  </r>
  <r>
    <x v="43"/>
    <x v="0"/>
    <x v="480"/>
    <x v="0"/>
    <x v="0"/>
    <x v="3"/>
    <n v="12950.0712"/>
  </r>
  <r>
    <x v="43"/>
    <x v="1"/>
    <x v="526"/>
    <x v="0"/>
    <x v="0"/>
    <x v="2"/>
    <n v="13041.921"/>
  </r>
  <r>
    <x v="43"/>
    <x v="1"/>
    <x v="527"/>
    <x v="0"/>
    <x v="0"/>
    <x v="2"/>
    <n v="13063.883"/>
  </r>
  <r>
    <x v="43"/>
    <x v="0"/>
    <x v="202"/>
    <x v="0"/>
    <x v="0"/>
    <x v="1"/>
    <n v="13129.603450000001"/>
  </r>
  <r>
    <x v="43"/>
    <x v="0"/>
    <x v="45"/>
    <x v="0"/>
    <x v="0"/>
    <x v="1"/>
    <n v="13143.336649999999"/>
  </r>
  <r>
    <x v="43"/>
    <x v="0"/>
    <x v="245"/>
    <x v="0"/>
    <x v="0"/>
    <x v="1"/>
    <n v="13143.86485"/>
  </r>
  <r>
    <x v="43"/>
    <x v="1"/>
    <x v="528"/>
    <x v="0"/>
    <x v="0"/>
    <x v="3"/>
    <n v="13415.0381"/>
  </r>
  <r>
    <x v="43"/>
    <x v="1"/>
    <x v="281"/>
    <x v="0"/>
    <x v="0"/>
    <x v="3"/>
    <n v="13429.035400000001"/>
  </r>
  <r>
    <x v="43"/>
    <x v="1"/>
    <x v="529"/>
    <x v="0"/>
    <x v="0"/>
    <x v="1"/>
    <n v="13616.3586"/>
  </r>
  <r>
    <x v="43"/>
    <x v="1"/>
    <x v="451"/>
    <x v="0"/>
    <x v="0"/>
    <x v="1"/>
    <n v="13635.6379"/>
  </r>
  <r>
    <x v="43"/>
    <x v="1"/>
    <x v="28"/>
    <x v="0"/>
    <x v="0"/>
    <x v="0"/>
    <n v="24513.091260000001"/>
  </r>
  <r>
    <x v="43"/>
    <x v="1"/>
    <x v="96"/>
    <x v="0"/>
    <x v="1"/>
    <x v="3"/>
    <n v="29141.3603"/>
  </r>
  <r>
    <x v="43"/>
    <x v="0"/>
    <x v="201"/>
    <x v="0"/>
    <x v="1"/>
    <x v="0"/>
    <n v="46599.108399999997"/>
  </r>
  <r>
    <x v="43"/>
    <x v="0"/>
    <x v="53"/>
    <x v="1"/>
    <x v="1"/>
    <x v="3"/>
    <n v="28868.6639"/>
  </r>
  <r>
    <x v="43"/>
    <x v="0"/>
    <x v="312"/>
    <x v="1"/>
    <x v="1"/>
    <x v="2"/>
    <n v="47403.88"/>
  </r>
  <r>
    <x v="43"/>
    <x v="1"/>
    <x v="473"/>
    <x v="1"/>
    <x v="1"/>
    <x v="1"/>
    <n v="48517.563150000002"/>
  </r>
  <r>
    <x v="43"/>
    <x v="0"/>
    <x v="395"/>
    <x v="2"/>
    <x v="0"/>
    <x v="3"/>
    <n v="14119.62"/>
  </r>
  <r>
    <x v="43"/>
    <x v="1"/>
    <x v="530"/>
    <x v="2"/>
    <x v="0"/>
    <x v="2"/>
    <n v="14235.072"/>
  </r>
  <r>
    <x v="43"/>
    <x v="0"/>
    <x v="486"/>
    <x v="3"/>
    <x v="0"/>
    <x v="2"/>
    <n v="27941.28758"/>
  </r>
  <r>
    <x v="43"/>
    <x v="1"/>
    <x v="247"/>
    <x v="3"/>
    <x v="1"/>
    <x v="0"/>
    <n v="30942.191800000001"/>
  </r>
  <r>
    <x v="43"/>
    <x v="1"/>
    <x v="2"/>
    <x v="4"/>
    <x v="0"/>
    <x v="0"/>
    <n v="36580.282160000002"/>
  </r>
  <r>
    <x v="44"/>
    <x v="0"/>
    <x v="485"/>
    <x v="0"/>
    <x v="0"/>
    <x v="2"/>
    <n v="12957.118"/>
  </r>
  <r>
    <x v="44"/>
    <x v="0"/>
    <x v="477"/>
    <x v="0"/>
    <x v="0"/>
    <x v="2"/>
    <n v="12979.358"/>
  </r>
  <r>
    <x v="44"/>
    <x v="0"/>
    <x v="286"/>
    <x v="0"/>
    <x v="0"/>
    <x v="0"/>
    <n v="12981.3457"/>
  </r>
  <r>
    <x v="44"/>
    <x v="0"/>
    <x v="531"/>
    <x v="0"/>
    <x v="0"/>
    <x v="0"/>
    <n v="12982.8747"/>
  </r>
  <r>
    <x v="44"/>
    <x v="0"/>
    <x v="100"/>
    <x v="0"/>
    <x v="0"/>
    <x v="3"/>
    <n v="13352.0998"/>
  </r>
  <r>
    <x v="44"/>
    <x v="1"/>
    <x v="428"/>
    <x v="0"/>
    <x v="0"/>
    <x v="2"/>
    <n v="13451.121999999999"/>
  </r>
  <r>
    <x v="44"/>
    <x v="1"/>
    <x v="247"/>
    <x v="0"/>
    <x v="0"/>
    <x v="0"/>
    <n v="13457.960800000001"/>
  </r>
  <r>
    <x v="44"/>
    <x v="1"/>
    <x v="532"/>
    <x v="0"/>
    <x v="0"/>
    <x v="2"/>
    <n v="13462.52"/>
  </r>
  <r>
    <x v="44"/>
    <x v="1"/>
    <x v="17"/>
    <x v="0"/>
    <x v="0"/>
    <x v="0"/>
    <n v="13470.804400000001"/>
  </r>
  <r>
    <x v="44"/>
    <x v="1"/>
    <x v="533"/>
    <x v="0"/>
    <x v="0"/>
    <x v="2"/>
    <n v="13470.86"/>
  </r>
  <r>
    <x v="44"/>
    <x v="0"/>
    <x v="88"/>
    <x v="0"/>
    <x v="0"/>
    <x v="1"/>
    <n v="13555.0049"/>
  </r>
  <r>
    <x v="44"/>
    <x v="1"/>
    <x v="160"/>
    <x v="0"/>
    <x v="0"/>
    <x v="3"/>
    <n v="13844.797200000001"/>
  </r>
  <r>
    <x v="44"/>
    <x v="1"/>
    <x v="44"/>
    <x v="0"/>
    <x v="0"/>
    <x v="1"/>
    <n v="14043.476699999999"/>
  </r>
  <r>
    <x v="44"/>
    <x v="1"/>
    <x v="534"/>
    <x v="0"/>
    <x v="1"/>
    <x v="0"/>
    <n v="27808.7251"/>
  </r>
  <r>
    <x v="44"/>
    <x v="0"/>
    <x v="235"/>
    <x v="0"/>
    <x v="1"/>
    <x v="1"/>
    <n v="28101.333050000001"/>
  </r>
  <r>
    <x v="44"/>
    <x v="0"/>
    <x v="429"/>
    <x v="0"/>
    <x v="1"/>
    <x v="1"/>
    <n v="45710.207849999999"/>
  </r>
  <r>
    <x v="44"/>
    <x v="0"/>
    <x v="218"/>
    <x v="1"/>
    <x v="0"/>
    <x v="3"/>
    <n v="13937.666499999999"/>
  </r>
  <r>
    <x v="44"/>
    <x v="0"/>
    <x v="124"/>
    <x v="1"/>
    <x v="0"/>
    <x v="0"/>
    <n v="27000.98473"/>
  </r>
  <r>
    <x v="44"/>
    <x v="1"/>
    <x v="145"/>
    <x v="1"/>
    <x v="0"/>
    <x v="1"/>
    <n v="31620.001059999999"/>
  </r>
  <r>
    <x v="44"/>
    <x v="1"/>
    <x v="87"/>
    <x v="2"/>
    <x v="0"/>
    <x v="3"/>
    <n v="15019.760050000001"/>
  </r>
  <r>
    <x v="44"/>
    <x v="1"/>
    <x v="307"/>
    <x v="2"/>
    <x v="0"/>
    <x v="1"/>
    <n v="15230.324049999999"/>
  </r>
  <r>
    <x v="44"/>
    <x v="1"/>
    <x v="399"/>
    <x v="3"/>
    <x v="0"/>
    <x v="3"/>
    <n v="15612.19335"/>
  </r>
  <r>
    <x v="44"/>
    <x v="0"/>
    <x v="250"/>
    <x v="3"/>
    <x v="1"/>
    <x v="3"/>
    <n v="46718.163249999998"/>
  </r>
  <r>
    <x v="45"/>
    <x v="0"/>
    <x v="322"/>
    <x v="0"/>
    <x v="0"/>
    <x v="2"/>
    <n v="13390.558999999999"/>
  </r>
  <r>
    <x v="45"/>
    <x v="0"/>
    <x v="98"/>
    <x v="0"/>
    <x v="0"/>
    <x v="2"/>
    <n v="13393.755999999999"/>
  </r>
  <r>
    <x v="45"/>
    <x v="0"/>
    <x v="458"/>
    <x v="0"/>
    <x v="0"/>
    <x v="0"/>
    <n v="13405.390299999999"/>
  </r>
  <r>
    <x v="45"/>
    <x v="0"/>
    <x v="53"/>
    <x v="0"/>
    <x v="0"/>
    <x v="3"/>
    <n v="13770.097900000001"/>
  </r>
  <r>
    <x v="45"/>
    <x v="1"/>
    <x v="535"/>
    <x v="0"/>
    <x v="0"/>
    <x v="2"/>
    <n v="13880.949000000001"/>
  </r>
  <r>
    <x v="45"/>
    <x v="1"/>
    <x v="312"/>
    <x v="0"/>
    <x v="0"/>
    <x v="0"/>
    <n v="13887.204"/>
  </r>
  <r>
    <x v="45"/>
    <x v="1"/>
    <x v="14"/>
    <x v="0"/>
    <x v="0"/>
    <x v="0"/>
    <n v="13887.968500000001"/>
  </r>
  <r>
    <x v="45"/>
    <x v="0"/>
    <x v="450"/>
    <x v="0"/>
    <x v="0"/>
    <x v="1"/>
    <n v="13974.455550000001"/>
  </r>
  <r>
    <x v="45"/>
    <x v="0"/>
    <x v="481"/>
    <x v="0"/>
    <x v="0"/>
    <x v="1"/>
    <n v="13981.850350000001"/>
  </r>
  <r>
    <x v="45"/>
    <x v="1"/>
    <x v="28"/>
    <x v="0"/>
    <x v="0"/>
    <x v="3"/>
    <n v="14254.608200000001"/>
  </r>
  <r>
    <x v="45"/>
    <x v="1"/>
    <x v="220"/>
    <x v="0"/>
    <x v="0"/>
    <x v="3"/>
    <n v="14256.192800000001"/>
  </r>
  <r>
    <x v="45"/>
    <x v="1"/>
    <x v="42"/>
    <x v="0"/>
    <x v="0"/>
    <x v="1"/>
    <n v="14449.8544"/>
  </r>
  <r>
    <x v="45"/>
    <x v="1"/>
    <x v="23"/>
    <x v="0"/>
    <x v="0"/>
    <x v="1"/>
    <n v="14451.835150000001"/>
  </r>
  <r>
    <x v="45"/>
    <x v="1"/>
    <x v="274"/>
    <x v="0"/>
    <x v="1"/>
    <x v="3"/>
    <n v="28950.4692"/>
  </r>
  <r>
    <x v="45"/>
    <x v="1"/>
    <x v="359"/>
    <x v="0"/>
    <x v="1"/>
    <x v="1"/>
    <n v="29523.1656"/>
  </r>
  <r>
    <x v="45"/>
    <x v="0"/>
    <x v="536"/>
    <x v="0"/>
    <x v="1"/>
    <x v="0"/>
    <n v="47055.532099999997"/>
  </r>
  <r>
    <x v="45"/>
    <x v="1"/>
    <x v="537"/>
    <x v="0"/>
    <x v="1"/>
    <x v="2"/>
    <n v="48824.45"/>
  </r>
  <r>
    <x v="45"/>
    <x v="0"/>
    <x v="42"/>
    <x v="1"/>
    <x v="0"/>
    <x v="3"/>
    <n v="14349.8544"/>
  </r>
  <r>
    <x v="45"/>
    <x v="1"/>
    <x v="51"/>
    <x v="1"/>
    <x v="0"/>
    <x v="0"/>
    <n v="14474.674999999999"/>
  </r>
  <r>
    <x v="45"/>
    <x v="1"/>
    <x v="401"/>
    <x v="2"/>
    <x v="1"/>
    <x v="2"/>
    <n v="47305.305"/>
  </r>
  <r>
    <x v="45"/>
    <x v="0"/>
    <x v="3"/>
    <x v="3"/>
    <x v="0"/>
    <x v="0"/>
    <n v="15161.5344"/>
  </r>
  <r>
    <x v="45"/>
    <x v="0"/>
    <x v="538"/>
    <x v="3"/>
    <x v="0"/>
    <x v="2"/>
    <n v="15170.069"/>
  </r>
  <r>
    <x v="45"/>
    <x v="0"/>
    <x v="225"/>
    <x v="3"/>
    <x v="0"/>
    <x v="3"/>
    <n v="15555.188749999999"/>
  </r>
  <r>
    <x v="46"/>
    <x v="0"/>
    <x v="539"/>
    <x v="0"/>
    <x v="0"/>
    <x v="2"/>
    <n v="13822.803"/>
  </r>
  <r>
    <x v="46"/>
    <x v="0"/>
    <x v="540"/>
    <x v="0"/>
    <x v="0"/>
    <x v="0"/>
    <n v="13831.1152"/>
  </r>
  <r>
    <x v="46"/>
    <x v="0"/>
    <x v="541"/>
    <x v="0"/>
    <x v="0"/>
    <x v="3"/>
    <n v="14210.53595"/>
  </r>
  <r>
    <x v="46"/>
    <x v="1"/>
    <x v="415"/>
    <x v="0"/>
    <x v="0"/>
    <x v="0"/>
    <n v="14313.846299999999"/>
  </r>
  <r>
    <x v="46"/>
    <x v="1"/>
    <x v="471"/>
    <x v="0"/>
    <x v="0"/>
    <x v="2"/>
    <n v="14319.031000000001"/>
  </r>
  <r>
    <x v="46"/>
    <x v="0"/>
    <x v="347"/>
    <x v="0"/>
    <x v="0"/>
    <x v="1"/>
    <n v="14394.5579"/>
  </r>
  <r>
    <x v="46"/>
    <x v="0"/>
    <x v="542"/>
    <x v="0"/>
    <x v="0"/>
    <x v="1"/>
    <n v="14410.9321"/>
  </r>
  <r>
    <x v="46"/>
    <x v="1"/>
    <x v="399"/>
    <x v="0"/>
    <x v="0"/>
    <x v="3"/>
    <n v="14692.66935"/>
  </r>
  <r>
    <x v="46"/>
    <x v="1"/>
    <x v="543"/>
    <x v="0"/>
    <x v="0"/>
    <x v="1"/>
    <n v="14901.5167"/>
  </r>
  <r>
    <x v="46"/>
    <x v="0"/>
    <x v="544"/>
    <x v="0"/>
    <x v="1"/>
    <x v="0"/>
    <n v="26926.5144"/>
  </r>
  <r>
    <x v="46"/>
    <x v="1"/>
    <x v="22"/>
    <x v="0"/>
    <x v="1"/>
    <x v="0"/>
    <n v="27037.914100000002"/>
  </r>
  <r>
    <x v="46"/>
    <x v="1"/>
    <x v="306"/>
    <x v="0"/>
    <x v="1"/>
    <x v="3"/>
    <n v="29330.98315"/>
  </r>
  <r>
    <x v="46"/>
    <x v="0"/>
    <x v="39"/>
    <x v="0"/>
    <x v="1"/>
    <x v="0"/>
    <n v="46889.261200000001"/>
  </r>
  <r>
    <x v="46"/>
    <x v="0"/>
    <x v="17"/>
    <x v="1"/>
    <x v="0"/>
    <x v="0"/>
    <n v="14418.2804"/>
  </r>
  <r>
    <x v="46"/>
    <x v="0"/>
    <x v="81"/>
    <x v="1"/>
    <x v="0"/>
    <x v="3"/>
    <n v="30166.618170000002"/>
  </r>
  <r>
    <x v="46"/>
    <x v="1"/>
    <x v="545"/>
    <x v="1"/>
    <x v="1"/>
    <x v="2"/>
    <n v="47928.03"/>
  </r>
  <r>
    <x v="46"/>
    <x v="0"/>
    <x v="287"/>
    <x v="2"/>
    <x v="0"/>
    <x v="2"/>
    <n v="14988.432000000001"/>
  </r>
  <r>
    <x v="46"/>
    <x v="1"/>
    <x v="113"/>
    <x v="2"/>
    <x v="0"/>
    <x v="1"/>
    <n v="16069.08475"/>
  </r>
  <r>
    <x v="46"/>
    <x v="1"/>
    <x v="546"/>
    <x v="2"/>
    <x v="1"/>
    <x v="2"/>
    <n v="47291.055"/>
  </r>
  <r>
    <x v="46"/>
    <x v="0"/>
    <x v="547"/>
    <x v="2"/>
    <x v="1"/>
    <x v="0"/>
    <n v="49577.662400000001"/>
  </r>
  <r>
    <x v="46"/>
    <x v="1"/>
    <x v="301"/>
    <x v="3"/>
    <x v="0"/>
    <x v="0"/>
    <n v="16085.127500000001"/>
  </r>
  <r>
    <x v="46"/>
    <x v="1"/>
    <x v="31"/>
    <x v="3"/>
    <x v="0"/>
    <x v="3"/>
    <n v="16455.70784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O9:P16" firstHeaderRow="1" firstDataRow="1" firstDataCol="1"/>
  <pivotFields count="2">
    <pivotField axis="axisRow" showAll="0">
      <items count="7">
        <item x="0"/>
        <item x="1"/>
        <item x="2"/>
        <item x="3"/>
        <item x="4"/>
        <item x="5"/>
        <item t="default"/>
      </items>
    </pivotField>
    <pivotField dataField="1" showAll="0"/>
  </pivotFields>
  <rowFields count="1">
    <field x="0"/>
  </rowFields>
  <rowItems count="7">
    <i>
      <x/>
    </i>
    <i>
      <x v="1"/>
    </i>
    <i>
      <x v="2"/>
    </i>
    <i>
      <x v="3"/>
    </i>
    <i>
      <x v="4"/>
    </i>
    <i>
      <x v="5"/>
    </i>
    <i t="grand">
      <x/>
    </i>
  </rowItems>
  <colItems count="1">
    <i/>
  </colItems>
  <dataFields count="1">
    <dataField name="Sum of No of Sample Subjects" fld="1" baseField="0" baseItem="0"/>
  </dataFields>
  <formats count="7">
    <format dxfId="6">
      <pivotArea type="all" dataOnly="0" outline="0" fieldPosition="0"/>
    </format>
    <format dxfId="5">
      <pivotArea outline="0" collapsedLevelsAreSubtotals="1" fieldPosition="0"/>
    </format>
    <format dxfId="4">
      <pivotArea field="0" type="button" dataOnly="0" labelOnly="1" outline="0" axis="axisRow" fieldPosition="0"/>
    </format>
    <format dxfId="3">
      <pivotArea dataOnly="0" labelOnly="1" outline="0" axis="axisValues"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axis="axisValues" fieldPosition="0"/>
    </format>
  </format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I4:N24" firstHeaderRow="1" firstDataRow="2" firstDataCol="1" rowPageCount="2" colPageCount="1"/>
  <pivotFields count="7">
    <pivotField axis="axisPage" multipleItemSelectionAllowed="1"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axis="axisPage" multipleItemSelectionAllowed="1" showAll="0">
      <items count="3">
        <item x="1"/>
        <item x="0"/>
        <item t="default"/>
      </items>
    </pivotField>
    <pivotField showAll="0">
      <items count="549">
        <item x="20"/>
        <item x="156"/>
        <item x="253"/>
        <item x="59"/>
        <item x="189"/>
        <item x="154"/>
        <item x="70"/>
        <item x="238"/>
        <item x="321"/>
        <item x="78"/>
        <item x="356"/>
        <item x="262"/>
        <item x="469"/>
        <item x="388"/>
        <item x="478"/>
        <item x="329"/>
        <item x="79"/>
        <item x="186"/>
        <item x="263"/>
        <item x="353"/>
        <item x="334"/>
        <item x="447"/>
        <item x="373"/>
        <item x="377"/>
        <item x="444"/>
        <item x="63"/>
        <item x="364"/>
        <item x="176"/>
        <item x="265"/>
        <item x="509"/>
        <item x="421"/>
        <item x="161"/>
        <item x="64"/>
        <item x="435"/>
        <item x="302"/>
        <item x="71"/>
        <item x="210"/>
        <item x="80"/>
        <item x="116"/>
        <item x="65"/>
        <item x="10"/>
        <item x="227"/>
        <item x="107"/>
        <item x="495"/>
        <item x="528"/>
        <item x="378"/>
        <item x="177"/>
        <item x="455"/>
        <item x="342"/>
        <item x="485"/>
        <item x="21"/>
        <item x="500"/>
        <item x="472"/>
        <item x="41"/>
        <item x="42"/>
        <item x="92"/>
        <item x="72"/>
        <item x="58"/>
        <item x="132"/>
        <item x="157"/>
        <item x="158"/>
        <item x="292"/>
        <item x="135"/>
        <item x="529"/>
        <item x="503"/>
        <item x="151"/>
        <item x="396"/>
        <item x="240"/>
        <item x="153"/>
        <item x="130"/>
        <item x="86"/>
        <item x="203"/>
        <item x="73"/>
        <item x="327"/>
        <item x="514"/>
        <item x="384"/>
        <item x="488"/>
        <item x="282"/>
        <item x="22"/>
        <item x="497"/>
        <item x="23"/>
        <item x="255"/>
        <item x="169"/>
        <item x="417"/>
        <item x="0"/>
        <item x="385"/>
        <item x="511"/>
        <item x="47"/>
        <item x="370"/>
        <item x="117"/>
        <item x="222"/>
        <item x="465"/>
        <item x="344"/>
        <item x="309"/>
        <item x="319"/>
        <item x="202"/>
        <item x="249"/>
        <item x="24"/>
        <item x="544"/>
        <item x="273"/>
        <item x="181"/>
        <item x="387"/>
        <item x="236"/>
        <item x="402"/>
        <item x="277"/>
        <item x="434"/>
        <item x="52"/>
        <item x="258"/>
        <item x="224"/>
        <item x="193"/>
        <item x="164"/>
        <item x="324"/>
        <item x="271"/>
        <item x="299"/>
        <item x="474"/>
        <item x="133"/>
        <item x="110"/>
        <item x="519"/>
        <item x="108"/>
        <item x="111"/>
        <item x="410"/>
        <item x="81"/>
        <item x="259"/>
        <item x="326"/>
        <item x="406"/>
        <item x="386"/>
        <item x="393"/>
        <item x="231"/>
        <item x="428"/>
        <item x="28"/>
        <item x="498"/>
        <item x="43"/>
        <item x="515"/>
        <item x="208"/>
        <item x="351"/>
        <item x="427"/>
        <item x="468"/>
        <item x="449"/>
        <item x="25"/>
        <item x="423"/>
        <item x="74"/>
        <item x="287"/>
        <item x="505"/>
        <item x="162"/>
        <item x="217"/>
        <item x="112"/>
        <item x="146"/>
        <item x="229"/>
        <item x="453"/>
        <item x="280"/>
        <item x="270"/>
        <item x="115"/>
        <item x="413"/>
        <item x="26"/>
        <item x="55"/>
        <item x="363"/>
        <item x="220"/>
        <item x="534"/>
        <item x="29"/>
        <item x="155"/>
        <item x="347"/>
        <item x="516"/>
        <item x="178"/>
        <item x="209"/>
        <item x="303"/>
        <item x="235"/>
        <item x="422"/>
        <item x="11"/>
        <item x="214"/>
        <item x="233"/>
        <item x="137"/>
        <item x="306"/>
        <item x="407"/>
        <item x="274"/>
        <item x="350"/>
        <item x="241"/>
        <item x="464"/>
        <item x="165"/>
        <item x="454"/>
        <item x="278"/>
        <item x="118"/>
        <item x="62"/>
        <item x="131"/>
        <item x="54"/>
        <item x="390"/>
        <item x="333"/>
        <item x="276"/>
        <item x="218"/>
        <item x="66"/>
        <item x="354"/>
        <item x="290"/>
        <item x="93"/>
        <item x="204"/>
        <item x="359"/>
        <item x="418"/>
        <item x="433"/>
        <item x="75"/>
        <item x="94"/>
        <item x="120"/>
        <item x="279"/>
        <item x="185"/>
        <item x="138"/>
        <item x="166"/>
        <item x="491"/>
        <item x="182"/>
        <item x="467"/>
        <item x="526"/>
        <item x="30"/>
        <item x="330"/>
        <item x="95"/>
        <item x="53"/>
        <item x="293"/>
        <item x="109"/>
        <item x="291"/>
        <item x="190"/>
        <item x="27"/>
        <item x="223"/>
        <item x="121"/>
        <item x="300"/>
        <item x="67"/>
        <item x="129"/>
        <item x="400"/>
        <item x="167"/>
        <item x="97"/>
        <item x="82"/>
        <item x="314"/>
        <item x="128"/>
        <item x="411"/>
        <item x="366"/>
        <item x="96"/>
        <item x="304"/>
        <item x="242"/>
        <item x="38"/>
        <item x="494"/>
        <item x="275"/>
        <item x="199"/>
        <item x="252"/>
        <item x="48"/>
        <item x="338"/>
        <item x="239"/>
        <item x="246"/>
        <item x="369"/>
        <item x="448"/>
        <item x="284"/>
        <item x="123"/>
        <item x="254"/>
        <item x="234"/>
        <item x="122"/>
        <item x="83"/>
        <item x="305"/>
        <item x="211"/>
        <item x="394"/>
        <item x="247"/>
        <item x="206"/>
        <item x="243"/>
        <item x="100"/>
        <item x="49"/>
        <item x="215"/>
        <item x="31"/>
        <item x="1"/>
        <item x="226"/>
        <item x="216"/>
        <item x="99"/>
        <item x="219"/>
        <item x="32"/>
        <item x="432"/>
        <item x="61"/>
        <item x="87"/>
        <item x="256"/>
        <item x="76"/>
        <item x="134"/>
        <item x="374"/>
        <item x="368"/>
        <item x="322"/>
        <item x="250"/>
        <item x="298"/>
        <item x="466"/>
        <item x="357"/>
        <item x="152"/>
        <item x="212"/>
        <item x="143"/>
        <item x="12"/>
        <item x="281"/>
        <item x="476"/>
        <item x="492"/>
        <item x="144"/>
        <item x="546"/>
        <item x="13"/>
        <item x="187"/>
        <item x="450"/>
        <item x="124"/>
        <item x="316"/>
        <item x="318"/>
        <item x="297"/>
        <item x="398"/>
        <item x="403"/>
        <item x="60"/>
        <item x="44"/>
        <item x="140"/>
        <item x="535"/>
        <item x="113"/>
        <item x="459"/>
        <item x="33"/>
        <item x="445"/>
        <item x="200"/>
        <item x="429"/>
        <item x="518"/>
        <item x="88"/>
        <item x="56"/>
        <item x="401"/>
        <item x="460"/>
        <item x="230"/>
        <item x="395"/>
        <item x="382"/>
        <item x="136"/>
        <item x="289"/>
        <item x="522"/>
        <item x="105"/>
        <item x="381"/>
        <item x="179"/>
        <item x="264"/>
        <item x="405"/>
        <item x="257"/>
        <item x="160"/>
        <item x="196"/>
        <item x="311"/>
        <item x="194"/>
        <item x="349"/>
        <item x="409"/>
        <item x="84"/>
        <item x="399"/>
        <item x="125"/>
        <item x="404"/>
        <item x="98"/>
        <item x="101"/>
        <item x="34"/>
        <item x="532"/>
        <item x="348"/>
        <item x="126"/>
        <item x="2"/>
        <item x="207"/>
        <item x="184"/>
        <item x="339"/>
        <item x="328"/>
        <item x="45"/>
        <item x="397"/>
        <item x="159"/>
        <item x="3"/>
        <item x="346"/>
        <item x="438"/>
        <item x="50"/>
        <item x="545"/>
        <item x="269"/>
        <item x="39"/>
        <item x="245"/>
        <item x="205"/>
        <item x="506"/>
        <item x="4"/>
        <item x="361"/>
        <item x="251"/>
        <item x="340"/>
        <item x="510"/>
        <item x="452"/>
        <item x="360"/>
        <item x="313"/>
        <item x="68"/>
        <item x="5"/>
        <item x="221"/>
        <item x="539"/>
        <item x="174"/>
        <item x="147"/>
        <item x="343"/>
        <item x="119"/>
        <item x="268"/>
        <item x="102"/>
        <item x="183"/>
        <item x="148"/>
        <item x="103"/>
        <item x="198"/>
        <item x="536"/>
        <item x="520"/>
        <item x="89"/>
        <item x="51"/>
        <item x="325"/>
        <item x="288"/>
        <item x="139"/>
        <item x="69"/>
        <item x="237"/>
        <item x="267"/>
        <item x="285"/>
        <item x="77"/>
        <item x="171"/>
        <item x="35"/>
        <item x="420"/>
        <item x="512"/>
        <item x="150"/>
        <item x="332"/>
        <item x="414"/>
        <item x="341"/>
        <item x="201"/>
        <item x="489"/>
        <item x="451"/>
        <item x="415"/>
        <item x="168"/>
        <item x="521"/>
        <item x="260"/>
        <item x="486"/>
        <item x="367"/>
        <item x="412"/>
        <item x="442"/>
        <item x="337"/>
        <item x="312"/>
        <item x="473"/>
        <item x="272"/>
        <item x="425"/>
        <item x="517"/>
        <item x="90"/>
        <item x="490"/>
        <item x="310"/>
        <item x="195"/>
        <item x="475"/>
        <item x="481"/>
        <item x="14"/>
        <item x="145"/>
        <item x="104"/>
        <item x="547"/>
        <item x="142"/>
        <item x="375"/>
        <item x="175"/>
        <item x="197"/>
        <item x="323"/>
        <item x="320"/>
        <item x="6"/>
        <item x="499"/>
        <item x="317"/>
        <item x="477"/>
        <item x="91"/>
        <item x="456"/>
        <item x="482"/>
        <item x="172"/>
        <item x="537"/>
        <item x="502"/>
        <item x="372"/>
        <item x="296"/>
        <item x="408"/>
        <item x="541"/>
        <item x="352"/>
        <item x="266"/>
        <item x="307"/>
        <item x="15"/>
        <item x="542"/>
        <item x="16"/>
        <item x="431"/>
        <item x="480"/>
        <item x="308"/>
        <item x="355"/>
        <item x="57"/>
        <item x="286"/>
        <item x="335"/>
        <item x="283"/>
        <item x="426"/>
        <item x="301"/>
        <item x="530"/>
        <item x="40"/>
        <item x="17"/>
        <item x="533"/>
        <item x="192"/>
        <item x="543"/>
        <item x="141"/>
        <item x="437"/>
        <item x="149"/>
        <item x="163"/>
        <item x="424"/>
        <item x="487"/>
        <item x="114"/>
        <item x="471"/>
        <item x="362"/>
        <item x="538"/>
        <item x="170"/>
        <item x="18"/>
        <item x="523"/>
        <item x="531"/>
        <item x="436"/>
        <item x="213"/>
        <item x="36"/>
        <item x="19"/>
        <item x="37"/>
        <item x="504"/>
        <item x="416"/>
        <item x="439"/>
        <item x="127"/>
        <item x="540"/>
        <item x="85"/>
        <item x="376"/>
        <item x="470"/>
        <item x="501"/>
        <item x="524"/>
        <item x="507"/>
        <item x="315"/>
        <item x="7"/>
        <item x="391"/>
        <item x="225"/>
        <item x="392"/>
        <item x="458"/>
        <item x="389"/>
        <item x="379"/>
        <item x="365"/>
        <item x="180"/>
        <item x="228"/>
        <item x="46"/>
        <item x="441"/>
        <item x="248"/>
        <item x="331"/>
        <item x="380"/>
        <item x="457"/>
        <item x="191"/>
        <item x="345"/>
        <item x="336"/>
        <item x="8"/>
        <item x="295"/>
        <item x="358"/>
        <item x="525"/>
        <item x="508"/>
        <item x="430"/>
        <item x="527"/>
        <item x="294"/>
        <item x="483"/>
        <item x="461"/>
        <item x="462"/>
        <item x="106"/>
        <item x="446"/>
        <item x="383"/>
        <item x="232"/>
        <item x="261"/>
        <item x="463"/>
        <item x="419"/>
        <item x="244"/>
        <item x="496"/>
        <item x="484"/>
        <item x="493"/>
        <item x="443"/>
        <item x="371"/>
        <item x="479"/>
        <item x="440"/>
        <item x="513"/>
        <item x="188"/>
        <item x="173"/>
        <item x="9"/>
        <item t="default"/>
      </items>
    </pivotField>
    <pivotField axis="axisRow" showAll="0">
      <items count="7">
        <item x="0"/>
        <item x="1"/>
        <item x="2"/>
        <item x="3"/>
        <item x="4"/>
        <item x="5"/>
        <item t="default"/>
      </items>
    </pivotField>
    <pivotField axis="axisRow" showAll="0">
      <items count="3">
        <item x="0"/>
        <item x="1"/>
        <item t="default"/>
      </items>
    </pivotField>
    <pivotField axis="axisCol" showAll="0">
      <items count="5">
        <item x="1"/>
        <item x="3"/>
        <item x="0"/>
        <item x="2"/>
        <item t="default"/>
      </items>
    </pivotField>
    <pivotField dataField="1" showAll="0"/>
  </pivotFields>
  <rowFields count="2">
    <field x="3"/>
    <field x="4"/>
  </rowFields>
  <rowItems count="19">
    <i>
      <x/>
    </i>
    <i r="1">
      <x/>
    </i>
    <i r="1">
      <x v="1"/>
    </i>
    <i>
      <x v="1"/>
    </i>
    <i r="1">
      <x/>
    </i>
    <i r="1">
      <x v="1"/>
    </i>
    <i>
      <x v="2"/>
    </i>
    <i r="1">
      <x/>
    </i>
    <i r="1">
      <x v="1"/>
    </i>
    <i>
      <x v="3"/>
    </i>
    <i r="1">
      <x/>
    </i>
    <i r="1">
      <x v="1"/>
    </i>
    <i>
      <x v="4"/>
    </i>
    <i r="1">
      <x/>
    </i>
    <i r="1">
      <x v="1"/>
    </i>
    <i>
      <x v="5"/>
    </i>
    <i r="1">
      <x/>
    </i>
    <i r="1">
      <x v="1"/>
    </i>
    <i t="grand">
      <x/>
    </i>
  </rowItems>
  <colFields count="1">
    <field x="5"/>
  </colFields>
  <colItems count="5">
    <i>
      <x/>
    </i>
    <i>
      <x v="1"/>
    </i>
    <i>
      <x v="2"/>
    </i>
    <i>
      <x v="3"/>
    </i>
    <i t="grand">
      <x/>
    </i>
  </colItems>
  <pageFields count="2">
    <pageField fld="0" hier="-1"/>
    <pageField fld="1" hier="-1"/>
  </pageFields>
  <dataFields count="1">
    <dataField name="Sum of charges" fld="6" baseField="0" baseItem="0"/>
  </dataFields>
  <chartFormats count="4">
    <chartFormat chart="0" format="1" series="1">
      <pivotArea type="data" outline="0" fieldPosition="0">
        <references count="2">
          <reference field="4294967294" count="1" selected="0">
            <x v="0"/>
          </reference>
          <reference field="5" count="1" selected="0">
            <x v="0"/>
          </reference>
        </references>
      </pivotArea>
    </chartFormat>
    <chartFormat chart="0" format="2" series="1">
      <pivotArea type="data" outline="0" fieldPosition="0">
        <references count="2">
          <reference field="4294967294" count="1" selected="0">
            <x v="0"/>
          </reference>
          <reference field="5" count="1" selected="0">
            <x v="1"/>
          </reference>
        </references>
      </pivotArea>
    </chartFormat>
    <chartFormat chart="0" format="3" series="1">
      <pivotArea type="data" outline="0" fieldPosition="0">
        <references count="2">
          <reference field="4294967294" count="1" selected="0">
            <x v="0"/>
          </reference>
          <reference field="5" count="1" selected="0">
            <x v="2"/>
          </reference>
        </references>
      </pivotArea>
    </chartFormat>
    <chartFormat chart="0" format="4"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39"/>
  <sheetViews>
    <sheetView workbookViewId="0">
      <selection activeCell="L24" sqref="L24"/>
    </sheetView>
  </sheetViews>
  <sheetFormatPr defaultRowHeight="15" x14ac:dyDescent="0.25"/>
  <sheetData>
    <row r="1" spans="1:7" ht="15.75" x14ac:dyDescent="0.25">
      <c r="A1" s="20" t="s">
        <v>0</v>
      </c>
      <c r="B1" s="20" t="s">
        <v>1</v>
      </c>
      <c r="C1" s="20" t="s">
        <v>2</v>
      </c>
      <c r="D1" s="20" t="s">
        <v>3</v>
      </c>
      <c r="E1" s="20" t="s">
        <v>4</v>
      </c>
      <c r="F1" s="20" t="s">
        <v>5</v>
      </c>
      <c r="G1" s="20" t="s">
        <v>6</v>
      </c>
    </row>
    <row r="2" spans="1:7" ht="15.75" x14ac:dyDescent="0.25">
      <c r="A2" s="21">
        <v>18</v>
      </c>
      <c r="B2" s="21" t="s">
        <v>14</v>
      </c>
      <c r="C2" s="21">
        <v>23.21</v>
      </c>
      <c r="D2" s="21">
        <v>0</v>
      </c>
      <c r="E2" s="21" t="s">
        <v>15</v>
      </c>
      <c r="F2" s="21" t="s">
        <v>16</v>
      </c>
      <c r="G2" s="21">
        <v>1121.8739</v>
      </c>
    </row>
    <row r="3" spans="1:7" ht="15.75" x14ac:dyDescent="0.25">
      <c r="A3" s="21">
        <v>18</v>
      </c>
      <c r="B3" s="21" t="s">
        <v>14</v>
      </c>
      <c r="C3" s="21">
        <v>30.14</v>
      </c>
      <c r="D3" s="21">
        <v>0</v>
      </c>
      <c r="E3" s="21" t="s">
        <v>15</v>
      </c>
      <c r="F3" s="21" t="s">
        <v>16</v>
      </c>
      <c r="G3" s="21">
        <v>1131.5065999999999</v>
      </c>
    </row>
    <row r="4" spans="1:7" ht="15.75" x14ac:dyDescent="0.25">
      <c r="A4" s="21">
        <v>18</v>
      </c>
      <c r="B4" s="21" t="s">
        <v>14</v>
      </c>
      <c r="C4" s="21">
        <v>33.33</v>
      </c>
      <c r="D4" s="21">
        <v>0</v>
      </c>
      <c r="E4" s="21" t="s">
        <v>15</v>
      </c>
      <c r="F4" s="21" t="s">
        <v>16</v>
      </c>
      <c r="G4" s="21">
        <v>1135.9407000000001</v>
      </c>
    </row>
    <row r="5" spans="1:7" ht="15.75" x14ac:dyDescent="0.25">
      <c r="A5" s="21">
        <v>18</v>
      </c>
      <c r="B5" s="21" t="s">
        <v>14</v>
      </c>
      <c r="C5" s="21">
        <v>33.659999999999997</v>
      </c>
      <c r="D5" s="21">
        <v>0</v>
      </c>
      <c r="E5" s="21" t="s">
        <v>15</v>
      </c>
      <c r="F5" s="21" t="s">
        <v>16</v>
      </c>
      <c r="G5" s="21">
        <v>1136.3994</v>
      </c>
    </row>
    <row r="6" spans="1:7" ht="15.75" x14ac:dyDescent="0.25">
      <c r="A6" s="21">
        <v>18</v>
      </c>
      <c r="B6" s="21" t="s">
        <v>14</v>
      </c>
      <c r="C6" s="21">
        <v>34.1</v>
      </c>
      <c r="D6" s="21">
        <v>0</v>
      </c>
      <c r="E6" s="21" t="s">
        <v>15</v>
      </c>
      <c r="F6" s="21" t="s">
        <v>16</v>
      </c>
      <c r="G6" s="21">
        <v>1137.011</v>
      </c>
    </row>
    <row r="7" spans="1:7" ht="15.75" x14ac:dyDescent="0.25">
      <c r="A7" s="21">
        <v>18</v>
      </c>
      <c r="B7" s="21" t="s">
        <v>14</v>
      </c>
      <c r="C7" s="21">
        <v>34.43</v>
      </c>
      <c r="D7" s="21">
        <v>0</v>
      </c>
      <c r="E7" s="21" t="s">
        <v>15</v>
      </c>
      <c r="F7" s="21" t="s">
        <v>16</v>
      </c>
      <c r="G7" s="21">
        <v>1137.4697000000001</v>
      </c>
    </row>
    <row r="8" spans="1:7" ht="15.75" x14ac:dyDescent="0.25">
      <c r="A8" s="21">
        <v>18</v>
      </c>
      <c r="B8" s="21" t="s">
        <v>14</v>
      </c>
      <c r="C8" s="21">
        <v>37.29</v>
      </c>
      <c r="D8" s="21">
        <v>0</v>
      </c>
      <c r="E8" s="21" t="s">
        <v>15</v>
      </c>
      <c r="F8" s="21" t="s">
        <v>16</v>
      </c>
      <c r="G8" s="21">
        <v>1141.4450999999999</v>
      </c>
    </row>
    <row r="9" spans="1:7" ht="15.75" x14ac:dyDescent="0.25">
      <c r="A9" s="21">
        <v>18</v>
      </c>
      <c r="B9" s="21" t="s">
        <v>14</v>
      </c>
      <c r="C9" s="21">
        <v>41.14</v>
      </c>
      <c r="D9" s="21">
        <v>0</v>
      </c>
      <c r="E9" s="21" t="s">
        <v>15</v>
      </c>
      <c r="F9" s="21" t="s">
        <v>16</v>
      </c>
      <c r="G9" s="21">
        <v>1146.7965999999999</v>
      </c>
    </row>
    <row r="10" spans="1:7" ht="15.75" x14ac:dyDescent="0.25">
      <c r="A10" s="21">
        <v>18</v>
      </c>
      <c r="B10" s="21" t="s">
        <v>14</v>
      </c>
      <c r="C10" s="21">
        <v>43.01</v>
      </c>
      <c r="D10" s="21">
        <v>0</v>
      </c>
      <c r="E10" s="21" t="s">
        <v>15</v>
      </c>
      <c r="F10" s="21" t="s">
        <v>16</v>
      </c>
      <c r="G10" s="21">
        <v>1149.3959</v>
      </c>
    </row>
    <row r="11" spans="1:7" ht="15.75" x14ac:dyDescent="0.25">
      <c r="A11" s="21">
        <v>18</v>
      </c>
      <c r="B11" s="21" t="s">
        <v>14</v>
      </c>
      <c r="C11" s="21">
        <v>53.13</v>
      </c>
      <c r="D11" s="21">
        <v>0</v>
      </c>
      <c r="E11" s="21" t="s">
        <v>15</v>
      </c>
      <c r="F11" s="21" t="s">
        <v>16</v>
      </c>
      <c r="G11" s="21">
        <v>1163.4627</v>
      </c>
    </row>
    <row r="12" spans="1:7" ht="15.75" x14ac:dyDescent="0.25">
      <c r="A12" s="21">
        <v>18</v>
      </c>
      <c r="B12" s="21" t="s">
        <v>23</v>
      </c>
      <c r="C12" s="21">
        <v>20.79</v>
      </c>
      <c r="D12" s="21">
        <v>0</v>
      </c>
      <c r="E12" s="21" t="s">
        <v>15</v>
      </c>
      <c r="F12" s="21" t="s">
        <v>16</v>
      </c>
      <c r="G12" s="21">
        <v>1607.5101</v>
      </c>
    </row>
    <row r="13" spans="1:7" ht="15.75" x14ac:dyDescent="0.25">
      <c r="A13" s="21">
        <v>18</v>
      </c>
      <c r="B13" s="21" t="s">
        <v>23</v>
      </c>
      <c r="C13" s="21">
        <v>26.73</v>
      </c>
      <c r="D13" s="21">
        <v>0</v>
      </c>
      <c r="E13" s="21" t="s">
        <v>15</v>
      </c>
      <c r="F13" s="21" t="s">
        <v>16</v>
      </c>
      <c r="G13" s="21">
        <v>1615.7666999999999</v>
      </c>
    </row>
    <row r="14" spans="1:7" ht="15.75" x14ac:dyDescent="0.25">
      <c r="A14" s="21">
        <v>18</v>
      </c>
      <c r="B14" s="21" t="s">
        <v>23</v>
      </c>
      <c r="C14" s="21">
        <v>31.13</v>
      </c>
      <c r="D14" s="21">
        <v>0</v>
      </c>
      <c r="E14" s="21" t="s">
        <v>15</v>
      </c>
      <c r="F14" s="21" t="s">
        <v>16</v>
      </c>
      <c r="G14" s="21">
        <v>1621.8827000000001</v>
      </c>
    </row>
    <row r="15" spans="1:7" ht="15.75" x14ac:dyDescent="0.25">
      <c r="A15" s="21">
        <v>18</v>
      </c>
      <c r="B15" s="21" t="s">
        <v>23</v>
      </c>
      <c r="C15" s="21">
        <v>31.35</v>
      </c>
      <c r="D15" s="21">
        <v>0</v>
      </c>
      <c r="E15" s="21" t="s">
        <v>15</v>
      </c>
      <c r="F15" s="21" t="s">
        <v>16</v>
      </c>
      <c r="G15" s="21">
        <v>1622.1885</v>
      </c>
    </row>
    <row r="16" spans="1:7" ht="15.75" x14ac:dyDescent="0.25">
      <c r="A16" s="21">
        <v>18</v>
      </c>
      <c r="B16" s="21" t="s">
        <v>23</v>
      </c>
      <c r="C16" s="21">
        <v>36.85</v>
      </c>
      <c r="D16" s="21">
        <v>0</v>
      </c>
      <c r="E16" s="21" t="s">
        <v>15</v>
      </c>
      <c r="F16" s="21" t="s">
        <v>16</v>
      </c>
      <c r="G16" s="21">
        <v>1629.8335</v>
      </c>
    </row>
    <row r="17" spans="1:7" ht="15.75" x14ac:dyDescent="0.25">
      <c r="A17" s="21">
        <v>18</v>
      </c>
      <c r="B17" s="21" t="s">
        <v>23</v>
      </c>
      <c r="C17" s="21">
        <v>38.17</v>
      </c>
      <c r="D17" s="21">
        <v>0</v>
      </c>
      <c r="E17" s="21" t="s">
        <v>15</v>
      </c>
      <c r="F17" s="21" t="s">
        <v>16</v>
      </c>
      <c r="G17" s="21">
        <v>1631.6683</v>
      </c>
    </row>
    <row r="18" spans="1:7" ht="15.75" x14ac:dyDescent="0.25">
      <c r="A18" s="21">
        <v>18</v>
      </c>
      <c r="B18" s="21" t="s">
        <v>23</v>
      </c>
      <c r="C18" s="21">
        <v>38.28</v>
      </c>
      <c r="D18" s="21">
        <v>0</v>
      </c>
      <c r="E18" s="21" t="s">
        <v>15</v>
      </c>
      <c r="F18" s="21" t="s">
        <v>16</v>
      </c>
      <c r="G18" s="21">
        <v>1631.8212000000001</v>
      </c>
    </row>
    <row r="19" spans="1:7" ht="15.75" x14ac:dyDescent="0.25">
      <c r="A19" s="21">
        <v>18</v>
      </c>
      <c r="B19" s="21" t="s">
        <v>23</v>
      </c>
      <c r="C19" s="21">
        <v>39.159999999999997</v>
      </c>
      <c r="D19" s="21">
        <v>0</v>
      </c>
      <c r="E19" s="21" t="s">
        <v>15</v>
      </c>
      <c r="F19" s="21" t="s">
        <v>16</v>
      </c>
      <c r="G19" s="21">
        <v>1633.0444</v>
      </c>
    </row>
    <row r="20" spans="1:7" ht="15.75" x14ac:dyDescent="0.25">
      <c r="A20" s="21">
        <v>18</v>
      </c>
      <c r="B20" s="21" t="s">
        <v>23</v>
      </c>
      <c r="C20" s="21">
        <v>39.82</v>
      </c>
      <c r="D20" s="21">
        <v>0</v>
      </c>
      <c r="E20" s="21" t="s">
        <v>15</v>
      </c>
      <c r="F20" s="21" t="s">
        <v>16</v>
      </c>
      <c r="G20" s="21">
        <v>1633.9618</v>
      </c>
    </row>
    <row r="21" spans="1:7" ht="15.75" x14ac:dyDescent="0.25">
      <c r="A21" s="21">
        <v>18</v>
      </c>
      <c r="B21" s="21" t="s">
        <v>23</v>
      </c>
      <c r="C21" s="21">
        <v>40.26</v>
      </c>
      <c r="D21" s="21">
        <v>0</v>
      </c>
      <c r="E21" s="21" t="s">
        <v>15</v>
      </c>
      <c r="F21" s="21" t="s">
        <v>16</v>
      </c>
      <c r="G21" s="21">
        <v>1634.5734</v>
      </c>
    </row>
    <row r="22" spans="1:7" ht="15.75" x14ac:dyDescent="0.25">
      <c r="A22" s="21">
        <v>18</v>
      </c>
      <c r="B22" s="21" t="s">
        <v>14</v>
      </c>
      <c r="C22" s="21">
        <v>15.96</v>
      </c>
      <c r="D22" s="21">
        <v>0</v>
      </c>
      <c r="E22" s="21" t="s">
        <v>15</v>
      </c>
      <c r="F22" s="21" t="s">
        <v>25</v>
      </c>
      <c r="G22" s="21">
        <v>1694.7963999999999</v>
      </c>
    </row>
    <row r="23" spans="1:7" ht="15.75" x14ac:dyDescent="0.25">
      <c r="A23" s="21">
        <v>18</v>
      </c>
      <c r="B23" s="21" t="s">
        <v>14</v>
      </c>
      <c r="C23" s="21">
        <v>21.47</v>
      </c>
      <c r="D23" s="21">
        <v>0</v>
      </c>
      <c r="E23" s="21" t="s">
        <v>15</v>
      </c>
      <c r="F23" s="21" t="s">
        <v>25</v>
      </c>
      <c r="G23" s="21">
        <v>1702.4553000000001</v>
      </c>
    </row>
    <row r="24" spans="1:7" ht="15.75" x14ac:dyDescent="0.25">
      <c r="A24" s="21">
        <v>18</v>
      </c>
      <c r="B24" s="21" t="s">
        <v>14</v>
      </c>
      <c r="C24" s="21">
        <v>22.99</v>
      </c>
      <c r="D24" s="21">
        <v>0</v>
      </c>
      <c r="E24" s="21" t="s">
        <v>15</v>
      </c>
      <c r="F24" s="21" t="s">
        <v>25</v>
      </c>
      <c r="G24" s="21">
        <v>1704.5681</v>
      </c>
    </row>
    <row r="25" spans="1:7" ht="15.75" x14ac:dyDescent="0.25">
      <c r="A25" s="21">
        <v>18</v>
      </c>
      <c r="B25" s="21" t="s">
        <v>14</v>
      </c>
      <c r="C25" s="21">
        <v>23.085000000000001</v>
      </c>
      <c r="D25" s="21">
        <v>0</v>
      </c>
      <c r="E25" s="21" t="s">
        <v>15</v>
      </c>
      <c r="F25" s="21" t="s">
        <v>25</v>
      </c>
      <c r="G25" s="21">
        <v>1704.7001499999999</v>
      </c>
    </row>
    <row r="26" spans="1:7" ht="15.75" x14ac:dyDescent="0.25">
      <c r="A26" s="21">
        <v>18</v>
      </c>
      <c r="B26" s="21" t="s">
        <v>14</v>
      </c>
      <c r="C26" s="21">
        <v>23.75</v>
      </c>
      <c r="D26" s="21">
        <v>0</v>
      </c>
      <c r="E26" s="21" t="s">
        <v>15</v>
      </c>
      <c r="F26" s="21" t="s">
        <v>25</v>
      </c>
      <c r="G26" s="21">
        <v>1705.6244999999999</v>
      </c>
    </row>
    <row r="27" spans="1:7" ht="15.75" x14ac:dyDescent="0.25">
      <c r="A27" s="21">
        <v>18</v>
      </c>
      <c r="B27" s="21" t="s">
        <v>14</v>
      </c>
      <c r="C27" s="21">
        <v>25.46</v>
      </c>
      <c r="D27" s="21">
        <v>0</v>
      </c>
      <c r="E27" s="21" t="s">
        <v>15</v>
      </c>
      <c r="F27" s="21" t="s">
        <v>25</v>
      </c>
      <c r="G27" s="21">
        <v>1708.0014000000001</v>
      </c>
    </row>
    <row r="28" spans="1:7" ht="15.75" x14ac:dyDescent="0.25">
      <c r="A28" s="21">
        <v>18</v>
      </c>
      <c r="B28" s="21" t="s">
        <v>14</v>
      </c>
      <c r="C28" s="21">
        <v>26.125</v>
      </c>
      <c r="D28" s="21">
        <v>0</v>
      </c>
      <c r="E28" s="21" t="s">
        <v>15</v>
      </c>
      <c r="F28" s="21" t="s">
        <v>25</v>
      </c>
      <c r="G28" s="21">
        <v>1708.9257500000001</v>
      </c>
    </row>
    <row r="29" spans="1:7" ht="15.75" x14ac:dyDescent="0.25">
      <c r="A29" s="21">
        <v>18</v>
      </c>
      <c r="B29" s="21" t="s">
        <v>14</v>
      </c>
      <c r="C29" s="21">
        <v>28.5</v>
      </c>
      <c r="D29" s="21">
        <v>0</v>
      </c>
      <c r="E29" s="21" t="s">
        <v>15</v>
      </c>
      <c r="F29" s="21" t="s">
        <v>25</v>
      </c>
      <c r="G29" s="21">
        <v>1712.2270000000001</v>
      </c>
    </row>
    <row r="30" spans="1:7" ht="15.75" x14ac:dyDescent="0.25">
      <c r="A30" s="21">
        <v>18</v>
      </c>
      <c r="B30" s="21" t="s">
        <v>23</v>
      </c>
      <c r="C30" s="21">
        <v>25.08</v>
      </c>
      <c r="D30" s="21">
        <v>0</v>
      </c>
      <c r="E30" s="21" t="s">
        <v>15</v>
      </c>
      <c r="F30" s="21" t="s">
        <v>25</v>
      </c>
      <c r="G30" s="21">
        <v>2196.4731999999999</v>
      </c>
    </row>
    <row r="31" spans="1:7" ht="15.75" x14ac:dyDescent="0.25">
      <c r="A31" s="21">
        <v>18</v>
      </c>
      <c r="B31" s="21" t="s">
        <v>23</v>
      </c>
      <c r="C31" s="21">
        <v>26.315000000000001</v>
      </c>
      <c r="D31" s="21">
        <v>0</v>
      </c>
      <c r="E31" s="21" t="s">
        <v>15</v>
      </c>
      <c r="F31" s="21" t="s">
        <v>25</v>
      </c>
      <c r="G31" s="21">
        <v>2198.1898500000002</v>
      </c>
    </row>
    <row r="32" spans="1:7" ht="15.75" x14ac:dyDescent="0.25">
      <c r="A32" s="21">
        <v>18</v>
      </c>
      <c r="B32" s="21" t="s">
        <v>23</v>
      </c>
      <c r="C32" s="21">
        <v>28.215</v>
      </c>
      <c r="D32" s="21">
        <v>0</v>
      </c>
      <c r="E32" s="21" t="s">
        <v>15</v>
      </c>
      <c r="F32" s="21" t="s">
        <v>25</v>
      </c>
      <c r="G32" s="21">
        <v>2200.8308499999998</v>
      </c>
    </row>
    <row r="33" spans="1:7" ht="15.75" x14ac:dyDescent="0.25">
      <c r="A33" s="21">
        <v>18</v>
      </c>
      <c r="B33" s="21" t="s">
        <v>23</v>
      </c>
      <c r="C33" s="21">
        <v>30.114999999999998</v>
      </c>
      <c r="D33" s="21">
        <v>0</v>
      </c>
      <c r="E33" s="21" t="s">
        <v>15</v>
      </c>
      <c r="F33" s="21" t="s">
        <v>25</v>
      </c>
      <c r="G33" s="21">
        <v>2203.4718499999999</v>
      </c>
    </row>
    <row r="34" spans="1:7" ht="15.75" x14ac:dyDescent="0.25">
      <c r="A34" s="21">
        <v>18</v>
      </c>
      <c r="B34" s="21" t="s">
        <v>23</v>
      </c>
      <c r="C34" s="21">
        <v>30.305</v>
      </c>
      <c r="D34" s="21">
        <v>0</v>
      </c>
      <c r="E34" s="21" t="s">
        <v>15</v>
      </c>
      <c r="F34" s="21" t="s">
        <v>25</v>
      </c>
      <c r="G34" s="21">
        <v>2203.7359499999998</v>
      </c>
    </row>
    <row r="35" spans="1:7" ht="15.75" x14ac:dyDescent="0.25">
      <c r="A35" s="21">
        <v>18</v>
      </c>
      <c r="B35" s="21" t="s">
        <v>23</v>
      </c>
      <c r="C35" s="21">
        <v>31.92</v>
      </c>
      <c r="D35" s="21">
        <v>0</v>
      </c>
      <c r="E35" s="21" t="s">
        <v>15</v>
      </c>
      <c r="F35" s="21" t="s">
        <v>25</v>
      </c>
      <c r="G35" s="21">
        <v>2205.9807999999998</v>
      </c>
    </row>
    <row r="36" spans="1:7" ht="15.75" x14ac:dyDescent="0.25">
      <c r="A36" s="21">
        <v>18</v>
      </c>
      <c r="B36" s="21" t="s">
        <v>23</v>
      </c>
      <c r="C36" s="21">
        <v>33.155000000000001</v>
      </c>
      <c r="D36" s="21">
        <v>0</v>
      </c>
      <c r="E36" s="21" t="s">
        <v>15</v>
      </c>
      <c r="F36" s="21" t="s">
        <v>25</v>
      </c>
      <c r="G36" s="21">
        <v>2207.6974500000001</v>
      </c>
    </row>
    <row r="37" spans="1:7" ht="15.75" x14ac:dyDescent="0.25">
      <c r="A37" s="21">
        <v>18</v>
      </c>
      <c r="B37" s="21" t="s">
        <v>23</v>
      </c>
      <c r="C37" s="21">
        <v>35.625</v>
      </c>
      <c r="D37" s="21">
        <v>0</v>
      </c>
      <c r="E37" s="21" t="s">
        <v>15</v>
      </c>
      <c r="F37" s="21" t="s">
        <v>25</v>
      </c>
      <c r="G37" s="21">
        <v>2211.1307499999998</v>
      </c>
    </row>
    <row r="38" spans="1:7" ht="15.75" x14ac:dyDescent="0.25">
      <c r="A38" s="21">
        <v>18</v>
      </c>
      <c r="B38" s="21" t="s">
        <v>23</v>
      </c>
      <c r="C38" s="21">
        <v>40.185000000000002</v>
      </c>
      <c r="D38" s="21">
        <v>0</v>
      </c>
      <c r="E38" s="21" t="s">
        <v>15</v>
      </c>
      <c r="F38" s="21" t="s">
        <v>25</v>
      </c>
      <c r="G38" s="21">
        <v>2217.4691499999999</v>
      </c>
    </row>
    <row r="39" spans="1:7" ht="15.75" x14ac:dyDescent="0.25">
      <c r="A39" s="21">
        <v>18</v>
      </c>
      <c r="B39" s="21" t="s">
        <v>23</v>
      </c>
      <c r="C39" s="21">
        <v>40.28</v>
      </c>
      <c r="D39" s="21">
        <v>0</v>
      </c>
      <c r="E39" s="21" t="s">
        <v>15</v>
      </c>
      <c r="F39" s="21" t="s">
        <v>25</v>
      </c>
      <c r="G39" s="21">
        <v>2217.6012000000001</v>
      </c>
    </row>
    <row r="40" spans="1:7" ht="15.75" x14ac:dyDescent="0.25">
      <c r="A40" s="21">
        <v>18</v>
      </c>
      <c r="B40" s="21" t="s">
        <v>23</v>
      </c>
      <c r="C40" s="21">
        <v>29.164999999999999</v>
      </c>
      <c r="D40" s="21">
        <v>0</v>
      </c>
      <c r="E40" s="21" t="s">
        <v>15</v>
      </c>
      <c r="F40" s="21" t="s">
        <v>25</v>
      </c>
      <c r="G40" s="21">
        <v>7323.7348190000002</v>
      </c>
    </row>
    <row r="41" spans="1:7" ht="15.75" x14ac:dyDescent="0.25">
      <c r="A41" s="21">
        <v>18</v>
      </c>
      <c r="B41" s="21" t="s">
        <v>23</v>
      </c>
      <c r="C41" s="21">
        <v>33.880000000000003</v>
      </c>
      <c r="D41" s="21">
        <v>0</v>
      </c>
      <c r="E41" s="21" t="s">
        <v>15</v>
      </c>
      <c r="F41" s="21" t="s">
        <v>16</v>
      </c>
      <c r="G41" s="21">
        <v>11482.63485</v>
      </c>
    </row>
    <row r="42" spans="1:7" ht="15.75" x14ac:dyDescent="0.25">
      <c r="A42" s="21">
        <v>18</v>
      </c>
      <c r="B42" s="21" t="s">
        <v>14</v>
      </c>
      <c r="C42" s="21">
        <v>39.14</v>
      </c>
      <c r="D42" s="21">
        <v>0</v>
      </c>
      <c r="E42" s="21" t="s">
        <v>15</v>
      </c>
      <c r="F42" s="21" t="s">
        <v>25</v>
      </c>
      <c r="G42" s="21">
        <v>12890.057650000001</v>
      </c>
    </row>
    <row r="43" spans="1:7" ht="15.75" x14ac:dyDescent="0.25">
      <c r="A43" s="21">
        <v>18</v>
      </c>
      <c r="B43" s="21" t="s">
        <v>14</v>
      </c>
      <c r="C43" s="21">
        <v>21.565000000000001</v>
      </c>
      <c r="D43" s="21">
        <v>0</v>
      </c>
      <c r="E43" s="21" t="s">
        <v>17</v>
      </c>
      <c r="F43" s="21" t="s">
        <v>25</v>
      </c>
      <c r="G43" s="21">
        <v>13747.87235</v>
      </c>
    </row>
    <row r="44" spans="1:7" ht="15.75" x14ac:dyDescent="0.25">
      <c r="A44" s="21">
        <v>18</v>
      </c>
      <c r="B44" s="21" t="s">
        <v>23</v>
      </c>
      <c r="C44" s="21">
        <v>38.28</v>
      </c>
      <c r="D44" s="21">
        <v>0</v>
      </c>
      <c r="E44" s="21" t="s">
        <v>15</v>
      </c>
      <c r="F44" s="21" t="s">
        <v>16</v>
      </c>
      <c r="G44" s="21">
        <v>14133.03775</v>
      </c>
    </row>
    <row r="45" spans="1:7" ht="15.75" x14ac:dyDescent="0.25">
      <c r="A45" s="21">
        <v>18</v>
      </c>
      <c r="B45" s="21" t="s">
        <v>23</v>
      </c>
      <c r="C45" s="21">
        <v>21.66</v>
      </c>
      <c r="D45" s="21">
        <v>0</v>
      </c>
      <c r="E45" s="21" t="s">
        <v>17</v>
      </c>
      <c r="F45" s="21" t="s">
        <v>25</v>
      </c>
      <c r="G45" s="21">
        <v>14283.4594</v>
      </c>
    </row>
    <row r="46" spans="1:7" ht="15.75" x14ac:dyDescent="0.25">
      <c r="A46" s="21">
        <v>18</v>
      </c>
      <c r="B46" s="21" t="s">
        <v>14</v>
      </c>
      <c r="C46" s="21">
        <v>25.175000000000001</v>
      </c>
      <c r="D46" s="21">
        <v>0</v>
      </c>
      <c r="E46" s="21" t="s">
        <v>17</v>
      </c>
      <c r="F46" s="21" t="s">
        <v>25</v>
      </c>
      <c r="G46" s="21">
        <v>15518.180249999999</v>
      </c>
    </row>
    <row r="47" spans="1:7" ht="15.75" x14ac:dyDescent="0.25">
      <c r="A47" s="21">
        <v>18</v>
      </c>
      <c r="B47" s="21" t="s">
        <v>23</v>
      </c>
      <c r="C47" s="21">
        <v>30.114999999999998</v>
      </c>
      <c r="D47" s="21">
        <v>0</v>
      </c>
      <c r="E47" s="21" t="s">
        <v>15</v>
      </c>
      <c r="F47" s="21" t="s">
        <v>25</v>
      </c>
      <c r="G47" s="21">
        <v>21344.846699999998</v>
      </c>
    </row>
    <row r="48" spans="1:7" ht="15.75" x14ac:dyDescent="0.25">
      <c r="A48" s="21">
        <v>18</v>
      </c>
      <c r="B48" s="21" t="s">
        <v>14</v>
      </c>
      <c r="C48" s="21">
        <v>31.73</v>
      </c>
      <c r="D48" s="21">
        <v>0</v>
      </c>
      <c r="E48" s="21" t="s">
        <v>17</v>
      </c>
      <c r="F48" s="21" t="s">
        <v>25</v>
      </c>
      <c r="G48" s="21">
        <v>33732.686699999998</v>
      </c>
    </row>
    <row r="49" spans="1:7" ht="15.75" x14ac:dyDescent="0.25">
      <c r="A49" s="21">
        <v>18</v>
      </c>
      <c r="B49" s="21" t="s">
        <v>14</v>
      </c>
      <c r="C49" s="21">
        <v>33.534999999999997</v>
      </c>
      <c r="D49" s="21">
        <v>0</v>
      </c>
      <c r="E49" s="21" t="s">
        <v>17</v>
      </c>
      <c r="F49" s="21" t="s">
        <v>25</v>
      </c>
      <c r="G49" s="21">
        <v>34617.840649999998</v>
      </c>
    </row>
    <row r="50" spans="1:7" ht="15.75" x14ac:dyDescent="0.25">
      <c r="A50" s="21">
        <v>18</v>
      </c>
      <c r="B50" s="21" t="s">
        <v>23</v>
      </c>
      <c r="C50" s="21">
        <v>36.85</v>
      </c>
      <c r="D50" s="21">
        <v>0</v>
      </c>
      <c r="E50" s="21" t="s">
        <v>17</v>
      </c>
      <c r="F50" s="21" t="s">
        <v>16</v>
      </c>
      <c r="G50" s="21">
        <v>36149.483500000002</v>
      </c>
    </row>
    <row r="51" spans="1:7" ht="15.75" x14ac:dyDescent="0.25">
      <c r="A51" s="21">
        <v>18</v>
      </c>
      <c r="B51" s="21" t="s">
        <v>14</v>
      </c>
      <c r="C51" s="21">
        <v>38.17</v>
      </c>
      <c r="D51" s="21">
        <v>0</v>
      </c>
      <c r="E51" s="21" t="s">
        <v>17</v>
      </c>
      <c r="F51" s="21" t="s">
        <v>16</v>
      </c>
      <c r="G51" s="21">
        <v>36307.798300000002</v>
      </c>
    </row>
    <row r="52" spans="1:7" ht="15.75" x14ac:dyDescent="0.25">
      <c r="A52" s="21">
        <v>18</v>
      </c>
      <c r="B52" s="21" t="s">
        <v>23</v>
      </c>
      <c r="C52" s="21">
        <v>42.24</v>
      </c>
      <c r="D52" s="21">
        <v>0</v>
      </c>
      <c r="E52" s="21" t="s">
        <v>17</v>
      </c>
      <c r="F52" s="21" t="s">
        <v>16</v>
      </c>
      <c r="G52" s="21">
        <v>38792.685599999997</v>
      </c>
    </row>
    <row r="53" spans="1:7" ht="15.75" x14ac:dyDescent="0.25">
      <c r="A53" s="21">
        <v>18</v>
      </c>
      <c r="B53" s="21" t="s">
        <v>14</v>
      </c>
      <c r="C53" s="21">
        <v>23.32</v>
      </c>
      <c r="D53" s="21">
        <v>1</v>
      </c>
      <c r="E53" s="21" t="s">
        <v>15</v>
      </c>
      <c r="F53" s="21" t="s">
        <v>16</v>
      </c>
      <c r="G53" s="21">
        <v>1711.0268000000001</v>
      </c>
    </row>
    <row r="54" spans="1:7" ht="15.75" x14ac:dyDescent="0.25">
      <c r="A54" s="21">
        <v>18</v>
      </c>
      <c r="B54" s="21" t="s">
        <v>14</v>
      </c>
      <c r="C54" s="21">
        <v>29.37</v>
      </c>
      <c r="D54" s="21">
        <v>1</v>
      </c>
      <c r="E54" s="21" t="s">
        <v>15</v>
      </c>
      <c r="F54" s="21" t="s">
        <v>16</v>
      </c>
      <c r="G54" s="21">
        <v>1719.4363000000001</v>
      </c>
    </row>
    <row r="55" spans="1:7" ht="15.75" x14ac:dyDescent="0.25">
      <c r="A55" s="21">
        <v>18</v>
      </c>
      <c r="B55" s="21" t="s">
        <v>14</v>
      </c>
      <c r="C55" s="21">
        <v>30.03</v>
      </c>
      <c r="D55" s="21">
        <v>1</v>
      </c>
      <c r="E55" s="21" t="s">
        <v>15</v>
      </c>
      <c r="F55" s="21" t="s">
        <v>16</v>
      </c>
      <c r="G55" s="21">
        <v>1720.3536999999999</v>
      </c>
    </row>
    <row r="56" spans="1:7" ht="15.75" x14ac:dyDescent="0.25">
      <c r="A56" s="21">
        <v>18</v>
      </c>
      <c r="B56" s="21" t="s">
        <v>14</v>
      </c>
      <c r="C56" s="21">
        <v>33.770000000000003</v>
      </c>
      <c r="D56" s="21">
        <v>1</v>
      </c>
      <c r="E56" s="21" t="s">
        <v>15</v>
      </c>
      <c r="F56" s="21" t="s">
        <v>16</v>
      </c>
      <c r="G56" s="21">
        <v>1725.5523000000001</v>
      </c>
    </row>
    <row r="57" spans="1:7" ht="15.75" x14ac:dyDescent="0.25">
      <c r="A57" s="21">
        <v>18</v>
      </c>
      <c r="B57" s="21" t="s">
        <v>14</v>
      </c>
      <c r="C57" s="21">
        <v>35.200000000000003</v>
      </c>
      <c r="D57" s="21">
        <v>1</v>
      </c>
      <c r="E57" s="21" t="s">
        <v>15</v>
      </c>
      <c r="F57" s="21" t="s">
        <v>16</v>
      </c>
      <c r="G57" s="21">
        <v>1727.54</v>
      </c>
    </row>
    <row r="58" spans="1:7" ht="15.75" x14ac:dyDescent="0.25">
      <c r="A58" s="21">
        <v>18</v>
      </c>
      <c r="B58" s="21" t="s">
        <v>23</v>
      </c>
      <c r="C58" s="21">
        <v>24.09</v>
      </c>
      <c r="D58" s="21">
        <v>1</v>
      </c>
      <c r="E58" s="21" t="s">
        <v>15</v>
      </c>
      <c r="F58" s="21" t="s">
        <v>16</v>
      </c>
      <c r="G58" s="21">
        <v>2201.0971</v>
      </c>
    </row>
    <row r="59" spans="1:7" ht="15.75" x14ac:dyDescent="0.25">
      <c r="A59" s="21">
        <v>18</v>
      </c>
      <c r="B59" s="21" t="s">
        <v>23</v>
      </c>
      <c r="C59" s="21">
        <v>37.29</v>
      </c>
      <c r="D59" s="21">
        <v>1</v>
      </c>
      <c r="E59" s="21" t="s">
        <v>15</v>
      </c>
      <c r="F59" s="21" t="s">
        <v>16</v>
      </c>
      <c r="G59" s="21">
        <v>2219.4450999999999</v>
      </c>
    </row>
    <row r="60" spans="1:7" ht="15.75" x14ac:dyDescent="0.25">
      <c r="A60" s="21">
        <v>18</v>
      </c>
      <c r="B60" s="21" t="s">
        <v>14</v>
      </c>
      <c r="C60" s="21">
        <v>28.31</v>
      </c>
      <c r="D60" s="21">
        <v>1</v>
      </c>
      <c r="E60" s="21" t="s">
        <v>15</v>
      </c>
      <c r="F60" s="21" t="s">
        <v>25</v>
      </c>
      <c r="G60" s="21">
        <v>11272.331389999999</v>
      </c>
    </row>
    <row r="61" spans="1:7" ht="15.75" x14ac:dyDescent="0.25">
      <c r="A61" s="21">
        <v>18</v>
      </c>
      <c r="B61" s="21" t="s">
        <v>14</v>
      </c>
      <c r="C61" s="21">
        <v>27.36</v>
      </c>
      <c r="D61" s="21">
        <v>1</v>
      </c>
      <c r="E61" s="21" t="s">
        <v>17</v>
      </c>
      <c r="F61" s="21" t="s">
        <v>25</v>
      </c>
      <c r="G61" s="21">
        <v>17178.682400000002</v>
      </c>
    </row>
    <row r="62" spans="1:7" ht="15.75" x14ac:dyDescent="0.25">
      <c r="A62" s="21">
        <v>18</v>
      </c>
      <c r="B62" s="21" t="s">
        <v>14</v>
      </c>
      <c r="C62" s="21">
        <v>26.18</v>
      </c>
      <c r="D62" s="21">
        <v>2</v>
      </c>
      <c r="E62" s="21" t="s">
        <v>15</v>
      </c>
      <c r="F62" s="21" t="s">
        <v>16</v>
      </c>
      <c r="G62" s="21">
        <v>2304.0021999999999</v>
      </c>
    </row>
    <row r="63" spans="1:7" ht="15.75" x14ac:dyDescent="0.25">
      <c r="A63" s="21">
        <v>18</v>
      </c>
      <c r="B63" s="21" t="s">
        <v>23</v>
      </c>
      <c r="C63" s="21">
        <v>32.119999999999997</v>
      </c>
      <c r="D63" s="21">
        <v>2</v>
      </c>
      <c r="E63" s="21" t="s">
        <v>15</v>
      </c>
      <c r="F63" s="21" t="s">
        <v>16</v>
      </c>
      <c r="G63" s="21">
        <v>2801.2588000000001</v>
      </c>
    </row>
    <row r="64" spans="1:7" ht="15.75" x14ac:dyDescent="0.25">
      <c r="A64" s="21">
        <v>18</v>
      </c>
      <c r="B64" s="21" t="s">
        <v>23</v>
      </c>
      <c r="C64" s="21">
        <v>38.664999999999999</v>
      </c>
      <c r="D64" s="21">
        <v>2</v>
      </c>
      <c r="E64" s="21" t="s">
        <v>15</v>
      </c>
      <c r="F64" s="21" t="s">
        <v>25</v>
      </c>
      <c r="G64" s="21">
        <v>3393.35635</v>
      </c>
    </row>
    <row r="65" spans="1:7" ht="15.75" x14ac:dyDescent="0.25">
      <c r="A65" s="21">
        <v>18</v>
      </c>
      <c r="B65" s="21" t="s">
        <v>14</v>
      </c>
      <c r="C65" s="21">
        <v>21.78</v>
      </c>
      <c r="D65" s="21">
        <v>2</v>
      </c>
      <c r="E65" s="21" t="s">
        <v>15</v>
      </c>
      <c r="F65" s="21" t="s">
        <v>16</v>
      </c>
      <c r="G65" s="21">
        <v>11884.048580000001</v>
      </c>
    </row>
    <row r="66" spans="1:7" ht="15.75" x14ac:dyDescent="0.25">
      <c r="A66" s="21">
        <v>18</v>
      </c>
      <c r="B66" s="21" t="s">
        <v>14</v>
      </c>
      <c r="C66" s="21">
        <v>17.29</v>
      </c>
      <c r="D66" s="21">
        <v>2</v>
      </c>
      <c r="E66" s="21" t="s">
        <v>17</v>
      </c>
      <c r="F66" s="21" t="s">
        <v>25</v>
      </c>
      <c r="G66" s="21">
        <v>12829.455099999999</v>
      </c>
    </row>
    <row r="67" spans="1:7" ht="15.75" x14ac:dyDescent="0.25">
      <c r="A67" s="21">
        <v>18</v>
      </c>
      <c r="B67" s="21" t="s">
        <v>14</v>
      </c>
      <c r="C67" s="21">
        <v>31.68</v>
      </c>
      <c r="D67" s="21">
        <v>2</v>
      </c>
      <c r="E67" s="21" t="s">
        <v>17</v>
      </c>
      <c r="F67" s="21" t="s">
        <v>16</v>
      </c>
      <c r="G67" s="21">
        <v>34303.167200000004</v>
      </c>
    </row>
    <row r="68" spans="1:7" ht="15.75" x14ac:dyDescent="0.25">
      <c r="A68" s="21">
        <v>18</v>
      </c>
      <c r="B68" s="21" t="s">
        <v>14</v>
      </c>
      <c r="C68" s="21">
        <v>30.4</v>
      </c>
      <c r="D68" s="21">
        <v>3</v>
      </c>
      <c r="E68" s="21" t="s">
        <v>15</v>
      </c>
      <c r="F68" s="21" t="s">
        <v>25</v>
      </c>
      <c r="G68" s="21">
        <v>3481.8679999999999</v>
      </c>
    </row>
    <row r="69" spans="1:7" ht="15.75" x14ac:dyDescent="0.25">
      <c r="A69" s="21">
        <v>18</v>
      </c>
      <c r="B69" s="21" t="s">
        <v>23</v>
      </c>
      <c r="C69" s="21">
        <v>27.28</v>
      </c>
      <c r="D69" s="21">
        <v>3</v>
      </c>
      <c r="E69" s="21" t="s">
        <v>17</v>
      </c>
      <c r="F69" s="21" t="s">
        <v>16</v>
      </c>
      <c r="G69" s="21">
        <v>18223.4512</v>
      </c>
    </row>
    <row r="70" spans="1:7" ht="15.75" x14ac:dyDescent="0.25">
      <c r="A70" s="21">
        <v>18</v>
      </c>
      <c r="B70" s="21" t="s">
        <v>23</v>
      </c>
      <c r="C70" s="21">
        <v>31.35</v>
      </c>
      <c r="D70" s="21">
        <v>4</v>
      </c>
      <c r="E70" s="21" t="s">
        <v>15</v>
      </c>
      <c r="F70" s="21" t="s">
        <v>25</v>
      </c>
      <c r="G70" s="21">
        <v>4561.1885000000002</v>
      </c>
    </row>
    <row r="71" spans="1:7" ht="15.75" x14ac:dyDescent="0.25">
      <c r="A71" s="21">
        <v>19</v>
      </c>
      <c r="B71" s="21" t="s">
        <v>14</v>
      </c>
      <c r="C71" s="21">
        <v>19.8</v>
      </c>
      <c r="D71" s="21">
        <v>0</v>
      </c>
      <c r="E71" s="21" t="s">
        <v>15</v>
      </c>
      <c r="F71" s="21" t="s">
        <v>26</v>
      </c>
      <c r="G71" s="21">
        <v>1241.5650000000001</v>
      </c>
    </row>
    <row r="72" spans="1:7" ht="15.75" x14ac:dyDescent="0.25">
      <c r="A72" s="21">
        <v>19</v>
      </c>
      <c r="B72" s="21" t="s">
        <v>14</v>
      </c>
      <c r="C72" s="21">
        <v>20.3</v>
      </c>
      <c r="D72" s="21">
        <v>0</v>
      </c>
      <c r="E72" s="21" t="s">
        <v>15</v>
      </c>
      <c r="F72" s="21" t="s">
        <v>26</v>
      </c>
      <c r="G72" s="21">
        <v>1242.26</v>
      </c>
    </row>
    <row r="73" spans="1:7" ht="15.75" x14ac:dyDescent="0.25">
      <c r="A73" s="21">
        <v>19</v>
      </c>
      <c r="B73" s="21" t="s">
        <v>14</v>
      </c>
      <c r="C73" s="21">
        <v>20.7</v>
      </c>
      <c r="D73" s="21">
        <v>0</v>
      </c>
      <c r="E73" s="21" t="s">
        <v>15</v>
      </c>
      <c r="F73" s="21" t="s">
        <v>26</v>
      </c>
      <c r="G73" s="21">
        <v>1242.816</v>
      </c>
    </row>
    <row r="74" spans="1:7" ht="15.75" x14ac:dyDescent="0.25">
      <c r="A74" s="21">
        <v>19</v>
      </c>
      <c r="B74" s="21" t="s">
        <v>14</v>
      </c>
      <c r="C74" s="21">
        <v>27.6</v>
      </c>
      <c r="D74" s="21">
        <v>0</v>
      </c>
      <c r="E74" s="21" t="s">
        <v>15</v>
      </c>
      <c r="F74" s="21" t="s">
        <v>26</v>
      </c>
      <c r="G74" s="21">
        <v>1252.4069999999999</v>
      </c>
    </row>
    <row r="75" spans="1:7" ht="15.75" x14ac:dyDescent="0.25">
      <c r="A75" s="21">
        <v>19</v>
      </c>
      <c r="B75" s="21" t="s">
        <v>14</v>
      </c>
      <c r="C75" s="21">
        <v>28.7</v>
      </c>
      <c r="D75" s="21">
        <v>0</v>
      </c>
      <c r="E75" s="21" t="s">
        <v>15</v>
      </c>
      <c r="F75" s="21" t="s">
        <v>26</v>
      </c>
      <c r="G75" s="21">
        <v>1253.9359999999999</v>
      </c>
    </row>
    <row r="76" spans="1:7" ht="15.75" x14ac:dyDescent="0.25">
      <c r="A76" s="21">
        <v>19</v>
      </c>
      <c r="B76" s="21" t="s">
        <v>14</v>
      </c>
      <c r="C76" s="21">
        <v>30.4</v>
      </c>
      <c r="D76" s="21">
        <v>0</v>
      </c>
      <c r="E76" s="21" t="s">
        <v>15</v>
      </c>
      <c r="F76" s="21" t="s">
        <v>26</v>
      </c>
      <c r="G76" s="21">
        <v>1256.299</v>
      </c>
    </row>
    <row r="77" spans="1:7" ht="15.75" x14ac:dyDescent="0.25">
      <c r="A77" s="21">
        <v>19</v>
      </c>
      <c r="B77" s="21" t="s">
        <v>14</v>
      </c>
      <c r="C77" s="21">
        <v>34.1</v>
      </c>
      <c r="D77" s="21">
        <v>0</v>
      </c>
      <c r="E77" s="21" t="s">
        <v>15</v>
      </c>
      <c r="F77" s="21" t="s">
        <v>26</v>
      </c>
      <c r="G77" s="21">
        <v>1261.442</v>
      </c>
    </row>
    <row r="78" spans="1:7" ht="15.75" x14ac:dyDescent="0.25">
      <c r="A78" s="21">
        <v>19</v>
      </c>
      <c r="B78" s="21" t="s">
        <v>14</v>
      </c>
      <c r="C78" s="21">
        <v>34.4</v>
      </c>
      <c r="D78" s="21">
        <v>0</v>
      </c>
      <c r="E78" s="21" t="s">
        <v>15</v>
      </c>
      <c r="F78" s="21" t="s">
        <v>26</v>
      </c>
      <c r="G78" s="21">
        <v>1261.8589999999999</v>
      </c>
    </row>
    <row r="79" spans="1:7" ht="15.75" x14ac:dyDescent="0.25">
      <c r="A79" s="21">
        <v>19</v>
      </c>
      <c r="B79" s="21" t="s">
        <v>14</v>
      </c>
      <c r="C79" s="21">
        <v>35.4</v>
      </c>
      <c r="D79" s="21">
        <v>0</v>
      </c>
      <c r="E79" s="21" t="s">
        <v>15</v>
      </c>
      <c r="F79" s="21" t="s">
        <v>26</v>
      </c>
      <c r="G79" s="21">
        <v>1263.249</v>
      </c>
    </row>
    <row r="80" spans="1:7" ht="15.75" x14ac:dyDescent="0.25">
      <c r="A80" s="21">
        <v>19</v>
      </c>
      <c r="B80" s="21" t="s">
        <v>14</v>
      </c>
      <c r="C80" s="21">
        <v>17.48</v>
      </c>
      <c r="D80" s="21">
        <v>0</v>
      </c>
      <c r="E80" s="21" t="s">
        <v>15</v>
      </c>
      <c r="F80" s="21" t="s">
        <v>27</v>
      </c>
      <c r="G80" s="21">
        <v>1621.3402000000001</v>
      </c>
    </row>
    <row r="81" spans="1:7" ht="15.75" x14ac:dyDescent="0.25">
      <c r="A81" s="21">
        <v>19</v>
      </c>
      <c r="B81" s="21" t="s">
        <v>14</v>
      </c>
      <c r="C81" s="21">
        <v>20.425000000000001</v>
      </c>
      <c r="D81" s="21">
        <v>0</v>
      </c>
      <c r="E81" s="21" t="s">
        <v>15</v>
      </c>
      <c r="F81" s="21" t="s">
        <v>27</v>
      </c>
      <c r="G81" s="21">
        <v>1625.4337499999999</v>
      </c>
    </row>
    <row r="82" spans="1:7" ht="15.75" x14ac:dyDescent="0.25">
      <c r="A82" s="21">
        <v>19</v>
      </c>
      <c r="B82" s="21" t="s">
        <v>14</v>
      </c>
      <c r="C82" s="21">
        <v>21.754999999999999</v>
      </c>
      <c r="D82" s="21">
        <v>0</v>
      </c>
      <c r="E82" s="21" t="s">
        <v>15</v>
      </c>
      <c r="F82" s="21" t="s">
        <v>27</v>
      </c>
      <c r="G82" s="21">
        <v>1627.2824499999999</v>
      </c>
    </row>
    <row r="83" spans="1:7" ht="15.75" x14ac:dyDescent="0.25">
      <c r="A83" s="21">
        <v>19</v>
      </c>
      <c r="B83" s="21" t="s">
        <v>14</v>
      </c>
      <c r="C83" s="21">
        <v>22.61</v>
      </c>
      <c r="D83" s="21">
        <v>0</v>
      </c>
      <c r="E83" s="21" t="s">
        <v>15</v>
      </c>
      <c r="F83" s="21" t="s">
        <v>27</v>
      </c>
      <c r="G83" s="21">
        <v>1628.4709</v>
      </c>
    </row>
    <row r="84" spans="1:7" ht="15.75" x14ac:dyDescent="0.25">
      <c r="A84" s="21">
        <v>19</v>
      </c>
      <c r="B84" s="21" t="s">
        <v>14</v>
      </c>
      <c r="C84" s="21">
        <v>25.175000000000001</v>
      </c>
      <c r="D84" s="21">
        <v>0</v>
      </c>
      <c r="E84" s="21" t="s">
        <v>15</v>
      </c>
      <c r="F84" s="21" t="s">
        <v>27</v>
      </c>
      <c r="G84" s="21">
        <v>1632.0362500000001</v>
      </c>
    </row>
    <row r="85" spans="1:7" ht="15.75" x14ac:dyDescent="0.25">
      <c r="A85" s="21">
        <v>19</v>
      </c>
      <c r="B85" s="21" t="s">
        <v>14</v>
      </c>
      <c r="C85" s="21">
        <v>25.555</v>
      </c>
      <c r="D85" s="21">
        <v>0</v>
      </c>
      <c r="E85" s="21" t="s">
        <v>15</v>
      </c>
      <c r="F85" s="21" t="s">
        <v>27</v>
      </c>
      <c r="G85" s="21">
        <v>1632.5644500000001</v>
      </c>
    </row>
    <row r="86" spans="1:7" ht="15.75" x14ac:dyDescent="0.25">
      <c r="A86" s="21">
        <v>19</v>
      </c>
      <c r="B86" s="21" t="s">
        <v>14</v>
      </c>
      <c r="C86" s="21">
        <v>27.835000000000001</v>
      </c>
      <c r="D86" s="21">
        <v>0</v>
      </c>
      <c r="E86" s="21" t="s">
        <v>15</v>
      </c>
      <c r="F86" s="21" t="s">
        <v>27</v>
      </c>
      <c r="G86" s="21">
        <v>1635.7336499999999</v>
      </c>
    </row>
    <row r="87" spans="1:7" ht="15.75" x14ac:dyDescent="0.25">
      <c r="A87" s="21">
        <v>19</v>
      </c>
      <c r="B87" s="21" t="s">
        <v>14</v>
      </c>
      <c r="C87" s="21">
        <v>30.59</v>
      </c>
      <c r="D87" s="21">
        <v>0</v>
      </c>
      <c r="E87" s="21" t="s">
        <v>15</v>
      </c>
      <c r="F87" s="21" t="s">
        <v>27</v>
      </c>
      <c r="G87" s="21">
        <v>1639.5631000000001</v>
      </c>
    </row>
    <row r="88" spans="1:7" ht="15.75" x14ac:dyDescent="0.25">
      <c r="A88" s="21">
        <v>19</v>
      </c>
      <c r="B88" s="21" t="s">
        <v>14</v>
      </c>
      <c r="C88" s="21">
        <v>30.59</v>
      </c>
      <c r="D88" s="21">
        <v>0</v>
      </c>
      <c r="E88" s="21" t="s">
        <v>15</v>
      </c>
      <c r="F88" s="21" t="s">
        <v>27</v>
      </c>
      <c r="G88" s="21">
        <v>1639.5631000000001</v>
      </c>
    </row>
    <row r="89" spans="1:7" ht="15.75" x14ac:dyDescent="0.25">
      <c r="A89" s="21">
        <v>19</v>
      </c>
      <c r="B89" s="21" t="s">
        <v>14</v>
      </c>
      <c r="C89" s="21">
        <v>35.53</v>
      </c>
      <c r="D89" s="21">
        <v>0</v>
      </c>
      <c r="E89" s="21" t="s">
        <v>15</v>
      </c>
      <c r="F89" s="21" t="s">
        <v>27</v>
      </c>
      <c r="G89" s="21">
        <v>1646.4296999999999</v>
      </c>
    </row>
    <row r="90" spans="1:7" ht="15.75" x14ac:dyDescent="0.25">
      <c r="A90" s="21">
        <v>19</v>
      </c>
      <c r="B90" s="21" t="s">
        <v>23</v>
      </c>
      <c r="C90" s="21">
        <v>17.8</v>
      </c>
      <c r="D90" s="21">
        <v>0</v>
      </c>
      <c r="E90" s="21" t="s">
        <v>15</v>
      </c>
      <c r="F90" s="21" t="s">
        <v>26</v>
      </c>
      <c r="G90" s="21">
        <v>1727.7850000000001</v>
      </c>
    </row>
    <row r="91" spans="1:7" ht="15.75" x14ac:dyDescent="0.25">
      <c r="A91" s="21">
        <v>19</v>
      </c>
      <c r="B91" s="21" t="s">
        <v>23</v>
      </c>
      <c r="C91" s="21">
        <v>18.600000000000001</v>
      </c>
      <c r="D91" s="21">
        <v>0</v>
      </c>
      <c r="E91" s="21" t="s">
        <v>15</v>
      </c>
      <c r="F91" s="21" t="s">
        <v>26</v>
      </c>
      <c r="G91" s="21">
        <v>1728.8969999999999</v>
      </c>
    </row>
    <row r="92" spans="1:7" ht="15.75" x14ac:dyDescent="0.25">
      <c r="A92" s="21">
        <v>19</v>
      </c>
      <c r="B92" s="21" t="s">
        <v>23</v>
      </c>
      <c r="C92" s="21">
        <v>20.6</v>
      </c>
      <c r="D92" s="21">
        <v>0</v>
      </c>
      <c r="E92" s="21" t="s">
        <v>15</v>
      </c>
      <c r="F92" s="21" t="s">
        <v>26</v>
      </c>
      <c r="G92" s="21">
        <v>1731.6769999999999</v>
      </c>
    </row>
    <row r="93" spans="1:7" ht="15.75" x14ac:dyDescent="0.25">
      <c r="A93" s="21">
        <v>19</v>
      </c>
      <c r="B93" s="21" t="s">
        <v>23</v>
      </c>
      <c r="C93" s="21">
        <v>24.7</v>
      </c>
      <c r="D93" s="21">
        <v>0</v>
      </c>
      <c r="E93" s="21" t="s">
        <v>15</v>
      </c>
      <c r="F93" s="21" t="s">
        <v>26</v>
      </c>
      <c r="G93" s="21">
        <v>1737.376</v>
      </c>
    </row>
    <row r="94" spans="1:7" ht="15.75" x14ac:dyDescent="0.25">
      <c r="A94" s="21">
        <v>19</v>
      </c>
      <c r="B94" s="21" t="s">
        <v>23</v>
      </c>
      <c r="C94" s="21">
        <v>28.9</v>
      </c>
      <c r="D94" s="21">
        <v>0</v>
      </c>
      <c r="E94" s="21" t="s">
        <v>15</v>
      </c>
      <c r="F94" s="21" t="s">
        <v>26</v>
      </c>
      <c r="G94" s="21">
        <v>1743.2139999999999</v>
      </c>
    </row>
    <row r="95" spans="1:7" ht="15.75" x14ac:dyDescent="0.25">
      <c r="A95" s="21">
        <v>19</v>
      </c>
      <c r="B95" s="21" t="s">
        <v>23</v>
      </c>
      <c r="C95" s="21">
        <v>29.8</v>
      </c>
      <c r="D95" s="21">
        <v>0</v>
      </c>
      <c r="E95" s="21" t="s">
        <v>15</v>
      </c>
      <c r="F95" s="21" t="s">
        <v>26</v>
      </c>
      <c r="G95" s="21">
        <v>1744.4649999999999</v>
      </c>
    </row>
    <row r="96" spans="1:7" ht="15.75" x14ac:dyDescent="0.25">
      <c r="A96" s="21">
        <v>19</v>
      </c>
      <c r="B96" s="21" t="s">
        <v>23</v>
      </c>
      <c r="C96" s="21">
        <v>32.9</v>
      </c>
      <c r="D96" s="21">
        <v>0</v>
      </c>
      <c r="E96" s="21" t="s">
        <v>15</v>
      </c>
      <c r="F96" s="21" t="s">
        <v>26</v>
      </c>
      <c r="G96" s="21">
        <v>1748.7739999999999</v>
      </c>
    </row>
    <row r="97" spans="1:7" ht="15.75" x14ac:dyDescent="0.25">
      <c r="A97" s="21">
        <v>19</v>
      </c>
      <c r="B97" s="21" t="s">
        <v>23</v>
      </c>
      <c r="C97" s="21">
        <v>40.5</v>
      </c>
      <c r="D97" s="21">
        <v>0</v>
      </c>
      <c r="E97" s="21" t="s">
        <v>15</v>
      </c>
      <c r="F97" s="21" t="s">
        <v>26</v>
      </c>
      <c r="G97" s="21">
        <v>1759.338</v>
      </c>
    </row>
    <row r="98" spans="1:7" ht="15.75" x14ac:dyDescent="0.25">
      <c r="A98" s="21">
        <v>19</v>
      </c>
      <c r="B98" s="21" t="s">
        <v>23</v>
      </c>
      <c r="C98" s="21">
        <v>22.515000000000001</v>
      </c>
      <c r="D98" s="21">
        <v>0</v>
      </c>
      <c r="E98" s="21" t="s">
        <v>15</v>
      </c>
      <c r="F98" s="21" t="s">
        <v>27</v>
      </c>
      <c r="G98" s="21">
        <v>2117.3388500000001</v>
      </c>
    </row>
    <row r="99" spans="1:7" ht="15.75" x14ac:dyDescent="0.25">
      <c r="A99" s="21">
        <v>19</v>
      </c>
      <c r="B99" s="21" t="s">
        <v>23</v>
      </c>
      <c r="C99" s="21">
        <v>30.495000000000001</v>
      </c>
      <c r="D99" s="21">
        <v>0</v>
      </c>
      <c r="E99" s="21" t="s">
        <v>15</v>
      </c>
      <c r="F99" s="21" t="s">
        <v>27</v>
      </c>
      <c r="G99" s="21">
        <v>2128.4310500000001</v>
      </c>
    </row>
    <row r="100" spans="1:7" ht="15.75" x14ac:dyDescent="0.25">
      <c r="A100" s="21">
        <v>19</v>
      </c>
      <c r="B100" s="21" t="s">
        <v>23</v>
      </c>
      <c r="C100" s="21">
        <v>32.11</v>
      </c>
      <c r="D100" s="21">
        <v>0</v>
      </c>
      <c r="E100" s="21" t="s">
        <v>15</v>
      </c>
      <c r="F100" s="21" t="s">
        <v>27</v>
      </c>
      <c r="G100" s="21">
        <v>2130.6759000000002</v>
      </c>
    </row>
    <row r="101" spans="1:7" ht="15.75" x14ac:dyDescent="0.25">
      <c r="A101" s="21">
        <v>19</v>
      </c>
      <c r="B101" s="21" t="s">
        <v>23</v>
      </c>
      <c r="C101" s="21">
        <v>35.15</v>
      </c>
      <c r="D101" s="21">
        <v>0</v>
      </c>
      <c r="E101" s="21" t="s">
        <v>15</v>
      </c>
      <c r="F101" s="21" t="s">
        <v>27</v>
      </c>
      <c r="G101" s="21">
        <v>2134.9014999999999</v>
      </c>
    </row>
    <row r="102" spans="1:7" ht="15.75" x14ac:dyDescent="0.25">
      <c r="A102" s="21">
        <v>19</v>
      </c>
      <c r="B102" s="21" t="s">
        <v>23</v>
      </c>
      <c r="C102" s="21">
        <v>36.575000000000003</v>
      </c>
      <c r="D102" s="21">
        <v>0</v>
      </c>
      <c r="E102" s="21" t="s">
        <v>15</v>
      </c>
      <c r="F102" s="21" t="s">
        <v>27</v>
      </c>
      <c r="G102" s="21">
        <v>2136.8822500000001</v>
      </c>
    </row>
    <row r="103" spans="1:7" ht="15.75" x14ac:dyDescent="0.25">
      <c r="A103" s="21">
        <v>19</v>
      </c>
      <c r="B103" s="21" t="s">
        <v>23</v>
      </c>
      <c r="C103" s="21">
        <v>37.43</v>
      </c>
      <c r="D103" s="21">
        <v>0</v>
      </c>
      <c r="E103" s="21" t="s">
        <v>15</v>
      </c>
      <c r="F103" s="21" t="s">
        <v>27</v>
      </c>
      <c r="G103" s="21">
        <v>2138.0707000000002</v>
      </c>
    </row>
    <row r="104" spans="1:7" ht="15.75" x14ac:dyDescent="0.25">
      <c r="A104" s="21">
        <v>19</v>
      </c>
      <c r="B104" s="21" t="s">
        <v>23</v>
      </c>
      <c r="C104" s="21">
        <v>21.7</v>
      </c>
      <c r="D104" s="21">
        <v>0</v>
      </c>
      <c r="E104" s="21" t="s">
        <v>17</v>
      </c>
      <c r="F104" s="21" t="s">
        <v>26</v>
      </c>
      <c r="G104" s="21">
        <v>13844.505999999999</v>
      </c>
    </row>
    <row r="105" spans="1:7" ht="15.75" x14ac:dyDescent="0.25">
      <c r="A105" s="21">
        <v>19</v>
      </c>
      <c r="B105" s="21" t="s">
        <v>14</v>
      </c>
      <c r="C105" s="21">
        <v>27.7</v>
      </c>
      <c r="D105" s="21">
        <v>0</v>
      </c>
      <c r="E105" s="21" t="s">
        <v>17</v>
      </c>
      <c r="F105" s="21" t="s">
        <v>26</v>
      </c>
      <c r="G105" s="21">
        <v>16297.846</v>
      </c>
    </row>
    <row r="106" spans="1:7" ht="15.75" x14ac:dyDescent="0.25">
      <c r="A106" s="21">
        <v>19</v>
      </c>
      <c r="B106" s="21" t="s">
        <v>23</v>
      </c>
      <c r="C106" s="21">
        <v>27.9</v>
      </c>
      <c r="D106" s="21">
        <v>0</v>
      </c>
      <c r="E106" s="21" t="s">
        <v>17</v>
      </c>
      <c r="F106" s="21" t="s">
        <v>26</v>
      </c>
      <c r="G106" s="21">
        <v>16884.923999999999</v>
      </c>
    </row>
    <row r="107" spans="1:7" ht="15.75" x14ac:dyDescent="0.25">
      <c r="A107" s="21">
        <v>19</v>
      </c>
      <c r="B107" s="21" t="s">
        <v>23</v>
      </c>
      <c r="C107" s="21">
        <v>28.3</v>
      </c>
      <c r="D107" s="21">
        <v>0</v>
      </c>
      <c r="E107" s="21" t="s">
        <v>17</v>
      </c>
      <c r="F107" s="21" t="s">
        <v>26</v>
      </c>
      <c r="G107" s="21">
        <v>17081.080000000002</v>
      </c>
    </row>
    <row r="108" spans="1:7" ht="15.75" x14ac:dyDescent="0.25">
      <c r="A108" s="21">
        <v>19</v>
      </c>
      <c r="B108" s="21" t="s">
        <v>14</v>
      </c>
      <c r="C108" s="21">
        <v>29.07</v>
      </c>
      <c r="D108" s="21">
        <v>0</v>
      </c>
      <c r="E108" s="21" t="s">
        <v>17</v>
      </c>
      <c r="F108" s="21" t="s">
        <v>27</v>
      </c>
      <c r="G108" s="21">
        <v>17352.6803</v>
      </c>
    </row>
    <row r="109" spans="1:7" ht="15.75" x14ac:dyDescent="0.25">
      <c r="A109" s="21">
        <v>19</v>
      </c>
      <c r="B109" s="21" t="s">
        <v>23</v>
      </c>
      <c r="C109" s="21">
        <v>28.31</v>
      </c>
      <c r="D109" s="21">
        <v>0</v>
      </c>
      <c r="E109" s="21" t="s">
        <v>17</v>
      </c>
      <c r="F109" s="21" t="s">
        <v>27</v>
      </c>
      <c r="G109" s="21">
        <v>17468.983899999999</v>
      </c>
    </row>
    <row r="110" spans="1:7" ht="15.75" x14ac:dyDescent="0.25">
      <c r="A110" s="21">
        <v>19</v>
      </c>
      <c r="B110" s="21" t="s">
        <v>23</v>
      </c>
      <c r="C110" s="21">
        <v>28.88</v>
      </c>
      <c r="D110" s="21">
        <v>0</v>
      </c>
      <c r="E110" s="21" t="s">
        <v>17</v>
      </c>
      <c r="F110" s="21" t="s">
        <v>27</v>
      </c>
      <c r="G110" s="21">
        <v>17748.5062</v>
      </c>
    </row>
    <row r="111" spans="1:7" ht="15.75" x14ac:dyDescent="0.25">
      <c r="A111" s="21">
        <v>19</v>
      </c>
      <c r="B111" s="21" t="s">
        <v>14</v>
      </c>
      <c r="C111" s="21">
        <v>33.1</v>
      </c>
      <c r="D111" s="21">
        <v>0</v>
      </c>
      <c r="E111" s="21" t="s">
        <v>15</v>
      </c>
      <c r="F111" s="21" t="s">
        <v>26</v>
      </c>
      <c r="G111" s="21">
        <v>23082.955330000001</v>
      </c>
    </row>
    <row r="112" spans="1:7" ht="15.75" x14ac:dyDescent="0.25">
      <c r="A112" s="21">
        <v>19</v>
      </c>
      <c r="B112" s="21" t="s">
        <v>14</v>
      </c>
      <c r="C112" s="21">
        <v>30.25</v>
      </c>
      <c r="D112" s="21">
        <v>0</v>
      </c>
      <c r="E112" s="21" t="s">
        <v>17</v>
      </c>
      <c r="F112" s="21" t="s">
        <v>16</v>
      </c>
      <c r="G112" s="21">
        <v>32548.340499999998</v>
      </c>
    </row>
    <row r="113" spans="1:7" ht="15.75" x14ac:dyDescent="0.25">
      <c r="A113" s="21">
        <v>19</v>
      </c>
      <c r="B113" s="21" t="s">
        <v>23</v>
      </c>
      <c r="C113" s="21">
        <v>30.02</v>
      </c>
      <c r="D113" s="21">
        <v>0</v>
      </c>
      <c r="E113" s="21" t="s">
        <v>17</v>
      </c>
      <c r="F113" s="21" t="s">
        <v>27</v>
      </c>
      <c r="G113" s="21">
        <v>33307.550799999997</v>
      </c>
    </row>
    <row r="114" spans="1:7" ht="15.75" x14ac:dyDescent="0.25">
      <c r="A114" s="21">
        <v>19</v>
      </c>
      <c r="B114" s="21" t="s">
        <v>14</v>
      </c>
      <c r="C114" s="21">
        <v>31.92</v>
      </c>
      <c r="D114" s="21">
        <v>0</v>
      </c>
      <c r="E114" s="21" t="s">
        <v>17</v>
      </c>
      <c r="F114" s="21" t="s">
        <v>27</v>
      </c>
      <c r="G114" s="21">
        <v>33750.291799999999</v>
      </c>
    </row>
    <row r="115" spans="1:7" ht="15.75" x14ac:dyDescent="0.25">
      <c r="A115" s="21">
        <v>19</v>
      </c>
      <c r="B115" s="21" t="s">
        <v>23</v>
      </c>
      <c r="C115" s="21">
        <v>33.11</v>
      </c>
      <c r="D115" s="21">
        <v>0</v>
      </c>
      <c r="E115" s="21" t="s">
        <v>17</v>
      </c>
      <c r="F115" s="21" t="s">
        <v>16</v>
      </c>
      <c r="G115" s="21">
        <v>34439.855900000002</v>
      </c>
    </row>
    <row r="116" spans="1:7" ht="15.75" x14ac:dyDescent="0.25">
      <c r="A116" s="21">
        <v>19</v>
      </c>
      <c r="B116" s="21" t="s">
        <v>14</v>
      </c>
      <c r="C116" s="21">
        <v>34.799999999999997</v>
      </c>
      <c r="D116" s="21">
        <v>0</v>
      </c>
      <c r="E116" s="21" t="s">
        <v>17</v>
      </c>
      <c r="F116" s="21" t="s">
        <v>26</v>
      </c>
      <c r="G116" s="21">
        <v>34779.614999999998</v>
      </c>
    </row>
    <row r="117" spans="1:7" ht="15.75" x14ac:dyDescent="0.25">
      <c r="A117" s="21">
        <v>19</v>
      </c>
      <c r="B117" s="21" t="s">
        <v>14</v>
      </c>
      <c r="C117" s="21">
        <v>34.9</v>
      </c>
      <c r="D117" s="21">
        <v>0</v>
      </c>
      <c r="E117" s="21" t="s">
        <v>17</v>
      </c>
      <c r="F117" s="21" t="s">
        <v>26</v>
      </c>
      <c r="G117" s="21">
        <v>34828.654000000002</v>
      </c>
    </row>
    <row r="118" spans="1:7" ht="15.75" x14ac:dyDescent="0.25">
      <c r="A118" s="21">
        <v>19</v>
      </c>
      <c r="B118" s="21" t="s">
        <v>14</v>
      </c>
      <c r="C118" s="21">
        <v>36.954999999999998</v>
      </c>
      <c r="D118" s="21">
        <v>0</v>
      </c>
      <c r="E118" s="21" t="s">
        <v>17</v>
      </c>
      <c r="F118" s="21" t="s">
        <v>27</v>
      </c>
      <c r="G118" s="21">
        <v>36219.405449999998</v>
      </c>
    </row>
    <row r="119" spans="1:7" ht="15.75" x14ac:dyDescent="0.25">
      <c r="A119" s="21">
        <v>19</v>
      </c>
      <c r="B119" s="21" t="s">
        <v>23</v>
      </c>
      <c r="C119" s="21">
        <v>32.49</v>
      </c>
      <c r="D119" s="21">
        <v>0</v>
      </c>
      <c r="E119" s="21" t="s">
        <v>17</v>
      </c>
      <c r="F119" s="21" t="s">
        <v>27</v>
      </c>
      <c r="G119" s="21">
        <v>36898.733079999998</v>
      </c>
    </row>
    <row r="120" spans="1:7" ht="15.75" x14ac:dyDescent="0.25">
      <c r="A120" s="21">
        <v>19</v>
      </c>
      <c r="B120" s="21" t="s">
        <v>14</v>
      </c>
      <c r="C120" s="21">
        <v>44.88</v>
      </c>
      <c r="D120" s="21">
        <v>0</v>
      </c>
      <c r="E120" s="21" t="s">
        <v>17</v>
      </c>
      <c r="F120" s="21" t="s">
        <v>16</v>
      </c>
      <c r="G120" s="21">
        <v>39722.746200000001</v>
      </c>
    </row>
    <row r="121" spans="1:7" ht="15.75" x14ac:dyDescent="0.25">
      <c r="A121" s="21">
        <v>19</v>
      </c>
      <c r="B121" s="21" t="s">
        <v>14</v>
      </c>
      <c r="C121" s="21">
        <v>20.9</v>
      </c>
      <c r="D121" s="21">
        <v>1</v>
      </c>
      <c r="E121" s="21" t="s">
        <v>15</v>
      </c>
      <c r="F121" s="21" t="s">
        <v>26</v>
      </c>
      <c r="G121" s="21">
        <v>1832.0940000000001</v>
      </c>
    </row>
    <row r="122" spans="1:7" ht="15.75" x14ac:dyDescent="0.25">
      <c r="A122" s="21">
        <v>19</v>
      </c>
      <c r="B122" s="21" t="s">
        <v>14</v>
      </c>
      <c r="C122" s="21">
        <v>24.6</v>
      </c>
      <c r="D122" s="21">
        <v>1</v>
      </c>
      <c r="E122" s="21" t="s">
        <v>15</v>
      </c>
      <c r="F122" s="21" t="s">
        <v>26</v>
      </c>
      <c r="G122" s="21">
        <v>1837.2370000000001</v>
      </c>
    </row>
    <row r="123" spans="1:7" ht="15.75" x14ac:dyDescent="0.25">
      <c r="A123" s="21">
        <v>19</v>
      </c>
      <c r="B123" s="21" t="s">
        <v>14</v>
      </c>
      <c r="C123" s="21">
        <v>28.4</v>
      </c>
      <c r="D123" s="21">
        <v>1</v>
      </c>
      <c r="E123" s="21" t="s">
        <v>15</v>
      </c>
      <c r="F123" s="21" t="s">
        <v>26</v>
      </c>
      <c r="G123" s="21">
        <v>1842.519</v>
      </c>
    </row>
    <row r="124" spans="1:7" ht="15.75" x14ac:dyDescent="0.25">
      <c r="A124" s="21">
        <v>19</v>
      </c>
      <c r="B124" s="21" t="s">
        <v>14</v>
      </c>
      <c r="C124" s="21">
        <v>25.555</v>
      </c>
      <c r="D124" s="21">
        <v>1</v>
      </c>
      <c r="E124" s="21" t="s">
        <v>15</v>
      </c>
      <c r="F124" s="21" t="s">
        <v>27</v>
      </c>
      <c r="G124" s="21">
        <v>2221.5644499999999</v>
      </c>
    </row>
    <row r="125" spans="1:7" ht="15.75" x14ac:dyDescent="0.25">
      <c r="A125" s="21">
        <v>19</v>
      </c>
      <c r="B125" s="21" t="s">
        <v>23</v>
      </c>
      <c r="C125" s="21">
        <v>28.4</v>
      </c>
      <c r="D125" s="21">
        <v>1</v>
      </c>
      <c r="E125" s="21" t="s">
        <v>15</v>
      </c>
      <c r="F125" s="21" t="s">
        <v>26</v>
      </c>
      <c r="G125" s="21">
        <v>2331.5189999999998</v>
      </c>
    </row>
    <row r="126" spans="1:7" ht="15.75" x14ac:dyDescent="0.25">
      <c r="A126" s="21">
        <v>19</v>
      </c>
      <c r="B126" s="21" t="s">
        <v>23</v>
      </c>
      <c r="C126" s="21">
        <v>24.51</v>
      </c>
      <c r="D126" s="21">
        <v>1</v>
      </c>
      <c r="E126" s="21" t="s">
        <v>15</v>
      </c>
      <c r="F126" s="21" t="s">
        <v>27</v>
      </c>
      <c r="G126" s="21">
        <v>2709.1118999999999</v>
      </c>
    </row>
    <row r="127" spans="1:7" ht="15.75" x14ac:dyDescent="0.25">
      <c r="A127" s="21">
        <v>19</v>
      </c>
      <c r="B127" s="21" t="s">
        <v>23</v>
      </c>
      <c r="C127" s="21">
        <v>24.605</v>
      </c>
      <c r="D127" s="21">
        <v>1</v>
      </c>
      <c r="E127" s="21" t="s">
        <v>15</v>
      </c>
      <c r="F127" s="21" t="s">
        <v>27</v>
      </c>
      <c r="G127" s="21">
        <v>2709.24395</v>
      </c>
    </row>
    <row r="128" spans="1:7" ht="15.75" x14ac:dyDescent="0.25">
      <c r="A128" s="21">
        <v>19</v>
      </c>
      <c r="B128" s="21" t="s">
        <v>23</v>
      </c>
      <c r="C128" s="21">
        <v>25.745000000000001</v>
      </c>
      <c r="D128" s="21">
        <v>1</v>
      </c>
      <c r="E128" s="21" t="s">
        <v>15</v>
      </c>
      <c r="F128" s="21" t="s">
        <v>27</v>
      </c>
      <c r="G128" s="21">
        <v>2710.8285500000002</v>
      </c>
    </row>
    <row r="129" spans="1:7" ht="15.75" x14ac:dyDescent="0.25">
      <c r="A129" s="21">
        <v>19</v>
      </c>
      <c r="B129" s="21" t="s">
        <v>23</v>
      </c>
      <c r="C129" s="21">
        <v>31.824999999999999</v>
      </c>
      <c r="D129" s="21">
        <v>1</v>
      </c>
      <c r="E129" s="21" t="s">
        <v>15</v>
      </c>
      <c r="F129" s="21" t="s">
        <v>27</v>
      </c>
      <c r="G129" s="21">
        <v>2719.2797500000001</v>
      </c>
    </row>
    <row r="130" spans="1:7" ht="15.75" x14ac:dyDescent="0.25">
      <c r="A130" s="21">
        <v>19</v>
      </c>
      <c r="B130" s="21" t="s">
        <v>23</v>
      </c>
      <c r="C130" s="21">
        <v>39.615000000000002</v>
      </c>
      <c r="D130" s="21">
        <v>1</v>
      </c>
      <c r="E130" s="21" t="s">
        <v>15</v>
      </c>
      <c r="F130" s="21" t="s">
        <v>27</v>
      </c>
      <c r="G130" s="21">
        <v>2730.1078499999999</v>
      </c>
    </row>
    <row r="131" spans="1:7" ht="15.75" x14ac:dyDescent="0.25">
      <c r="A131" s="21">
        <v>19</v>
      </c>
      <c r="B131" s="21" t="s">
        <v>14</v>
      </c>
      <c r="C131" s="21">
        <v>26.03</v>
      </c>
      <c r="D131" s="21">
        <v>1</v>
      </c>
      <c r="E131" s="21" t="s">
        <v>17</v>
      </c>
      <c r="F131" s="21" t="s">
        <v>27</v>
      </c>
      <c r="G131" s="21">
        <v>16450.894700000001</v>
      </c>
    </row>
    <row r="132" spans="1:7" ht="15.75" x14ac:dyDescent="0.25">
      <c r="A132" s="21">
        <v>19</v>
      </c>
      <c r="B132" s="21" t="s">
        <v>14</v>
      </c>
      <c r="C132" s="21">
        <v>20.614999999999998</v>
      </c>
      <c r="D132" s="21">
        <v>2</v>
      </c>
      <c r="E132" s="21" t="s">
        <v>15</v>
      </c>
      <c r="F132" s="21" t="s">
        <v>27</v>
      </c>
      <c r="G132" s="21">
        <v>2803.69785</v>
      </c>
    </row>
    <row r="133" spans="1:7" ht="15.75" x14ac:dyDescent="0.25">
      <c r="A133" s="21">
        <v>19</v>
      </c>
      <c r="B133" s="21" t="s">
        <v>23</v>
      </c>
      <c r="C133" s="21">
        <v>23.4</v>
      </c>
      <c r="D133" s="21">
        <v>2</v>
      </c>
      <c r="E133" s="21" t="s">
        <v>15</v>
      </c>
      <c r="F133" s="21" t="s">
        <v>26</v>
      </c>
      <c r="G133" s="21">
        <v>2913.569</v>
      </c>
    </row>
    <row r="134" spans="1:7" ht="15.75" x14ac:dyDescent="0.25">
      <c r="A134" s="21">
        <v>19</v>
      </c>
      <c r="B134" s="21" t="s">
        <v>14</v>
      </c>
      <c r="C134" s="21">
        <v>27.265000000000001</v>
      </c>
      <c r="D134" s="21">
        <v>2</v>
      </c>
      <c r="E134" s="21" t="s">
        <v>15</v>
      </c>
      <c r="F134" s="21" t="s">
        <v>27</v>
      </c>
      <c r="G134" s="21">
        <v>22493.659640000002</v>
      </c>
    </row>
    <row r="135" spans="1:7" ht="15.75" x14ac:dyDescent="0.25">
      <c r="A135" s="21">
        <v>19</v>
      </c>
      <c r="B135" s="21" t="s">
        <v>23</v>
      </c>
      <c r="C135" s="21">
        <v>30.59</v>
      </c>
      <c r="D135" s="21">
        <v>2</v>
      </c>
      <c r="E135" s="21" t="s">
        <v>15</v>
      </c>
      <c r="F135" s="21" t="s">
        <v>27</v>
      </c>
      <c r="G135" s="21">
        <v>24059.680189999999</v>
      </c>
    </row>
    <row r="136" spans="1:7" ht="15.75" x14ac:dyDescent="0.25">
      <c r="A136" s="21">
        <v>19</v>
      </c>
      <c r="B136" s="21" t="s">
        <v>23</v>
      </c>
      <c r="C136" s="21">
        <v>34.700000000000003</v>
      </c>
      <c r="D136" s="21">
        <v>2</v>
      </c>
      <c r="E136" s="21" t="s">
        <v>17</v>
      </c>
      <c r="F136" s="21" t="s">
        <v>26</v>
      </c>
      <c r="G136" s="21">
        <v>36397.576000000001</v>
      </c>
    </row>
    <row r="137" spans="1:7" ht="15.75" x14ac:dyDescent="0.25">
      <c r="A137" s="21">
        <v>19</v>
      </c>
      <c r="B137" s="21" t="s">
        <v>23</v>
      </c>
      <c r="C137" s="21">
        <v>27.93</v>
      </c>
      <c r="D137" s="21">
        <v>3</v>
      </c>
      <c r="E137" s="21" t="s">
        <v>15</v>
      </c>
      <c r="F137" s="21" t="s">
        <v>27</v>
      </c>
      <c r="G137" s="21">
        <v>18838.703659999999</v>
      </c>
    </row>
    <row r="138" spans="1:7" ht="15.75" x14ac:dyDescent="0.25">
      <c r="A138" s="21">
        <v>19</v>
      </c>
      <c r="B138" s="21" t="s">
        <v>23</v>
      </c>
      <c r="C138" s="21">
        <v>28.6</v>
      </c>
      <c r="D138" s="21">
        <v>5</v>
      </c>
      <c r="E138" s="21" t="s">
        <v>15</v>
      </c>
      <c r="F138" s="21" t="s">
        <v>26</v>
      </c>
      <c r="G138" s="21">
        <v>4687.7969999999996</v>
      </c>
    </row>
    <row r="139" spans="1:7" ht="15.75" x14ac:dyDescent="0.25">
      <c r="A139" s="21">
        <v>20</v>
      </c>
      <c r="B139" s="21" t="s">
        <v>14</v>
      </c>
      <c r="C139" s="21">
        <v>33.33</v>
      </c>
      <c r="D139" s="21">
        <v>0</v>
      </c>
      <c r="E139" s="21" t="s">
        <v>15</v>
      </c>
      <c r="F139" s="21" t="s">
        <v>16</v>
      </c>
      <c r="G139" s="21">
        <v>1391.5287000000001</v>
      </c>
    </row>
    <row r="140" spans="1:7" ht="15.75" x14ac:dyDescent="0.25">
      <c r="A140" s="21">
        <v>20</v>
      </c>
      <c r="B140" s="21" t="s">
        <v>14</v>
      </c>
      <c r="C140" s="21">
        <v>29.734999999999999</v>
      </c>
      <c r="D140" s="21">
        <v>0</v>
      </c>
      <c r="E140" s="21" t="s">
        <v>15</v>
      </c>
      <c r="F140" s="21" t="s">
        <v>27</v>
      </c>
      <c r="G140" s="21">
        <v>1769.5316499999999</v>
      </c>
    </row>
    <row r="141" spans="1:7" ht="15.75" x14ac:dyDescent="0.25">
      <c r="A141" s="21">
        <v>20</v>
      </c>
      <c r="B141" s="21" t="s">
        <v>23</v>
      </c>
      <c r="C141" s="21">
        <v>29.6</v>
      </c>
      <c r="D141" s="21">
        <v>0</v>
      </c>
      <c r="E141" s="21" t="s">
        <v>15</v>
      </c>
      <c r="F141" s="21" t="s">
        <v>26</v>
      </c>
      <c r="G141" s="21">
        <v>1875.3440000000001</v>
      </c>
    </row>
    <row r="142" spans="1:7" ht="15.75" x14ac:dyDescent="0.25">
      <c r="A142" s="21">
        <v>20</v>
      </c>
      <c r="B142" s="21" t="s">
        <v>23</v>
      </c>
      <c r="C142" s="21">
        <v>31.46</v>
      </c>
      <c r="D142" s="21">
        <v>0</v>
      </c>
      <c r="E142" s="21" t="s">
        <v>15</v>
      </c>
      <c r="F142" s="21" t="s">
        <v>16</v>
      </c>
      <c r="G142" s="21">
        <v>1877.9294</v>
      </c>
    </row>
    <row r="143" spans="1:7" ht="15.75" x14ac:dyDescent="0.25">
      <c r="A143" s="21">
        <v>20</v>
      </c>
      <c r="B143" s="21" t="s">
        <v>23</v>
      </c>
      <c r="C143" s="21">
        <v>33</v>
      </c>
      <c r="D143" s="21">
        <v>0</v>
      </c>
      <c r="E143" s="21" t="s">
        <v>15</v>
      </c>
      <c r="F143" s="21" t="s">
        <v>16</v>
      </c>
      <c r="G143" s="21">
        <v>1880.07</v>
      </c>
    </row>
    <row r="144" spans="1:7" ht="15.75" x14ac:dyDescent="0.25">
      <c r="A144" s="21">
        <v>20</v>
      </c>
      <c r="B144" s="21" t="s">
        <v>23</v>
      </c>
      <c r="C144" s="21">
        <v>33.299999999999997</v>
      </c>
      <c r="D144" s="21">
        <v>0</v>
      </c>
      <c r="E144" s="21" t="s">
        <v>15</v>
      </c>
      <c r="F144" s="21" t="s">
        <v>26</v>
      </c>
      <c r="G144" s="21">
        <v>1880.4870000000001</v>
      </c>
    </row>
    <row r="145" spans="1:7" ht="15.75" x14ac:dyDescent="0.25">
      <c r="A145" s="21">
        <v>20</v>
      </c>
      <c r="B145" s="21" t="s">
        <v>14</v>
      </c>
      <c r="C145" s="21">
        <v>27.93</v>
      </c>
      <c r="D145" s="21">
        <v>0</v>
      </c>
      <c r="E145" s="21" t="s">
        <v>15</v>
      </c>
      <c r="F145" s="21" t="s">
        <v>25</v>
      </c>
      <c r="G145" s="21">
        <v>1967.0227</v>
      </c>
    </row>
    <row r="146" spans="1:7" ht="15.75" x14ac:dyDescent="0.25">
      <c r="A146" s="21">
        <v>20</v>
      </c>
      <c r="B146" s="21" t="s">
        <v>14</v>
      </c>
      <c r="C146" s="21">
        <v>40.47</v>
      </c>
      <c r="D146" s="21">
        <v>0</v>
      </c>
      <c r="E146" s="21" t="s">
        <v>15</v>
      </c>
      <c r="F146" s="21" t="s">
        <v>25</v>
      </c>
      <c r="G146" s="21">
        <v>1984.4532999999999</v>
      </c>
    </row>
    <row r="147" spans="1:7" ht="15.75" x14ac:dyDescent="0.25">
      <c r="A147" s="21">
        <v>20</v>
      </c>
      <c r="B147" s="21" t="s">
        <v>23</v>
      </c>
      <c r="C147" s="21">
        <v>28.975000000000001</v>
      </c>
      <c r="D147" s="21">
        <v>0</v>
      </c>
      <c r="E147" s="21" t="s">
        <v>15</v>
      </c>
      <c r="F147" s="21" t="s">
        <v>27</v>
      </c>
      <c r="G147" s="21">
        <v>2257.47525</v>
      </c>
    </row>
    <row r="148" spans="1:7" ht="15.75" x14ac:dyDescent="0.25">
      <c r="A148" s="21">
        <v>20</v>
      </c>
      <c r="B148" s="21" t="s">
        <v>23</v>
      </c>
      <c r="C148" s="21">
        <v>31.92</v>
      </c>
      <c r="D148" s="21">
        <v>0</v>
      </c>
      <c r="E148" s="21" t="s">
        <v>15</v>
      </c>
      <c r="F148" s="21" t="s">
        <v>27</v>
      </c>
      <c r="G148" s="21">
        <v>2261.5688</v>
      </c>
    </row>
    <row r="149" spans="1:7" ht="15.75" x14ac:dyDescent="0.25">
      <c r="A149" s="21">
        <v>20</v>
      </c>
      <c r="B149" s="21" t="s">
        <v>23</v>
      </c>
      <c r="C149" s="21">
        <v>28.785</v>
      </c>
      <c r="D149" s="21">
        <v>0</v>
      </c>
      <c r="E149" s="21" t="s">
        <v>15</v>
      </c>
      <c r="F149" s="21" t="s">
        <v>25</v>
      </c>
      <c r="G149" s="21">
        <v>2457.2111500000001</v>
      </c>
    </row>
    <row r="150" spans="1:7" ht="15.75" x14ac:dyDescent="0.25">
      <c r="A150" s="21">
        <v>20</v>
      </c>
      <c r="B150" s="21" t="s">
        <v>23</v>
      </c>
      <c r="C150" s="21">
        <v>30.59</v>
      </c>
      <c r="D150" s="21">
        <v>0</v>
      </c>
      <c r="E150" s="21" t="s">
        <v>15</v>
      </c>
      <c r="F150" s="21" t="s">
        <v>25</v>
      </c>
      <c r="G150" s="21">
        <v>2459.7201</v>
      </c>
    </row>
    <row r="151" spans="1:7" ht="15.75" x14ac:dyDescent="0.25">
      <c r="A151" s="21">
        <v>20</v>
      </c>
      <c r="B151" s="21" t="s">
        <v>23</v>
      </c>
      <c r="C151" s="21">
        <v>22.42</v>
      </c>
      <c r="D151" s="21">
        <v>0</v>
      </c>
      <c r="E151" s="21" t="s">
        <v>17</v>
      </c>
      <c r="F151" s="21" t="s">
        <v>27</v>
      </c>
      <c r="G151" s="21">
        <v>14711.7438</v>
      </c>
    </row>
    <row r="152" spans="1:7" ht="15.75" x14ac:dyDescent="0.25">
      <c r="A152" s="21">
        <v>20</v>
      </c>
      <c r="B152" s="21" t="s">
        <v>14</v>
      </c>
      <c r="C152" s="21">
        <v>27.3</v>
      </c>
      <c r="D152" s="21">
        <v>0</v>
      </c>
      <c r="E152" s="21" t="s">
        <v>17</v>
      </c>
      <c r="F152" s="21" t="s">
        <v>26</v>
      </c>
      <c r="G152" s="21">
        <v>16232.847</v>
      </c>
    </row>
    <row r="153" spans="1:7" ht="15.75" x14ac:dyDescent="0.25">
      <c r="A153" s="21">
        <v>20</v>
      </c>
      <c r="B153" s="21" t="s">
        <v>23</v>
      </c>
      <c r="C153" s="21">
        <v>21.8</v>
      </c>
      <c r="D153" s="21">
        <v>0</v>
      </c>
      <c r="E153" s="21" t="s">
        <v>17</v>
      </c>
      <c r="F153" s="21" t="s">
        <v>26</v>
      </c>
      <c r="G153" s="21">
        <v>20167.336029999999</v>
      </c>
    </row>
    <row r="154" spans="1:7" ht="15.75" x14ac:dyDescent="0.25">
      <c r="A154" s="21">
        <v>20</v>
      </c>
      <c r="B154" s="21" t="s">
        <v>23</v>
      </c>
      <c r="C154" s="21">
        <v>24.42</v>
      </c>
      <c r="D154" s="21">
        <v>0</v>
      </c>
      <c r="E154" s="21" t="s">
        <v>17</v>
      </c>
      <c r="F154" s="21" t="s">
        <v>16</v>
      </c>
      <c r="G154" s="21">
        <v>26125.674770000001</v>
      </c>
    </row>
    <row r="155" spans="1:7" ht="15.75" x14ac:dyDescent="0.25">
      <c r="A155" s="21">
        <v>20</v>
      </c>
      <c r="B155" s="21" t="s">
        <v>14</v>
      </c>
      <c r="C155" s="21">
        <v>30.684999999999999</v>
      </c>
      <c r="D155" s="21">
        <v>0</v>
      </c>
      <c r="E155" s="21" t="s">
        <v>17</v>
      </c>
      <c r="F155" s="21" t="s">
        <v>25</v>
      </c>
      <c r="G155" s="21">
        <v>33475.817150000003</v>
      </c>
    </row>
    <row r="156" spans="1:7" ht="15.75" x14ac:dyDescent="0.25">
      <c r="A156" s="21">
        <v>20</v>
      </c>
      <c r="B156" s="21" t="s">
        <v>14</v>
      </c>
      <c r="C156" s="21">
        <v>22</v>
      </c>
      <c r="D156" s="21">
        <v>1</v>
      </c>
      <c r="E156" s="21" t="s">
        <v>15</v>
      </c>
      <c r="F156" s="21" t="s">
        <v>26</v>
      </c>
      <c r="G156" s="21">
        <v>1964.78</v>
      </c>
    </row>
    <row r="157" spans="1:7" ht="15.75" x14ac:dyDescent="0.25">
      <c r="A157" s="21">
        <v>20</v>
      </c>
      <c r="B157" s="21" t="s">
        <v>14</v>
      </c>
      <c r="C157" s="21">
        <v>33</v>
      </c>
      <c r="D157" s="21">
        <v>1</v>
      </c>
      <c r="E157" s="21" t="s">
        <v>15</v>
      </c>
      <c r="F157" s="21" t="s">
        <v>26</v>
      </c>
      <c r="G157" s="21">
        <v>1980.07</v>
      </c>
    </row>
    <row r="158" spans="1:7" ht="15.75" x14ac:dyDescent="0.25">
      <c r="A158" s="21">
        <v>20</v>
      </c>
      <c r="B158" s="21" t="s">
        <v>14</v>
      </c>
      <c r="C158" s="21">
        <v>32.395000000000003</v>
      </c>
      <c r="D158" s="21">
        <v>1</v>
      </c>
      <c r="E158" s="21" t="s">
        <v>15</v>
      </c>
      <c r="F158" s="21" t="s">
        <v>27</v>
      </c>
      <c r="G158" s="21">
        <v>2362.2290499999999</v>
      </c>
    </row>
    <row r="159" spans="1:7" ht="15.75" x14ac:dyDescent="0.25">
      <c r="A159" s="21">
        <v>20</v>
      </c>
      <c r="B159" s="21" t="s">
        <v>23</v>
      </c>
      <c r="C159" s="21">
        <v>26.84</v>
      </c>
      <c r="D159" s="21">
        <v>1</v>
      </c>
      <c r="E159" s="21" t="s">
        <v>17</v>
      </c>
      <c r="F159" s="21" t="s">
        <v>16</v>
      </c>
      <c r="G159" s="21">
        <v>17085.267599999999</v>
      </c>
    </row>
    <row r="160" spans="1:7" ht="15.75" x14ac:dyDescent="0.25">
      <c r="A160" s="21">
        <v>20</v>
      </c>
      <c r="B160" s="21" t="s">
        <v>14</v>
      </c>
      <c r="C160" s="21">
        <v>28.024999999999999</v>
      </c>
      <c r="D160" s="21">
        <v>1</v>
      </c>
      <c r="E160" s="21" t="s">
        <v>17</v>
      </c>
      <c r="F160" s="21" t="s">
        <v>27</v>
      </c>
      <c r="G160" s="21">
        <v>17560.37975</v>
      </c>
    </row>
    <row r="161" spans="1:7" ht="15.75" x14ac:dyDescent="0.25">
      <c r="A161" s="21">
        <v>20</v>
      </c>
      <c r="B161" s="21" t="s">
        <v>14</v>
      </c>
      <c r="C161" s="21">
        <v>35.31</v>
      </c>
      <c r="D161" s="21">
        <v>1</v>
      </c>
      <c r="E161" s="21" t="s">
        <v>15</v>
      </c>
      <c r="F161" s="21" t="s">
        <v>16</v>
      </c>
      <c r="G161" s="21">
        <v>27724.28875</v>
      </c>
    </row>
    <row r="162" spans="1:7" ht="15.75" x14ac:dyDescent="0.25">
      <c r="A162" s="21">
        <v>20</v>
      </c>
      <c r="B162" s="21" t="s">
        <v>14</v>
      </c>
      <c r="C162" s="21">
        <v>31.13</v>
      </c>
      <c r="D162" s="21">
        <v>2</v>
      </c>
      <c r="E162" s="21" t="s">
        <v>15</v>
      </c>
      <c r="F162" s="21" t="s">
        <v>16</v>
      </c>
      <c r="G162" s="21">
        <v>2566.4706999999999</v>
      </c>
    </row>
    <row r="163" spans="1:7" ht="15.75" x14ac:dyDescent="0.25">
      <c r="A163" s="21">
        <v>20</v>
      </c>
      <c r="B163" s="21" t="s">
        <v>23</v>
      </c>
      <c r="C163" s="21">
        <v>31.79</v>
      </c>
      <c r="D163" s="21">
        <v>2</v>
      </c>
      <c r="E163" s="21" t="s">
        <v>15</v>
      </c>
      <c r="F163" s="21" t="s">
        <v>16</v>
      </c>
      <c r="G163" s="21">
        <v>3056.3881000000001</v>
      </c>
    </row>
    <row r="164" spans="1:7" ht="15.75" x14ac:dyDescent="0.25">
      <c r="A164" s="21">
        <v>20</v>
      </c>
      <c r="B164" s="21" t="s">
        <v>14</v>
      </c>
      <c r="C164" s="21">
        <v>39.4</v>
      </c>
      <c r="D164" s="21">
        <v>2</v>
      </c>
      <c r="E164" s="21" t="s">
        <v>17</v>
      </c>
      <c r="F164" s="21" t="s">
        <v>26</v>
      </c>
      <c r="G164" s="21">
        <v>38344.565999999999</v>
      </c>
    </row>
    <row r="165" spans="1:7" ht="15.75" x14ac:dyDescent="0.25">
      <c r="A165" s="21">
        <v>20</v>
      </c>
      <c r="B165" s="21" t="s">
        <v>14</v>
      </c>
      <c r="C165" s="21">
        <v>35.625</v>
      </c>
      <c r="D165" s="21">
        <v>3</v>
      </c>
      <c r="E165" s="21" t="s">
        <v>17</v>
      </c>
      <c r="F165" s="21" t="s">
        <v>27</v>
      </c>
      <c r="G165" s="21">
        <v>37465.34375</v>
      </c>
    </row>
    <row r="166" spans="1:7" ht="15.75" x14ac:dyDescent="0.25">
      <c r="A166" s="21">
        <v>20</v>
      </c>
      <c r="B166" s="21" t="s">
        <v>23</v>
      </c>
      <c r="C166" s="21">
        <v>37</v>
      </c>
      <c r="D166" s="21">
        <v>5</v>
      </c>
      <c r="E166" s="21" t="s">
        <v>15</v>
      </c>
      <c r="F166" s="21" t="s">
        <v>26</v>
      </c>
      <c r="G166" s="21">
        <v>4830.63</v>
      </c>
    </row>
    <row r="167" spans="1:7" ht="15.75" x14ac:dyDescent="0.25">
      <c r="A167" s="21">
        <v>20</v>
      </c>
      <c r="B167" s="21" t="s">
        <v>14</v>
      </c>
      <c r="C167" s="21">
        <v>30.114999999999998</v>
      </c>
      <c r="D167" s="21">
        <v>5</v>
      </c>
      <c r="E167" s="21" t="s">
        <v>15</v>
      </c>
      <c r="F167" s="21" t="s">
        <v>25</v>
      </c>
      <c r="G167" s="21">
        <v>4915.0598499999996</v>
      </c>
    </row>
    <row r="168" spans="1:7" ht="15.75" x14ac:dyDescent="0.25">
      <c r="A168" s="21">
        <v>21</v>
      </c>
      <c r="B168" s="21" t="s">
        <v>14</v>
      </c>
      <c r="C168" s="21">
        <v>23.21</v>
      </c>
      <c r="D168" s="21">
        <v>0</v>
      </c>
      <c r="E168" s="21" t="s">
        <v>15</v>
      </c>
      <c r="F168" s="21" t="s">
        <v>16</v>
      </c>
      <c r="G168" s="21">
        <v>1515.3449000000001</v>
      </c>
    </row>
    <row r="169" spans="1:7" ht="15.75" x14ac:dyDescent="0.25">
      <c r="A169" s="21">
        <v>21</v>
      </c>
      <c r="B169" s="21" t="s">
        <v>14</v>
      </c>
      <c r="C169" s="21">
        <v>31.1</v>
      </c>
      <c r="D169" s="21">
        <v>0</v>
      </c>
      <c r="E169" s="21" t="s">
        <v>15</v>
      </c>
      <c r="F169" s="21" t="s">
        <v>26</v>
      </c>
      <c r="G169" s="21">
        <v>1526.3119999999999</v>
      </c>
    </row>
    <row r="170" spans="1:7" ht="15.75" x14ac:dyDescent="0.25">
      <c r="A170" s="21">
        <v>21</v>
      </c>
      <c r="B170" s="21" t="s">
        <v>14</v>
      </c>
      <c r="C170" s="21">
        <v>35.53</v>
      </c>
      <c r="D170" s="21">
        <v>0</v>
      </c>
      <c r="E170" s="21" t="s">
        <v>15</v>
      </c>
      <c r="F170" s="21" t="s">
        <v>16</v>
      </c>
      <c r="G170" s="21">
        <v>1532.4697000000001</v>
      </c>
    </row>
    <row r="171" spans="1:7" ht="15.75" x14ac:dyDescent="0.25">
      <c r="A171" s="21">
        <v>21</v>
      </c>
      <c r="B171" s="21" t="s">
        <v>14</v>
      </c>
      <c r="C171" s="21">
        <v>36.85</v>
      </c>
      <c r="D171" s="21">
        <v>0</v>
      </c>
      <c r="E171" s="21" t="s">
        <v>15</v>
      </c>
      <c r="F171" s="21" t="s">
        <v>16</v>
      </c>
      <c r="G171" s="21">
        <v>1534.3045</v>
      </c>
    </row>
    <row r="172" spans="1:7" ht="15.75" x14ac:dyDescent="0.25">
      <c r="A172" s="21">
        <v>21</v>
      </c>
      <c r="B172" s="21" t="s">
        <v>14</v>
      </c>
      <c r="C172" s="21">
        <v>28.975000000000001</v>
      </c>
      <c r="D172" s="21">
        <v>0</v>
      </c>
      <c r="E172" s="21" t="s">
        <v>15</v>
      </c>
      <c r="F172" s="21" t="s">
        <v>27</v>
      </c>
      <c r="G172" s="21">
        <v>1906.35825</v>
      </c>
    </row>
    <row r="173" spans="1:7" ht="15.75" x14ac:dyDescent="0.25">
      <c r="A173" s="21">
        <v>21</v>
      </c>
      <c r="B173" s="21" t="s">
        <v>14</v>
      </c>
      <c r="C173" s="21">
        <v>31.254999999999999</v>
      </c>
      <c r="D173" s="21">
        <v>0</v>
      </c>
      <c r="E173" s="21" t="s">
        <v>15</v>
      </c>
      <c r="F173" s="21" t="s">
        <v>27</v>
      </c>
      <c r="G173" s="21">
        <v>1909.52745</v>
      </c>
    </row>
    <row r="174" spans="1:7" ht="15.75" x14ac:dyDescent="0.25">
      <c r="A174" s="21">
        <v>21</v>
      </c>
      <c r="B174" s="21" t="s">
        <v>14</v>
      </c>
      <c r="C174" s="21">
        <v>36.86</v>
      </c>
      <c r="D174" s="21">
        <v>0</v>
      </c>
      <c r="E174" s="21" t="s">
        <v>15</v>
      </c>
      <c r="F174" s="21" t="s">
        <v>27</v>
      </c>
      <c r="G174" s="21">
        <v>1917.3184000000001</v>
      </c>
    </row>
    <row r="175" spans="1:7" ht="15.75" x14ac:dyDescent="0.25">
      <c r="A175" s="21">
        <v>21</v>
      </c>
      <c r="B175" s="21" t="s">
        <v>23</v>
      </c>
      <c r="C175" s="21">
        <v>25.8</v>
      </c>
      <c r="D175" s="21">
        <v>0</v>
      </c>
      <c r="E175" s="21" t="s">
        <v>15</v>
      </c>
      <c r="F175" s="21" t="s">
        <v>26</v>
      </c>
      <c r="G175" s="21">
        <v>2007.9449999999999</v>
      </c>
    </row>
    <row r="176" spans="1:7" ht="15.75" x14ac:dyDescent="0.25">
      <c r="A176" s="21">
        <v>21</v>
      </c>
      <c r="B176" s="21" t="s">
        <v>23</v>
      </c>
      <c r="C176" s="21">
        <v>34.6</v>
      </c>
      <c r="D176" s="21">
        <v>0</v>
      </c>
      <c r="E176" s="21" t="s">
        <v>15</v>
      </c>
      <c r="F176" s="21" t="s">
        <v>26</v>
      </c>
      <c r="G176" s="21">
        <v>2020.1769999999999</v>
      </c>
    </row>
    <row r="177" spans="1:7" ht="15.75" x14ac:dyDescent="0.25">
      <c r="A177" s="21">
        <v>21</v>
      </c>
      <c r="B177" s="21" t="s">
        <v>23</v>
      </c>
      <c r="C177" s="21">
        <v>34.869999999999997</v>
      </c>
      <c r="D177" s="21">
        <v>0</v>
      </c>
      <c r="E177" s="21" t="s">
        <v>15</v>
      </c>
      <c r="F177" s="21" t="s">
        <v>16</v>
      </c>
      <c r="G177" s="21">
        <v>2020.5523000000001</v>
      </c>
    </row>
    <row r="178" spans="1:7" ht="15.75" x14ac:dyDescent="0.25">
      <c r="A178" s="21">
        <v>21</v>
      </c>
      <c r="B178" s="21" t="s">
        <v>23</v>
      </c>
      <c r="C178" s="21">
        <v>39.49</v>
      </c>
      <c r="D178" s="21">
        <v>0</v>
      </c>
      <c r="E178" s="21" t="s">
        <v>15</v>
      </c>
      <c r="F178" s="21" t="s">
        <v>16</v>
      </c>
      <c r="G178" s="21">
        <v>2026.9740999999999</v>
      </c>
    </row>
    <row r="179" spans="1:7" ht="15.75" x14ac:dyDescent="0.25">
      <c r="A179" s="21">
        <v>21</v>
      </c>
      <c r="B179" s="21" t="s">
        <v>14</v>
      </c>
      <c r="C179" s="21">
        <v>26.03</v>
      </c>
      <c r="D179" s="21">
        <v>0</v>
      </c>
      <c r="E179" s="21" t="s">
        <v>15</v>
      </c>
      <c r="F179" s="21" t="s">
        <v>25</v>
      </c>
      <c r="G179" s="21">
        <v>2102.2647000000002</v>
      </c>
    </row>
    <row r="180" spans="1:7" ht="15.75" x14ac:dyDescent="0.25">
      <c r="A180" s="21">
        <v>21</v>
      </c>
      <c r="B180" s="21" t="s">
        <v>14</v>
      </c>
      <c r="C180" s="21">
        <v>27.36</v>
      </c>
      <c r="D180" s="21">
        <v>0</v>
      </c>
      <c r="E180" s="21" t="s">
        <v>15</v>
      </c>
      <c r="F180" s="21" t="s">
        <v>25</v>
      </c>
      <c r="G180" s="21">
        <v>2104.1134000000002</v>
      </c>
    </row>
    <row r="181" spans="1:7" ht="15.75" x14ac:dyDescent="0.25">
      <c r="A181" s="21">
        <v>21</v>
      </c>
      <c r="B181" s="21" t="s">
        <v>23</v>
      </c>
      <c r="C181" s="21">
        <v>35.72</v>
      </c>
      <c r="D181" s="21">
        <v>0</v>
      </c>
      <c r="E181" s="21" t="s">
        <v>15</v>
      </c>
      <c r="F181" s="21" t="s">
        <v>27</v>
      </c>
      <c r="G181" s="21">
        <v>2404.7338</v>
      </c>
    </row>
    <row r="182" spans="1:7" ht="15.75" x14ac:dyDescent="0.25">
      <c r="A182" s="21">
        <v>21</v>
      </c>
      <c r="B182" s="21" t="s">
        <v>23</v>
      </c>
      <c r="C182" s="21">
        <v>22.135000000000002</v>
      </c>
      <c r="D182" s="21">
        <v>0</v>
      </c>
      <c r="E182" s="21" t="s">
        <v>15</v>
      </c>
      <c r="F182" s="21" t="s">
        <v>25</v>
      </c>
      <c r="G182" s="21">
        <v>2585.8506499999999</v>
      </c>
    </row>
    <row r="183" spans="1:7" ht="15.75" x14ac:dyDescent="0.25">
      <c r="A183" s="21">
        <v>21</v>
      </c>
      <c r="B183" s="21" t="s">
        <v>14</v>
      </c>
      <c r="C183" s="21">
        <v>31.02</v>
      </c>
      <c r="D183" s="21">
        <v>0</v>
      </c>
      <c r="E183" s="21" t="s">
        <v>15</v>
      </c>
      <c r="F183" s="21" t="s">
        <v>16</v>
      </c>
      <c r="G183" s="21">
        <v>16586.49771</v>
      </c>
    </row>
    <row r="184" spans="1:7" ht="15.75" x14ac:dyDescent="0.25">
      <c r="A184" s="21">
        <v>21</v>
      </c>
      <c r="B184" s="21" t="s">
        <v>14</v>
      </c>
      <c r="C184" s="21">
        <v>22.3</v>
      </c>
      <c r="D184" s="21">
        <v>1</v>
      </c>
      <c r="E184" s="21" t="s">
        <v>15</v>
      </c>
      <c r="F184" s="21" t="s">
        <v>26</v>
      </c>
      <c r="G184" s="21">
        <v>2103.08</v>
      </c>
    </row>
    <row r="185" spans="1:7" ht="15.75" x14ac:dyDescent="0.25">
      <c r="A185" s="21">
        <v>21</v>
      </c>
      <c r="B185" s="21" t="s">
        <v>23</v>
      </c>
      <c r="C185" s="21">
        <v>17.399999999999999</v>
      </c>
      <c r="D185" s="21">
        <v>1</v>
      </c>
      <c r="E185" s="21" t="s">
        <v>15</v>
      </c>
      <c r="F185" s="21" t="s">
        <v>26</v>
      </c>
      <c r="G185" s="21">
        <v>2585.2689999999998</v>
      </c>
    </row>
    <row r="186" spans="1:7" ht="15.75" x14ac:dyDescent="0.25">
      <c r="A186" s="21">
        <v>21</v>
      </c>
      <c r="B186" s="21" t="s">
        <v>23</v>
      </c>
      <c r="C186" s="21">
        <v>26.4</v>
      </c>
      <c r="D186" s="21">
        <v>1</v>
      </c>
      <c r="E186" s="21" t="s">
        <v>15</v>
      </c>
      <c r="F186" s="21" t="s">
        <v>26</v>
      </c>
      <c r="G186" s="21">
        <v>2597.779</v>
      </c>
    </row>
    <row r="187" spans="1:7" ht="15.75" x14ac:dyDescent="0.25">
      <c r="A187" s="21">
        <v>21</v>
      </c>
      <c r="B187" s="21" t="s">
        <v>23</v>
      </c>
      <c r="C187" s="21">
        <v>16.815000000000001</v>
      </c>
      <c r="D187" s="21">
        <v>1</v>
      </c>
      <c r="E187" s="21" t="s">
        <v>15</v>
      </c>
      <c r="F187" s="21" t="s">
        <v>25</v>
      </c>
      <c r="G187" s="21">
        <v>3167.4558499999998</v>
      </c>
    </row>
    <row r="188" spans="1:7" ht="15.75" x14ac:dyDescent="0.25">
      <c r="A188" s="21">
        <v>21</v>
      </c>
      <c r="B188" s="21" t="s">
        <v>23</v>
      </c>
      <c r="C188" s="21">
        <v>21.85</v>
      </c>
      <c r="D188" s="21">
        <v>1</v>
      </c>
      <c r="E188" s="21" t="s">
        <v>17</v>
      </c>
      <c r="F188" s="21" t="s">
        <v>25</v>
      </c>
      <c r="G188" s="21">
        <v>15359.104499999999</v>
      </c>
    </row>
    <row r="189" spans="1:7" ht="15.75" x14ac:dyDescent="0.25">
      <c r="A189" s="21">
        <v>21</v>
      </c>
      <c r="B189" s="21" t="s">
        <v>14</v>
      </c>
      <c r="C189" s="21">
        <v>23.75</v>
      </c>
      <c r="D189" s="21">
        <v>2</v>
      </c>
      <c r="E189" s="21" t="s">
        <v>15</v>
      </c>
      <c r="F189" s="21" t="s">
        <v>27</v>
      </c>
      <c r="G189" s="21">
        <v>3077.0954999999999</v>
      </c>
    </row>
    <row r="190" spans="1:7" ht="15.75" x14ac:dyDescent="0.25">
      <c r="A190" s="21">
        <v>21</v>
      </c>
      <c r="B190" s="21" t="s">
        <v>23</v>
      </c>
      <c r="C190" s="21">
        <v>21.89</v>
      </c>
      <c r="D190" s="21">
        <v>2</v>
      </c>
      <c r="E190" s="21" t="s">
        <v>15</v>
      </c>
      <c r="F190" s="21" t="s">
        <v>16</v>
      </c>
      <c r="G190" s="21">
        <v>3180.5101</v>
      </c>
    </row>
    <row r="191" spans="1:7" ht="15.75" x14ac:dyDescent="0.25">
      <c r="A191" s="21">
        <v>21</v>
      </c>
      <c r="B191" s="21" t="s">
        <v>14</v>
      </c>
      <c r="C191" s="21">
        <v>25.745000000000001</v>
      </c>
      <c r="D191" s="21">
        <v>2</v>
      </c>
      <c r="E191" s="21" t="s">
        <v>15</v>
      </c>
      <c r="F191" s="21" t="s">
        <v>25</v>
      </c>
      <c r="G191" s="21">
        <v>3279.8685500000001</v>
      </c>
    </row>
    <row r="192" spans="1:7" ht="15.75" x14ac:dyDescent="0.25">
      <c r="A192" s="21">
        <v>21</v>
      </c>
      <c r="B192" s="21" t="s">
        <v>23</v>
      </c>
      <c r="C192" s="21">
        <v>33.630000000000003</v>
      </c>
      <c r="D192" s="21">
        <v>2</v>
      </c>
      <c r="E192" s="21" t="s">
        <v>15</v>
      </c>
      <c r="F192" s="21" t="s">
        <v>27</v>
      </c>
      <c r="G192" s="21">
        <v>3579.8287</v>
      </c>
    </row>
    <row r="193" spans="1:7" ht="15.75" x14ac:dyDescent="0.25">
      <c r="A193" s="21">
        <v>21</v>
      </c>
      <c r="B193" s="21" t="s">
        <v>23</v>
      </c>
      <c r="C193" s="21">
        <v>32.68</v>
      </c>
      <c r="D193" s="21">
        <v>2</v>
      </c>
      <c r="E193" s="21" t="s">
        <v>15</v>
      </c>
      <c r="F193" s="21" t="s">
        <v>27</v>
      </c>
      <c r="G193" s="21">
        <v>26018.950519999999</v>
      </c>
    </row>
    <row r="194" spans="1:7" ht="15.75" x14ac:dyDescent="0.25">
      <c r="A194" s="21">
        <v>21</v>
      </c>
      <c r="B194" s="21" t="s">
        <v>14</v>
      </c>
      <c r="C194" s="21">
        <v>20.234999999999999</v>
      </c>
      <c r="D194" s="21">
        <v>3</v>
      </c>
      <c r="E194" s="21" t="s">
        <v>15</v>
      </c>
      <c r="F194" s="21" t="s">
        <v>25</v>
      </c>
      <c r="G194" s="21">
        <v>3861.2096499999998</v>
      </c>
    </row>
    <row r="195" spans="1:7" ht="15.75" x14ac:dyDescent="0.25">
      <c r="A195" s="21">
        <v>21</v>
      </c>
      <c r="B195" s="21" t="s">
        <v>14</v>
      </c>
      <c r="C195" s="21">
        <v>25.7</v>
      </c>
      <c r="D195" s="21">
        <v>4</v>
      </c>
      <c r="E195" s="21" t="s">
        <v>17</v>
      </c>
      <c r="F195" s="21" t="s">
        <v>26</v>
      </c>
      <c r="G195" s="21">
        <v>17942.106</v>
      </c>
    </row>
    <row r="196" spans="1:7" ht="15.75" x14ac:dyDescent="0.25">
      <c r="A196" s="21">
        <v>22</v>
      </c>
      <c r="B196" s="21" t="s">
        <v>14</v>
      </c>
      <c r="C196" s="21">
        <v>26.84</v>
      </c>
      <c r="D196" s="21">
        <v>0</v>
      </c>
      <c r="E196" s="21" t="s">
        <v>15</v>
      </c>
      <c r="F196" s="21" t="s">
        <v>16</v>
      </c>
      <c r="G196" s="21">
        <v>1664.9996000000001</v>
      </c>
    </row>
    <row r="197" spans="1:7" ht="15.75" x14ac:dyDescent="0.25">
      <c r="A197" s="21">
        <v>22</v>
      </c>
      <c r="B197" s="21" t="s">
        <v>14</v>
      </c>
      <c r="C197" s="21">
        <v>33.770000000000003</v>
      </c>
      <c r="D197" s="21">
        <v>0</v>
      </c>
      <c r="E197" s="21" t="s">
        <v>15</v>
      </c>
      <c r="F197" s="21" t="s">
        <v>16</v>
      </c>
      <c r="G197" s="21">
        <v>1674.6323</v>
      </c>
    </row>
    <row r="198" spans="1:7" ht="15.75" x14ac:dyDescent="0.25">
      <c r="A198" s="21">
        <v>22</v>
      </c>
      <c r="B198" s="21" t="s">
        <v>14</v>
      </c>
      <c r="C198" s="21">
        <v>39.5</v>
      </c>
      <c r="D198" s="21">
        <v>0</v>
      </c>
      <c r="E198" s="21" t="s">
        <v>15</v>
      </c>
      <c r="F198" s="21" t="s">
        <v>26</v>
      </c>
      <c r="G198" s="21">
        <v>1682.597</v>
      </c>
    </row>
    <row r="199" spans="1:7" ht="15.75" x14ac:dyDescent="0.25">
      <c r="A199" s="21">
        <v>22</v>
      </c>
      <c r="B199" s="21" t="s">
        <v>14</v>
      </c>
      <c r="C199" s="21">
        <v>25.175000000000001</v>
      </c>
      <c r="D199" s="21">
        <v>0</v>
      </c>
      <c r="E199" s="21" t="s">
        <v>15</v>
      </c>
      <c r="F199" s="21" t="s">
        <v>27</v>
      </c>
      <c r="G199" s="21">
        <v>2045.68525</v>
      </c>
    </row>
    <row r="200" spans="1:7" ht="15.75" x14ac:dyDescent="0.25">
      <c r="A200" s="21">
        <v>22</v>
      </c>
      <c r="B200" s="21" t="s">
        <v>14</v>
      </c>
      <c r="C200" s="21">
        <v>32.11</v>
      </c>
      <c r="D200" s="21">
        <v>0</v>
      </c>
      <c r="E200" s="21" t="s">
        <v>15</v>
      </c>
      <c r="F200" s="21" t="s">
        <v>27</v>
      </c>
      <c r="G200" s="21">
        <v>2055.3249000000001</v>
      </c>
    </row>
    <row r="201" spans="1:7" ht="15.75" x14ac:dyDescent="0.25">
      <c r="A201" s="21">
        <v>22</v>
      </c>
      <c r="B201" s="21" t="s">
        <v>23</v>
      </c>
      <c r="C201" s="21">
        <v>24.3</v>
      </c>
      <c r="D201" s="21">
        <v>0</v>
      </c>
      <c r="E201" s="21" t="s">
        <v>15</v>
      </c>
      <c r="F201" s="21" t="s">
        <v>26</v>
      </c>
      <c r="G201" s="21">
        <v>2150.4690000000001</v>
      </c>
    </row>
    <row r="202" spans="1:7" ht="15.75" x14ac:dyDescent="0.25">
      <c r="A202" s="21">
        <v>22</v>
      </c>
      <c r="B202" s="21" t="s">
        <v>23</v>
      </c>
      <c r="C202" s="21">
        <v>27.1</v>
      </c>
      <c r="D202" s="21">
        <v>0</v>
      </c>
      <c r="E202" s="21" t="s">
        <v>15</v>
      </c>
      <c r="F202" s="21" t="s">
        <v>26</v>
      </c>
      <c r="G202" s="21">
        <v>2154.3609999999999</v>
      </c>
    </row>
    <row r="203" spans="1:7" ht="15.75" x14ac:dyDescent="0.25">
      <c r="A203" s="21">
        <v>22</v>
      </c>
      <c r="B203" s="21" t="s">
        <v>23</v>
      </c>
      <c r="C203" s="21">
        <v>28.05</v>
      </c>
      <c r="D203" s="21">
        <v>0</v>
      </c>
      <c r="E203" s="21" t="s">
        <v>15</v>
      </c>
      <c r="F203" s="21" t="s">
        <v>16</v>
      </c>
      <c r="G203" s="21">
        <v>2155.6815000000001</v>
      </c>
    </row>
    <row r="204" spans="1:7" ht="15.75" x14ac:dyDescent="0.25">
      <c r="A204" s="21">
        <v>22</v>
      </c>
      <c r="B204" s="21" t="s">
        <v>23</v>
      </c>
      <c r="C204" s="21">
        <v>28.82</v>
      </c>
      <c r="D204" s="21">
        <v>0</v>
      </c>
      <c r="E204" s="21" t="s">
        <v>15</v>
      </c>
      <c r="F204" s="21" t="s">
        <v>16</v>
      </c>
      <c r="G204" s="21">
        <v>2156.7518</v>
      </c>
    </row>
    <row r="205" spans="1:7" ht="15.75" x14ac:dyDescent="0.25">
      <c r="A205" s="21">
        <v>22</v>
      </c>
      <c r="B205" s="21" t="s">
        <v>23</v>
      </c>
      <c r="C205" s="21">
        <v>36</v>
      </c>
      <c r="D205" s="21">
        <v>0</v>
      </c>
      <c r="E205" s="21" t="s">
        <v>15</v>
      </c>
      <c r="F205" s="21" t="s">
        <v>26</v>
      </c>
      <c r="G205" s="21">
        <v>2166.732</v>
      </c>
    </row>
    <row r="206" spans="1:7" ht="15.75" x14ac:dyDescent="0.25">
      <c r="A206" s="21">
        <v>22</v>
      </c>
      <c r="B206" s="21" t="s">
        <v>14</v>
      </c>
      <c r="C206" s="21">
        <v>28.88</v>
      </c>
      <c r="D206" s="21">
        <v>0</v>
      </c>
      <c r="E206" s="21" t="s">
        <v>15</v>
      </c>
      <c r="F206" s="21" t="s">
        <v>25</v>
      </c>
      <c r="G206" s="21">
        <v>2250.8352</v>
      </c>
    </row>
    <row r="207" spans="1:7" ht="15.75" x14ac:dyDescent="0.25">
      <c r="A207" s="21">
        <v>22</v>
      </c>
      <c r="B207" s="21" t="s">
        <v>14</v>
      </c>
      <c r="C207" s="21">
        <v>31.73</v>
      </c>
      <c r="D207" s="21">
        <v>0</v>
      </c>
      <c r="E207" s="21" t="s">
        <v>15</v>
      </c>
      <c r="F207" s="21" t="s">
        <v>25</v>
      </c>
      <c r="G207" s="21">
        <v>2254.7966999999999</v>
      </c>
    </row>
    <row r="208" spans="1:7" ht="15.75" x14ac:dyDescent="0.25">
      <c r="A208" s="21">
        <v>22</v>
      </c>
      <c r="B208" s="21" t="s">
        <v>23</v>
      </c>
      <c r="C208" s="21">
        <v>20.234999999999999</v>
      </c>
      <c r="D208" s="21">
        <v>0</v>
      </c>
      <c r="E208" s="21" t="s">
        <v>15</v>
      </c>
      <c r="F208" s="21" t="s">
        <v>27</v>
      </c>
      <c r="G208" s="21">
        <v>2527.8186500000002</v>
      </c>
    </row>
    <row r="209" spans="1:7" ht="15.75" x14ac:dyDescent="0.25">
      <c r="A209" s="21">
        <v>22</v>
      </c>
      <c r="B209" s="21" t="s">
        <v>23</v>
      </c>
      <c r="C209" s="21">
        <v>23.18</v>
      </c>
      <c r="D209" s="21">
        <v>0</v>
      </c>
      <c r="E209" s="21" t="s">
        <v>15</v>
      </c>
      <c r="F209" s="21" t="s">
        <v>25</v>
      </c>
      <c r="G209" s="21">
        <v>2731.9122000000002</v>
      </c>
    </row>
    <row r="210" spans="1:7" ht="15.75" x14ac:dyDescent="0.25">
      <c r="A210" s="21">
        <v>22</v>
      </c>
      <c r="B210" s="21" t="s">
        <v>23</v>
      </c>
      <c r="C210" s="21">
        <v>30.4</v>
      </c>
      <c r="D210" s="21">
        <v>0</v>
      </c>
      <c r="E210" s="21" t="s">
        <v>15</v>
      </c>
      <c r="F210" s="21" t="s">
        <v>25</v>
      </c>
      <c r="G210" s="21">
        <v>2741.9479999999999</v>
      </c>
    </row>
    <row r="211" spans="1:7" ht="15.75" x14ac:dyDescent="0.25">
      <c r="A211" s="21">
        <v>22</v>
      </c>
      <c r="B211" s="21" t="s">
        <v>23</v>
      </c>
      <c r="C211" s="21">
        <v>39.805</v>
      </c>
      <c r="D211" s="21">
        <v>0</v>
      </c>
      <c r="E211" s="21" t="s">
        <v>15</v>
      </c>
      <c r="F211" s="21" t="s">
        <v>25</v>
      </c>
      <c r="G211" s="21">
        <v>2755.0209500000001</v>
      </c>
    </row>
    <row r="212" spans="1:7" ht="15.75" x14ac:dyDescent="0.25">
      <c r="A212" s="21">
        <v>22</v>
      </c>
      <c r="B212" s="21" t="s">
        <v>23</v>
      </c>
      <c r="C212" s="21">
        <v>30.4</v>
      </c>
      <c r="D212" s="21">
        <v>0</v>
      </c>
      <c r="E212" s="21" t="s">
        <v>17</v>
      </c>
      <c r="F212" s="21" t="s">
        <v>27</v>
      </c>
      <c r="G212" s="21">
        <v>33907.548000000003</v>
      </c>
    </row>
    <row r="213" spans="1:7" ht="15.75" x14ac:dyDescent="0.25">
      <c r="A213" s="21">
        <v>22</v>
      </c>
      <c r="B213" s="21" t="s">
        <v>14</v>
      </c>
      <c r="C213" s="21">
        <v>35.6</v>
      </c>
      <c r="D213" s="21">
        <v>0</v>
      </c>
      <c r="E213" s="21" t="s">
        <v>17</v>
      </c>
      <c r="F213" s="21" t="s">
        <v>26</v>
      </c>
      <c r="G213" s="21">
        <v>35585.576000000001</v>
      </c>
    </row>
    <row r="214" spans="1:7" ht="15.75" x14ac:dyDescent="0.25">
      <c r="A214" s="21">
        <v>22</v>
      </c>
      <c r="B214" s="21" t="s">
        <v>14</v>
      </c>
      <c r="C214" s="21">
        <v>28.31</v>
      </c>
      <c r="D214" s="21">
        <v>1</v>
      </c>
      <c r="E214" s="21" t="s">
        <v>15</v>
      </c>
      <c r="F214" s="21" t="s">
        <v>27</v>
      </c>
      <c r="G214" s="21">
        <v>2639.0428999999999</v>
      </c>
    </row>
    <row r="215" spans="1:7" ht="15.75" x14ac:dyDescent="0.25">
      <c r="A215" s="21">
        <v>22</v>
      </c>
      <c r="B215" s="21" t="s">
        <v>14</v>
      </c>
      <c r="C215" s="21">
        <v>31.35</v>
      </c>
      <c r="D215" s="21">
        <v>1</v>
      </c>
      <c r="E215" s="21" t="s">
        <v>15</v>
      </c>
      <c r="F215" s="21" t="s">
        <v>27</v>
      </c>
      <c r="G215" s="21">
        <v>2643.2685000000001</v>
      </c>
    </row>
    <row r="216" spans="1:7" ht="15.75" x14ac:dyDescent="0.25">
      <c r="A216" s="21">
        <v>22</v>
      </c>
      <c r="B216" s="21" t="s">
        <v>14</v>
      </c>
      <c r="C216" s="21">
        <v>37.619999999999997</v>
      </c>
      <c r="D216" s="21">
        <v>1</v>
      </c>
      <c r="E216" s="21" t="s">
        <v>17</v>
      </c>
      <c r="F216" s="21" t="s">
        <v>16</v>
      </c>
      <c r="G216" s="21">
        <v>37165.163800000002</v>
      </c>
    </row>
    <row r="217" spans="1:7" ht="15.75" x14ac:dyDescent="0.25">
      <c r="A217" s="21">
        <v>22</v>
      </c>
      <c r="B217" s="21" t="s">
        <v>14</v>
      </c>
      <c r="C217" s="21">
        <v>52.58</v>
      </c>
      <c r="D217" s="21">
        <v>1</v>
      </c>
      <c r="E217" s="21" t="s">
        <v>17</v>
      </c>
      <c r="F217" s="21" t="s">
        <v>16</v>
      </c>
      <c r="G217" s="21">
        <v>44501.398200000003</v>
      </c>
    </row>
    <row r="218" spans="1:7" ht="15.75" x14ac:dyDescent="0.25">
      <c r="A218" s="21">
        <v>22</v>
      </c>
      <c r="B218" s="21" t="s">
        <v>23</v>
      </c>
      <c r="C218" s="21">
        <v>34.58</v>
      </c>
      <c r="D218" s="21">
        <v>2</v>
      </c>
      <c r="E218" s="21" t="s">
        <v>15</v>
      </c>
      <c r="F218" s="21" t="s">
        <v>25</v>
      </c>
      <c r="G218" s="21">
        <v>3925.7582000000002</v>
      </c>
    </row>
    <row r="219" spans="1:7" ht="15.75" x14ac:dyDescent="0.25">
      <c r="A219" s="21">
        <v>22</v>
      </c>
      <c r="B219" s="21" t="s">
        <v>14</v>
      </c>
      <c r="C219" s="21">
        <v>37.07</v>
      </c>
      <c r="D219" s="21">
        <v>2</v>
      </c>
      <c r="E219" s="21" t="s">
        <v>17</v>
      </c>
      <c r="F219" s="21" t="s">
        <v>16</v>
      </c>
      <c r="G219" s="21">
        <v>37484.4493</v>
      </c>
    </row>
    <row r="220" spans="1:7" ht="15.75" x14ac:dyDescent="0.25">
      <c r="A220" s="21">
        <v>22</v>
      </c>
      <c r="B220" s="21" t="s">
        <v>14</v>
      </c>
      <c r="C220" s="21">
        <v>34.799999999999997</v>
      </c>
      <c r="D220" s="21">
        <v>3</v>
      </c>
      <c r="E220" s="21" t="s">
        <v>15</v>
      </c>
      <c r="F220" s="21" t="s">
        <v>26</v>
      </c>
      <c r="G220" s="21">
        <v>3443.0639999999999</v>
      </c>
    </row>
    <row r="221" spans="1:7" ht="15.75" x14ac:dyDescent="0.25">
      <c r="A221" s="21">
        <v>22</v>
      </c>
      <c r="B221" s="21" t="s">
        <v>14</v>
      </c>
      <c r="C221" s="21">
        <v>19.95</v>
      </c>
      <c r="D221" s="21">
        <v>3</v>
      </c>
      <c r="E221" s="21" t="s">
        <v>15</v>
      </c>
      <c r="F221" s="21" t="s">
        <v>25</v>
      </c>
      <c r="G221" s="21">
        <v>4005.4225000000001</v>
      </c>
    </row>
    <row r="222" spans="1:7" ht="15.75" x14ac:dyDescent="0.25">
      <c r="A222" s="21">
        <v>22</v>
      </c>
      <c r="B222" s="21" t="s">
        <v>23</v>
      </c>
      <c r="C222" s="21">
        <v>21.28</v>
      </c>
      <c r="D222" s="21">
        <v>3</v>
      </c>
      <c r="E222" s="21" t="s">
        <v>15</v>
      </c>
      <c r="F222" s="21" t="s">
        <v>27</v>
      </c>
      <c r="G222" s="21">
        <v>4296.2712000000001</v>
      </c>
    </row>
    <row r="223" spans="1:7" ht="15.75" x14ac:dyDescent="0.25">
      <c r="A223" s="21">
        <v>22</v>
      </c>
      <c r="B223" s="21" t="s">
        <v>23</v>
      </c>
      <c r="C223" s="21">
        <v>31.02</v>
      </c>
      <c r="D223" s="21">
        <v>3</v>
      </c>
      <c r="E223" s="21" t="s">
        <v>17</v>
      </c>
      <c r="F223" s="21" t="s">
        <v>16</v>
      </c>
      <c r="G223" s="21">
        <v>35595.589800000002</v>
      </c>
    </row>
    <row r="224" spans="1:7" ht="15.75" x14ac:dyDescent="0.25">
      <c r="A224" s="21">
        <v>23</v>
      </c>
      <c r="B224" s="21" t="s">
        <v>14</v>
      </c>
      <c r="C224" s="21">
        <v>26.51</v>
      </c>
      <c r="D224" s="21">
        <v>0</v>
      </c>
      <c r="E224" s="21" t="s">
        <v>15</v>
      </c>
      <c r="F224" s="21" t="s">
        <v>16</v>
      </c>
      <c r="G224" s="21">
        <v>1815.8759</v>
      </c>
    </row>
    <row r="225" spans="1:7" ht="15.75" x14ac:dyDescent="0.25">
      <c r="A225" s="21">
        <v>23</v>
      </c>
      <c r="B225" s="21" t="s">
        <v>14</v>
      </c>
      <c r="C225" s="21">
        <v>32.56</v>
      </c>
      <c r="D225" s="21">
        <v>0</v>
      </c>
      <c r="E225" s="21" t="s">
        <v>15</v>
      </c>
      <c r="F225" s="21" t="s">
        <v>16</v>
      </c>
      <c r="G225" s="21">
        <v>1824.2854</v>
      </c>
    </row>
    <row r="226" spans="1:7" ht="15.75" x14ac:dyDescent="0.25">
      <c r="A226" s="21">
        <v>23</v>
      </c>
      <c r="B226" s="21" t="s">
        <v>14</v>
      </c>
      <c r="C226" s="21">
        <v>34.4</v>
      </c>
      <c r="D226" s="21">
        <v>0</v>
      </c>
      <c r="E226" s="21" t="s">
        <v>15</v>
      </c>
      <c r="F226" s="21" t="s">
        <v>26</v>
      </c>
      <c r="G226" s="21">
        <v>1826.8430000000001</v>
      </c>
    </row>
    <row r="227" spans="1:7" ht="15.75" x14ac:dyDescent="0.25">
      <c r="A227" s="21">
        <v>23</v>
      </c>
      <c r="B227" s="21" t="s">
        <v>14</v>
      </c>
      <c r="C227" s="21">
        <v>41.91</v>
      </c>
      <c r="D227" s="21">
        <v>0</v>
      </c>
      <c r="E227" s="21" t="s">
        <v>15</v>
      </c>
      <c r="F227" s="21" t="s">
        <v>16</v>
      </c>
      <c r="G227" s="21">
        <v>1837.2819</v>
      </c>
    </row>
    <row r="228" spans="1:7" ht="15.75" x14ac:dyDescent="0.25">
      <c r="A228" s="21">
        <v>23</v>
      </c>
      <c r="B228" s="21" t="s">
        <v>14</v>
      </c>
      <c r="C228" s="21">
        <v>23.844999999999999</v>
      </c>
      <c r="D228" s="21">
        <v>0</v>
      </c>
      <c r="E228" s="21" t="s">
        <v>15</v>
      </c>
      <c r="F228" s="21" t="s">
        <v>25</v>
      </c>
      <c r="G228" s="21">
        <v>2395.17155</v>
      </c>
    </row>
    <row r="229" spans="1:7" ht="15.75" x14ac:dyDescent="0.25">
      <c r="A229" s="21">
        <v>23</v>
      </c>
      <c r="B229" s="21" t="s">
        <v>14</v>
      </c>
      <c r="C229" s="21">
        <v>24.51</v>
      </c>
      <c r="D229" s="21">
        <v>0</v>
      </c>
      <c r="E229" s="21" t="s">
        <v>15</v>
      </c>
      <c r="F229" s="21" t="s">
        <v>25</v>
      </c>
      <c r="G229" s="21">
        <v>2396.0958999999998</v>
      </c>
    </row>
    <row r="230" spans="1:7" ht="15.75" x14ac:dyDescent="0.25">
      <c r="A230" s="21">
        <v>23</v>
      </c>
      <c r="B230" s="21" t="s">
        <v>23</v>
      </c>
      <c r="C230" s="21">
        <v>28.12</v>
      </c>
      <c r="D230" s="21">
        <v>0</v>
      </c>
      <c r="E230" s="21" t="s">
        <v>15</v>
      </c>
      <c r="F230" s="21" t="s">
        <v>27</v>
      </c>
      <c r="G230" s="21">
        <v>2690.1138000000001</v>
      </c>
    </row>
    <row r="231" spans="1:7" ht="15.75" x14ac:dyDescent="0.25">
      <c r="A231" s="21">
        <v>23</v>
      </c>
      <c r="B231" s="21" t="s">
        <v>23</v>
      </c>
      <c r="C231" s="21">
        <v>34.865000000000002</v>
      </c>
      <c r="D231" s="21">
        <v>0</v>
      </c>
      <c r="E231" s="21" t="s">
        <v>15</v>
      </c>
      <c r="F231" s="21" t="s">
        <v>25</v>
      </c>
      <c r="G231" s="21">
        <v>2899.4893499999998</v>
      </c>
    </row>
    <row r="232" spans="1:7" ht="15.75" x14ac:dyDescent="0.25">
      <c r="A232" s="21">
        <v>23</v>
      </c>
      <c r="B232" s="21" t="s">
        <v>23</v>
      </c>
      <c r="C232" s="21">
        <v>33.4</v>
      </c>
      <c r="D232" s="21">
        <v>0</v>
      </c>
      <c r="E232" s="21" t="s">
        <v>15</v>
      </c>
      <c r="F232" s="21" t="s">
        <v>26</v>
      </c>
      <c r="G232" s="21">
        <v>10795.937330000001</v>
      </c>
    </row>
    <row r="233" spans="1:7" ht="15.75" x14ac:dyDescent="0.25">
      <c r="A233" s="21">
        <v>23</v>
      </c>
      <c r="B233" s="21" t="s">
        <v>23</v>
      </c>
      <c r="C233" s="21">
        <v>28</v>
      </c>
      <c r="D233" s="21">
        <v>0</v>
      </c>
      <c r="E233" s="21" t="s">
        <v>15</v>
      </c>
      <c r="F233" s="21" t="s">
        <v>26</v>
      </c>
      <c r="G233" s="21">
        <v>13126.677449999999</v>
      </c>
    </row>
    <row r="234" spans="1:7" ht="15.75" x14ac:dyDescent="0.25">
      <c r="A234" s="21">
        <v>23</v>
      </c>
      <c r="B234" s="21" t="s">
        <v>23</v>
      </c>
      <c r="C234" s="21">
        <v>28.31</v>
      </c>
      <c r="D234" s="21">
        <v>0</v>
      </c>
      <c r="E234" s="21" t="s">
        <v>17</v>
      </c>
      <c r="F234" s="21" t="s">
        <v>27</v>
      </c>
      <c r="G234" s="21">
        <v>18033.9679</v>
      </c>
    </row>
    <row r="235" spans="1:7" ht="15.75" x14ac:dyDescent="0.25">
      <c r="A235" s="21">
        <v>23</v>
      </c>
      <c r="B235" s="21" t="s">
        <v>14</v>
      </c>
      <c r="C235" s="21">
        <v>18.715</v>
      </c>
      <c r="D235" s="21">
        <v>0</v>
      </c>
      <c r="E235" s="21" t="s">
        <v>15</v>
      </c>
      <c r="F235" s="21" t="s">
        <v>27</v>
      </c>
      <c r="G235" s="21">
        <v>21595.382290000001</v>
      </c>
    </row>
    <row r="236" spans="1:7" ht="15.75" x14ac:dyDescent="0.25">
      <c r="A236" s="21">
        <v>23</v>
      </c>
      <c r="B236" s="21" t="s">
        <v>23</v>
      </c>
      <c r="C236" s="21">
        <v>31.4</v>
      </c>
      <c r="D236" s="21">
        <v>0</v>
      </c>
      <c r="E236" s="21" t="s">
        <v>17</v>
      </c>
      <c r="F236" s="21" t="s">
        <v>26</v>
      </c>
      <c r="G236" s="21">
        <v>34166.273000000001</v>
      </c>
    </row>
    <row r="237" spans="1:7" ht="15.75" x14ac:dyDescent="0.25">
      <c r="A237" s="21">
        <v>23</v>
      </c>
      <c r="B237" s="21" t="s">
        <v>14</v>
      </c>
      <c r="C237" s="21">
        <v>35.200000000000003</v>
      </c>
      <c r="D237" s="21">
        <v>1</v>
      </c>
      <c r="E237" s="21" t="s">
        <v>15</v>
      </c>
      <c r="F237" s="21" t="s">
        <v>26</v>
      </c>
      <c r="G237" s="21">
        <v>2416.9549999999999</v>
      </c>
    </row>
    <row r="238" spans="1:7" ht="15.75" x14ac:dyDescent="0.25">
      <c r="A238" s="21">
        <v>23</v>
      </c>
      <c r="B238" s="21" t="s">
        <v>14</v>
      </c>
      <c r="C238" s="21">
        <v>50.38</v>
      </c>
      <c r="D238" s="21">
        <v>1</v>
      </c>
      <c r="E238" s="21" t="s">
        <v>15</v>
      </c>
      <c r="F238" s="21" t="s">
        <v>16</v>
      </c>
      <c r="G238" s="21">
        <v>2438.0551999999998</v>
      </c>
    </row>
    <row r="239" spans="1:7" ht="15.75" x14ac:dyDescent="0.25">
      <c r="A239" s="21">
        <v>23</v>
      </c>
      <c r="B239" s="21" t="s">
        <v>14</v>
      </c>
      <c r="C239" s="21">
        <v>17.385000000000002</v>
      </c>
      <c r="D239" s="21">
        <v>1</v>
      </c>
      <c r="E239" s="21" t="s">
        <v>15</v>
      </c>
      <c r="F239" s="21" t="s">
        <v>27</v>
      </c>
      <c r="G239" s="21">
        <v>2775.1921499999999</v>
      </c>
    </row>
    <row r="240" spans="1:7" ht="15.75" x14ac:dyDescent="0.25">
      <c r="A240" s="21">
        <v>23</v>
      </c>
      <c r="B240" s="21" t="s">
        <v>14</v>
      </c>
      <c r="C240" s="21">
        <v>27.36</v>
      </c>
      <c r="D240" s="21">
        <v>1</v>
      </c>
      <c r="E240" s="21" t="s">
        <v>15</v>
      </c>
      <c r="F240" s="21" t="s">
        <v>27</v>
      </c>
      <c r="G240" s="21">
        <v>2789.0574000000001</v>
      </c>
    </row>
    <row r="241" spans="1:7" ht="15.75" x14ac:dyDescent="0.25">
      <c r="A241" s="21">
        <v>23</v>
      </c>
      <c r="B241" s="21" t="s">
        <v>23</v>
      </c>
      <c r="C241" s="21">
        <v>28.49</v>
      </c>
      <c r="D241" s="21">
        <v>1</v>
      </c>
      <c r="E241" s="21" t="s">
        <v>17</v>
      </c>
      <c r="F241" s="21" t="s">
        <v>16</v>
      </c>
      <c r="G241" s="21">
        <v>18328.238099999999</v>
      </c>
    </row>
    <row r="242" spans="1:7" ht="15.75" x14ac:dyDescent="0.25">
      <c r="A242" s="21">
        <v>23</v>
      </c>
      <c r="B242" s="21" t="s">
        <v>23</v>
      </c>
      <c r="C242" s="21">
        <v>42.75</v>
      </c>
      <c r="D242" s="21">
        <v>1</v>
      </c>
      <c r="E242" s="21" t="s">
        <v>17</v>
      </c>
      <c r="F242" s="21" t="s">
        <v>25</v>
      </c>
      <c r="G242" s="21">
        <v>40904.199500000002</v>
      </c>
    </row>
    <row r="243" spans="1:7" ht="15.75" x14ac:dyDescent="0.25">
      <c r="A243" s="21">
        <v>23</v>
      </c>
      <c r="B243" s="21" t="s">
        <v>23</v>
      </c>
      <c r="C243" s="21">
        <v>39.270000000000003</v>
      </c>
      <c r="D243" s="21">
        <v>2</v>
      </c>
      <c r="E243" s="21" t="s">
        <v>15</v>
      </c>
      <c r="F243" s="21" t="s">
        <v>16</v>
      </c>
      <c r="G243" s="21">
        <v>3500.6122999999998</v>
      </c>
    </row>
    <row r="244" spans="1:7" ht="15.75" x14ac:dyDescent="0.25">
      <c r="A244" s="21">
        <v>23</v>
      </c>
      <c r="B244" s="21" t="s">
        <v>23</v>
      </c>
      <c r="C244" s="21">
        <v>23.18</v>
      </c>
      <c r="D244" s="21">
        <v>2</v>
      </c>
      <c r="E244" s="21" t="s">
        <v>15</v>
      </c>
      <c r="F244" s="21" t="s">
        <v>27</v>
      </c>
      <c r="G244" s="21">
        <v>14426.073850000001</v>
      </c>
    </row>
    <row r="245" spans="1:7" ht="15.75" x14ac:dyDescent="0.25">
      <c r="A245" s="21">
        <v>23</v>
      </c>
      <c r="B245" s="21" t="s">
        <v>23</v>
      </c>
      <c r="C245" s="21">
        <v>24.225000000000001</v>
      </c>
      <c r="D245" s="21">
        <v>2</v>
      </c>
      <c r="E245" s="21" t="s">
        <v>15</v>
      </c>
      <c r="F245" s="21" t="s">
        <v>25</v>
      </c>
      <c r="G245" s="21">
        <v>22395.74424</v>
      </c>
    </row>
    <row r="246" spans="1:7" ht="15.75" x14ac:dyDescent="0.25">
      <c r="A246" s="21">
        <v>23</v>
      </c>
      <c r="B246" s="21" t="s">
        <v>23</v>
      </c>
      <c r="C246" s="21">
        <v>32.78</v>
      </c>
      <c r="D246" s="21">
        <v>2</v>
      </c>
      <c r="E246" s="21" t="s">
        <v>17</v>
      </c>
      <c r="F246" s="21" t="s">
        <v>16</v>
      </c>
      <c r="G246" s="21">
        <v>36021.011200000001</v>
      </c>
    </row>
    <row r="247" spans="1:7" ht="15.75" x14ac:dyDescent="0.25">
      <c r="A247" s="21">
        <v>23</v>
      </c>
      <c r="B247" s="21" t="s">
        <v>23</v>
      </c>
      <c r="C247" s="21">
        <v>36.67</v>
      </c>
      <c r="D247" s="21">
        <v>2</v>
      </c>
      <c r="E247" s="21" t="s">
        <v>17</v>
      </c>
      <c r="F247" s="21" t="s">
        <v>25</v>
      </c>
      <c r="G247" s="21">
        <v>38511.628299999997</v>
      </c>
    </row>
    <row r="248" spans="1:7" ht="15.75" x14ac:dyDescent="0.25">
      <c r="A248" s="21">
        <v>23</v>
      </c>
      <c r="B248" s="21" t="s">
        <v>14</v>
      </c>
      <c r="C248" s="21">
        <v>32.700000000000003</v>
      </c>
      <c r="D248" s="21">
        <v>3</v>
      </c>
      <c r="E248" s="21" t="s">
        <v>15</v>
      </c>
      <c r="F248" s="21" t="s">
        <v>26</v>
      </c>
      <c r="G248" s="21">
        <v>3591.48</v>
      </c>
    </row>
    <row r="249" spans="1:7" ht="15.75" x14ac:dyDescent="0.25">
      <c r="A249" s="21">
        <v>23</v>
      </c>
      <c r="B249" s="21" t="s">
        <v>14</v>
      </c>
      <c r="C249" s="21">
        <v>37.1</v>
      </c>
      <c r="D249" s="21">
        <v>3</v>
      </c>
      <c r="E249" s="21" t="s">
        <v>15</v>
      </c>
      <c r="F249" s="21" t="s">
        <v>26</v>
      </c>
      <c r="G249" s="21">
        <v>3597.596</v>
      </c>
    </row>
    <row r="250" spans="1:7" ht="15.75" x14ac:dyDescent="0.25">
      <c r="A250" s="21">
        <v>23</v>
      </c>
      <c r="B250" s="21" t="s">
        <v>23</v>
      </c>
      <c r="C250" s="21">
        <v>34.96</v>
      </c>
      <c r="D250" s="21">
        <v>3</v>
      </c>
      <c r="E250" s="21" t="s">
        <v>15</v>
      </c>
      <c r="F250" s="21" t="s">
        <v>27</v>
      </c>
      <c r="G250" s="21">
        <v>4466.6214</v>
      </c>
    </row>
    <row r="251" spans="1:7" ht="15.75" x14ac:dyDescent="0.25">
      <c r="A251" s="21">
        <v>23</v>
      </c>
      <c r="B251" s="21" t="s">
        <v>14</v>
      </c>
      <c r="C251" s="21">
        <v>31.73</v>
      </c>
      <c r="D251" s="21">
        <v>3</v>
      </c>
      <c r="E251" s="21" t="s">
        <v>17</v>
      </c>
      <c r="F251" s="21" t="s">
        <v>25</v>
      </c>
      <c r="G251" s="21">
        <v>36189.101699999999</v>
      </c>
    </row>
    <row r="252" spans="1:7" ht="15.75" x14ac:dyDescent="0.25">
      <c r="A252" s="21">
        <v>24</v>
      </c>
      <c r="B252" s="21" t="s">
        <v>14</v>
      </c>
      <c r="C252" s="21">
        <v>23.4</v>
      </c>
      <c r="D252" s="21">
        <v>0</v>
      </c>
      <c r="E252" s="21" t="s">
        <v>15</v>
      </c>
      <c r="F252" s="21" t="s">
        <v>26</v>
      </c>
      <c r="G252" s="21">
        <v>1969.614</v>
      </c>
    </row>
    <row r="253" spans="1:7" ht="15.75" x14ac:dyDescent="0.25">
      <c r="A253" s="21">
        <v>24</v>
      </c>
      <c r="B253" s="21" t="s">
        <v>14</v>
      </c>
      <c r="C253" s="21">
        <v>25.8</v>
      </c>
      <c r="D253" s="21">
        <v>0</v>
      </c>
      <c r="E253" s="21" t="s">
        <v>15</v>
      </c>
      <c r="F253" s="21" t="s">
        <v>26</v>
      </c>
      <c r="G253" s="21">
        <v>1972.95</v>
      </c>
    </row>
    <row r="254" spans="1:7" ht="15.75" x14ac:dyDescent="0.25">
      <c r="A254" s="21">
        <v>24</v>
      </c>
      <c r="B254" s="21" t="s">
        <v>14</v>
      </c>
      <c r="C254" s="21">
        <v>29.3</v>
      </c>
      <c r="D254" s="21">
        <v>0</v>
      </c>
      <c r="E254" s="21" t="s">
        <v>15</v>
      </c>
      <c r="F254" s="21" t="s">
        <v>26</v>
      </c>
      <c r="G254" s="21">
        <v>1977.8150000000001</v>
      </c>
    </row>
    <row r="255" spans="1:7" ht="15.75" x14ac:dyDescent="0.25">
      <c r="A255" s="21">
        <v>24</v>
      </c>
      <c r="B255" s="21" t="s">
        <v>14</v>
      </c>
      <c r="C255" s="21">
        <v>32.01</v>
      </c>
      <c r="D255" s="21">
        <v>0</v>
      </c>
      <c r="E255" s="21" t="s">
        <v>15</v>
      </c>
      <c r="F255" s="21" t="s">
        <v>16</v>
      </c>
      <c r="G255" s="21">
        <v>1981.5818999999999</v>
      </c>
    </row>
    <row r="256" spans="1:7" ht="15.75" x14ac:dyDescent="0.25">
      <c r="A256" s="21">
        <v>24</v>
      </c>
      <c r="B256" s="21" t="s">
        <v>14</v>
      </c>
      <c r="C256" s="21">
        <v>35.86</v>
      </c>
      <c r="D256" s="21">
        <v>0</v>
      </c>
      <c r="E256" s="21" t="s">
        <v>15</v>
      </c>
      <c r="F256" s="21" t="s">
        <v>16</v>
      </c>
      <c r="G256" s="21">
        <v>1986.9333999999999</v>
      </c>
    </row>
    <row r="257" spans="1:7" ht="15.75" x14ac:dyDescent="0.25">
      <c r="A257" s="21">
        <v>24</v>
      </c>
      <c r="B257" s="21" t="s">
        <v>14</v>
      </c>
      <c r="C257" s="21">
        <v>23.655000000000001</v>
      </c>
      <c r="D257" s="21">
        <v>0</v>
      </c>
      <c r="E257" s="21" t="s">
        <v>15</v>
      </c>
      <c r="F257" s="21" t="s">
        <v>27</v>
      </c>
      <c r="G257" s="21">
        <v>2352.9684499999998</v>
      </c>
    </row>
    <row r="258" spans="1:7" ht="15.75" x14ac:dyDescent="0.25">
      <c r="A258" s="21">
        <v>24</v>
      </c>
      <c r="B258" s="21" t="s">
        <v>23</v>
      </c>
      <c r="C258" s="21">
        <v>22.6</v>
      </c>
      <c r="D258" s="21">
        <v>0</v>
      </c>
      <c r="E258" s="21" t="s">
        <v>15</v>
      </c>
      <c r="F258" s="21" t="s">
        <v>26</v>
      </c>
      <c r="G258" s="21">
        <v>2457.502</v>
      </c>
    </row>
    <row r="259" spans="1:7" ht="15.75" x14ac:dyDescent="0.25">
      <c r="A259" s="21">
        <v>24</v>
      </c>
      <c r="B259" s="21" t="s">
        <v>23</v>
      </c>
      <c r="C259" s="21">
        <v>27.72</v>
      </c>
      <c r="D259" s="21">
        <v>0</v>
      </c>
      <c r="E259" s="21" t="s">
        <v>15</v>
      </c>
      <c r="F259" s="21" t="s">
        <v>16</v>
      </c>
      <c r="G259" s="21">
        <v>2464.6188000000002</v>
      </c>
    </row>
    <row r="260" spans="1:7" ht="15.75" x14ac:dyDescent="0.25">
      <c r="A260" s="21">
        <v>24</v>
      </c>
      <c r="B260" s="21" t="s">
        <v>23</v>
      </c>
      <c r="C260" s="21">
        <v>33.99</v>
      </c>
      <c r="D260" s="21">
        <v>0</v>
      </c>
      <c r="E260" s="21" t="s">
        <v>15</v>
      </c>
      <c r="F260" s="21" t="s">
        <v>16</v>
      </c>
      <c r="G260" s="21">
        <v>2473.3341</v>
      </c>
    </row>
    <row r="261" spans="1:7" ht="15.75" x14ac:dyDescent="0.25">
      <c r="A261" s="21">
        <v>24</v>
      </c>
      <c r="B261" s="21" t="s">
        <v>23</v>
      </c>
      <c r="C261" s="21">
        <v>39.49</v>
      </c>
      <c r="D261" s="21">
        <v>0</v>
      </c>
      <c r="E261" s="21" t="s">
        <v>15</v>
      </c>
      <c r="F261" s="21" t="s">
        <v>16</v>
      </c>
      <c r="G261" s="21">
        <v>2480.9791</v>
      </c>
    </row>
    <row r="262" spans="1:7" ht="15.75" x14ac:dyDescent="0.25">
      <c r="A262" s="21">
        <v>24</v>
      </c>
      <c r="B262" s="21" t="s">
        <v>23</v>
      </c>
      <c r="C262" s="21">
        <v>24.225000000000001</v>
      </c>
      <c r="D262" s="21">
        <v>0</v>
      </c>
      <c r="E262" s="21" t="s">
        <v>15</v>
      </c>
      <c r="F262" s="21" t="s">
        <v>27</v>
      </c>
      <c r="G262" s="21">
        <v>2842.7607499999999</v>
      </c>
    </row>
    <row r="263" spans="1:7" ht="15.75" x14ac:dyDescent="0.25">
      <c r="A263" s="21">
        <v>24</v>
      </c>
      <c r="B263" s="21" t="s">
        <v>23</v>
      </c>
      <c r="C263" s="21">
        <v>29.925000000000001</v>
      </c>
      <c r="D263" s="21">
        <v>0</v>
      </c>
      <c r="E263" s="21" t="s">
        <v>15</v>
      </c>
      <c r="F263" s="21" t="s">
        <v>27</v>
      </c>
      <c r="G263" s="21">
        <v>2850.6837500000001</v>
      </c>
    </row>
    <row r="264" spans="1:7" ht="15.75" x14ac:dyDescent="0.25">
      <c r="A264" s="21">
        <v>24</v>
      </c>
      <c r="B264" s="21" t="s">
        <v>23</v>
      </c>
      <c r="C264" s="21">
        <v>33.344999999999999</v>
      </c>
      <c r="D264" s="21">
        <v>0</v>
      </c>
      <c r="E264" s="21" t="s">
        <v>15</v>
      </c>
      <c r="F264" s="21" t="s">
        <v>27</v>
      </c>
      <c r="G264" s="21">
        <v>2855.4375500000001</v>
      </c>
    </row>
    <row r="265" spans="1:7" ht="15.75" x14ac:dyDescent="0.25">
      <c r="A265" s="21">
        <v>24</v>
      </c>
      <c r="B265" s="21" t="s">
        <v>23</v>
      </c>
      <c r="C265" s="21">
        <v>25.27</v>
      </c>
      <c r="D265" s="21">
        <v>0</v>
      </c>
      <c r="E265" s="21" t="s">
        <v>15</v>
      </c>
      <c r="F265" s="21" t="s">
        <v>25</v>
      </c>
      <c r="G265" s="21">
        <v>3044.2132999999999</v>
      </c>
    </row>
    <row r="266" spans="1:7" ht="15.75" x14ac:dyDescent="0.25">
      <c r="A266" s="21">
        <v>24</v>
      </c>
      <c r="B266" s="21" t="s">
        <v>23</v>
      </c>
      <c r="C266" s="21">
        <v>26.6</v>
      </c>
      <c r="D266" s="21">
        <v>0</v>
      </c>
      <c r="E266" s="21" t="s">
        <v>15</v>
      </c>
      <c r="F266" s="21" t="s">
        <v>25</v>
      </c>
      <c r="G266" s="21">
        <v>3046.0619999999999</v>
      </c>
    </row>
    <row r="267" spans="1:7" ht="15.75" x14ac:dyDescent="0.25">
      <c r="A267" s="21">
        <v>24</v>
      </c>
      <c r="B267" s="21" t="s">
        <v>23</v>
      </c>
      <c r="C267" s="21">
        <v>20.52</v>
      </c>
      <c r="D267" s="21">
        <v>0</v>
      </c>
      <c r="E267" s="21" t="s">
        <v>17</v>
      </c>
      <c r="F267" s="21" t="s">
        <v>25</v>
      </c>
      <c r="G267" s="21">
        <v>14571.890799999999</v>
      </c>
    </row>
    <row r="268" spans="1:7" ht="15.75" x14ac:dyDescent="0.25">
      <c r="A268" s="21">
        <v>24</v>
      </c>
      <c r="B268" s="21" t="s">
        <v>14</v>
      </c>
      <c r="C268" s="21">
        <v>29.83</v>
      </c>
      <c r="D268" s="21">
        <v>0</v>
      </c>
      <c r="E268" s="21" t="s">
        <v>17</v>
      </c>
      <c r="F268" s="21" t="s">
        <v>25</v>
      </c>
      <c r="G268" s="21">
        <v>18648.421699999999</v>
      </c>
    </row>
    <row r="269" spans="1:7" ht="15.75" x14ac:dyDescent="0.25">
      <c r="A269" s="21">
        <v>24</v>
      </c>
      <c r="B269" s="21" t="s">
        <v>23</v>
      </c>
      <c r="C269" s="21">
        <v>27.6</v>
      </c>
      <c r="D269" s="21">
        <v>0</v>
      </c>
      <c r="E269" s="21" t="s">
        <v>15</v>
      </c>
      <c r="F269" s="21" t="s">
        <v>26</v>
      </c>
      <c r="G269" s="21">
        <v>18955.220170000001</v>
      </c>
    </row>
    <row r="270" spans="1:7" ht="15.75" x14ac:dyDescent="0.25">
      <c r="A270" s="21">
        <v>24</v>
      </c>
      <c r="B270" s="21" t="s">
        <v>23</v>
      </c>
      <c r="C270" s="21">
        <v>23.21</v>
      </c>
      <c r="D270" s="21">
        <v>0</v>
      </c>
      <c r="E270" s="21" t="s">
        <v>15</v>
      </c>
      <c r="F270" s="21" t="s">
        <v>16</v>
      </c>
      <c r="G270" s="21">
        <v>25081.76784</v>
      </c>
    </row>
    <row r="271" spans="1:7" ht="15.75" x14ac:dyDescent="0.25">
      <c r="A271" s="21">
        <v>24</v>
      </c>
      <c r="B271" s="21" t="s">
        <v>14</v>
      </c>
      <c r="C271" s="21">
        <v>31.065000000000001</v>
      </c>
      <c r="D271" s="21">
        <v>0</v>
      </c>
      <c r="E271" s="21" t="s">
        <v>17</v>
      </c>
      <c r="F271" s="21" t="s">
        <v>25</v>
      </c>
      <c r="G271" s="21">
        <v>34254.053350000002</v>
      </c>
    </row>
    <row r="272" spans="1:7" ht="15.75" x14ac:dyDescent="0.25">
      <c r="A272" s="21">
        <v>24</v>
      </c>
      <c r="B272" s="21" t="s">
        <v>14</v>
      </c>
      <c r="C272" s="21">
        <v>32.700000000000003</v>
      </c>
      <c r="D272" s="21">
        <v>0</v>
      </c>
      <c r="E272" s="21" t="s">
        <v>17</v>
      </c>
      <c r="F272" s="21" t="s">
        <v>26</v>
      </c>
      <c r="G272" s="21">
        <v>34472.841</v>
      </c>
    </row>
    <row r="273" spans="1:7" ht="15.75" x14ac:dyDescent="0.25">
      <c r="A273" s="21">
        <v>24</v>
      </c>
      <c r="B273" s="21" t="s">
        <v>14</v>
      </c>
      <c r="C273" s="21">
        <v>28.5</v>
      </c>
      <c r="D273" s="21">
        <v>0</v>
      </c>
      <c r="E273" s="21" t="s">
        <v>17</v>
      </c>
      <c r="F273" s="21" t="s">
        <v>25</v>
      </c>
      <c r="G273" s="21">
        <v>35147.528480000001</v>
      </c>
    </row>
    <row r="274" spans="1:7" ht="15.75" x14ac:dyDescent="0.25">
      <c r="A274" s="21">
        <v>24</v>
      </c>
      <c r="B274" s="21" t="s">
        <v>14</v>
      </c>
      <c r="C274" s="21">
        <v>40.15</v>
      </c>
      <c r="D274" s="21">
        <v>0</v>
      </c>
      <c r="E274" s="21" t="s">
        <v>17</v>
      </c>
      <c r="F274" s="21" t="s">
        <v>16</v>
      </c>
      <c r="G274" s="21">
        <v>38126.246500000001</v>
      </c>
    </row>
    <row r="275" spans="1:7" ht="15.75" x14ac:dyDescent="0.25">
      <c r="A275" s="21">
        <v>24</v>
      </c>
      <c r="B275" s="21" t="s">
        <v>14</v>
      </c>
      <c r="C275" s="21">
        <v>26.79</v>
      </c>
      <c r="D275" s="21">
        <v>1</v>
      </c>
      <c r="E275" s="21" t="s">
        <v>15</v>
      </c>
      <c r="F275" s="21" t="s">
        <v>27</v>
      </c>
      <c r="G275" s="21">
        <v>12609.88702</v>
      </c>
    </row>
    <row r="276" spans="1:7" ht="15.75" x14ac:dyDescent="0.25">
      <c r="A276" s="21">
        <v>24</v>
      </c>
      <c r="B276" s="21" t="s">
        <v>14</v>
      </c>
      <c r="C276" s="21">
        <v>28.5</v>
      </c>
      <c r="D276" s="21">
        <v>2</v>
      </c>
      <c r="E276" s="21" t="s">
        <v>15</v>
      </c>
      <c r="F276" s="21" t="s">
        <v>27</v>
      </c>
      <c r="G276" s="21">
        <v>3537.703</v>
      </c>
    </row>
    <row r="277" spans="1:7" ht="15.75" x14ac:dyDescent="0.25">
      <c r="A277" s="21">
        <v>24</v>
      </c>
      <c r="B277" s="21" t="s">
        <v>23</v>
      </c>
      <c r="C277" s="21">
        <v>30.1</v>
      </c>
      <c r="D277" s="21">
        <v>3</v>
      </c>
      <c r="E277" s="21" t="s">
        <v>15</v>
      </c>
      <c r="F277" s="21" t="s">
        <v>26</v>
      </c>
      <c r="G277" s="21">
        <v>4234.9269999999997</v>
      </c>
    </row>
    <row r="278" spans="1:7" ht="15.75" x14ac:dyDescent="0.25">
      <c r="A278" s="21">
        <v>24</v>
      </c>
      <c r="B278" s="21" t="s">
        <v>23</v>
      </c>
      <c r="C278" s="21">
        <v>30.21</v>
      </c>
      <c r="D278" s="21">
        <v>3</v>
      </c>
      <c r="E278" s="21" t="s">
        <v>15</v>
      </c>
      <c r="F278" s="21" t="s">
        <v>27</v>
      </c>
      <c r="G278" s="21">
        <v>4618.0798999999997</v>
      </c>
    </row>
    <row r="279" spans="1:7" ht="15.75" x14ac:dyDescent="0.25">
      <c r="A279" s="21">
        <v>24</v>
      </c>
      <c r="B279" s="21" t="s">
        <v>14</v>
      </c>
      <c r="C279" s="21">
        <v>33.630000000000003</v>
      </c>
      <c r="D279" s="21">
        <v>4</v>
      </c>
      <c r="E279" s="21" t="s">
        <v>15</v>
      </c>
      <c r="F279" s="21" t="s">
        <v>25</v>
      </c>
      <c r="G279" s="21">
        <v>17128.426080000001</v>
      </c>
    </row>
    <row r="280" spans="1:7" ht="15.75" x14ac:dyDescent="0.25">
      <c r="A280" s="21">
        <v>25</v>
      </c>
      <c r="B280" s="21" t="s">
        <v>14</v>
      </c>
      <c r="C280" s="21">
        <v>25.74</v>
      </c>
      <c r="D280" s="21">
        <v>0</v>
      </c>
      <c r="E280" s="21" t="s">
        <v>15</v>
      </c>
      <c r="F280" s="21" t="s">
        <v>16</v>
      </c>
      <c r="G280" s="21">
        <v>2137.6536000000001</v>
      </c>
    </row>
    <row r="281" spans="1:7" ht="15.75" x14ac:dyDescent="0.25">
      <c r="A281" s="21">
        <v>25</v>
      </c>
      <c r="B281" s="21" t="s">
        <v>14</v>
      </c>
      <c r="C281" s="21">
        <v>27.55</v>
      </c>
      <c r="D281" s="21">
        <v>0</v>
      </c>
      <c r="E281" s="21" t="s">
        <v>15</v>
      </c>
      <c r="F281" s="21" t="s">
        <v>27</v>
      </c>
      <c r="G281" s="21">
        <v>2523.1695</v>
      </c>
    </row>
    <row r="282" spans="1:7" ht="15.75" x14ac:dyDescent="0.25">
      <c r="A282" s="21">
        <v>25</v>
      </c>
      <c r="B282" s="21" t="s">
        <v>14</v>
      </c>
      <c r="C282" s="21">
        <v>35.625</v>
      </c>
      <c r="D282" s="21">
        <v>0</v>
      </c>
      <c r="E282" s="21" t="s">
        <v>15</v>
      </c>
      <c r="F282" s="21" t="s">
        <v>27</v>
      </c>
      <c r="G282" s="21">
        <v>2534.3937500000002</v>
      </c>
    </row>
    <row r="283" spans="1:7" ht="15.75" x14ac:dyDescent="0.25">
      <c r="A283" s="21">
        <v>25</v>
      </c>
      <c r="B283" s="21" t="s">
        <v>23</v>
      </c>
      <c r="C283" s="21">
        <v>30.3</v>
      </c>
      <c r="D283" s="21">
        <v>0</v>
      </c>
      <c r="E283" s="21" t="s">
        <v>15</v>
      </c>
      <c r="F283" s="21" t="s">
        <v>26</v>
      </c>
      <c r="G283" s="21">
        <v>2632.9920000000002</v>
      </c>
    </row>
    <row r="284" spans="1:7" ht="15.75" x14ac:dyDescent="0.25">
      <c r="A284" s="21">
        <v>25</v>
      </c>
      <c r="B284" s="21" t="s">
        <v>14</v>
      </c>
      <c r="C284" s="21">
        <v>26.22</v>
      </c>
      <c r="D284" s="21">
        <v>0</v>
      </c>
      <c r="E284" s="21" t="s">
        <v>15</v>
      </c>
      <c r="F284" s="21" t="s">
        <v>25</v>
      </c>
      <c r="G284" s="21">
        <v>2721.3208</v>
      </c>
    </row>
    <row r="285" spans="1:7" ht="15.75" x14ac:dyDescent="0.25">
      <c r="A285" s="21">
        <v>25</v>
      </c>
      <c r="B285" s="21" t="s">
        <v>14</v>
      </c>
      <c r="C285" s="21">
        <v>30.59</v>
      </c>
      <c r="D285" s="21">
        <v>0</v>
      </c>
      <c r="E285" s="21" t="s">
        <v>15</v>
      </c>
      <c r="F285" s="21" t="s">
        <v>25</v>
      </c>
      <c r="G285" s="21">
        <v>2727.3951000000002</v>
      </c>
    </row>
    <row r="286" spans="1:7" ht="15.75" x14ac:dyDescent="0.25">
      <c r="A286" s="21">
        <v>25</v>
      </c>
      <c r="B286" s="21" t="s">
        <v>23</v>
      </c>
      <c r="C286" s="21">
        <v>34.484999999999999</v>
      </c>
      <c r="D286" s="21">
        <v>0</v>
      </c>
      <c r="E286" s="21" t="s">
        <v>15</v>
      </c>
      <c r="F286" s="21" t="s">
        <v>27</v>
      </c>
      <c r="G286" s="21">
        <v>3021.80915</v>
      </c>
    </row>
    <row r="287" spans="1:7" ht="15.75" x14ac:dyDescent="0.25">
      <c r="A287" s="21">
        <v>25</v>
      </c>
      <c r="B287" s="21" t="s">
        <v>23</v>
      </c>
      <c r="C287" s="21">
        <v>23.465</v>
      </c>
      <c r="D287" s="21">
        <v>0</v>
      </c>
      <c r="E287" s="21" t="s">
        <v>15</v>
      </c>
      <c r="F287" s="21" t="s">
        <v>25</v>
      </c>
      <c r="G287" s="21">
        <v>3206.4913499999998</v>
      </c>
    </row>
    <row r="288" spans="1:7" ht="15.75" x14ac:dyDescent="0.25">
      <c r="A288" s="21">
        <v>25</v>
      </c>
      <c r="B288" s="21" t="s">
        <v>23</v>
      </c>
      <c r="C288" s="21">
        <v>28.594999999999999</v>
      </c>
      <c r="D288" s="21">
        <v>0</v>
      </c>
      <c r="E288" s="21" t="s">
        <v>15</v>
      </c>
      <c r="F288" s="21" t="s">
        <v>25</v>
      </c>
      <c r="G288" s="21">
        <v>3213.6220499999999</v>
      </c>
    </row>
    <row r="289" spans="1:7" ht="15.75" x14ac:dyDescent="0.25">
      <c r="A289" s="21">
        <v>25</v>
      </c>
      <c r="B289" s="21" t="s">
        <v>14</v>
      </c>
      <c r="C289" s="21">
        <v>24.13</v>
      </c>
      <c r="D289" s="21">
        <v>0</v>
      </c>
      <c r="E289" s="21" t="s">
        <v>17</v>
      </c>
      <c r="F289" s="21" t="s">
        <v>27</v>
      </c>
      <c r="G289" s="21">
        <v>15817.985699999999</v>
      </c>
    </row>
    <row r="290" spans="1:7" ht="15.75" x14ac:dyDescent="0.25">
      <c r="A290" s="21">
        <v>25</v>
      </c>
      <c r="B290" s="21" t="s">
        <v>23</v>
      </c>
      <c r="C290" s="21">
        <v>41.325000000000003</v>
      </c>
      <c r="D290" s="21">
        <v>0</v>
      </c>
      <c r="E290" s="21" t="s">
        <v>15</v>
      </c>
      <c r="F290" s="21" t="s">
        <v>25</v>
      </c>
      <c r="G290" s="21">
        <v>17878.900679999999</v>
      </c>
    </row>
    <row r="291" spans="1:7" ht="15.75" x14ac:dyDescent="0.25">
      <c r="A291" s="21">
        <v>25</v>
      </c>
      <c r="B291" s="21" t="s">
        <v>23</v>
      </c>
      <c r="C291" s="21">
        <v>30.2</v>
      </c>
      <c r="D291" s="21">
        <v>0</v>
      </c>
      <c r="E291" s="21" t="s">
        <v>17</v>
      </c>
      <c r="F291" s="21" t="s">
        <v>26</v>
      </c>
      <c r="G291" s="21">
        <v>33900.652999999998</v>
      </c>
    </row>
    <row r="292" spans="1:7" ht="15.75" x14ac:dyDescent="0.25">
      <c r="A292" s="21">
        <v>25</v>
      </c>
      <c r="B292" s="21" t="s">
        <v>23</v>
      </c>
      <c r="C292" s="21">
        <v>20.8</v>
      </c>
      <c r="D292" s="21">
        <v>1</v>
      </c>
      <c r="E292" s="21" t="s">
        <v>15</v>
      </c>
      <c r="F292" s="21" t="s">
        <v>26</v>
      </c>
      <c r="G292" s="21">
        <v>3208.7869999999998</v>
      </c>
    </row>
    <row r="293" spans="1:7" ht="15.75" x14ac:dyDescent="0.25">
      <c r="A293" s="21">
        <v>25</v>
      </c>
      <c r="B293" s="21" t="s">
        <v>23</v>
      </c>
      <c r="C293" s="21">
        <v>33.99</v>
      </c>
      <c r="D293" s="21">
        <v>1</v>
      </c>
      <c r="E293" s="21" t="s">
        <v>15</v>
      </c>
      <c r="F293" s="21" t="s">
        <v>16</v>
      </c>
      <c r="G293" s="21">
        <v>3227.1210999999998</v>
      </c>
    </row>
    <row r="294" spans="1:7" ht="15.75" x14ac:dyDescent="0.25">
      <c r="A294" s="21">
        <v>25</v>
      </c>
      <c r="B294" s="21" t="s">
        <v>23</v>
      </c>
      <c r="C294" s="21">
        <v>42.13</v>
      </c>
      <c r="D294" s="21">
        <v>1</v>
      </c>
      <c r="E294" s="21" t="s">
        <v>15</v>
      </c>
      <c r="F294" s="21" t="s">
        <v>16</v>
      </c>
      <c r="G294" s="21">
        <v>3238.4357</v>
      </c>
    </row>
    <row r="295" spans="1:7" ht="15.75" x14ac:dyDescent="0.25">
      <c r="A295" s="21">
        <v>25</v>
      </c>
      <c r="B295" s="21" t="s">
        <v>14</v>
      </c>
      <c r="C295" s="21">
        <v>25.84</v>
      </c>
      <c r="D295" s="21">
        <v>1</v>
      </c>
      <c r="E295" s="21" t="s">
        <v>15</v>
      </c>
      <c r="F295" s="21" t="s">
        <v>25</v>
      </c>
      <c r="G295" s="21">
        <v>3309.7926000000002</v>
      </c>
    </row>
    <row r="296" spans="1:7" ht="15.75" x14ac:dyDescent="0.25">
      <c r="A296" s="21">
        <v>25</v>
      </c>
      <c r="B296" s="21" t="s">
        <v>23</v>
      </c>
      <c r="C296" s="21">
        <v>22.515000000000001</v>
      </c>
      <c r="D296" s="21">
        <v>1</v>
      </c>
      <c r="E296" s="21" t="s">
        <v>15</v>
      </c>
      <c r="F296" s="21" t="s">
        <v>27</v>
      </c>
      <c r="G296" s="21">
        <v>3594.17085</v>
      </c>
    </row>
    <row r="297" spans="1:7" ht="15.75" x14ac:dyDescent="0.25">
      <c r="A297" s="21">
        <v>25</v>
      </c>
      <c r="B297" s="21" t="s">
        <v>23</v>
      </c>
      <c r="C297" s="21">
        <v>32.229999999999997</v>
      </c>
      <c r="D297" s="21">
        <v>1</v>
      </c>
      <c r="E297" s="21" t="s">
        <v>15</v>
      </c>
      <c r="F297" s="21" t="s">
        <v>16</v>
      </c>
      <c r="G297" s="21">
        <v>18218.161390000001</v>
      </c>
    </row>
    <row r="298" spans="1:7" ht="15.75" x14ac:dyDescent="0.25">
      <c r="A298" s="21">
        <v>25</v>
      </c>
      <c r="B298" s="21" t="s">
        <v>23</v>
      </c>
      <c r="C298" s="21">
        <v>26.79</v>
      </c>
      <c r="D298" s="21">
        <v>2</v>
      </c>
      <c r="E298" s="21" t="s">
        <v>15</v>
      </c>
      <c r="F298" s="21" t="s">
        <v>27</v>
      </c>
      <c r="G298" s="21">
        <v>4189.1130999999996</v>
      </c>
    </row>
    <row r="299" spans="1:7" ht="15.75" x14ac:dyDescent="0.25">
      <c r="A299" s="21">
        <v>25</v>
      </c>
      <c r="B299" s="21" t="s">
        <v>14</v>
      </c>
      <c r="C299" s="21">
        <v>24.984999999999999</v>
      </c>
      <c r="D299" s="21">
        <v>2</v>
      </c>
      <c r="E299" s="21" t="s">
        <v>15</v>
      </c>
      <c r="F299" s="21" t="s">
        <v>25</v>
      </c>
      <c r="G299" s="21">
        <v>23241.47453</v>
      </c>
    </row>
    <row r="300" spans="1:7" ht="15.75" x14ac:dyDescent="0.25">
      <c r="A300" s="21">
        <v>25</v>
      </c>
      <c r="B300" s="21" t="s">
        <v>14</v>
      </c>
      <c r="C300" s="21">
        <v>33.33</v>
      </c>
      <c r="D300" s="21">
        <v>2</v>
      </c>
      <c r="E300" s="21" t="s">
        <v>17</v>
      </c>
      <c r="F300" s="21" t="s">
        <v>16</v>
      </c>
      <c r="G300" s="21">
        <v>36124.573700000001</v>
      </c>
    </row>
    <row r="301" spans="1:7" ht="15.75" x14ac:dyDescent="0.25">
      <c r="A301" s="21">
        <v>25</v>
      </c>
      <c r="B301" s="21" t="s">
        <v>14</v>
      </c>
      <c r="C301" s="21">
        <v>45.54</v>
      </c>
      <c r="D301" s="21">
        <v>2</v>
      </c>
      <c r="E301" s="21" t="s">
        <v>17</v>
      </c>
      <c r="F301" s="21" t="s">
        <v>16</v>
      </c>
      <c r="G301" s="21">
        <v>42112.2356</v>
      </c>
    </row>
    <row r="302" spans="1:7" ht="15.75" x14ac:dyDescent="0.25">
      <c r="A302" s="21">
        <v>25</v>
      </c>
      <c r="B302" s="21" t="s">
        <v>14</v>
      </c>
      <c r="C302" s="21">
        <v>26.8</v>
      </c>
      <c r="D302" s="21">
        <v>3</v>
      </c>
      <c r="E302" s="21" t="s">
        <v>15</v>
      </c>
      <c r="F302" s="21" t="s">
        <v>26</v>
      </c>
      <c r="G302" s="21">
        <v>3906.127</v>
      </c>
    </row>
    <row r="303" spans="1:7" ht="15.75" x14ac:dyDescent="0.25">
      <c r="A303" s="21">
        <v>25</v>
      </c>
      <c r="B303" s="21" t="s">
        <v>23</v>
      </c>
      <c r="C303" s="21">
        <v>24.3</v>
      </c>
      <c r="D303" s="21">
        <v>3</v>
      </c>
      <c r="E303" s="21" t="s">
        <v>15</v>
      </c>
      <c r="F303" s="21" t="s">
        <v>26</v>
      </c>
      <c r="G303" s="21">
        <v>4391.652</v>
      </c>
    </row>
    <row r="304" spans="1:7" ht="15.75" x14ac:dyDescent="0.25">
      <c r="A304" s="21">
        <v>25</v>
      </c>
      <c r="B304" s="21" t="s">
        <v>14</v>
      </c>
      <c r="C304" s="21">
        <v>29.7</v>
      </c>
      <c r="D304" s="21">
        <v>3</v>
      </c>
      <c r="E304" s="21" t="s">
        <v>17</v>
      </c>
      <c r="F304" s="21" t="s">
        <v>26</v>
      </c>
      <c r="G304" s="21">
        <v>19933.457999999999</v>
      </c>
    </row>
    <row r="305" spans="1:7" ht="15.75" x14ac:dyDescent="0.25">
      <c r="A305" s="21">
        <v>25</v>
      </c>
      <c r="B305" s="21" t="s">
        <v>14</v>
      </c>
      <c r="C305" s="21">
        <v>33.659999999999997</v>
      </c>
      <c r="D305" s="21">
        <v>4</v>
      </c>
      <c r="E305" s="21" t="s">
        <v>15</v>
      </c>
      <c r="F305" s="21" t="s">
        <v>16</v>
      </c>
      <c r="G305" s="21">
        <v>4504.6624000000002</v>
      </c>
    </row>
    <row r="306" spans="1:7" ht="15.75" x14ac:dyDescent="0.25">
      <c r="A306" s="21">
        <v>25</v>
      </c>
      <c r="B306" s="21" t="s">
        <v>14</v>
      </c>
      <c r="C306" s="21">
        <v>26.695</v>
      </c>
      <c r="D306" s="21">
        <v>4</v>
      </c>
      <c r="E306" s="21" t="s">
        <v>15</v>
      </c>
      <c r="F306" s="21" t="s">
        <v>27</v>
      </c>
      <c r="G306" s="21">
        <v>4877.9810500000003</v>
      </c>
    </row>
    <row r="307" spans="1:7" ht="15.75" x14ac:dyDescent="0.25">
      <c r="A307" s="21">
        <v>25</v>
      </c>
      <c r="B307" s="21" t="s">
        <v>14</v>
      </c>
      <c r="C307" s="21">
        <v>23.9</v>
      </c>
      <c r="D307" s="21">
        <v>5</v>
      </c>
      <c r="E307" s="21" t="s">
        <v>15</v>
      </c>
      <c r="F307" s="21" t="s">
        <v>26</v>
      </c>
      <c r="G307" s="21">
        <v>5080.0959999999995</v>
      </c>
    </row>
    <row r="308" spans="1:7" ht="15.75" x14ac:dyDescent="0.25">
      <c r="A308" s="21">
        <v>26</v>
      </c>
      <c r="B308" s="21" t="s">
        <v>14</v>
      </c>
      <c r="C308" s="21">
        <v>20.8</v>
      </c>
      <c r="D308" s="21">
        <v>0</v>
      </c>
      <c r="E308" s="21" t="s">
        <v>15</v>
      </c>
      <c r="F308" s="21" t="s">
        <v>26</v>
      </c>
      <c r="G308" s="21">
        <v>2302.3000000000002</v>
      </c>
    </row>
    <row r="309" spans="1:7" ht="15.75" x14ac:dyDescent="0.25">
      <c r="A309" s="21">
        <v>26</v>
      </c>
      <c r="B309" s="21" t="s">
        <v>14</v>
      </c>
      <c r="C309" s="21">
        <v>35.42</v>
      </c>
      <c r="D309" s="21">
        <v>0</v>
      </c>
      <c r="E309" s="21" t="s">
        <v>15</v>
      </c>
      <c r="F309" s="21" t="s">
        <v>16</v>
      </c>
      <c r="G309" s="21">
        <v>2322.6217999999999</v>
      </c>
    </row>
    <row r="310" spans="1:7" ht="15.75" x14ac:dyDescent="0.25">
      <c r="A310" s="21">
        <v>26</v>
      </c>
      <c r="B310" s="21" t="s">
        <v>14</v>
      </c>
      <c r="C310" s="21">
        <v>17.670000000000002</v>
      </c>
      <c r="D310" s="21">
        <v>0</v>
      </c>
      <c r="E310" s="21" t="s">
        <v>15</v>
      </c>
      <c r="F310" s="21" t="s">
        <v>27</v>
      </c>
      <c r="G310" s="21">
        <v>2680.9493000000002</v>
      </c>
    </row>
    <row r="311" spans="1:7" ht="15.75" x14ac:dyDescent="0.25">
      <c r="A311" s="21">
        <v>26</v>
      </c>
      <c r="B311" s="21" t="s">
        <v>14</v>
      </c>
      <c r="C311" s="21">
        <v>31.065000000000001</v>
      </c>
      <c r="D311" s="21">
        <v>0</v>
      </c>
      <c r="E311" s="21" t="s">
        <v>15</v>
      </c>
      <c r="F311" s="21" t="s">
        <v>27</v>
      </c>
      <c r="G311" s="21">
        <v>2699.56835</v>
      </c>
    </row>
    <row r="312" spans="1:7" ht="15.75" x14ac:dyDescent="0.25">
      <c r="A312" s="21">
        <v>26</v>
      </c>
      <c r="B312" s="21" t="s">
        <v>14</v>
      </c>
      <c r="C312" s="21">
        <v>29.45</v>
      </c>
      <c r="D312" s="21">
        <v>0</v>
      </c>
      <c r="E312" s="21" t="s">
        <v>15</v>
      </c>
      <c r="F312" s="21" t="s">
        <v>25</v>
      </c>
      <c r="G312" s="21">
        <v>2897.3235</v>
      </c>
    </row>
    <row r="313" spans="1:7" ht="15.75" x14ac:dyDescent="0.25">
      <c r="A313" s="21">
        <v>26</v>
      </c>
      <c r="B313" s="21" t="s">
        <v>23</v>
      </c>
      <c r="C313" s="21">
        <v>22.23</v>
      </c>
      <c r="D313" s="21">
        <v>0</v>
      </c>
      <c r="E313" s="21" t="s">
        <v>15</v>
      </c>
      <c r="F313" s="21" t="s">
        <v>27</v>
      </c>
      <c r="G313" s="21">
        <v>3176.2876999999999</v>
      </c>
    </row>
    <row r="314" spans="1:7" ht="15.75" x14ac:dyDescent="0.25">
      <c r="A314" s="21">
        <v>26</v>
      </c>
      <c r="B314" s="21" t="s">
        <v>23</v>
      </c>
      <c r="C314" s="21">
        <v>22.61</v>
      </c>
      <c r="D314" s="21">
        <v>0</v>
      </c>
      <c r="E314" s="21" t="s">
        <v>15</v>
      </c>
      <c r="F314" s="21" t="s">
        <v>27</v>
      </c>
      <c r="G314" s="21">
        <v>3176.8159000000001</v>
      </c>
    </row>
    <row r="315" spans="1:7" ht="15.75" x14ac:dyDescent="0.25">
      <c r="A315" s="21">
        <v>26</v>
      </c>
      <c r="B315" s="21" t="s">
        <v>23</v>
      </c>
      <c r="C315" s="21">
        <v>40.185000000000002</v>
      </c>
      <c r="D315" s="21">
        <v>0</v>
      </c>
      <c r="E315" s="21" t="s">
        <v>15</v>
      </c>
      <c r="F315" s="21" t="s">
        <v>27</v>
      </c>
      <c r="G315" s="21">
        <v>3201.2451500000002</v>
      </c>
    </row>
    <row r="316" spans="1:7" ht="15.75" x14ac:dyDescent="0.25">
      <c r="A316" s="21">
        <v>26</v>
      </c>
      <c r="B316" s="21" t="s">
        <v>23</v>
      </c>
      <c r="C316" s="21">
        <v>28.785</v>
      </c>
      <c r="D316" s="21">
        <v>0</v>
      </c>
      <c r="E316" s="21" t="s">
        <v>15</v>
      </c>
      <c r="F316" s="21" t="s">
        <v>25</v>
      </c>
      <c r="G316" s="21">
        <v>3385.3991500000002</v>
      </c>
    </row>
    <row r="317" spans="1:7" ht="15.75" x14ac:dyDescent="0.25">
      <c r="A317" s="21">
        <v>26</v>
      </c>
      <c r="B317" s="21" t="s">
        <v>14</v>
      </c>
      <c r="C317" s="21">
        <v>27.06</v>
      </c>
      <c r="D317" s="21">
        <v>0</v>
      </c>
      <c r="E317" s="21" t="s">
        <v>17</v>
      </c>
      <c r="F317" s="21" t="s">
        <v>16</v>
      </c>
      <c r="G317" s="21">
        <v>17043.341400000001</v>
      </c>
    </row>
    <row r="318" spans="1:7" ht="15.75" x14ac:dyDescent="0.25">
      <c r="A318" s="21">
        <v>26</v>
      </c>
      <c r="B318" s="21" t="s">
        <v>14</v>
      </c>
      <c r="C318" s="21">
        <v>29.15</v>
      </c>
      <c r="D318" s="21">
        <v>1</v>
      </c>
      <c r="E318" s="21" t="s">
        <v>15</v>
      </c>
      <c r="F318" s="21" t="s">
        <v>16</v>
      </c>
      <c r="G318" s="21">
        <v>2902.9065000000001</v>
      </c>
    </row>
    <row r="319" spans="1:7" ht="15.75" x14ac:dyDescent="0.25">
      <c r="A319" s="21">
        <v>26</v>
      </c>
      <c r="B319" s="21" t="s">
        <v>14</v>
      </c>
      <c r="C319" s="21">
        <v>30</v>
      </c>
      <c r="D319" s="21">
        <v>1</v>
      </c>
      <c r="E319" s="21" t="s">
        <v>15</v>
      </c>
      <c r="F319" s="21" t="s">
        <v>26</v>
      </c>
      <c r="G319" s="21">
        <v>2904.0880000000002</v>
      </c>
    </row>
    <row r="320" spans="1:7" ht="15.75" x14ac:dyDescent="0.25">
      <c r="A320" s="21">
        <v>26</v>
      </c>
      <c r="B320" s="21" t="s">
        <v>14</v>
      </c>
      <c r="C320" s="21">
        <v>46.53</v>
      </c>
      <c r="D320" s="21">
        <v>1</v>
      </c>
      <c r="E320" s="21" t="s">
        <v>15</v>
      </c>
      <c r="F320" s="21" t="s">
        <v>16</v>
      </c>
      <c r="G320" s="21">
        <v>2927.0646999999999</v>
      </c>
    </row>
    <row r="321" spans="1:7" ht="15.75" x14ac:dyDescent="0.25">
      <c r="A321" s="21">
        <v>26</v>
      </c>
      <c r="B321" s="21" t="s">
        <v>14</v>
      </c>
      <c r="C321" s="21">
        <v>33.914999999999999</v>
      </c>
      <c r="D321" s="21">
        <v>1</v>
      </c>
      <c r="E321" s="21" t="s">
        <v>15</v>
      </c>
      <c r="F321" s="21" t="s">
        <v>27</v>
      </c>
      <c r="G321" s="21">
        <v>3292.5298499999999</v>
      </c>
    </row>
    <row r="322" spans="1:7" ht="15.75" x14ac:dyDescent="0.25">
      <c r="A322" s="21">
        <v>26</v>
      </c>
      <c r="B322" s="21" t="s">
        <v>23</v>
      </c>
      <c r="C322" s="21">
        <v>19.8</v>
      </c>
      <c r="D322" s="21">
        <v>1</v>
      </c>
      <c r="E322" s="21" t="s">
        <v>15</v>
      </c>
      <c r="F322" s="21" t="s">
        <v>26</v>
      </c>
      <c r="G322" s="21">
        <v>3378.91</v>
      </c>
    </row>
    <row r="323" spans="1:7" ht="15.75" x14ac:dyDescent="0.25">
      <c r="A323" s="21">
        <v>26</v>
      </c>
      <c r="B323" s="21" t="s">
        <v>23</v>
      </c>
      <c r="C323" s="21">
        <v>29.48</v>
      </c>
      <c r="D323" s="21">
        <v>1</v>
      </c>
      <c r="E323" s="21" t="s">
        <v>15</v>
      </c>
      <c r="F323" s="21" t="s">
        <v>16</v>
      </c>
      <c r="G323" s="21">
        <v>3392.3652000000002</v>
      </c>
    </row>
    <row r="324" spans="1:7" ht="15.75" x14ac:dyDescent="0.25">
      <c r="A324" s="21">
        <v>26</v>
      </c>
      <c r="B324" s="21" t="s">
        <v>23</v>
      </c>
      <c r="C324" s="21">
        <v>29.92</v>
      </c>
      <c r="D324" s="21">
        <v>1</v>
      </c>
      <c r="E324" s="21" t="s">
        <v>15</v>
      </c>
      <c r="F324" s="21" t="s">
        <v>16</v>
      </c>
      <c r="G324" s="21">
        <v>3392.9767999999999</v>
      </c>
    </row>
    <row r="325" spans="1:7" ht="15.75" x14ac:dyDescent="0.25">
      <c r="A325" s="21">
        <v>26</v>
      </c>
      <c r="B325" s="21" t="s">
        <v>23</v>
      </c>
      <c r="C325" s="21">
        <v>42.4</v>
      </c>
      <c r="D325" s="21">
        <v>1</v>
      </c>
      <c r="E325" s="21" t="s">
        <v>15</v>
      </c>
      <c r="F325" s="21" t="s">
        <v>26</v>
      </c>
      <c r="G325" s="21">
        <v>3410.3240000000001</v>
      </c>
    </row>
    <row r="326" spans="1:7" ht="15.75" x14ac:dyDescent="0.25">
      <c r="A326" s="21">
        <v>26</v>
      </c>
      <c r="B326" s="21" t="s">
        <v>14</v>
      </c>
      <c r="C326" s="21">
        <v>32.49</v>
      </c>
      <c r="D326" s="21">
        <v>1</v>
      </c>
      <c r="E326" s="21" t="s">
        <v>15</v>
      </c>
      <c r="F326" s="21" t="s">
        <v>25</v>
      </c>
      <c r="G326" s="21">
        <v>3490.5491000000002</v>
      </c>
    </row>
    <row r="327" spans="1:7" ht="15.75" x14ac:dyDescent="0.25">
      <c r="A327" s="21">
        <v>26</v>
      </c>
      <c r="B327" s="21" t="s">
        <v>14</v>
      </c>
      <c r="C327" s="21">
        <v>23.7</v>
      </c>
      <c r="D327" s="21">
        <v>2</v>
      </c>
      <c r="E327" s="21" t="s">
        <v>15</v>
      </c>
      <c r="F327" s="21" t="s">
        <v>26</v>
      </c>
      <c r="G327" s="21">
        <v>3484.3310000000001</v>
      </c>
    </row>
    <row r="328" spans="1:7" ht="15.75" x14ac:dyDescent="0.25">
      <c r="A328" s="21">
        <v>26</v>
      </c>
      <c r="B328" s="21" t="s">
        <v>14</v>
      </c>
      <c r="C328" s="21">
        <v>30.875</v>
      </c>
      <c r="D328" s="21">
        <v>2</v>
      </c>
      <c r="E328" s="21" t="s">
        <v>15</v>
      </c>
      <c r="F328" s="21" t="s">
        <v>27</v>
      </c>
      <c r="G328" s="21">
        <v>3877.3042500000001</v>
      </c>
    </row>
    <row r="329" spans="1:7" ht="15.75" x14ac:dyDescent="0.25">
      <c r="A329" s="21">
        <v>26</v>
      </c>
      <c r="B329" s="21" t="s">
        <v>23</v>
      </c>
      <c r="C329" s="21">
        <v>29.92</v>
      </c>
      <c r="D329" s="21">
        <v>2</v>
      </c>
      <c r="E329" s="21" t="s">
        <v>15</v>
      </c>
      <c r="F329" s="21" t="s">
        <v>16</v>
      </c>
      <c r="G329" s="21">
        <v>3981.9767999999999</v>
      </c>
    </row>
    <row r="330" spans="1:7" ht="15.75" x14ac:dyDescent="0.25">
      <c r="A330" s="21">
        <v>26</v>
      </c>
      <c r="B330" s="21" t="s">
        <v>23</v>
      </c>
      <c r="C330" s="21">
        <v>34.200000000000003</v>
      </c>
      <c r="D330" s="21">
        <v>2</v>
      </c>
      <c r="E330" s="21" t="s">
        <v>15</v>
      </c>
      <c r="F330" s="21" t="s">
        <v>26</v>
      </c>
      <c r="G330" s="21">
        <v>3987.9259999999999</v>
      </c>
    </row>
    <row r="331" spans="1:7" ht="15.75" x14ac:dyDescent="0.25">
      <c r="A331" s="21">
        <v>26</v>
      </c>
      <c r="B331" s="21" t="s">
        <v>23</v>
      </c>
      <c r="C331" s="21">
        <v>29.355</v>
      </c>
      <c r="D331" s="21">
        <v>2</v>
      </c>
      <c r="E331" s="21" t="s">
        <v>15</v>
      </c>
      <c r="F331" s="21" t="s">
        <v>25</v>
      </c>
      <c r="G331" s="21">
        <v>4564.1914500000003</v>
      </c>
    </row>
    <row r="332" spans="1:7" ht="15.75" x14ac:dyDescent="0.25">
      <c r="A332" s="21">
        <v>26</v>
      </c>
      <c r="B332" s="21" t="s">
        <v>23</v>
      </c>
      <c r="C332" s="21">
        <v>17.195</v>
      </c>
      <c r="D332" s="21">
        <v>2</v>
      </c>
      <c r="E332" s="21" t="s">
        <v>17</v>
      </c>
      <c r="F332" s="21" t="s">
        <v>25</v>
      </c>
      <c r="G332" s="21">
        <v>14455.644050000001</v>
      </c>
    </row>
    <row r="333" spans="1:7" ht="15.75" x14ac:dyDescent="0.25">
      <c r="A333" s="21">
        <v>26</v>
      </c>
      <c r="B333" s="21" t="s">
        <v>14</v>
      </c>
      <c r="C333" s="21">
        <v>32.9</v>
      </c>
      <c r="D333" s="21">
        <v>2</v>
      </c>
      <c r="E333" s="21" t="s">
        <v>17</v>
      </c>
      <c r="F333" s="21" t="s">
        <v>26</v>
      </c>
      <c r="G333" s="21">
        <v>36085.218999999997</v>
      </c>
    </row>
    <row r="334" spans="1:7" ht="15.75" x14ac:dyDescent="0.25">
      <c r="A334" s="21">
        <v>26</v>
      </c>
      <c r="B334" s="21" t="s">
        <v>14</v>
      </c>
      <c r="C334" s="21">
        <v>27.265000000000001</v>
      </c>
      <c r="D334" s="21">
        <v>3</v>
      </c>
      <c r="E334" s="21" t="s">
        <v>15</v>
      </c>
      <c r="F334" s="21" t="s">
        <v>25</v>
      </c>
      <c r="G334" s="21">
        <v>4661.2863500000003</v>
      </c>
    </row>
    <row r="335" spans="1:7" ht="15.75" x14ac:dyDescent="0.25">
      <c r="A335" s="21">
        <v>26</v>
      </c>
      <c r="B335" s="21" t="s">
        <v>23</v>
      </c>
      <c r="C335" s="21">
        <v>29.64</v>
      </c>
      <c r="D335" s="21">
        <v>4</v>
      </c>
      <c r="E335" s="21" t="s">
        <v>15</v>
      </c>
      <c r="F335" s="21" t="s">
        <v>25</v>
      </c>
      <c r="G335" s="21">
        <v>24671.663339999999</v>
      </c>
    </row>
    <row r="336" spans="1:7" ht="15.75" x14ac:dyDescent="0.25">
      <c r="A336" s="21">
        <v>27</v>
      </c>
      <c r="B336" s="21" t="s">
        <v>14</v>
      </c>
      <c r="C336" s="21">
        <v>23.1</v>
      </c>
      <c r="D336" s="21">
        <v>0</v>
      </c>
      <c r="E336" s="21" t="s">
        <v>15</v>
      </c>
      <c r="F336" s="21" t="s">
        <v>16</v>
      </c>
      <c r="G336" s="21">
        <v>2483.7359999999999</v>
      </c>
    </row>
    <row r="337" spans="1:7" ht="15.75" x14ac:dyDescent="0.25">
      <c r="A337" s="21">
        <v>27</v>
      </c>
      <c r="B337" s="21" t="s">
        <v>14</v>
      </c>
      <c r="C337" s="21">
        <v>30.5</v>
      </c>
      <c r="D337" s="21">
        <v>0</v>
      </c>
      <c r="E337" s="21" t="s">
        <v>15</v>
      </c>
      <c r="F337" s="21" t="s">
        <v>26</v>
      </c>
      <c r="G337" s="21">
        <v>2494.0219999999999</v>
      </c>
    </row>
    <row r="338" spans="1:7" ht="15.75" x14ac:dyDescent="0.25">
      <c r="A338" s="21">
        <v>27</v>
      </c>
      <c r="B338" s="21" t="s">
        <v>14</v>
      </c>
      <c r="C338" s="21">
        <v>32.67</v>
      </c>
      <c r="D338" s="21">
        <v>0</v>
      </c>
      <c r="E338" s="21" t="s">
        <v>15</v>
      </c>
      <c r="F338" s="21" t="s">
        <v>16</v>
      </c>
      <c r="G338" s="21">
        <v>2497.0383000000002</v>
      </c>
    </row>
    <row r="339" spans="1:7" ht="15.75" x14ac:dyDescent="0.25">
      <c r="A339" s="21">
        <v>27</v>
      </c>
      <c r="B339" s="21" t="s">
        <v>14</v>
      </c>
      <c r="C339" s="21">
        <v>33.659999999999997</v>
      </c>
      <c r="D339" s="21">
        <v>0</v>
      </c>
      <c r="E339" s="21" t="s">
        <v>15</v>
      </c>
      <c r="F339" s="21" t="s">
        <v>16</v>
      </c>
      <c r="G339" s="21">
        <v>2498.4144000000001</v>
      </c>
    </row>
    <row r="340" spans="1:7" ht="15.75" x14ac:dyDescent="0.25">
      <c r="A340" s="21">
        <v>27</v>
      </c>
      <c r="B340" s="21" t="s">
        <v>23</v>
      </c>
      <c r="C340" s="21">
        <v>24.1</v>
      </c>
      <c r="D340" s="21">
        <v>0</v>
      </c>
      <c r="E340" s="21" t="s">
        <v>15</v>
      </c>
      <c r="F340" s="21" t="s">
        <v>26</v>
      </c>
      <c r="G340" s="21">
        <v>2974.1260000000002</v>
      </c>
    </row>
    <row r="341" spans="1:7" ht="15.75" x14ac:dyDescent="0.25">
      <c r="A341" s="21">
        <v>27</v>
      </c>
      <c r="B341" s="21" t="s">
        <v>14</v>
      </c>
      <c r="C341" s="21">
        <v>26.03</v>
      </c>
      <c r="D341" s="21">
        <v>0</v>
      </c>
      <c r="E341" s="21" t="s">
        <v>15</v>
      </c>
      <c r="F341" s="21" t="s">
        <v>25</v>
      </c>
      <c r="G341" s="21">
        <v>3070.8087</v>
      </c>
    </row>
    <row r="342" spans="1:7" ht="15.75" x14ac:dyDescent="0.25">
      <c r="A342" s="21">
        <v>27</v>
      </c>
      <c r="B342" s="21" t="s">
        <v>23</v>
      </c>
      <c r="C342" s="21">
        <v>21.47</v>
      </c>
      <c r="D342" s="21">
        <v>0</v>
      </c>
      <c r="E342" s="21" t="s">
        <v>15</v>
      </c>
      <c r="F342" s="21" t="s">
        <v>27</v>
      </c>
      <c r="G342" s="21">
        <v>3353.4703</v>
      </c>
    </row>
    <row r="343" spans="1:7" ht="15.75" x14ac:dyDescent="0.25">
      <c r="A343" s="21">
        <v>27</v>
      </c>
      <c r="B343" s="21" t="s">
        <v>23</v>
      </c>
      <c r="C343" s="21">
        <v>25.175000000000001</v>
      </c>
      <c r="D343" s="21">
        <v>0</v>
      </c>
      <c r="E343" s="21" t="s">
        <v>15</v>
      </c>
      <c r="F343" s="21" t="s">
        <v>25</v>
      </c>
      <c r="G343" s="21">
        <v>3558.6202499999999</v>
      </c>
    </row>
    <row r="344" spans="1:7" ht="15.75" x14ac:dyDescent="0.25">
      <c r="A344" s="21">
        <v>27</v>
      </c>
      <c r="B344" s="21" t="s">
        <v>23</v>
      </c>
      <c r="C344" s="21">
        <v>24.75</v>
      </c>
      <c r="D344" s="21">
        <v>0</v>
      </c>
      <c r="E344" s="21" t="s">
        <v>17</v>
      </c>
      <c r="F344" s="21" t="s">
        <v>16</v>
      </c>
      <c r="G344" s="21">
        <v>16577.779500000001</v>
      </c>
    </row>
    <row r="345" spans="1:7" ht="15.75" x14ac:dyDescent="0.25">
      <c r="A345" s="21">
        <v>27</v>
      </c>
      <c r="B345" s="21" t="s">
        <v>14</v>
      </c>
      <c r="C345" s="21">
        <v>29.15</v>
      </c>
      <c r="D345" s="21">
        <v>0</v>
      </c>
      <c r="E345" s="21" t="s">
        <v>17</v>
      </c>
      <c r="F345" s="21" t="s">
        <v>16</v>
      </c>
      <c r="G345" s="21">
        <v>18246.495500000001</v>
      </c>
    </row>
    <row r="346" spans="1:7" ht="15.75" x14ac:dyDescent="0.25">
      <c r="A346" s="21">
        <v>27</v>
      </c>
      <c r="B346" s="21" t="s">
        <v>14</v>
      </c>
      <c r="C346" s="21">
        <v>28.5</v>
      </c>
      <c r="D346" s="21">
        <v>0</v>
      </c>
      <c r="E346" s="21" t="s">
        <v>17</v>
      </c>
      <c r="F346" s="21" t="s">
        <v>27</v>
      </c>
      <c r="G346" s="21">
        <v>18310.741999999998</v>
      </c>
    </row>
    <row r="347" spans="1:7" ht="15.75" x14ac:dyDescent="0.25">
      <c r="A347" s="21">
        <v>27</v>
      </c>
      <c r="B347" s="21" t="s">
        <v>23</v>
      </c>
      <c r="C347" s="21">
        <v>31.4</v>
      </c>
      <c r="D347" s="21">
        <v>0</v>
      </c>
      <c r="E347" s="21" t="s">
        <v>17</v>
      </c>
      <c r="F347" s="21" t="s">
        <v>26</v>
      </c>
      <c r="G347" s="21">
        <v>34838.873</v>
      </c>
    </row>
    <row r="348" spans="1:7" ht="15.75" x14ac:dyDescent="0.25">
      <c r="A348" s="21">
        <v>27</v>
      </c>
      <c r="B348" s="21" t="s">
        <v>23</v>
      </c>
      <c r="C348" s="21">
        <v>36.08</v>
      </c>
      <c r="D348" s="21">
        <v>0</v>
      </c>
      <c r="E348" s="21" t="s">
        <v>17</v>
      </c>
      <c r="F348" s="21" t="s">
        <v>16</v>
      </c>
      <c r="G348" s="21">
        <v>37133.898200000003</v>
      </c>
    </row>
    <row r="349" spans="1:7" ht="15.75" x14ac:dyDescent="0.25">
      <c r="A349" s="21">
        <v>27</v>
      </c>
      <c r="B349" s="21" t="s">
        <v>14</v>
      </c>
      <c r="C349" s="21">
        <v>42.13</v>
      </c>
      <c r="D349" s="21">
        <v>0</v>
      </c>
      <c r="E349" s="21" t="s">
        <v>17</v>
      </c>
      <c r="F349" s="21" t="s">
        <v>16</v>
      </c>
      <c r="G349" s="21">
        <v>39611.757700000002</v>
      </c>
    </row>
    <row r="350" spans="1:7" ht="15.75" x14ac:dyDescent="0.25">
      <c r="A350" s="21">
        <v>27</v>
      </c>
      <c r="B350" s="21" t="s">
        <v>23</v>
      </c>
      <c r="C350" s="21">
        <v>23.21</v>
      </c>
      <c r="D350" s="21">
        <v>1</v>
      </c>
      <c r="E350" s="21" t="s">
        <v>15</v>
      </c>
      <c r="F350" s="21" t="s">
        <v>16</v>
      </c>
      <c r="G350" s="21">
        <v>3561.8888999999999</v>
      </c>
    </row>
    <row r="351" spans="1:7" ht="15.75" x14ac:dyDescent="0.25">
      <c r="A351" s="21">
        <v>27</v>
      </c>
      <c r="B351" s="21" t="s">
        <v>23</v>
      </c>
      <c r="C351" s="21">
        <v>34.799999999999997</v>
      </c>
      <c r="D351" s="21">
        <v>1</v>
      </c>
      <c r="E351" s="21" t="s">
        <v>15</v>
      </c>
      <c r="F351" s="21" t="s">
        <v>26</v>
      </c>
      <c r="G351" s="21">
        <v>3577.9989999999998</v>
      </c>
    </row>
    <row r="352" spans="1:7" ht="15.75" x14ac:dyDescent="0.25">
      <c r="A352" s="21">
        <v>27</v>
      </c>
      <c r="B352" s="21" t="s">
        <v>23</v>
      </c>
      <c r="C352" s="21">
        <v>31.254999999999999</v>
      </c>
      <c r="D352" s="21">
        <v>1</v>
      </c>
      <c r="E352" s="21" t="s">
        <v>15</v>
      </c>
      <c r="F352" s="21" t="s">
        <v>27</v>
      </c>
      <c r="G352" s="21">
        <v>3956.0714499999999</v>
      </c>
    </row>
    <row r="353" spans="1:7" ht="15.75" x14ac:dyDescent="0.25">
      <c r="A353" s="21">
        <v>27</v>
      </c>
      <c r="B353" s="21" t="s">
        <v>23</v>
      </c>
      <c r="C353" s="21">
        <v>30.59</v>
      </c>
      <c r="D353" s="21">
        <v>1</v>
      </c>
      <c r="E353" s="21" t="s">
        <v>15</v>
      </c>
      <c r="F353" s="21" t="s">
        <v>25</v>
      </c>
      <c r="G353" s="21">
        <v>16796.411940000002</v>
      </c>
    </row>
    <row r="354" spans="1:7" ht="15.75" x14ac:dyDescent="0.25">
      <c r="A354" s="21">
        <v>27</v>
      </c>
      <c r="B354" s="21" t="s">
        <v>23</v>
      </c>
      <c r="C354" s="21">
        <v>32.395000000000003</v>
      </c>
      <c r="D354" s="21">
        <v>1</v>
      </c>
      <c r="E354" s="21" t="s">
        <v>15</v>
      </c>
      <c r="F354" s="21" t="s">
        <v>25</v>
      </c>
      <c r="G354" s="21">
        <v>18903.491409999999</v>
      </c>
    </row>
    <row r="355" spans="1:7" ht="15.75" x14ac:dyDescent="0.25">
      <c r="A355" s="21">
        <v>27</v>
      </c>
      <c r="B355" s="21" t="s">
        <v>14</v>
      </c>
      <c r="C355" s="21">
        <v>31.13</v>
      </c>
      <c r="D355" s="21">
        <v>1</v>
      </c>
      <c r="E355" s="21" t="s">
        <v>17</v>
      </c>
      <c r="F355" s="21" t="s">
        <v>16</v>
      </c>
      <c r="G355" s="21">
        <v>34806.467700000001</v>
      </c>
    </row>
    <row r="356" spans="1:7" ht="15.75" x14ac:dyDescent="0.25">
      <c r="A356" s="21">
        <v>27</v>
      </c>
      <c r="B356" s="21" t="s">
        <v>14</v>
      </c>
      <c r="C356" s="21">
        <v>45.9</v>
      </c>
      <c r="D356" s="21">
        <v>2</v>
      </c>
      <c r="E356" s="21" t="s">
        <v>15</v>
      </c>
      <c r="F356" s="21" t="s">
        <v>26</v>
      </c>
      <c r="G356" s="21">
        <v>3693.4279999999999</v>
      </c>
    </row>
    <row r="357" spans="1:7" ht="15.75" x14ac:dyDescent="0.25">
      <c r="A357" s="21">
        <v>27</v>
      </c>
      <c r="B357" s="21" t="s">
        <v>14</v>
      </c>
      <c r="C357" s="21">
        <v>33.155000000000001</v>
      </c>
      <c r="D357" s="21">
        <v>2</v>
      </c>
      <c r="E357" s="21" t="s">
        <v>15</v>
      </c>
      <c r="F357" s="21" t="s">
        <v>27</v>
      </c>
      <c r="G357" s="21">
        <v>4058.71245</v>
      </c>
    </row>
    <row r="358" spans="1:7" ht="15.75" x14ac:dyDescent="0.25">
      <c r="A358" s="21">
        <v>27</v>
      </c>
      <c r="B358" s="21" t="s">
        <v>23</v>
      </c>
      <c r="C358" s="21">
        <v>17.954999999999998</v>
      </c>
      <c r="D358" s="21">
        <v>2</v>
      </c>
      <c r="E358" s="21" t="s">
        <v>17</v>
      </c>
      <c r="F358" s="21" t="s">
        <v>25</v>
      </c>
      <c r="G358" s="21">
        <v>15006.579449999999</v>
      </c>
    </row>
    <row r="359" spans="1:7" ht="15.75" x14ac:dyDescent="0.25">
      <c r="A359" s="21">
        <v>27</v>
      </c>
      <c r="B359" s="21" t="s">
        <v>14</v>
      </c>
      <c r="C359" s="21">
        <v>30.3</v>
      </c>
      <c r="D359" s="21">
        <v>3</v>
      </c>
      <c r="E359" s="21" t="s">
        <v>15</v>
      </c>
      <c r="F359" s="21" t="s">
        <v>26</v>
      </c>
      <c r="G359" s="21">
        <v>4260.7439999999997</v>
      </c>
    </row>
    <row r="360" spans="1:7" ht="15.75" x14ac:dyDescent="0.25">
      <c r="A360" s="21">
        <v>27</v>
      </c>
      <c r="B360" s="21" t="s">
        <v>14</v>
      </c>
      <c r="C360" s="21">
        <v>18.905000000000001</v>
      </c>
      <c r="D360" s="21">
        <v>3</v>
      </c>
      <c r="E360" s="21" t="s">
        <v>15</v>
      </c>
      <c r="F360" s="21" t="s">
        <v>25</v>
      </c>
      <c r="G360" s="21">
        <v>4827.9049500000001</v>
      </c>
    </row>
    <row r="361" spans="1:7" ht="15.75" x14ac:dyDescent="0.25">
      <c r="A361" s="21">
        <v>27</v>
      </c>
      <c r="B361" s="21" t="s">
        <v>14</v>
      </c>
      <c r="C361" s="21">
        <v>32.585000000000001</v>
      </c>
      <c r="D361" s="21">
        <v>3</v>
      </c>
      <c r="E361" s="21" t="s">
        <v>15</v>
      </c>
      <c r="F361" s="21" t="s">
        <v>25</v>
      </c>
      <c r="G361" s="21">
        <v>4846.9201499999999</v>
      </c>
    </row>
    <row r="362" spans="1:7" ht="15.75" x14ac:dyDescent="0.25">
      <c r="A362" s="21">
        <v>27</v>
      </c>
      <c r="B362" s="21" t="s">
        <v>23</v>
      </c>
      <c r="C362" s="21">
        <v>20.045000000000002</v>
      </c>
      <c r="D362" s="21">
        <v>3</v>
      </c>
      <c r="E362" s="21" t="s">
        <v>17</v>
      </c>
      <c r="F362" s="21" t="s">
        <v>27</v>
      </c>
      <c r="G362" s="21">
        <v>16420.494549999999</v>
      </c>
    </row>
    <row r="363" spans="1:7" ht="15.75" x14ac:dyDescent="0.25">
      <c r="A363" s="21">
        <v>27</v>
      </c>
      <c r="B363" s="21" t="s">
        <v>23</v>
      </c>
      <c r="C363" s="21">
        <v>30.4</v>
      </c>
      <c r="D363" s="21">
        <v>3</v>
      </c>
      <c r="E363" s="21" t="s">
        <v>15</v>
      </c>
      <c r="F363" s="21" t="s">
        <v>27</v>
      </c>
      <c r="G363" s="21">
        <v>18804.752400000001</v>
      </c>
    </row>
    <row r="364" spans="1:7" ht="15.75" x14ac:dyDescent="0.25">
      <c r="A364" s="21">
        <v>28</v>
      </c>
      <c r="B364" s="21" t="s">
        <v>14</v>
      </c>
      <c r="C364" s="21">
        <v>38.06</v>
      </c>
      <c r="D364" s="21">
        <v>0</v>
      </c>
      <c r="E364" s="21" t="s">
        <v>15</v>
      </c>
      <c r="F364" s="21" t="s">
        <v>16</v>
      </c>
      <c r="G364" s="21">
        <v>2689.4953999999998</v>
      </c>
    </row>
    <row r="365" spans="1:7" ht="15.75" x14ac:dyDescent="0.25">
      <c r="A365" s="21">
        <v>28</v>
      </c>
      <c r="B365" s="21" t="s">
        <v>14</v>
      </c>
      <c r="C365" s="21">
        <v>30.875</v>
      </c>
      <c r="D365" s="21">
        <v>0</v>
      </c>
      <c r="E365" s="21" t="s">
        <v>15</v>
      </c>
      <c r="F365" s="21" t="s">
        <v>27</v>
      </c>
      <c r="G365" s="21">
        <v>3062.5082499999999</v>
      </c>
    </row>
    <row r="366" spans="1:7" ht="15.75" x14ac:dyDescent="0.25">
      <c r="A366" s="21">
        <v>28</v>
      </c>
      <c r="B366" s="21" t="s">
        <v>23</v>
      </c>
      <c r="C366" s="21">
        <v>25.8</v>
      </c>
      <c r="D366" s="21">
        <v>0</v>
      </c>
      <c r="E366" s="21" t="s">
        <v>15</v>
      </c>
      <c r="F366" s="21" t="s">
        <v>26</v>
      </c>
      <c r="G366" s="21">
        <v>3161.4540000000002</v>
      </c>
    </row>
    <row r="367" spans="1:7" ht="15.75" x14ac:dyDescent="0.25">
      <c r="A367" s="21">
        <v>28</v>
      </c>
      <c r="B367" s="21" t="s">
        <v>23</v>
      </c>
      <c r="C367" s="21">
        <v>33.11</v>
      </c>
      <c r="D367" s="21">
        <v>0</v>
      </c>
      <c r="E367" s="21" t="s">
        <v>15</v>
      </c>
      <c r="F367" s="21" t="s">
        <v>16</v>
      </c>
      <c r="G367" s="21">
        <v>3171.6149</v>
      </c>
    </row>
    <row r="368" spans="1:7" ht="15.75" x14ac:dyDescent="0.25">
      <c r="A368" s="21">
        <v>28</v>
      </c>
      <c r="B368" s="21" t="s">
        <v>23</v>
      </c>
      <c r="C368" s="21">
        <v>33.4</v>
      </c>
      <c r="D368" s="21">
        <v>0</v>
      </c>
      <c r="E368" s="21" t="s">
        <v>15</v>
      </c>
      <c r="F368" s="21" t="s">
        <v>26</v>
      </c>
      <c r="G368" s="21">
        <v>3172.018</v>
      </c>
    </row>
    <row r="369" spans="1:7" ht="15.75" x14ac:dyDescent="0.25">
      <c r="A369" s="21">
        <v>28</v>
      </c>
      <c r="B369" s="21" t="s">
        <v>14</v>
      </c>
      <c r="C369" s="21">
        <v>35.435000000000002</v>
      </c>
      <c r="D369" s="21">
        <v>0</v>
      </c>
      <c r="E369" s="21" t="s">
        <v>15</v>
      </c>
      <c r="F369" s="21" t="s">
        <v>25</v>
      </c>
      <c r="G369" s="21">
        <v>3268.84665</v>
      </c>
    </row>
    <row r="370" spans="1:7" ht="15.75" x14ac:dyDescent="0.25">
      <c r="A370" s="21">
        <v>28</v>
      </c>
      <c r="B370" s="21" t="s">
        <v>23</v>
      </c>
      <c r="C370" s="21">
        <v>34.770000000000003</v>
      </c>
      <c r="D370" s="21">
        <v>0</v>
      </c>
      <c r="E370" s="21" t="s">
        <v>15</v>
      </c>
      <c r="F370" s="21" t="s">
        <v>27</v>
      </c>
      <c r="G370" s="21">
        <v>3556.9223000000002</v>
      </c>
    </row>
    <row r="371" spans="1:7" ht="15.75" x14ac:dyDescent="0.25">
      <c r="A371" s="21">
        <v>28</v>
      </c>
      <c r="B371" s="21" t="s">
        <v>23</v>
      </c>
      <c r="C371" s="21">
        <v>17.29</v>
      </c>
      <c r="D371" s="21">
        <v>0</v>
      </c>
      <c r="E371" s="21" t="s">
        <v>15</v>
      </c>
      <c r="F371" s="21" t="s">
        <v>25</v>
      </c>
      <c r="G371" s="21">
        <v>3732.6251000000002</v>
      </c>
    </row>
    <row r="372" spans="1:7" ht="15.75" x14ac:dyDescent="0.25">
      <c r="A372" s="21">
        <v>28</v>
      </c>
      <c r="B372" s="21" t="s">
        <v>14</v>
      </c>
      <c r="C372" s="21">
        <v>33.82</v>
      </c>
      <c r="D372" s="21">
        <v>0</v>
      </c>
      <c r="E372" s="21" t="s">
        <v>15</v>
      </c>
      <c r="F372" s="21" t="s">
        <v>27</v>
      </c>
      <c r="G372" s="21">
        <v>19673.335729999999</v>
      </c>
    </row>
    <row r="373" spans="1:7" ht="15.75" x14ac:dyDescent="0.25">
      <c r="A373" s="21">
        <v>28</v>
      </c>
      <c r="B373" s="21" t="s">
        <v>14</v>
      </c>
      <c r="C373" s="21">
        <v>31.68</v>
      </c>
      <c r="D373" s="21">
        <v>0</v>
      </c>
      <c r="E373" s="21" t="s">
        <v>17</v>
      </c>
      <c r="F373" s="21" t="s">
        <v>16</v>
      </c>
      <c r="G373" s="21">
        <v>34672.147199999999</v>
      </c>
    </row>
    <row r="374" spans="1:7" ht="15.75" x14ac:dyDescent="0.25">
      <c r="A374" s="21">
        <v>28</v>
      </c>
      <c r="B374" s="21" t="s">
        <v>14</v>
      </c>
      <c r="C374" s="21">
        <v>37.1</v>
      </c>
      <c r="D374" s="21">
        <v>1</v>
      </c>
      <c r="E374" s="21" t="s">
        <v>15</v>
      </c>
      <c r="F374" s="21" t="s">
        <v>26</v>
      </c>
      <c r="G374" s="21">
        <v>3277.1610000000001</v>
      </c>
    </row>
    <row r="375" spans="1:7" ht="15.75" x14ac:dyDescent="0.25">
      <c r="A375" s="21">
        <v>28</v>
      </c>
      <c r="B375" s="21" t="s">
        <v>23</v>
      </c>
      <c r="C375" s="21">
        <v>37.619999999999997</v>
      </c>
      <c r="D375" s="21">
        <v>1</v>
      </c>
      <c r="E375" s="21" t="s">
        <v>15</v>
      </c>
      <c r="F375" s="21" t="s">
        <v>16</v>
      </c>
      <c r="G375" s="21">
        <v>3766.8838000000001</v>
      </c>
    </row>
    <row r="376" spans="1:7" ht="15.75" x14ac:dyDescent="0.25">
      <c r="A376" s="21">
        <v>28</v>
      </c>
      <c r="B376" s="21" t="s">
        <v>23</v>
      </c>
      <c r="C376" s="21">
        <v>25.934999999999999</v>
      </c>
      <c r="D376" s="21">
        <v>1</v>
      </c>
      <c r="E376" s="21" t="s">
        <v>15</v>
      </c>
      <c r="F376" s="21" t="s">
        <v>27</v>
      </c>
      <c r="G376" s="21">
        <v>4133.6416499999996</v>
      </c>
    </row>
    <row r="377" spans="1:7" ht="15.75" x14ac:dyDescent="0.25">
      <c r="A377" s="21">
        <v>28</v>
      </c>
      <c r="B377" s="21" t="s">
        <v>23</v>
      </c>
      <c r="C377" s="21">
        <v>28.88</v>
      </c>
      <c r="D377" s="21">
        <v>1</v>
      </c>
      <c r="E377" s="21" t="s">
        <v>15</v>
      </c>
      <c r="F377" s="21" t="s">
        <v>25</v>
      </c>
      <c r="G377" s="21">
        <v>4337.7352000000001</v>
      </c>
    </row>
    <row r="378" spans="1:7" ht="15.75" x14ac:dyDescent="0.25">
      <c r="A378" s="21">
        <v>28</v>
      </c>
      <c r="B378" s="21" t="s">
        <v>23</v>
      </c>
      <c r="C378" s="21">
        <v>24.32</v>
      </c>
      <c r="D378" s="21">
        <v>1</v>
      </c>
      <c r="E378" s="21" t="s">
        <v>15</v>
      </c>
      <c r="F378" s="21" t="s">
        <v>25</v>
      </c>
      <c r="G378" s="21">
        <v>23288.928400000001</v>
      </c>
    </row>
    <row r="379" spans="1:7" ht="15.75" x14ac:dyDescent="0.25">
      <c r="A379" s="21">
        <v>28</v>
      </c>
      <c r="B379" s="21" t="s">
        <v>14</v>
      </c>
      <c r="C379" s="21">
        <v>36.4</v>
      </c>
      <c r="D379" s="21">
        <v>1</v>
      </c>
      <c r="E379" s="21" t="s">
        <v>17</v>
      </c>
      <c r="F379" s="21" t="s">
        <v>26</v>
      </c>
      <c r="G379" s="21">
        <v>51194.559139999998</v>
      </c>
    </row>
    <row r="380" spans="1:7" ht="15.75" x14ac:dyDescent="0.25">
      <c r="A380" s="21">
        <v>28</v>
      </c>
      <c r="B380" s="21" t="s">
        <v>14</v>
      </c>
      <c r="C380" s="21">
        <v>23.8</v>
      </c>
      <c r="D380" s="21">
        <v>2</v>
      </c>
      <c r="E380" s="21" t="s">
        <v>15</v>
      </c>
      <c r="F380" s="21" t="s">
        <v>26</v>
      </c>
      <c r="G380" s="21">
        <v>3847.674</v>
      </c>
    </row>
    <row r="381" spans="1:7" ht="15.75" x14ac:dyDescent="0.25">
      <c r="A381" s="21">
        <v>28</v>
      </c>
      <c r="B381" s="21" t="s">
        <v>23</v>
      </c>
      <c r="C381" s="21">
        <v>26.51</v>
      </c>
      <c r="D381" s="21">
        <v>2</v>
      </c>
      <c r="E381" s="21" t="s">
        <v>15</v>
      </c>
      <c r="F381" s="21" t="s">
        <v>16</v>
      </c>
      <c r="G381" s="21">
        <v>4340.4408999999996</v>
      </c>
    </row>
    <row r="382" spans="1:7" ht="15.75" x14ac:dyDescent="0.25">
      <c r="A382" s="21">
        <v>28</v>
      </c>
      <c r="B382" s="21" t="s">
        <v>23</v>
      </c>
      <c r="C382" s="21">
        <v>33</v>
      </c>
      <c r="D382" s="21">
        <v>2</v>
      </c>
      <c r="E382" s="21" t="s">
        <v>15</v>
      </c>
      <c r="F382" s="21" t="s">
        <v>16</v>
      </c>
      <c r="G382" s="21">
        <v>4349.4620000000004</v>
      </c>
    </row>
    <row r="383" spans="1:7" ht="15.75" x14ac:dyDescent="0.25">
      <c r="A383" s="21">
        <v>28</v>
      </c>
      <c r="B383" s="21" t="s">
        <v>14</v>
      </c>
      <c r="C383" s="21">
        <v>22.515000000000001</v>
      </c>
      <c r="D383" s="21">
        <v>2</v>
      </c>
      <c r="E383" s="21" t="s">
        <v>15</v>
      </c>
      <c r="F383" s="21" t="s">
        <v>25</v>
      </c>
      <c r="G383" s="21">
        <v>4428.8878500000001</v>
      </c>
    </row>
    <row r="384" spans="1:7" ht="15.75" x14ac:dyDescent="0.25">
      <c r="A384" s="21">
        <v>28</v>
      </c>
      <c r="B384" s="21" t="s">
        <v>14</v>
      </c>
      <c r="C384" s="21">
        <v>26.98</v>
      </c>
      <c r="D384" s="21">
        <v>2</v>
      </c>
      <c r="E384" s="21" t="s">
        <v>15</v>
      </c>
      <c r="F384" s="21" t="s">
        <v>25</v>
      </c>
      <c r="G384" s="21">
        <v>4435.0941999999995</v>
      </c>
    </row>
    <row r="385" spans="1:7" ht="15.75" x14ac:dyDescent="0.25">
      <c r="A385" s="21">
        <v>28</v>
      </c>
      <c r="B385" s="21" t="s">
        <v>14</v>
      </c>
      <c r="C385" s="21">
        <v>29.26</v>
      </c>
      <c r="D385" s="21">
        <v>2</v>
      </c>
      <c r="E385" s="21" t="s">
        <v>15</v>
      </c>
      <c r="F385" s="21" t="s">
        <v>25</v>
      </c>
      <c r="G385" s="21">
        <v>4438.2633999999998</v>
      </c>
    </row>
    <row r="386" spans="1:7" ht="15.75" x14ac:dyDescent="0.25">
      <c r="A386" s="21">
        <v>28</v>
      </c>
      <c r="B386" s="21" t="s">
        <v>23</v>
      </c>
      <c r="C386" s="21">
        <v>23.844999999999999</v>
      </c>
      <c r="D386" s="21">
        <v>2</v>
      </c>
      <c r="E386" s="21" t="s">
        <v>15</v>
      </c>
      <c r="F386" s="21" t="s">
        <v>27</v>
      </c>
      <c r="G386" s="21">
        <v>4719.7365499999996</v>
      </c>
    </row>
    <row r="387" spans="1:7" ht="15.75" x14ac:dyDescent="0.25">
      <c r="A387" s="21">
        <v>28</v>
      </c>
      <c r="B387" s="21" t="s">
        <v>23</v>
      </c>
      <c r="C387" s="21">
        <v>27.5</v>
      </c>
      <c r="D387" s="21">
        <v>2</v>
      </c>
      <c r="E387" s="21" t="s">
        <v>15</v>
      </c>
      <c r="F387" s="21" t="s">
        <v>26</v>
      </c>
      <c r="G387" s="21">
        <v>20177.671129999999</v>
      </c>
    </row>
    <row r="388" spans="1:7" ht="15.75" x14ac:dyDescent="0.25">
      <c r="A388" s="21">
        <v>28</v>
      </c>
      <c r="B388" s="21" t="s">
        <v>14</v>
      </c>
      <c r="C388" s="21">
        <v>33</v>
      </c>
      <c r="D388" s="21">
        <v>3</v>
      </c>
      <c r="E388" s="21" t="s">
        <v>15</v>
      </c>
      <c r="F388" s="21" t="s">
        <v>16</v>
      </c>
      <c r="G388" s="21">
        <v>4449.4620000000004</v>
      </c>
    </row>
    <row r="389" spans="1:7" ht="15.75" x14ac:dyDescent="0.25">
      <c r="A389" s="21">
        <v>28</v>
      </c>
      <c r="B389" s="21" t="s">
        <v>23</v>
      </c>
      <c r="C389" s="21">
        <v>26.315000000000001</v>
      </c>
      <c r="D389" s="21">
        <v>3</v>
      </c>
      <c r="E389" s="21" t="s">
        <v>15</v>
      </c>
      <c r="F389" s="21" t="s">
        <v>27</v>
      </c>
      <c r="G389" s="21">
        <v>5312.1698500000002</v>
      </c>
    </row>
    <row r="390" spans="1:7" ht="15.75" x14ac:dyDescent="0.25">
      <c r="A390" s="21">
        <v>28</v>
      </c>
      <c r="B390" s="21" t="s">
        <v>14</v>
      </c>
      <c r="C390" s="21">
        <v>23.98</v>
      </c>
      <c r="D390" s="21">
        <v>3</v>
      </c>
      <c r="E390" s="21" t="s">
        <v>17</v>
      </c>
      <c r="F390" s="21" t="s">
        <v>16</v>
      </c>
      <c r="G390" s="21">
        <v>17663.144199999999</v>
      </c>
    </row>
    <row r="391" spans="1:7" ht="15.75" x14ac:dyDescent="0.25">
      <c r="A391" s="21">
        <v>28</v>
      </c>
      <c r="B391" s="21" t="s">
        <v>14</v>
      </c>
      <c r="C391" s="21">
        <v>24.3</v>
      </c>
      <c r="D391" s="21">
        <v>5</v>
      </c>
      <c r="E391" s="21" t="s">
        <v>15</v>
      </c>
      <c r="F391" s="21" t="s">
        <v>26</v>
      </c>
      <c r="G391" s="21">
        <v>5615.3689999999997</v>
      </c>
    </row>
    <row r="392" spans="1:7" ht="15.75" x14ac:dyDescent="0.25">
      <c r="A392" s="21">
        <v>29</v>
      </c>
      <c r="B392" s="21" t="s">
        <v>14</v>
      </c>
      <c r="C392" s="21">
        <v>27.2</v>
      </c>
      <c r="D392" s="21">
        <v>0</v>
      </c>
      <c r="E392" s="21" t="s">
        <v>15</v>
      </c>
      <c r="F392" s="21" t="s">
        <v>26</v>
      </c>
      <c r="G392" s="21">
        <v>2866.0909999999999</v>
      </c>
    </row>
    <row r="393" spans="1:7" ht="15.75" x14ac:dyDescent="0.25">
      <c r="A393" s="21">
        <v>29</v>
      </c>
      <c r="B393" s="21" t="s">
        <v>14</v>
      </c>
      <c r="C393" s="21">
        <v>27.94</v>
      </c>
      <c r="D393" s="21">
        <v>0</v>
      </c>
      <c r="E393" s="21" t="s">
        <v>15</v>
      </c>
      <c r="F393" s="21" t="s">
        <v>16</v>
      </c>
      <c r="G393" s="21">
        <v>2867.1196</v>
      </c>
    </row>
    <row r="394" spans="1:7" ht="15.75" x14ac:dyDescent="0.25">
      <c r="A394" s="21">
        <v>29</v>
      </c>
      <c r="B394" s="21" t="s">
        <v>23</v>
      </c>
      <c r="C394" s="21">
        <v>25.9</v>
      </c>
      <c r="D394" s="21">
        <v>0</v>
      </c>
      <c r="E394" s="21" t="s">
        <v>15</v>
      </c>
      <c r="F394" s="21" t="s">
        <v>26</v>
      </c>
      <c r="G394" s="21">
        <v>3353.2840000000001</v>
      </c>
    </row>
    <row r="395" spans="1:7" ht="15.75" x14ac:dyDescent="0.25">
      <c r="A395" s="21">
        <v>29</v>
      </c>
      <c r="B395" s="21" t="s">
        <v>23</v>
      </c>
      <c r="C395" s="21">
        <v>35.53</v>
      </c>
      <c r="D395" s="21">
        <v>0</v>
      </c>
      <c r="E395" s="21" t="s">
        <v>15</v>
      </c>
      <c r="F395" s="21" t="s">
        <v>16</v>
      </c>
      <c r="G395" s="21">
        <v>3366.6696999999999</v>
      </c>
    </row>
    <row r="396" spans="1:7" ht="15.75" x14ac:dyDescent="0.25">
      <c r="A396" s="21">
        <v>29</v>
      </c>
      <c r="B396" s="21" t="s">
        <v>23</v>
      </c>
      <c r="C396" s="21">
        <v>26.03</v>
      </c>
      <c r="D396" s="21">
        <v>0</v>
      </c>
      <c r="E396" s="21" t="s">
        <v>15</v>
      </c>
      <c r="F396" s="21" t="s">
        <v>27</v>
      </c>
      <c r="G396" s="21">
        <v>3736.4647</v>
      </c>
    </row>
    <row r="397" spans="1:7" ht="15.75" x14ac:dyDescent="0.25">
      <c r="A397" s="21">
        <v>29</v>
      </c>
      <c r="B397" s="21" t="s">
        <v>23</v>
      </c>
      <c r="C397" s="21">
        <v>31.16</v>
      </c>
      <c r="D397" s="21">
        <v>0</v>
      </c>
      <c r="E397" s="21" t="s">
        <v>15</v>
      </c>
      <c r="F397" s="21" t="s">
        <v>25</v>
      </c>
      <c r="G397" s="21">
        <v>3943.5954000000002</v>
      </c>
    </row>
    <row r="398" spans="1:7" ht="15.75" x14ac:dyDescent="0.25">
      <c r="A398" s="21">
        <v>29</v>
      </c>
      <c r="B398" s="21" t="s">
        <v>23</v>
      </c>
      <c r="C398" s="21">
        <v>21.85</v>
      </c>
      <c r="D398" s="21">
        <v>0</v>
      </c>
      <c r="E398" s="21" t="s">
        <v>17</v>
      </c>
      <c r="F398" s="21" t="s">
        <v>25</v>
      </c>
      <c r="G398" s="21">
        <v>16115.3045</v>
      </c>
    </row>
    <row r="399" spans="1:7" ht="15.75" x14ac:dyDescent="0.25">
      <c r="A399" s="21">
        <v>29</v>
      </c>
      <c r="B399" s="21" t="s">
        <v>14</v>
      </c>
      <c r="C399" s="21">
        <v>22.895</v>
      </c>
      <c r="D399" s="21">
        <v>0</v>
      </c>
      <c r="E399" s="21" t="s">
        <v>17</v>
      </c>
      <c r="F399" s="21" t="s">
        <v>25</v>
      </c>
      <c r="G399" s="21">
        <v>16138.762049999999</v>
      </c>
    </row>
    <row r="400" spans="1:7" ht="15.75" x14ac:dyDescent="0.25">
      <c r="A400" s="21">
        <v>29</v>
      </c>
      <c r="B400" s="21" t="s">
        <v>14</v>
      </c>
      <c r="C400" s="21">
        <v>34.4</v>
      </c>
      <c r="D400" s="21">
        <v>0</v>
      </c>
      <c r="E400" s="21" t="s">
        <v>17</v>
      </c>
      <c r="F400" s="21" t="s">
        <v>26</v>
      </c>
      <c r="G400" s="21">
        <v>36197.699000000001</v>
      </c>
    </row>
    <row r="401" spans="1:7" ht="15.75" x14ac:dyDescent="0.25">
      <c r="A401" s="21">
        <v>29</v>
      </c>
      <c r="B401" s="21" t="s">
        <v>14</v>
      </c>
      <c r="C401" s="21">
        <v>38.94</v>
      </c>
      <c r="D401" s="21">
        <v>1</v>
      </c>
      <c r="E401" s="21" t="s">
        <v>15</v>
      </c>
      <c r="F401" s="21" t="s">
        <v>16</v>
      </c>
      <c r="G401" s="21">
        <v>3471.4096</v>
      </c>
    </row>
    <row r="402" spans="1:7" ht="15.75" x14ac:dyDescent="0.25">
      <c r="A402" s="21">
        <v>29</v>
      </c>
      <c r="B402" s="21" t="s">
        <v>23</v>
      </c>
      <c r="C402" s="21">
        <v>29.59</v>
      </c>
      <c r="D402" s="21">
        <v>1</v>
      </c>
      <c r="E402" s="21" t="s">
        <v>15</v>
      </c>
      <c r="F402" s="21" t="s">
        <v>16</v>
      </c>
      <c r="G402" s="21">
        <v>3947.4131000000002</v>
      </c>
    </row>
    <row r="403" spans="1:7" ht="15.75" x14ac:dyDescent="0.25">
      <c r="A403" s="21">
        <v>29</v>
      </c>
      <c r="B403" s="21" t="s">
        <v>14</v>
      </c>
      <c r="C403" s="21">
        <v>28.975000000000001</v>
      </c>
      <c r="D403" s="21">
        <v>1</v>
      </c>
      <c r="E403" s="21" t="s">
        <v>15</v>
      </c>
      <c r="F403" s="21" t="s">
        <v>25</v>
      </c>
      <c r="G403" s="21">
        <v>4040.55825</v>
      </c>
    </row>
    <row r="404" spans="1:7" ht="15.75" x14ac:dyDescent="0.25">
      <c r="A404" s="21">
        <v>29</v>
      </c>
      <c r="B404" s="21" t="s">
        <v>23</v>
      </c>
      <c r="C404" s="21">
        <v>21.754999999999999</v>
      </c>
      <c r="D404" s="21">
        <v>1</v>
      </c>
      <c r="E404" s="21" t="s">
        <v>17</v>
      </c>
      <c r="F404" s="21" t="s">
        <v>25</v>
      </c>
      <c r="G404" s="21">
        <v>16657.71745</v>
      </c>
    </row>
    <row r="405" spans="1:7" ht="15.75" x14ac:dyDescent="0.25">
      <c r="A405" s="21">
        <v>29</v>
      </c>
      <c r="B405" s="21" t="s">
        <v>23</v>
      </c>
      <c r="C405" s="21">
        <v>27.94</v>
      </c>
      <c r="D405" s="21">
        <v>1</v>
      </c>
      <c r="E405" s="21" t="s">
        <v>17</v>
      </c>
      <c r="F405" s="21" t="s">
        <v>16</v>
      </c>
      <c r="G405" s="21">
        <v>19107.779600000002</v>
      </c>
    </row>
    <row r="406" spans="1:7" ht="15.75" x14ac:dyDescent="0.25">
      <c r="A406" s="21">
        <v>29</v>
      </c>
      <c r="B406" s="21" t="s">
        <v>14</v>
      </c>
      <c r="C406" s="21">
        <v>29.64</v>
      </c>
      <c r="D406" s="21">
        <v>1</v>
      </c>
      <c r="E406" s="21" t="s">
        <v>15</v>
      </c>
      <c r="F406" s="21" t="s">
        <v>25</v>
      </c>
      <c r="G406" s="21">
        <v>20277.807509999999</v>
      </c>
    </row>
    <row r="407" spans="1:7" ht="15.75" x14ac:dyDescent="0.25">
      <c r="A407" s="21">
        <v>29</v>
      </c>
      <c r="B407" s="21" t="s">
        <v>14</v>
      </c>
      <c r="C407" s="21">
        <v>37.29</v>
      </c>
      <c r="D407" s="21">
        <v>2</v>
      </c>
      <c r="E407" s="21" t="s">
        <v>15</v>
      </c>
      <c r="F407" s="21" t="s">
        <v>16</v>
      </c>
      <c r="G407" s="21">
        <v>4058.1161000000002</v>
      </c>
    </row>
    <row r="408" spans="1:7" ht="15.75" x14ac:dyDescent="0.25">
      <c r="A408" s="21">
        <v>29</v>
      </c>
      <c r="B408" s="21" t="s">
        <v>14</v>
      </c>
      <c r="C408" s="21">
        <v>31.73</v>
      </c>
      <c r="D408" s="21">
        <v>2</v>
      </c>
      <c r="E408" s="21" t="s">
        <v>15</v>
      </c>
      <c r="F408" s="21" t="s">
        <v>27</v>
      </c>
      <c r="G408" s="21">
        <v>4433.3877000000002</v>
      </c>
    </row>
    <row r="409" spans="1:7" ht="15.75" x14ac:dyDescent="0.25">
      <c r="A409" s="21">
        <v>29</v>
      </c>
      <c r="B409" s="21" t="s">
        <v>14</v>
      </c>
      <c r="C409" s="21">
        <v>32.11</v>
      </c>
      <c r="D409" s="21">
        <v>2</v>
      </c>
      <c r="E409" s="21" t="s">
        <v>15</v>
      </c>
      <c r="F409" s="21" t="s">
        <v>27</v>
      </c>
      <c r="G409" s="21">
        <v>4433.9159</v>
      </c>
    </row>
    <row r="410" spans="1:7" ht="15.75" x14ac:dyDescent="0.25">
      <c r="A410" s="21">
        <v>29</v>
      </c>
      <c r="B410" s="21" t="s">
        <v>23</v>
      </c>
      <c r="C410" s="21">
        <v>24.6</v>
      </c>
      <c r="D410" s="21">
        <v>2</v>
      </c>
      <c r="E410" s="21" t="s">
        <v>15</v>
      </c>
      <c r="F410" s="21" t="s">
        <v>26</v>
      </c>
      <c r="G410" s="21">
        <v>4529.4769999999999</v>
      </c>
    </row>
    <row r="411" spans="1:7" ht="15.75" x14ac:dyDescent="0.25">
      <c r="A411" s="21">
        <v>29</v>
      </c>
      <c r="B411" s="21" t="s">
        <v>23</v>
      </c>
      <c r="C411" s="21">
        <v>20.234999999999999</v>
      </c>
      <c r="D411" s="21">
        <v>2</v>
      </c>
      <c r="E411" s="21" t="s">
        <v>15</v>
      </c>
      <c r="F411" s="21" t="s">
        <v>27</v>
      </c>
      <c r="G411" s="21">
        <v>4906.4096499999996</v>
      </c>
    </row>
    <row r="412" spans="1:7" ht="15.75" x14ac:dyDescent="0.25">
      <c r="A412" s="21">
        <v>29</v>
      </c>
      <c r="B412" s="21" t="s">
        <v>23</v>
      </c>
      <c r="C412" s="21">
        <v>32.11</v>
      </c>
      <c r="D412" s="21">
        <v>2</v>
      </c>
      <c r="E412" s="21" t="s">
        <v>15</v>
      </c>
      <c r="F412" s="21" t="s">
        <v>27</v>
      </c>
      <c r="G412" s="21">
        <v>4922.9159</v>
      </c>
    </row>
    <row r="413" spans="1:7" ht="15.75" x14ac:dyDescent="0.25">
      <c r="A413" s="21">
        <v>29</v>
      </c>
      <c r="B413" s="21" t="s">
        <v>14</v>
      </c>
      <c r="C413" s="21">
        <v>29.734999999999999</v>
      </c>
      <c r="D413" s="21">
        <v>2</v>
      </c>
      <c r="E413" s="21" t="s">
        <v>15</v>
      </c>
      <c r="F413" s="21" t="s">
        <v>27</v>
      </c>
      <c r="G413" s="21">
        <v>18157.876</v>
      </c>
    </row>
    <row r="414" spans="1:7" ht="15.75" x14ac:dyDescent="0.25">
      <c r="A414" s="21">
        <v>29</v>
      </c>
      <c r="B414" s="21" t="s">
        <v>14</v>
      </c>
      <c r="C414" s="21">
        <v>33.344999999999999</v>
      </c>
      <c r="D414" s="21">
        <v>2</v>
      </c>
      <c r="E414" s="21" t="s">
        <v>15</v>
      </c>
      <c r="F414" s="21" t="s">
        <v>27</v>
      </c>
      <c r="G414" s="21">
        <v>19442.353500000001</v>
      </c>
    </row>
    <row r="415" spans="1:7" ht="15.75" x14ac:dyDescent="0.25">
      <c r="A415" s="21">
        <v>29</v>
      </c>
      <c r="B415" s="21" t="s">
        <v>14</v>
      </c>
      <c r="C415" s="21">
        <v>35.5</v>
      </c>
      <c r="D415" s="21">
        <v>2</v>
      </c>
      <c r="E415" s="21" t="s">
        <v>17</v>
      </c>
      <c r="F415" s="21" t="s">
        <v>26</v>
      </c>
      <c r="G415" s="21">
        <v>44585.455869999998</v>
      </c>
    </row>
    <row r="416" spans="1:7" ht="15.75" x14ac:dyDescent="0.25">
      <c r="A416" s="21">
        <v>29</v>
      </c>
      <c r="B416" s="21" t="s">
        <v>23</v>
      </c>
      <c r="C416" s="21">
        <v>38.83</v>
      </c>
      <c r="D416" s="21">
        <v>3</v>
      </c>
      <c r="E416" s="21" t="s">
        <v>15</v>
      </c>
      <c r="F416" s="21" t="s">
        <v>16</v>
      </c>
      <c r="G416" s="21">
        <v>5138.2566999999999</v>
      </c>
    </row>
    <row r="417" spans="1:7" ht="15.75" x14ac:dyDescent="0.25">
      <c r="A417" s="21">
        <v>29</v>
      </c>
      <c r="B417" s="21" t="s">
        <v>14</v>
      </c>
      <c r="C417" s="21">
        <v>22.515000000000001</v>
      </c>
      <c r="D417" s="21">
        <v>3</v>
      </c>
      <c r="E417" s="21" t="s">
        <v>15</v>
      </c>
      <c r="F417" s="21" t="s">
        <v>25</v>
      </c>
      <c r="G417" s="21">
        <v>5209.5788499999999</v>
      </c>
    </row>
    <row r="418" spans="1:7" ht="15.75" x14ac:dyDescent="0.25">
      <c r="A418" s="21">
        <v>29</v>
      </c>
      <c r="B418" s="21" t="s">
        <v>23</v>
      </c>
      <c r="C418" s="21">
        <v>25.6</v>
      </c>
      <c r="D418" s="21">
        <v>4</v>
      </c>
      <c r="E418" s="21" t="s">
        <v>15</v>
      </c>
      <c r="F418" s="21" t="s">
        <v>26</v>
      </c>
      <c r="G418" s="21">
        <v>5708.8670000000002</v>
      </c>
    </row>
    <row r="419" spans="1:7" ht="15.75" x14ac:dyDescent="0.25">
      <c r="A419" s="21">
        <v>30</v>
      </c>
      <c r="B419" s="21" t="s">
        <v>23</v>
      </c>
      <c r="C419" s="21">
        <v>27.7</v>
      </c>
      <c r="D419" s="21">
        <v>0</v>
      </c>
      <c r="E419" s="21" t="s">
        <v>15</v>
      </c>
      <c r="F419" s="21" t="s">
        <v>26</v>
      </c>
      <c r="G419" s="21">
        <v>3554.203</v>
      </c>
    </row>
    <row r="420" spans="1:7" ht="15.75" x14ac:dyDescent="0.25">
      <c r="A420" s="21">
        <v>30</v>
      </c>
      <c r="B420" s="21" t="s">
        <v>14</v>
      </c>
      <c r="C420" s="21">
        <v>25.46</v>
      </c>
      <c r="D420" s="21">
        <v>0</v>
      </c>
      <c r="E420" s="21" t="s">
        <v>15</v>
      </c>
      <c r="F420" s="21" t="s">
        <v>25</v>
      </c>
      <c r="G420" s="21">
        <v>3645.0893999999998</v>
      </c>
    </row>
    <row r="421" spans="1:7" ht="15.75" x14ac:dyDescent="0.25">
      <c r="A421" s="21">
        <v>30</v>
      </c>
      <c r="B421" s="21" t="s">
        <v>23</v>
      </c>
      <c r="C421" s="21">
        <v>27.93</v>
      </c>
      <c r="D421" s="21">
        <v>0</v>
      </c>
      <c r="E421" s="21" t="s">
        <v>15</v>
      </c>
      <c r="F421" s="21" t="s">
        <v>25</v>
      </c>
      <c r="G421" s="21">
        <v>4137.5227000000004</v>
      </c>
    </row>
    <row r="422" spans="1:7" ht="15.75" x14ac:dyDescent="0.25">
      <c r="A422" s="21">
        <v>30</v>
      </c>
      <c r="B422" s="21" t="s">
        <v>14</v>
      </c>
      <c r="C422" s="21">
        <v>35.299999999999997</v>
      </c>
      <c r="D422" s="21">
        <v>0</v>
      </c>
      <c r="E422" s="21" t="s">
        <v>17</v>
      </c>
      <c r="F422" s="21" t="s">
        <v>26</v>
      </c>
      <c r="G422" s="21">
        <v>36837.466999999997</v>
      </c>
    </row>
    <row r="423" spans="1:7" ht="15.75" x14ac:dyDescent="0.25">
      <c r="A423" s="21">
        <v>30</v>
      </c>
      <c r="B423" s="21" t="s">
        <v>14</v>
      </c>
      <c r="C423" s="21">
        <v>35.53</v>
      </c>
      <c r="D423" s="21">
        <v>0</v>
      </c>
      <c r="E423" s="21" t="s">
        <v>17</v>
      </c>
      <c r="F423" s="21" t="s">
        <v>16</v>
      </c>
      <c r="G423" s="21">
        <v>36950.256699999998</v>
      </c>
    </row>
    <row r="424" spans="1:7" ht="15.75" x14ac:dyDescent="0.25">
      <c r="A424" s="21">
        <v>30</v>
      </c>
      <c r="B424" s="21" t="s">
        <v>14</v>
      </c>
      <c r="C424" s="21">
        <v>31.4</v>
      </c>
      <c r="D424" s="21">
        <v>1</v>
      </c>
      <c r="E424" s="21" t="s">
        <v>15</v>
      </c>
      <c r="F424" s="21" t="s">
        <v>26</v>
      </c>
      <c r="G424" s="21">
        <v>3659.346</v>
      </c>
    </row>
    <row r="425" spans="1:7" ht="15.75" x14ac:dyDescent="0.25">
      <c r="A425" s="21">
        <v>30</v>
      </c>
      <c r="B425" s="21" t="s">
        <v>14</v>
      </c>
      <c r="C425" s="21">
        <v>24.13</v>
      </c>
      <c r="D425" s="21">
        <v>1</v>
      </c>
      <c r="E425" s="21" t="s">
        <v>15</v>
      </c>
      <c r="F425" s="21" t="s">
        <v>27</v>
      </c>
      <c r="G425" s="21">
        <v>4032.2406999999998</v>
      </c>
    </row>
    <row r="426" spans="1:7" ht="15.75" x14ac:dyDescent="0.25">
      <c r="A426" s="21">
        <v>30</v>
      </c>
      <c r="B426" s="21" t="s">
        <v>23</v>
      </c>
      <c r="C426" s="21">
        <v>32.4</v>
      </c>
      <c r="D426" s="21">
        <v>1</v>
      </c>
      <c r="E426" s="21" t="s">
        <v>15</v>
      </c>
      <c r="F426" s="21" t="s">
        <v>26</v>
      </c>
      <c r="G426" s="21">
        <v>4149.7359999999999</v>
      </c>
    </row>
    <row r="427" spans="1:7" ht="15.75" x14ac:dyDescent="0.25">
      <c r="A427" s="21">
        <v>30</v>
      </c>
      <c r="B427" s="21" t="s">
        <v>23</v>
      </c>
      <c r="C427" s="21">
        <v>33.33</v>
      </c>
      <c r="D427" s="21">
        <v>1</v>
      </c>
      <c r="E427" s="21" t="s">
        <v>15</v>
      </c>
      <c r="F427" s="21" t="s">
        <v>16</v>
      </c>
      <c r="G427" s="21">
        <v>4151.0286999999998</v>
      </c>
    </row>
    <row r="428" spans="1:7" ht="15.75" x14ac:dyDescent="0.25">
      <c r="A428" s="21">
        <v>30</v>
      </c>
      <c r="B428" s="21" t="s">
        <v>14</v>
      </c>
      <c r="C428" s="21">
        <v>27.645</v>
      </c>
      <c r="D428" s="21">
        <v>1</v>
      </c>
      <c r="E428" s="21" t="s">
        <v>15</v>
      </c>
      <c r="F428" s="21" t="s">
        <v>25</v>
      </c>
      <c r="G428" s="21">
        <v>4237.12655</v>
      </c>
    </row>
    <row r="429" spans="1:7" ht="15.75" x14ac:dyDescent="0.25">
      <c r="A429" s="21">
        <v>30</v>
      </c>
      <c r="B429" s="21" t="s">
        <v>23</v>
      </c>
      <c r="C429" s="21">
        <v>28.405000000000001</v>
      </c>
      <c r="D429" s="21">
        <v>1</v>
      </c>
      <c r="E429" s="21" t="s">
        <v>15</v>
      </c>
      <c r="F429" s="21" t="s">
        <v>27</v>
      </c>
      <c r="G429" s="21">
        <v>4527.1829500000003</v>
      </c>
    </row>
    <row r="430" spans="1:7" ht="15.75" x14ac:dyDescent="0.25">
      <c r="A430" s="21">
        <v>30</v>
      </c>
      <c r="B430" s="21" t="s">
        <v>23</v>
      </c>
      <c r="C430" s="21">
        <v>21.945</v>
      </c>
      <c r="D430" s="21">
        <v>1</v>
      </c>
      <c r="E430" s="21" t="s">
        <v>15</v>
      </c>
      <c r="F430" s="21" t="s">
        <v>25</v>
      </c>
      <c r="G430" s="21">
        <v>4718.2035500000002</v>
      </c>
    </row>
    <row r="431" spans="1:7" ht="15.75" x14ac:dyDescent="0.25">
      <c r="A431" s="21">
        <v>30</v>
      </c>
      <c r="B431" s="21" t="s">
        <v>23</v>
      </c>
      <c r="C431" s="21">
        <v>22.895</v>
      </c>
      <c r="D431" s="21">
        <v>1</v>
      </c>
      <c r="E431" s="21" t="s">
        <v>15</v>
      </c>
      <c r="F431" s="21" t="s">
        <v>25</v>
      </c>
      <c r="G431" s="21">
        <v>4719.52405</v>
      </c>
    </row>
    <row r="432" spans="1:7" ht="15.75" x14ac:dyDescent="0.25">
      <c r="A432" s="21">
        <v>30</v>
      </c>
      <c r="B432" s="21" t="s">
        <v>14</v>
      </c>
      <c r="C432" s="21">
        <v>38.83</v>
      </c>
      <c r="D432" s="21">
        <v>1</v>
      </c>
      <c r="E432" s="21" t="s">
        <v>15</v>
      </c>
      <c r="F432" s="21" t="s">
        <v>16</v>
      </c>
      <c r="G432" s="21">
        <v>18963.171920000001</v>
      </c>
    </row>
    <row r="433" spans="1:7" ht="15.75" x14ac:dyDescent="0.25">
      <c r="A433" s="21">
        <v>30</v>
      </c>
      <c r="B433" s="21" t="s">
        <v>23</v>
      </c>
      <c r="C433" s="21">
        <v>28.38</v>
      </c>
      <c r="D433" s="21">
        <v>1</v>
      </c>
      <c r="E433" s="21" t="s">
        <v>17</v>
      </c>
      <c r="F433" s="21" t="s">
        <v>16</v>
      </c>
      <c r="G433" s="21">
        <v>19521.968199999999</v>
      </c>
    </row>
    <row r="434" spans="1:7" ht="15.75" x14ac:dyDescent="0.25">
      <c r="A434" s="21">
        <v>30</v>
      </c>
      <c r="B434" s="21" t="s">
        <v>14</v>
      </c>
      <c r="C434" s="21">
        <v>44.22</v>
      </c>
      <c r="D434" s="21">
        <v>2</v>
      </c>
      <c r="E434" s="21" t="s">
        <v>15</v>
      </c>
      <c r="F434" s="21" t="s">
        <v>16</v>
      </c>
      <c r="G434" s="21">
        <v>4266.1657999999998</v>
      </c>
    </row>
    <row r="435" spans="1:7" ht="15.75" x14ac:dyDescent="0.25">
      <c r="A435" s="21">
        <v>30</v>
      </c>
      <c r="B435" s="21" t="s">
        <v>23</v>
      </c>
      <c r="C435" s="21">
        <v>43.12</v>
      </c>
      <c r="D435" s="21">
        <v>2</v>
      </c>
      <c r="E435" s="21" t="s">
        <v>15</v>
      </c>
      <c r="F435" s="21" t="s">
        <v>16</v>
      </c>
      <c r="G435" s="21">
        <v>4753.6368000000002</v>
      </c>
    </row>
    <row r="436" spans="1:7" ht="15.75" x14ac:dyDescent="0.25">
      <c r="A436" s="21">
        <v>30</v>
      </c>
      <c r="B436" s="21" t="s">
        <v>14</v>
      </c>
      <c r="C436" s="21">
        <v>22.99</v>
      </c>
      <c r="D436" s="21">
        <v>2</v>
      </c>
      <c r="E436" s="21" t="s">
        <v>17</v>
      </c>
      <c r="F436" s="21" t="s">
        <v>27</v>
      </c>
      <c r="G436" s="21">
        <v>17361.766100000001</v>
      </c>
    </row>
    <row r="437" spans="1:7" ht="15.75" x14ac:dyDescent="0.25">
      <c r="A437" s="21">
        <v>30</v>
      </c>
      <c r="B437" s="21" t="s">
        <v>14</v>
      </c>
      <c r="C437" s="21">
        <v>37.799999999999997</v>
      </c>
      <c r="D437" s="21">
        <v>2</v>
      </c>
      <c r="E437" s="21" t="s">
        <v>17</v>
      </c>
      <c r="F437" s="21" t="s">
        <v>26</v>
      </c>
      <c r="G437" s="21">
        <v>39241.442000000003</v>
      </c>
    </row>
    <row r="438" spans="1:7" ht="15.75" x14ac:dyDescent="0.25">
      <c r="A438" s="21">
        <v>30</v>
      </c>
      <c r="B438" s="21" t="s">
        <v>14</v>
      </c>
      <c r="C438" s="21">
        <v>31.57</v>
      </c>
      <c r="D438" s="21">
        <v>3</v>
      </c>
      <c r="E438" s="21" t="s">
        <v>15</v>
      </c>
      <c r="F438" s="21" t="s">
        <v>16</v>
      </c>
      <c r="G438" s="21">
        <v>4837.5823</v>
      </c>
    </row>
    <row r="439" spans="1:7" ht="15.75" x14ac:dyDescent="0.25">
      <c r="A439" s="21">
        <v>30</v>
      </c>
      <c r="B439" s="21" t="s">
        <v>23</v>
      </c>
      <c r="C439" s="21">
        <v>30.9</v>
      </c>
      <c r="D439" s="21">
        <v>3</v>
      </c>
      <c r="E439" s="21" t="s">
        <v>15</v>
      </c>
      <c r="F439" s="21" t="s">
        <v>26</v>
      </c>
      <c r="G439" s="21">
        <v>5325.6509999999998</v>
      </c>
    </row>
    <row r="440" spans="1:7" ht="15.75" x14ac:dyDescent="0.25">
      <c r="A440" s="21">
        <v>30</v>
      </c>
      <c r="B440" s="21" t="s">
        <v>14</v>
      </c>
      <c r="C440" s="21">
        <v>37.43</v>
      </c>
      <c r="D440" s="21">
        <v>3</v>
      </c>
      <c r="E440" s="21" t="s">
        <v>15</v>
      </c>
      <c r="F440" s="21" t="s">
        <v>25</v>
      </c>
      <c r="G440" s="21">
        <v>5428.7277000000004</v>
      </c>
    </row>
    <row r="441" spans="1:7" ht="15.75" x14ac:dyDescent="0.25">
      <c r="A441" s="21">
        <v>30</v>
      </c>
      <c r="B441" s="21" t="s">
        <v>23</v>
      </c>
      <c r="C441" s="21">
        <v>19.95</v>
      </c>
      <c r="D441" s="21">
        <v>3</v>
      </c>
      <c r="E441" s="21" t="s">
        <v>15</v>
      </c>
      <c r="F441" s="21" t="s">
        <v>27</v>
      </c>
      <c r="G441" s="21">
        <v>5693.4305000000004</v>
      </c>
    </row>
    <row r="442" spans="1:7" ht="15.75" x14ac:dyDescent="0.25">
      <c r="A442" s="21">
        <v>30</v>
      </c>
      <c r="B442" s="21" t="s">
        <v>14</v>
      </c>
      <c r="C442" s="21">
        <v>24.4</v>
      </c>
      <c r="D442" s="21">
        <v>3</v>
      </c>
      <c r="E442" s="21" t="s">
        <v>17</v>
      </c>
      <c r="F442" s="21" t="s">
        <v>26</v>
      </c>
      <c r="G442" s="21">
        <v>18259.216</v>
      </c>
    </row>
    <row r="443" spans="1:7" ht="15.75" x14ac:dyDescent="0.25">
      <c r="A443" s="21">
        <v>30</v>
      </c>
      <c r="B443" s="21" t="s">
        <v>23</v>
      </c>
      <c r="C443" s="21">
        <v>23.655000000000001</v>
      </c>
      <c r="D443" s="21">
        <v>3</v>
      </c>
      <c r="E443" s="21" t="s">
        <v>17</v>
      </c>
      <c r="F443" s="21" t="s">
        <v>27</v>
      </c>
      <c r="G443" s="21">
        <v>18765.87545</v>
      </c>
    </row>
    <row r="444" spans="1:7" ht="15.75" x14ac:dyDescent="0.25">
      <c r="A444" s="21">
        <v>30</v>
      </c>
      <c r="B444" s="21" t="s">
        <v>14</v>
      </c>
      <c r="C444" s="21">
        <v>28.69</v>
      </c>
      <c r="D444" s="21">
        <v>3</v>
      </c>
      <c r="E444" s="21" t="s">
        <v>17</v>
      </c>
      <c r="F444" s="21" t="s">
        <v>27</v>
      </c>
      <c r="G444" s="21">
        <v>20745.989099999999</v>
      </c>
    </row>
    <row r="445" spans="1:7" ht="15.75" x14ac:dyDescent="0.25">
      <c r="A445" s="21">
        <v>30</v>
      </c>
      <c r="B445" s="21" t="s">
        <v>23</v>
      </c>
      <c r="C445" s="21">
        <v>39.049999999999997</v>
      </c>
      <c r="D445" s="21">
        <v>3</v>
      </c>
      <c r="E445" s="21" t="s">
        <v>17</v>
      </c>
      <c r="F445" s="21" t="s">
        <v>16</v>
      </c>
      <c r="G445" s="21">
        <v>40932.429499999998</v>
      </c>
    </row>
    <row r="446" spans="1:7" ht="15.75" x14ac:dyDescent="0.25">
      <c r="A446" s="21">
        <v>31</v>
      </c>
      <c r="B446" s="21" t="s">
        <v>14</v>
      </c>
      <c r="C446" s="21">
        <v>20.399999999999999</v>
      </c>
      <c r="D446" s="21">
        <v>0</v>
      </c>
      <c r="E446" s="21" t="s">
        <v>15</v>
      </c>
      <c r="F446" s="21" t="s">
        <v>26</v>
      </c>
      <c r="G446" s="21">
        <v>3260.1990000000001</v>
      </c>
    </row>
    <row r="447" spans="1:7" ht="15.75" x14ac:dyDescent="0.25">
      <c r="A447" s="21">
        <v>31</v>
      </c>
      <c r="B447" s="21" t="s">
        <v>23</v>
      </c>
      <c r="C447" s="21">
        <v>25.74</v>
      </c>
      <c r="D447" s="21">
        <v>0</v>
      </c>
      <c r="E447" s="21" t="s">
        <v>15</v>
      </c>
      <c r="F447" s="21" t="s">
        <v>16</v>
      </c>
      <c r="G447" s="21">
        <v>3756.6215999999999</v>
      </c>
    </row>
    <row r="448" spans="1:7" ht="15.75" x14ac:dyDescent="0.25">
      <c r="A448" s="21">
        <v>31</v>
      </c>
      <c r="B448" s="21" t="s">
        <v>23</v>
      </c>
      <c r="C448" s="21">
        <v>26.62</v>
      </c>
      <c r="D448" s="21">
        <v>0</v>
      </c>
      <c r="E448" s="21" t="s">
        <v>15</v>
      </c>
      <c r="F448" s="21" t="s">
        <v>16</v>
      </c>
      <c r="G448" s="21">
        <v>3757.8447999999999</v>
      </c>
    </row>
    <row r="449" spans="1:7" ht="15.75" x14ac:dyDescent="0.25">
      <c r="A449" s="21">
        <v>31</v>
      </c>
      <c r="B449" s="21" t="s">
        <v>23</v>
      </c>
      <c r="C449" s="21">
        <v>29.1</v>
      </c>
      <c r="D449" s="21">
        <v>0</v>
      </c>
      <c r="E449" s="21" t="s">
        <v>15</v>
      </c>
      <c r="F449" s="21" t="s">
        <v>26</v>
      </c>
      <c r="G449" s="21">
        <v>3761.2919999999999</v>
      </c>
    </row>
    <row r="450" spans="1:7" ht="15.75" x14ac:dyDescent="0.25">
      <c r="A450" s="21">
        <v>31</v>
      </c>
      <c r="B450" s="21" t="s">
        <v>14</v>
      </c>
      <c r="C450" s="21">
        <v>30.875</v>
      </c>
      <c r="D450" s="21">
        <v>0</v>
      </c>
      <c r="E450" s="21" t="s">
        <v>15</v>
      </c>
      <c r="F450" s="21" t="s">
        <v>25</v>
      </c>
      <c r="G450" s="21">
        <v>3857.7592500000001</v>
      </c>
    </row>
    <row r="451" spans="1:7" ht="15.75" x14ac:dyDescent="0.25">
      <c r="A451" s="21">
        <v>31</v>
      </c>
      <c r="B451" s="21" t="s">
        <v>23</v>
      </c>
      <c r="C451" s="21">
        <v>21.754999999999999</v>
      </c>
      <c r="D451" s="21">
        <v>0</v>
      </c>
      <c r="E451" s="21" t="s">
        <v>15</v>
      </c>
      <c r="F451" s="21" t="s">
        <v>27</v>
      </c>
      <c r="G451" s="21">
        <v>4134.0824499999999</v>
      </c>
    </row>
    <row r="452" spans="1:7" ht="15.75" x14ac:dyDescent="0.25">
      <c r="A452" s="21">
        <v>31</v>
      </c>
      <c r="B452" s="21" t="s">
        <v>23</v>
      </c>
      <c r="C452" s="21">
        <v>31.065000000000001</v>
      </c>
      <c r="D452" s="21">
        <v>0</v>
      </c>
      <c r="E452" s="21" t="s">
        <v>15</v>
      </c>
      <c r="F452" s="21" t="s">
        <v>25</v>
      </c>
      <c r="G452" s="21">
        <v>4347.0233500000004</v>
      </c>
    </row>
    <row r="453" spans="1:7" ht="15.75" x14ac:dyDescent="0.25">
      <c r="A453" s="21">
        <v>31</v>
      </c>
      <c r="B453" s="21" t="s">
        <v>14</v>
      </c>
      <c r="C453" s="21">
        <v>29.81</v>
      </c>
      <c r="D453" s="21">
        <v>0</v>
      </c>
      <c r="E453" s="21" t="s">
        <v>17</v>
      </c>
      <c r="F453" s="21" t="s">
        <v>16</v>
      </c>
      <c r="G453" s="21">
        <v>19350.368900000001</v>
      </c>
    </row>
    <row r="454" spans="1:7" ht="15.75" x14ac:dyDescent="0.25">
      <c r="A454" s="21">
        <v>31</v>
      </c>
      <c r="B454" s="21" t="s">
        <v>14</v>
      </c>
      <c r="C454" s="21">
        <v>39.49</v>
      </c>
      <c r="D454" s="21">
        <v>1</v>
      </c>
      <c r="E454" s="21" t="s">
        <v>15</v>
      </c>
      <c r="F454" s="21" t="s">
        <v>16</v>
      </c>
      <c r="G454" s="21">
        <v>3875.7341000000001</v>
      </c>
    </row>
    <row r="455" spans="1:7" ht="15.75" x14ac:dyDescent="0.25">
      <c r="A455" s="21">
        <v>31</v>
      </c>
      <c r="B455" s="21" t="s">
        <v>14</v>
      </c>
      <c r="C455" s="21">
        <v>25.934999999999999</v>
      </c>
      <c r="D455" s="21">
        <v>1</v>
      </c>
      <c r="E455" s="21" t="s">
        <v>15</v>
      </c>
      <c r="F455" s="21" t="s">
        <v>27</v>
      </c>
      <c r="G455" s="21">
        <v>4239.8926499999998</v>
      </c>
    </row>
    <row r="456" spans="1:7" ht="15.75" x14ac:dyDescent="0.25">
      <c r="A456" s="21">
        <v>31</v>
      </c>
      <c r="B456" s="21" t="s">
        <v>14</v>
      </c>
      <c r="C456" s="21">
        <v>28.594999999999999</v>
      </c>
      <c r="D456" s="21">
        <v>1</v>
      </c>
      <c r="E456" s="21" t="s">
        <v>15</v>
      </c>
      <c r="F456" s="21" t="s">
        <v>27</v>
      </c>
      <c r="G456" s="21">
        <v>4243.5900499999998</v>
      </c>
    </row>
    <row r="457" spans="1:7" ht="15.75" x14ac:dyDescent="0.25">
      <c r="A457" s="21">
        <v>31</v>
      </c>
      <c r="B457" s="21" t="s">
        <v>23</v>
      </c>
      <c r="C457" s="21">
        <v>29.26</v>
      </c>
      <c r="D457" s="21">
        <v>1</v>
      </c>
      <c r="E457" s="21" t="s">
        <v>15</v>
      </c>
      <c r="F457" s="21" t="s">
        <v>16</v>
      </c>
      <c r="G457" s="21">
        <v>4350.5144</v>
      </c>
    </row>
    <row r="458" spans="1:7" ht="15.75" x14ac:dyDescent="0.25">
      <c r="A458" s="21">
        <v>31</v>
      </c>
      <c r="B458" s="21" t="s">
        <v>14</v>
      </c>
      <c r="C458" s="21">
        <v>26.885000000000002</v>
      </c>
      <c r="D458" s="21">
        <v>1</v>
      </c>
      <c r="E458" s="21" t="s">
        <v>15</v>
      </c>
      <c r="F458" s="21" t="s">
        <v>25</v>
      </c>
      <c r="G458" s="21">
        <v>4441.2131499999996</v>
      </c>
    </row>
    <row r="459" spans="1:7" ht="15.75" x14ac:dyDescent="0.25">
      <c r="A459" s="21">
        <v>31</v>
      </c>
      <c r="B459" s="21" t="s">
        <v>23</v>
      </c>
      <c r="C459" s="21">
        <v>32.68</v>
      </c>
      <c r="D459" s="21">
        <v>1</v>
      </c>
      <c r="E459" s="21" t="s">
        <v>15</v>
      </c>
      <c r="F459" s="21" t="s">
        <v>27</v>
      </c>
      <c r="G459" s="21">
        <v>4738.2682000000004</v>
      </c>
    </row>
    <row r="460" spans="1:7" ht="15.75" x14ac:dyDescent="0.25">
      <c r="A460" s="21">
        <v>31</v>
      </c>
      <c r="B460" s="21" t="s">
        <v>23</v>
      </c>
      <c r="C460" s="21">
        <v>38.094999999999999</v>
      </c>
      <c r="D460" s="21">
        <v>1</v>
      </c>
      <c r="E460" s="21" t="s">
        <v>17</v>
      </c>
      <c r="F460" s="21" t="s">
        <v>25</v>
      </c>
      <c r="G460" s="21">
        <v>58571.074480000003</v>
      </c>
    </row>
    <row r="461" spans="1:7" ht="15.75" x14ac:dyDescent="0.25">
      <c r="A461" s="21">
        <v>31</v>
      </c>
      <c r="B461" s="21" t="s">
        <v>14</v>
      </c>
      <c r="C461" s="21">
        <v>38.39</v>
      </c>
      <c r="D461" s="21">
        <v>2</v>
      </c>
      <c r="E461" s="21" t="s">
        <v>15</v>
      </c>
      <c r="F461" s="21" t="s">
        <v>16</v>
      </c>
      <c r="G461" s="21">
        <v>4463.2051000000001</v>
      </c>
    </row>
    <row r="462" spans="1:7" ht="15.75" x14ac:dyDescent="0.25">
      <c r="A462" s="21">
        <v>31</v>
      </c>
      <c r="B462" s="21" t="s">
        <v>23</v>
      </c>
      <c r="C462" s="21">
        <v>23.6</v>
      </c>
      <c r="D462" s="21">
        <v>2</v>
      </c>
      <c r="E462" s="21" t="s">
        <v>15</v>
      </c>
      <c r="F462" s="21" t="s">
        <v>26</v>
      </c>
      <c r="G462" s="21">
        <v>4931.6469999999999</v>
      </c>
    </row>
    <row r="463" spans="1:7" ht="15.75" x14ac:dyDescent="0.25">
      <c r="A463" s="21">
        <v>31</v>
      </c>
      <c r="B463" s="21" t="s">
        <v>23</v>
      </c>
      <c r="C463" s="21">
        <v>25.8</v>
      </c>
      <c r="D463" s="21">
        <v>2</v>
      </c>
      <c r="E463" s="21" t="s">
        <v>15</v>
      </c>
      <c r="F463" s="21" t="s">
        <v>26</v>
      </c>
      <c r="G463" s="21">
        <v>4934.7049999999999</v>
      </c>
    </row>
    <row r="464" spans="1:7" ht="15.75" x14ac:dyDescent="0.25">
      <c r="A464" s="21">
        <v>31</v>
      </c>
      <c r="B464" s="21" t="s">
        <v>23</v>
      </c>
      <c r="C464" s="21">
        <v>36.630000000000003</v>
      </c>
      <c r="D464" s="21">
        <v>2</v>
      </c>
      <c r="E464" s="21" t="s">
        <v>15</v>
      </c>
      <c r="F464" s="21" t="s">
        <v>16</v>
      </c>
      <c r="G464" s="21">
        <v>4949.7587000000003</v>
      </c>
    </row>
    <row r="465" spans="1:7" ht="15.75" x14ac:dyDescent="0.25">
      <c r="A465" s="21">
        <v>31</v>
      </c>
      <c r="B465" s="21" t="s">
        <v>14</v>
      </c>
      <c r="C465" s="21">
        <v>27.645</v>
      </c>
      <c r="D465" s="21">
        <v>2</v>
      </c>
      <c r="E465" s="21" t="s">
        <v>15</v>
      </c>
      <c r="F465" s="21" t="s">
        <v>25</v>
      </c>
      <c r="G465" s="21">
        <v>5031.26955</v>
      </c>
    </row>
    <row r="466" spans="1:7" ht="15.75" x14ac:dyDescent="0.25">
      <c r="A466" s="21">
        <v>31</v>
      </c>
      <c r="B466" s="21" t="s">
        <v>23</v>
      </c>
      <c r="C466" s="21">
        <v>32.774999999999999</v>
      </c>
      <c r="D466" s="21">
        <v>2</v>
      </c>
      <c r="E466" s="21" t="s">
        <v>15</v>
      </c>
      <c r="F466" s="21" t="s">
        <v>27</v>
      </c>
      <c r="G466" s="21">
        <v>5327.4002499999997</v>
      </c>
    </row>
    <row r="467" spans="1:7" ht="15.75" x14ac:dyDescent="0.25">
      <c r="A467" s="21">
        <v>31</v>
      </c>
      <c r="B467" s="21" t="s">
        <v>14</v>
      </c>
      <c r="C467" s="21">
        <v>36.299999999999997</v>
      </c>
      <c r="D467" s="21">
        <v>2</v>
      </c>
      <c r="E467" s="21" t="s">
        <v>17</v>
      </c>
      <c r="F467" s="21" t="s">
        <v>26</v>
      </c>
      <c r="G467" s="21">
        <v>38711</v>
      </c>
    </row>
    <row r="468" spans="1:7" ht="15.75" x14ac:dyDescent="0.25">
      <c r="A468" s="21">
        <v>31</v>
      </c>
      <c r="B468" s="21" t="s">
        <v>14</v>
      </c>
      <c r="C468" s="21">
        <v>31.065000000000001</v>
      </c>
      <c r="D468" s="21">
        <v>3</v>
      </c>
      <c r="E468" s="21" t="s">
        <v>15</v>
      </c>
      <c r="F468" s="21" t="s">
        <v>27</v>
      </c>
      <c r="G468" s="21">
        <v>5425.0233500000004</v>
      </c>
    </row>
    <row r="469" spans="1:7" ht="15.75" x14ac:dyDescent="0.25">
      <c r="A469" s="21">
        <v>31</v>
      </c>
      <c r="B469" s="21" t="s">
        <v>23</v>
      </c>
      <c r="C469" s="21">
        <v>30.495000000000001</v>
      </c>
      <c r="D469" s="21">
        <v>3</v>
      </c>
      <c r="E469" s="21" t="s">
        <v>15</v>
      </c>
      <c r="F469" s="21" t="s">
        <v>25</v>
      </c>
      <c r="G469" s="21">
        <v>6113.2310500000003</v>
      </c>
    </row>
    <row r="470" spans="1:7" ht="15.75" x14ac:dyDescent="0.25">
      <c r="A470" s="21">
        <v>31</v>
      </c>
      <c r="B470" s="21" t="s">
        <v>14</v>
      </c>
      <c r="C470" s="21">
        <v>25.9</v>
      </c>
      <c r="D470" s="21">
        <v>3</v>
      </c>
      <c r="E470" s="21" t="s">
        <v>17</v>
      </c>
      <c r="F470" s="21" t="s">
        <v>26</v>
      </c>
      <c r="G470" s="21">
        <v>19199.944</v>
      </c>
    </row>
    <row r="471" spans="1:7" ht="15.75" x14ac:dyDescent="0.25">
      <c r="A471" s="21">
        <v>31</v>
      </c>
      <c r="B471" s="21" t="s">
        <v>14</v>
      </c>
      <c r="C471" s="21">
        <v>34.39</v>
      </c>
      <c r="D471" s="21">
        <v>3</v>
      </c>
      <c r="E471" s="21" t="s">
        <v>17</v>
      </c>
      <c r="F471" s="21" t="s">
        <v>27</v>
      </c>
      <c r="G471" s="21">
        <v>38746.355100000001</v>
      </c>
    </row>
    <row r="472" spans="1:7" ht="15.75" x14ac:dyDescent="0.25">
      <c r="A472" s="21">
        <v>31</v>
      </c>
      <c r="B472" s="21" t="s">
        <v>14</v>
      </c>
      <c r="C472" s="21">
        <v>28.5</v>
      </c>
      <c r="D472" s="21">
        <v>5</v>
      </c>
      <c r="E472" s="21" t="s">
        <v>15</v>
      </c>
      <c r="F472" s="21" t="s">
        <v>25</v>
      </c>
      <c r="G472" s="21">
        <v>6799.4579999999996</v>
      </c>
    </row>
    <row r="473" spans="1:7" ht="15.75" x14ac:dyDescent="0.25">
      <c r="A473" s="21">
        <v>32</v>
      </c>
      <c r="B473" s="21" t="s">
        <v>14</v>
      </c>
      <c r="C473" s="21">
        <v>28.88</v>
      </c>
      <c r="D473" s="21">
        <v>0</v>
      </c>
      <c r="E473" s="21" t="s">
        <v>15</v>
      </c>
      <c r="F473" s="21" t="s">
        <v>27</v>
      </c>
      <c r="G473" s="21">
        <v>3866.8552</v>
      </c>
    </row>
    <row r="474" spans="1:7" ht="15.75" x14ac:dyDescent="0.25">
      <c r="A474" s="21">
        <v>32</v>
      </c>
      <c r="B474" s="21" t="s">
        <v>23</v>
      </c>
      <c r="C474" s="21">
        <v>28.93</v>
      </c>
      <c r="D474" s="21">
        <v>0</v>
      </c>
      <c r="E474" s="21" t="s">
        <v>15</v>
      </c>
      <c r="F474" s="21" t="s">
        <v>16</v>
      </c>
      <c r="G474" s="21">
        <v>3972.9247</v>
      </c>
    </row>
    <row r="475" spans="1:7" ht="15.75" x14ac:dyDescent="0.25">
      <c r="A475" s="21">
        <v>32</v>
      </c>
      <c r="B475" s="21" t="s">
        <v>23</v>
      </c>
      <c r="C475" s="21">
        <v>41.1</v>
      </c>
      <c r="D475" s="21">
        <v>0</v>
      </c>
      <c r="E475" s="21" t="s">
        <v>15</v>
      </c>
      <c r="F475" s="21" t="s">
        <v>26</v>
      </c>
      <c r="G475" s="21">
        <v>3989.8409999999999</v>
      </c>
    </row>
    <row r="476" spans="1:7" ht="15.75" x14ac:dyDescent="0.25">
      <c r="A476" s="21">
        <v>32</v>
      </c>
      <c r="B476" s="21" t="s">
        <v>23</v>
      </c>
      <c r="C476" s="21">
        <v>44.22</v>
      </c>
      <c r="D476" s="21">
        <v>0</v>
      </c>
      <c r="E476" s="21" t="s">
        <v>15</v>
      </c>
      <c r="F476" s="21" t="s">
        <v>16</v>
      </c>
      <c r="G476" s="21">
        <v>3994.1777999999999</v>
      </c>
    </row>
    <row r="477" spans="1:7" ht="15.75" x14ac:dyDescent="0.25">
      <c r="A477" s="21">
        <v>32</v>
      </c>
      <c r="B477" s="21" t="s">
        <v>23</v>
      </c>
      <c r="C477" s="21">
        <v>29.734999999999999</v>
      </c>
      <c r="D477" s="21">
        <v>0</v>
      </c>
      <c r="E477" s="21" t="s">
        <v>15</v>
      </c>
      <c r="F477" s="21" t="s">
        <v>27</v>
      </c>
      <c r="G477" s="21">
        <v>4357.0436499999996</v>
      </c>
    </row>
    <row r="478" spans="1:7" ht="15.75" x14ac:dyDescent="0.25">
      <c r="A478" s="21">
        <v>32</v>
      </c>
      <c r="B478" s="21" t="s">
        <v>23</v>
      </c>
      <c r="C478" s="21">
        <v>20.52</v>
      </c>
      <c r="D478" s="21">
        <v>0</v>
      </c>
      <c r="E478" s="21" t="s">
        <v>15</v>
      </c>
      <c r="F478" s="21" t="s">
        <v>25</v>
      </c>
      <c r="G478" s="21">
        <v>4544.2348000000002</v>
      </c>
    </row>
    <row r="479" spans="1:7" ht="15.75" x14ac:dyDescent="0.25">
      <c r="A479" s="21">
        <v>32</v>
      </c>
      <c r="B479" s="21" t="s">
        <v>23</v>
      </c>
      <c r="C479" s="21">
        <v>24.6</v>
      </c>
      <c r="D479" s="21">
        <v>0</v>
      </c>
      <c r="E479" s="21" t="s">
        <v>17</v>
      </c>
      <c r="F479" s="21" t="s">
        <v>26</v>
      </c>
      <c r="G479" s="21">
        <v>17496.306</v>
      </c>
    </row>
    <row r="480" spans="1:7" ht="15.75" x14ac:dyDescent="0.25">
      <c r="A480" s="21">
        <v>32</v>
      </c>
      <c r="B480" s="21" t="s">
        <v>14</v>
      </c>
      <c r="C480" s="21">
        <v>30.03</v>
      </c>
      <c r="D480" s="21">
        <v>1</v>
      </c>
      <c r="E480" s="21" t="s">
        <v>15</v>
      </c>
      <c r="F480" s="21" t="s">
        <v>16</v>
      </c>
      <c r="G480" s="21">
        <v>4074.4537</v>
      </c>
    </row>
    <row r="481" spans="1:7" ht="15.75" x14ac:dyDescent="0.25">
      <c r="A481" s="21">
        <v>32</v>
      </c>
      <c r="B481" s="21" t="s">
        <v>14</v>
      </c>
      <c r="C481" s="21">
        <v>31.5</v>
      </c>
      <c r="D481" s="21">
        <v>1</v>
      </c>
      <c r="E481" s="21" t="s">
        <v>15</v>
      </c>
      <c r="F481" s="21" t="s">
        <v>26</v>
      </c>
      <c r="G481" s="21">
        <v>4076.4969999999998</v>
      </c>
    </row>
    <row r="482" spans="1:7" ht="15.75" x14ac:dyDescent="0.25">
      <c r="A482" s="21">
        <v>32</v>
      </c>
      <c r="B482" s="21" t="s">
        <v>14</v>
      </c>
      <c r="C482" s="21">
        <v>27.835000000000001</v>
      </c>
      <c r="D482" s="21">
        <v>1</v>
      </c>
      <c r="E482" s="21" t="s">
        <v>15</v>
      </c>
      <c r="F482" s="21" t="s">
        <v>27</v>
      </c>
      <c r="G482" s="21">
        <v>4454.40265</v>
      </c>
    </row>
    <row r="483" spans="1:7" ht="15.75" x14ac:dyDescent="0.25">
      <c r="A483" s="21">
        <v>32</v>
      </c>
      <c r="B483" s="21" t="s">
        <v>14</v>
      </c>
      <c r="C483" s="21">
        <v>33.82</v>
      </c>
      <c r="D483" s="21">
        <v>1</v>
      </c>
      <c r="E483" s="21" t="s">
        <v>15</v>
      </c>
      <c r="F483" s="21" t="s">
        <v>27</v>
      </c>
      <c r="G483" s="21">
        <v>4462.7218000000003</v>
      </c>
    </row>
    <row r="484" spans="1:7" ht="15.75" x14ac:dyDescent="0.25">
      <c r="A484" s="21">
        <v>32</v>
      </c>
      <c r="B484" s="21" t="s">
        <v>23</v>
      </c>
      <c r="C484" s="21">
        <v>29.59</v>
      </c>
      <c r="D484" s="21">
        <v>1</v>
      </c>
      <c r="E484" s="21" t="s">
        <v>15</v>
      </c>
      <c r="F484" s="21" t="s">
        <v>16</v>
      </c>
      <c r="G484" s="21">
        <v>4562.8420999999998</v>
      </c>
    </row>
    <row r="485" spans="1:7" ht="15.75" x14ac:dyDescent="0.25">
      <c r="A485" s="21">
        <v>32</v>
      </c>
      <c r="B485" s="21" t="s">
        <v>14</v>
      </c>
      <c r="C485" s="21">
        <v>37.335000000000001</v>
      </c>
      <c r="D485" s="21">
        <v>1</v>
      </c>
      <c r="E485" s="21" t="s">
        <v>15</v>
      </c>
      <c r="F485" s="21" t="s">
        <v>25</v>
      </c>
      <c r="G485" s="21">
        <v>4667.6076499999999</v>
      </c>
    </row>
    <row r="486" spans="1:7" ht="15.75" x14ac:dyDescent="0.25">
      <c r="A486" s="21">
        <v>32</v>
      </c>
      <c r="B486" s="21" t="s">
        <v>23</v>
      </c>
      <c r="C486" s="21">
        <v>31.54</v>
      </c>
      <c r="D486" s="21">
        <v>1</v>
      </c>
      <c r="E486" s="21" t="s">
        <v>15</v>
      </c>
      <c r="F486" s="21" t="s">
        <v>25</v>
      </c>
      <c r="G486" s="21">
        <v>5148.5526</v>
      </c>
    </row>
    <row r="487" spans="1:7" ht="15.75" x14ac:dyDescent="0.25">
      <c r="A487" s="21">
        <v>32</v>
      </c>
      <c r="B487" s="21" t="s">
        <v>23</v>
      </c>
      <c r="C487" s="21">
        <v>23.65</v>
      </c>
      <c r="D487" s="21">
        <v>1</v>
      </c>
      <c r="E487" s="21" t="s">
        <v>15</v>
      </c>
      <c r="F487" s="21" t="s">
        <v>16</v>
      </c>
      <c r="G487" s="21">
        <v>17626.239509999999</v>
      </c>
    </row>
    <row r="488" spans="1:7" ht="15.75" x14ac:dyDescent="0.25">
      <c r="A488" s="21">
        <v>32</v>
      </c>
      <c r="B488" s="21" t="s">
        <v>14</v>
      </c>
      <c r="C488" s="21">
        <v>28.93</v>
      </c>
      <c r="D488" s="21">
        <v>1</v>
      </c>
      <c r="E488" s="21" t="s">
        <v>17</v>
      </c>
      <c r="F488" s="21" t="s">
        <v>16</v>
      </c>
      <c r="G488" s="21">
        <v>19719.6947</v>
      </c>
    </row>
    <row r="489" spans="1:7" ht="15.75" x14ac:dyDescent="0.25">
      <c r="A489" s="21">
        <v>32</v>
      </c>
      <c r="B489" s="21" t="s">
        <v>14</v>
      </c>
      <c r="C489" s="21">
        <v>33.630000000000003</v>
      </c>
      <c r="D489" s="21">
        <v>1</v>
      </c>
      <c r="E489" s="21" t="s">
        <v>17</v>
      </c>
      <c r="F489" s="21" t="s">
        <v>25</v>
      </c>
      <c r="G489" s="21">
        <v>37607.527699999999</v>
      </c>
    </row>
    <row r="490" spans="1:7" ht="15.75" x14ac:dyDescent="0.25">
      <c r="A490" s="21">
        <v>32</v>
      </c>
      <c r="B490" s="21" t="s">
        <v>14</v>
      </c>
      <c r="C490" s="21">
        <v>35.200000000000003</v>
      </c>
      <c r="D490" s="21">
        <v>2</v>
      </c>
      <c r="E490" s="21" t="s">
        <v>15</v>
      </c>
      <c r="F490" s="21" t="s">
        <v>26</v>
      </c>
      <c r="G490" s="21">
        <v>4670.6400000000003</v>
      </c>
    </row>
    <row r="491" spans="1:7" ht="15.75" x14ac:dyDescent="0.25">
      <c r="A491" s="21">
        <v>32</v>
      </c>
      <c r="B491" s="21" t="s">
        <v>14</v>
      </c>
      <c r="C491" s="21">
        <v>37.18</v>
      </c>
      <c r="D491" s="21">
        <v>2</v>
      </c>
      <c r="E491" s="21" t="s">
        <v>15</v>
      </c>
      <c r="F491" s="21" t="s">
        <v>16</v>
      </c>
      <c r="G491" s="21">
        <v>4673.3922000000002</v>
      </c>
    </row>
    <row r="492" spans="1:7" ht="15.75" x14ac:dyDescent="0.25">
      <c r="A492" s="21">
        <v>32</v>
      </c>
      <c r="B492" s="21" t="s">
        <v>14</v>
      </c>
      <c r="C492" s="21">
        <v>46.53</v>
      </c>
      <c r="D492" s="21">
        <v>2</v>
      </c>
      <c r="E492" s="21" t="s">
        <v>15</v>
      </c>
      <c r="F492" s="21" t="s">
        <v>16</v>
      </c>
      <c r="G492" s="21">
        <v>4686.3887000000004</v>
      </c>
    </row>
    <row r="493" spans="1:7" ht="15.75" x14ac:dyDescent="0.25">
      <c r="A493" s="21">
        <v>32</v>
      </c>
      <c r="B493" s="21" t="s">
        <v>23</v>
      </c>
      <c r="C493" s="21">
        <v>29.8</v>
      </c>
      <c r="D493" s="21">
        <v>2</v>
      </c>
      <c r="E493" s="21" t="s">
        <v>15</v>
      </c>
      <c r="F493" s="21" t="s">
        <v>26</v>
      </c>
      <c r="G493" s="21">
        <v>5152.134</v>
      </c>
    </row>
    <row r="494" spans="1:7" ht="15.75" x14ac:dyDescent="0.25">
      <c r="A494" s="21">
        <v>32</v>
      </c>
      <c r="B494" s="21" t="s">
        <v>23</v>
      </c>
      <c r="C494" s="21">
        <v>17.765000000000001</v>
      </c>
      <c r="D494" s="21">
        <v>2</v>
      </c>
      <c r="E494" s="21" t="s">
        <v>17</v>
      </c>
      <c r="F494" s="21" t="s">
        <v>27</v>
      </c>
      <c r="G494" s="21">
        <v>32734.186300000001</v>
      </c>
    </row>
    <row r="495" spans="1:7" ht="15.75" x14ac:dyDescent="0.25">
      <c r="A495" s="21">
        <v>32</v>
      </c>
      <c r="B495" s="21" t="s">
        <v>14</v>
      </c>
      <c r="C495" s="21">
        <v>30.8</v>
      </c>
      <c r="D495" s="21">
        <v>3</v>
      </c>
      <c r="E495" s="21" t="s">
        <v>15</v>
      </c>
      <c r="F495" s="21" t="s">
        <v>26</v>
      </c>
      <c r="G495" s="21">
        <v>5253.5240000000003</v>
      </c>
    </row>
    <row r="496" spans="1:7" ht="15.75" x14ac:dyDescent="0.25">
      <c r="A496" s="21">
        <v>32</v>
      </c>
      <c r="B496" s="21" t="s">
        <v>23</v>
      </c>
      <c r="C496" s="21">
        <v>33.155000000000001</v>
      </c>
      <c r="D496" s="21">
        <v>3</v>
      </c>
      <c r="E496" s="21" t="s">
        <v>15</v>
      </c>
      <c r="F496" s="21" t="s">
        <v>27</v>
      </c>
      <c r="G496" s="21">
        <v>6128.79745</v>
      </c>
    </row>
    <row r="497" spans="1:7" ht="15.75" x14ac:dyDescent="0.25">
      <c r="A497" s="21">
        <v>32</v>
      </c>
      <c r="B497" s="21" t="s">
        <v>23</v>
      </c>
      <c r="C497" s="21">
        <v>37.145000000000003</v>
      </c>
      <c r="D497" s="21">
        <v>3</v>
      </c>
      <c r="E497" s="21" t="s">
        <v>15</v>
      </c>
      <c r="F497" s="21" t="s">
        <v>25</v>
      </c>
      <c r="G497" s="21">
        <v>6334.3435499999996</v>
      </c>
    </row>
    <row r="498" spans="1:7" ht="15.75" x14ac:dyDescent="0.25">
      <c r="A498" s="21">
        <v>32</v>
      </c>
      <c r="B498" s="21" t="s">
        <v>14</v>
      </c>
      <c r="C498" s="21">
        <v>28.12</v>
      </c>
      <c r="D498" s="21">
        <v>4</v>
      </c>
      <c r="E498" s="21" t="s">
        <v>17</v>
      </c>
      <c r="F498" s="21" t="s">
        <v>27</v>
      </c>
      <c r="G498" s="21">
        <v>21472.478800000001</v>
      </c>
    </row>
    <row r="499" spans="1:7" ht="15.75" x14ac:dyDescent="0.25">
      <c r="A499" s="21">
        <v>33</v>
      </c>
      <c r="B499" s="21" t="s">
        <v>14</v>
      </c>
      <c r="C499" s="21">
        <v>30.25</v>
      </c>
      <c r="D499" s="21">
        <v>0</v>
      </c>
      <c r="E499" s="21" t="s">
        <v>15</v>
      </c>
      <c r="F499" s="21" t="s">
        <v>16</v>
      </c>
      <c r="G499" s="21">
        <v>3704.3544999999999</v>
      </c>
    </row>
    <row r="500" spans="1:7" ht="15.75" x14ac:dyDescent="0.25">
      <c r="A500" s="21">
        <v>33</v>
      </c>
      <c r="B500" s="21" t="s">
        <v>23</v>
      </c>
      <c r="C500" s="21">
        <v>24.31</v>
      </c>
      <c r="D500" s="21">
        <v>0</v>
      </c>
      <c r="E500" s="21" t="s">
        <v>15</v>
      </c>
      <c r="F500" s="21" t="s">
        <v>16</v>
      </c>
      <c r="G500" s="21">
        <v>4185.0978999999998</v>
      </c>
    </row>
    <row r="501" spans="1:7" ht="15.75" x14ac:dyDescent="0.25">
      <c r="A501" s="21">
        <v>33</v>
      </c>
      <c r="B501" s="21" t="s">
        <v>23</v>
      </c>
      <c r="C501" s="21">
        <v>26.695</v>
      </c>
      <c r="D501" s="21">
        <v>0</v>
      </c>
      <c r="E501" s="21" t="s">
        <v>15</v>
      </c>
      <c r="F501" s="21" t="s">
        <v>27</v>
      </c>
      <c r="G501" s="21">
        <v>4571.4130500000001</v>
      </c>
    </row>
    <row r="502" spans="1:7" ht="15.75" x14ac:dyDescent="0.25">
      <c r="A502" s="21">
        <v>33</v>
      </c>
      <c r="B502" s="21" t="s">
        <v>14</v>
      </c>
      <c r="C502" s="21">
        <v>35.244999999999997</v>
      </c>
      <c r="D502" s="21">
        <v>0</v>
      </c>
      <c r="E502" s="21" t="s">
        <v>15</v>
      </c>
      <c r="F502" s="21" t="s">
        <v>25</v>
      </c>
      <c r="G502" s="21">
        <v>12404.8791</v>
      </c>
    </row>
    <row r="503" spans="1:7" ht="15.75" x14ac:dyDescent="0.25">
      <c r="A503" s="21">
        <v>33</v>
      </c>
      <c r="B503" s="21" t="s">
        <v>14</v>
      </c>
      <c r="C503" s="21">
        <v>24.795000000000002</v>
      </c>
      <c r="D503" s="21">
        <v>0</v>
      </c>
      <c r="E503" s="21" t="s">
        <v>17</v>
      </c>
      <c r="F503" s="21" t="s">
        <v>25</v>
      </c>
      <c r="G503" s="21">
        <v>17904.527050000001</v>
      </c>
    </row>
    <row r="504" spans="1:7" ht="15.75" x14ac:dyDescent="0.25">
      <c r="A504" s="21">
        <v>33</v>
      </c>
      <c r="B504" s="21" t="s">
        <v>14</v>
      </c>
      <c r="C504" s="21">
        <v>22.704999999999998</v>
      </c>
      <c r="D504" s="21">
        <v>0</v>
      </c>
      <c r="E504" s="21" t="s">
        <v>15</v>
      </c>
      <c r="F504" s="21" t="s">
        <v>27</v>
      </c>
      <c r="G504" s="21">
        <v>21984.47061</v>
      </c>
    </row>
    <row r="505" spans="1:7" ht="15.75" x14ac:dyDescent="0.25">
      <c r="A505" s="21">
        <v>33</v>
      </c>
      <c r="B505" s="21" t="s">
        <v>23</v>
      </c>
      <c r="C505" s="21">
        <v>33.5</v>
      </c>
      <c r="D505" s="21">
        <v>0</v>
      </c>
      <c r="E505" s="21" t="s">
        <v>17</v>
      </c>
      <c r="F505" s="21" t="s">
        <v>26</v>
      </c>
      <c r="G505" s="21">
        <v>37079.372000000003</v>
      </c>
    </row>
    <row r="506" spans="1:7" ht="15.75" x14ac:dyDescent="0.25">
      <c r="A506" s="21">
        <v>33</v>
      </c>
      <c r="B506" s="21" t="s">
        <v>23</v>
      </c>
      <c r="C506" s="21">
        <v>35.53</v>
      </c>
      <c r="D506" s="21">
        <v>0</v>
      </c>
      <c r="E506" s="21" t="s">
        <v>17</v>
      </c>
      <c r="F506" s="21" t="s">
        <v>27</v>
      </c>
      <c r="G506" s="21">
        <v>55135.402090000003</v>
      </c>
    </row>
    <row r="507" spans="1:7" ht="15.75" x14ac:dyDescent="0.25">
      <c r="A507" s="21">
        <v>33</v>
      </c>
      <c r="B507" s="21" t="s">
        <v>23</v>
      </c>
      <c r="C507" s="21">
        <v>18.5</v>
      </c>
      <c r="D507" s="21">
        <v>1</v>
      </c>
      <c r="E507" s="21" t="s">
        <v>15</v>
      </c>
      <c r="F507" s="21" t="s">
        <v>26</v>
      </c>
      <c r="G507" s="21">
        <v>4766.0219999999999</v>
      </c>
    </row>
    <row r="508" spans="1:7" ht="15.75" x14ac:dyDescent="0.25">
      <c r="A508" s="21">
        <v>33</v>
      </c>
      <c r="B508" s="21" t="s">
        <v>23</v>
      </c>
      <c r="C508" s="21">
        <v>28.27</v>
      </c>
      <c r="D508" s="21">
        <v>1</v>
      </c>
      <c r="E508" s="21" t="s">
        <v>15</v>
      </c>
      <c r="F508" s="21" t="s">
        <v>16</v>
      </c>
      <c r="G508" s="21">
        <v>4779.6022999999996</v>
      </c>
    </row>
    <row r="509" spans="1:7" ht="15.75" x14ac:dyDescent="0.25">
      <c r="A509" s="21">
        <v>33</v>
      </c>
      <c r="B509" s="21" t="s">
        <v>23</v>
      </c>
      <c r="C509" s="21">
        <v>39.82</v>
      </c>
      <c r="D509" s="21">
        <v>1</v>
      </c>
      <c r="E509" s="21" t="s">
        <v>15</v>
      </c>
      <c r="F509" s="21" t="s">
        <v>16</v>
      </c>
      <c r="G509" s="21">
        <v>4795.6567999999997</v>
      </c>
    </row>
    <row r="510" spans="1:7" ht="15.75" x14ac:dyDescent="0.25">
      <c r="A510" s="21">
        <v>33</v>
      </c>
      <c r="B510" s="21" t="s">
        <v>23</v>
      </c>
      <c r="C510" s="21">
        <v>22.135000000000002</v>
      </c>
      <c r="D510" s="21">
        <v>1</v>
      </c>
      <c r="E510" s="21" t="s">
        <v>15</v>
      </c>
      <c r="F510" s="21" t="s">
        <v>25</v>
      </c>
      <c r="G510" s="21">
        <v>5354.0746499999996</v>
      </c>
    </row>
    <row r="511" spans="1:7" ht="15.75" x14ac:dyDescent="0.25">
      <c r="A511" s="21">
        <v>33</v>
      </c>
      <c r="B511" s="21" t="s">
        <v>14</v>
      </c>
      <c r="C511" s="21">
        <v>42.46</v>
      </c>
      <c r="D511" s="21">
        <v>1</v>
      </c>
      <c r="E511" s="21" t="s">
        <v>15</v>
      </c>
      <c r="F511" s="21" t="s">
        <v>16</v>
      </c>
      <c r="G511" s="21">
        <v>11326.71487</v>
      </c>
    </row>
    <row r="512" spans="1:7" ht="15.75" x14ac:dyDescent="0.25">
      <c r="A512" s="21">
        <v>33</v>
      </c>
      <c r="B512" s="21" t="s">
        <v>14</v>
      </c>
      <c r="C512" s="21">
        <v>27.1</v>
      </c>
      <c r="D512" s="21">
        <v>1</v>
      </c>
      <c r="E512" s="21" t="s">
        <v>17</v>
      </c>
      <c r="F512" s="21" t="s">
        <v>26</v>
      </c>
      <c r="G512" s="21">
        <v>19040.876</v>
      </c>
    </row>
    <row r="513" spans="1:7" ht="15.75" x14ac:dyDescent="0.25">
      <c r="A513" s="21">
        <v>33</v>
      </c>
      <c r="B513" s="21" t="s">
        <v>14</v>
      </c>
      <c r="C513" s="21">
        <v>35.75</v>
      </c>
      <c r="D513" s="21">
        <v>1</v>
      </c>
      <c r="E513" s="21" t="s">
        <v>17</v>
      </c>
      <c r="F513" s="21" t="s">
        <v>16</v>
      </c>
      <c r="G513" s="21">
        <v>38282.749499999998</v>
      </c>
    </row>
    <row r="514" spans="1:7" ht="15.75" x14ac:dyDescent="0.25">
      <c r="A514" s="21">
        <v>33</v>
      </c>
      <c r="B514" s="21" t="s">
        <v>14</v>
      </c>
      <c r="C514" s="21">
        <v>35.75</v>
      </c>
      <c r="D514" s="21">
        <v>2</v>
      </c>
      <c r="E514" s="21" t="s">
        <v>15</v>
      </c>
      <c r="F514" s="21" t="s">
        <v>16</v>
      </c>
      <c r="G514" s="21">
        <v>4889.9994999999999</v>
      </c>
    </row>
    <row r="515" spans="1:7" ht="15.75" x14ac:dyDescent="0.25">
      <c r="A515" s="21">
        <v>33</v>
      </c>
      <c r="B515" s="21" t="s">
        <v>14</v>
      </c>
      <c r="C515" s="21">
        <v>24.605</v>
      </c>
      <c r="D515" s="21">
        <v>2</v>
      </c>
      <c r="E515" s="21" t="s">
        <v>15</v>
      </c>
      <c r="F515" s="21" t="s">
        <v>27</v>
      </c>
      <c r="G515" s="21">
        <v>5257.5079500000002</v>
      </c>
    </row>
    <row r="516" spans="1:7" ht="15.75" x14ac:dyDescent="0.25">
      <c r="A516" s="21">
        <v>33</v>
      </c>
      <c r="B516" s="21" t="s">
        <v>14</v>
      </c>
      <c r="C516" s="21">
        <v>27.454999999999998</v>
      </c>
      <c r="D516" s="21">
        <v>2</v>
      </c>
      <c r="E516" s="21" t="s">
        <v>15</v>
      </c>
      <c r="F516" s="21" t="s">
        <v>27</v>
      </c>
      <c r="G516" s="21">
        <v>5261.4694499999996</v>
      </c>
    </row>
    <row r="517" spans="1:7" ht="15.75" x14ac:dyDescent="0.25">
      <c r="A517" s="21">
        <v>33</v>
      </c>
      <c r="B517" s="21" t="s">
        <v>23</v>
      </c>
      <c r="C517" s="21">
        <v>32.9</v>
      </c>
      <c r="D517" s="21">
        <v>2</v>
      </c>
      <c r="E517" s="21" t="s">
        <v>15</v>
      </c>
      <c r="F517" s="21" t="s">
        <v>26</v>
      </c>
      <c r="G517" s="21">
        <v>5375.0379999999996</v>
      </c>
    </row>
    <row r="518" spans="1:7" ht="15.75" x14ac:dyDescent="0.25">
      <c r="A518" s="21">
        <v>33</v>
      </c>
      <c r="B518" s="21" t="s">
        <v>23</v>
      </c>
      <c r="C518" s="21">
        <v>19.094999999999999</v>
      </c>
      <c r="D518" s="21">
        <v>2</v>
      </c>
      <c r="E518" s="21" t="s">
        <v>17</v>
      </c>
      <c r="F518" s="21" t="s">
        <v>25</v>
      </c>
      <c r="G518" s="21">
        <v>16776.304049999999</v>
      </c>
    </row>
    <row r="519" spans="1:7" ht="15.75" x14ac:dyDescent="0.25">
      <c r="A519" s="21">
        <v>33</v>
      </c>
      <c r="B519" s="21" t="s">
        <v>23</v>
      </c>
      <c r="C519" s="21">
        <v>38.9</v>
      </c>
      <c r="D519" s="21">
        <v>3</v>
      </c>
      <c r="E519" s="21" t="s">
        <v>15</v>
      </c>
      <c r="F519" s="21" t="s">
        <v>26</v>
      </c>
      <c r="G519" s="21">
        <v>5972.3779999999997</v>
      </c>
    </row>
    <row r="520" spans="1:7" ht="15.75" x14ac:dyDescent="0.25">
      <c r="A520" s="21">
        <v>33</v>
      </c>
      <c r="B520" s="21" t="s">
        <v>23</v>
      </c>
      <c r="C520" s="21">
        <v>42.94</v>
      </c>
      <c r="D520" s="21">
        <v>3</v>
      </c>
      <c r="E520" s="21" t="s">
        <v>15</v>
      </c>
      <c r="F520" s="21" t="s">
        <v>27</v>
      </c>
      <c r="G520" s="21">
        <v>6360.9935999999998</v>
      </c>
    </row>
    <row r="521" spans="1:7" ht="15.75" x14ac:dyDescent="0.25">
      <c r="A521" s="21">
        <v>33</v>
      </c>
      <c r="B521" s="21" t="s">
        <v>23</v>
      </c>
      <c r="C521" s="21">
        <v>36.29</v>
      </c>
      <c r="D521" s="21">
        <v>3</v>
      </c>
      <c r="E521" s="21" t="s">
        <v>15</v>
      </c>
      <c r="F521" s="21" t="s">
        <v>25</v>
      </c>
      <c r="G521" s="21">
        <v>6551.7501000000002</v>
      </c>
    </row>
    <row r="522" spans="1:7" ht="15.75" x14ac:dyDescent="0.25">
      <c r="A522" s="21">
        <v>33</v>
      </c>
      <c r="B522" s="21" t="s">
        <v>14</v>
      </c>
      <c r="C522" s="21">
        <v>29.4</v>
      </c>
      <c r="D522" s="21">
        <v>4</v>
      </c>
      <c r="E522" s="21" t="s">
        <v>15</v>
      </c>
      <c r="F522" s="21" t="s">
        <v>26</v>
      </c>
      <c r="G522" s="21">
        <v>6059.1729999999998</v>
      </c>
    </row>
    <row r="523" spans="1:7" ht="15.75" x14ac:dyDescent="0.25">
      <c r="A523" s="21">
        <v>33</v>
      </c>
      <c r="B523" s="21" t="s">
        <v>14</v>
      </c>
      <c r="C523" s="21">
        <v>33.44</v>
      </c>
      <c r="D523" s="21">
        <v>5</v>
      </c>
      <c r="E523" s="21" t="s">
        <v>15</v>
      </c>
      <c r="F523" s="21" t="s">
        <v>16</v>
      </c>
      <c r="G523" s="21">
        <v>6653.7885999999999</v>
      </c>
    </row>
    <row r="524" spans="1:7" ht="15.75" x14ac:dyDescent="0.25">
      <c r="A524" s="21">
        <v>33</v>
      </c>
      <c r="B524" s="21" t="s">
        <v>14</v>
      </c>
      <c r="C524" s="21">
        <v>42.4</v>
      </c>
      <c r="D524" s="21">
        <v>5</v>
      </c>
      <c r="E524" s="21" t="s">
        <v>15</v>
      </c>
      <c r="F524" s="21" t="s">
        <v>26</v>
      </c>
      <c r="G524" s="21">
        <v>6666.2430000000004</v>
      </c>
    </row>
    <row r="525" spans="1:7" ht="15.75" x14ac:dyDescent="0.25">
      <c r="A525" s="21">
        <v>34</v>
      </c>
      <c r="B525" s="21" t="s">
        <v>14</v>
      </c>
      <c r="C525" s="21">
        <v>34.21</v>
      </c>
      <c r="D525" s="21">
        <v>0</v>
      </c>
      <c r="E525" s="21" t="s">
        <v>15</v>
      </c>
      <c r="F525" s="21" t="s">
        <v>16</v>
      </c>
      <c r="G525" s="21">
        <v>3935.1799000000001</v>
      </c>
    </row>
    <row r="526" spans="1:7" ht="15.75" x14ac:dyDescent="0.25">
      <c r="A526" s="21">
        <v>34</v>
      </c>
      <c r="B526" s="21" t="s">
        <v>14</v>
      </c>
      <c r="C526" s="21">
        <v>35.814999999999998</v>
      </c>
      <c r="D526" s="21">
        <v>0</v>
      </c>
      <c r="E526" s="21" t="s">
        <v>15</v>
      </c>
      <c r="F526" s="21" t="s">
        <v>27</v>
      </c>
      <c r="G526" s="21">
        <v>4320.4108500000002</v>
      </c>
    </row>
    <row r="527" spans="1:7" ht="15.75" x14ac:dyDescent="0.25">
      <c r="A527" s="21">
        <v>34</v>
      </c>
      <c r="B527" s="21" t="s">
        <v>23</v>
      </c>
      <c r="C527" s="21">
        <v>27.72</v>
      </c>
      <c r="D527" s="21">
        <v>0</v>
      </c>
      <c r="E527" s="21" t="s">
        <v>15</v>
      </c>
      <c r="F527" s="21" t="s">
        <v>16</v>
      </c>
      <c r="G527" s="21">
        <v>4415.1588000000002</v>
      </c>
    </row>
    <row r="528" spans="1:7" ht="15.75" x14ac:dyDescent="0.25">
      <c r="A528" s="21">
        <v>34</v>
      </c>
      <c r="B528" s="21" t="s">
        <v>14</v>
      </c>
      <c r="C528" s="21">
        <v>21.375</v>
      </c>
      <c r="D528" s="21">
        <v>0</v>
      </c>
      <c r="E528" s="21" t="s">
        <v>15</v>
      </c>
      <c r="F528" s="21" t="s">
        <v>25</v>
      </c>
      <c r="G528" s="21">
        <v>4500.33925</v>
      </c>
    </row>
    <row r="529" spans="1:7" ht="15.75" x14ac:dyDescent="0.25">
      <c r="A529" s="21">
        <v>34</v>
      </c>
      <c r="B529" s="21" t="s">
        <v>14</v>
      </c>
      <c r="C529" s="21">
        <v>34.674999999999997</v>
      </c>
      <c r="D529" s="21">
        <v>0</v>
      </c>
      <c r="E529" s="21" t="s">
        <v>15</v>
      </c>
      <c r="F529" s="21" t="s">
        <v>25</v>
      </c>
      <c r="G529" s="21">
        <v>4518.8262500000001</v>
      </c>
    </row>
    <row r="530" spans="1:7" ht="15.75" x14ac:dyDescent="0.25">
      <c r="A530" s="21">
        <v>34</v>
      </c>
      <c r="B530" s="21" t="s">
        <v>23</v>
      </c>
      <c r="C530" s="21">
        <v>23.56</v>
      </c>
      <c r="D530" s="21">
        <v>0</v>
      </c>
      <c r="E530" s="21" t="s">
        <v>15</v>
      </c>
      <c r="F530" s="21" t="s">
        <v>25</v>
      </c>
      <c r="G530" s="21">
        <v>4992.3764000000001</v>
      </c>
    </row>
    <row r="531" spans="1:7" ht="15.75" x14ac:dyDescent="0.25">
      <c r="A531" s="21">
        <v>34</v>
      </c>
      <c r="B531" s="21" t="s">
        <v>14</v>
      </c>
      <c r="C531" s="21">
        <v>30.8</v>
      </c>
      <c r="D531" s="21">
        <v>0</v>
      </c>
      <c r="E531" s="21" t="s">
        <v>17</v>
      </c>
      <c r="F531" s="21" t="s">
        <v>26</v>
      </c>
      <c r="G531" s="21">
        <v>35491.64</v>
      </c>
    </row>
    <row r="532" spans="1:7" ht="15.75" x14ac:dyDescent="0.25">
      <c r="A532" s="21">
        <v>34</v>
      </c>
      <c r="B532" s="21" t="s">
        <v>14</v>
      </c>
      <c r="C532" s="21">
        <v>42.9</v>
      </c>
      <c r="D532" s="21">
        <v>1</v>
      </c>
      <c r="E532" s="21" t="s">
        <v>15</v>
      </c>
      <c r="F532" s="21" t="s">
        <v>26</v>
      </c>
      <c r="G532" s="21">
        <v>4536.259</v>
      </c>
    </row>
    <row r="533" spans="1:7" ht="15.75" x14ac:dyDescent="0.25">
      <c r="A533" s="21">
        <v>34</v>
      </c>
      <c r="B533" s="21" t="s">
        <v>14</v>
      </c>
      <c r="C533" s="21">
        <v>25.27</v>
      </c>
      <c r="D533" s="21">
        <v>1</v>
      </c>
      <c r="E533" s="21" t="s">
        <v>15</v>
      </c>
      <c r="F533" s="21" t="s">
        <v>27</v>
      </c>
      <c r="G533" s="21">
        <v>4894.7533000000003</v>
      </c>
    </row>
    <row r="534" spans="1:7" ht="15.75" x14ac:dyDescent="0.25">
      <c r="A534" s="21">
        <v>34</v>
      </c>
      <c r="B534" s="21" t="s">
        <v>23</v>
      </c>
      <c r="C534" s="21">
        <v>26.73</v>
      </c>
      <c r="D534" s="21">
        <v>1</v>
      </c>
      <c r="E534" s="21" t="s">
        <v>15</v>
      </c>
      <c r="F534" s="21" t="s">
        <v>16</v>
      </c>
      <c r="G534" s="21">
        <v>5002.7826999999997</v>
      </c>
    </row>
    <row r="535" spans="1:7" ht="15.75" x14ac:dyDescent="0.25">
      <c r="A535" s="21">
        <v>34</v>
      </c>
      <c r="B535" s="21" t="s">
        <v>23</v>
      </c>
      <c r="C535" s="21">
        <v>27.5</v>
      </c>
      <c r="D535" s="21">
        <v>1</v>
      </c>
      <c r="E535" s="21" t="s">
        <v>15</v>
      </c>
      <c r="F535" s="21" t="s">
        <v>26</v>
      </c>
      <c r="G535" s="21">
        <v>5003.8530000000001</v>
      </c>
    </row>
    <row r="536" spans="1:7" ht="15.75" x14ac:dyDescent="0.25">
      <c r="A536" s="21">
        <v>34</v>
      </c>
      <c r="B536" s="21" t="s">
        <v>23</v>
      </c>
      <c r="C536" s="21">
        <v>33.700000000000003</v>
      </c>
      <c r="D536" s="21">
        <v>1</v>
      </c>
      <c r="E536" s="21" t="s">
        <v>15</v>
      </c>
      <c r="F536" s="21" t="s">
        <v>26</v>
      </c>
      <c r="G536" s="21">
        <v>5012.4709999999995</v>
      </c>
    </row>
    <row r="537" spans="1:7" ht="15.75" x14ac:dyDescent="0.25">
      <c r="A537" s="21">
        <v>34</v>
      </c>
      <c r="B537" s="21" t="s">
        <v>23</v>
      </c>
      <c r="C537" s="21">
        <v>26.41</v>
      </c>
      <c r="D537" s="21">
        <v>1</v>
      </c>
      <c r="E537" s="21" t="s">
        <v>15</v>
      </c>
      <c r="F537" s="21" t="s">
        <v>27</v>
      </c>
      <c r="G537" s="21">
        <v>5385.3379000000004</v>
      </c>
    </row>
    <row r="538" spans="1:7" ht="15.75" x14ac:dyDescent="0.25">
      <c r="A538" s="21">
        <v>34</v>
      </c>
      <c r="B538" s="21" t="s">
        <v>23</v>
      </c>
      <c r="C538" s="21">
        <v>33.25</v>
      </c>
      <c r="D538" s="21">
        <v>1</v>
      </c>
      <c r="E538" s="21" t="s">
        <v>15</v>
      </c>
      <c r="F538" s="21" t="s">
        <v>25</v>
      </c>
      <c r="G538" s="21">
        <v>5594.8455000000004</v>
      </c>
    </row>
    <row r="539" spans="1:7" ht="15.75" x14ac:dyDescent="0.25">
      <c r="A539" s="21">
        <v>34</v>
      </c>
      <c r="B539" s="21" t="s">
        <v>14</v>
      </c>
      <c r="C539" s="21">
        <v>32.799999999999997</v>
      </c>
      <c r="D539" s="21">
        <v>1</v>
      </c>
      <c r="E539" s="21" t="s">
        <v>15</v>
      </c>
      <c r="F539" s="21" t="s">
        <v>26</v>
      </c>
      <c r="G539" s="21">
        <v>14358.364369999999</v>
      </c>
    </row>
    <row r="540" spans="1:7" ht="15.75" x14ac:dyDescent="0.25">
      <c r="A540" s="21">
        <v>34</v>
      </c>
      <c r="B540" s="21" t="s">
        <v>14</v>
      </c>
      <c r="C540" s="21">
        <v>27.835000000000001</v>
      </c>
      <c r="D540" s="21">
        <v>1</v>
      </c>
      <c r="E540" s="21" t="s">
        <v>17</v>
      </c>
      <c r="F540" s="21" t="s">
        <v>27</v>
      </c>
      <c r="G540" s="21">
        <v>20009.63365</v>
      </c>
    </row>
    <row r="541" spans="1:7" ht="15.75" x14ac:dyDescent="0.25">
      <c r="A541" s="21">
        <v>34</v>
      </c>
      <c r="B541" s="21" t="s">
        <v>23</v>
      </c>
      <c r="C541" s="21">
        <v>31.92</v>
      </c>
      <c r="D541" s="21">
        <v>1</v>
      </c>
      <c r="E541" s="21" t="s">
        <v>17</v>
      </c>
      <c r="F541" s="21" t="s">
        <v>25</v>
      </c>
      <c r="G541" s="21">
        <v>37701.876799999998</v>
      </c>
    </row>
    <row r="542" spans="1:7" ht="15.75" x14ac:dyDescent="0.25">
      <c r="A542" s="21">
        <v>34</v>
      </c>
      <c r="B542" s="21" t="s">
        <v>23</v>
      </c>
      <c r="C542" s="21">
        <v>30.21</v>
      </c>
      <c r="D542" s="21">
        <v>1</v>
      </c>
      <c r="E542" s="21" t="s">
        <v>17</v>
      </c>
      <c r="F542" s="21" t="s">
        <v>27</v>
      </c>
      <c r="G542" s="21">
        <v>43943.876100000001</v>
      </c>
    </row>
    <row r="543" spans="1:7" ht="15.75" x14ac:dyDescent="0.25">
      <c r="A543" s="21">
        <v>34</v>
      </c>
      <c r="B543" s="21" t="s">
        <v>14</v>
      </c>
      <c r="C543" s="21">
        <v>42.13</v>
      </c>
      <c r="D543" s="21">
        <v>2</v>
      </c>
      <c r="E543" s="21" t="s">
        <v>15</v>
      </c>
      <c r="F543" s="21" t="s">
        <v>16</v>
      </c>
      <c r="G543" s="21">
        <v>5124.1886999999997</v>
      </c>
    </row>
    <row r="544" spans="1:7" ht="15.75" x14ac:dyDescent="0.25">
      <c r="A544" s="21">
        <v>34</v>
      </c>
      <c r="B544" s="21" t="s">
        <v>23</v>
      </c>
      <c r="C544" s="21">
        <v>37.335000000000001</v>
      </c>
      <c r="D544" s="21">
        <v>2</v>
      </c>
      <c r="E544" s="21" t="s">
        <v>15</v>
      </c>
      <c r="F544" s="21" t="s">
        <v>27</v>
      </c>
      <c r="G544" s="21">
        <v>5989.5236500000001</v>
      </c>
    </row>
    <row r="545" spans="1:7" ht="15.75" x14ac:dyDescent="0.25">
      <c r="A545" s="21">
        <v>34</v>
      </c>
      <c r="B545" s="21" t="s">
        <v>14</v>
      </c>
      <c r="C545" s="21">
        <v>27</v>
      </c>
      <c r="D545" s="21">
        <v>2</v>
      </c>
      <c r="E545" s="21" t="s">
        <v>15</v>
      </c>
      <c r="F545" s="21" t="s">
        <v>26</v>
      </c>
      <c r="G545" s="21">
        <v>11737.848840000001</v>
      </c>
    </row>
    <row r="546" spans="1:7" ht="15.75" x14ac:dyDescent="0.25">
      <c r="A546" s="21">
        <v>34</v>
      </c>
      <c r="B546" s="21" t="s">
        <v>14</v>
      </c>
      <c r="C546" s="21">
        <v>25.3</v>
      </c>
      <c r="D546" s="21">
        <v>2</v>
      </c>
      <c r="E546" s="21" t="s">
        <v>17</v>
      </c>
      <c r="F546" s="21" t="s">
        <v>16</v>
      </c>
      <c r="G546" s="21">
        <v>18972.494999999999</v>
      </c>
    </row>
    <row r="547" spans="1:7" ht="15.75" x14ac:dyDescent="0.25">
      <c r="A547" s="21">
        <v>34</v>
      </c>
      <c r="B547" s="21" t="s">
        <v>14</v>
      </c>
      <c r="C547" s="21">
        <v>22.42</v>
      </c>
      <c r="D547" s="21">
        <v>2</v>
      </c>
      <c r="E547" s="21" t="s">
        <v>15</v>
      </c>
      <c r="F547" s="21" t="s">
        <v>25</v>
      </c>
      <c r="G547" s="21">
        <v>27375.904780000001</v>
      </c>
    </row>
    <row r="548" spans="1:7" ht="15.75" x14ac:dyDescent="0.25">
      <c r="A548" s="21">
        <v>34</v>
      </c>
      <c r="B548" s="21" t="s">
        <v>23</v>
      </c>
      <c r="C548" s="21">
        <v>29.26</v>
      </c>
      <c r="D548" s="21">
        <v>3</v>
      </c>
      <c r="E548" s="21" t="s">
        <v>15</v>
      </c>
      <c r="F548" s="21" t="s">
        <v>16</v>
      </c>
      <c r="G548" s="21">
        <v>6184.2993999999999</v>
      </c>
    </row>
    <row r="549" spans="1:7" ht="15.75" x14ac:dyDescent="0.25">
      <c r="A549" s="21">
        <v>34</v>
      </c>
      <c r="B549" s="21" t="s">
        <v>23</v>
      </c>
      <c r="C549" s="21">
        <v>38</v>
      </c>
      <c r="D549" s="21">
        <v>3</v>
      </c>
      <c r="E549" s="21" t="s">
        <v>15</v>
      </c>
      <c r="F549" s="21" t="s">
        <v>26</v>
      </c>
      <c r="G549" s="21">
        <v>6196.4480000000003</v>
      </c>
    </row>
    <row r="550" spans="1:7" ht="15.75" x14ac:dyDescent="0.25">
      <c r="A550" s="21">
        <v>34</v>
      </c>
      <c r="B550" s="21" t="s">
        <v>23</v>
      </c>
      <c r="C550" s="21">
        <v>19</v>
      </c>
      <c r="D550" s="21">
        <v>3</v>
      </c>
      <c r="E550" s="21" t="s">
        <v>15</v>
      </c>
      <c r="F550" s="21" t="s">
        <v>25</v>
      </c>
      <c r="G550" s="21">
        <v>6753.0379999999996</v>
      </c>
    </row>
    <row r="551" spans="1:7" ht="15.75" x14ac:dyDescent="0.25">
      <c r="A551" s="21">
        <v>35</v>
      </c>
      <c r="B551" s="21" t="s">
        <v>23</v>
      </c>
      <c r="C551" s="21">
        <v>26.125</v>
      </c>
      <c r="D551" s="21">
        <v>0</v>
      </c>
      <c r="E551" s="21" t="s">
        <v>15</v>
      </c>
      <c r="F551" s="21" t="s">
        <v>25</v>
      </c>
      <c r="G551" s="21">
        <v>5227.9887500000004</v>
      </c>
    </row>
    <row r="552" spans="1:7" ht="15.75" x14ac:dyDescent="0.25">
      <c r="A552" s="21">
        <v>35</v>
      </c>
      <c r="B552" s="21" t="s">
        <v>23</v>
      </c>
      <c r="C552" s="21">
        <v>28.024999999999999</v>
      </c>
      <c r="D552" s="21">
        <v>0</v>
      </c>
      <c r="E552" s="21" t="s">
        <v>17</v>
      </c>
      <c r="F552" s="21" t="s">
        <v>27</v>
      </c>
      <c r="G552" s="21">
        <v>20234.854749999999</v>
      </c>
    </row>
    <row r="553" spans="1:7" ht="15.75" x14ac:dyDescent="0.25">
      <c r="A553" s="21">
        <v>35</v>
      </c>
      <c r="B553" s="21" t="s">
        <v>14</v>
      </c>
      <c r="C553" s="21">
        <v>27.1</v>
      </c>
      <c r="D553" s="21">
        <v>1</v>
      </c>
      <c r="E553" s="21" t="s">
        <v>15</v>
      </c>
      <c r="F553" s="21" t="s">
        <v>26</v>
      </c>
      <c r="G553" s="21">
        <v>4746.3440000000001</v>
      </c>
    </row>
    <row r="554" spans="1:7" ht="15.75" x14ac:dyDescent="0.25">
      <c r="A554" s="21">
        <v>35</v>
      </c>
      <c r="B554" s="21" t="s">
        <v>14</v>
      </c>
      <c r="C554" s="21">
        <v>27.61</v>
      </c>
      <c r="D554" s="21">
        <v>1</v>
      </c>
      <c r="E554" s="21" t="s">
        <v>15</v>
      </c>
      <c r="F554" s="21" t="s">
        <v>16</v>
      </c>
      <c r="G554" s="21">
        <v>4747.0528999999997</v>
      </c>
    </row>
    <row r="555" spans="1:7" ht="15.75" x14ac:dyDescent="0.25">
      <c r="A555" s="21">
        <v>35</v>
      </c>
      <c r="B555" s="21" t="s">
        <v>14</v>
      </c>
      <c r="C555" s="21">
        <v>30.5</v>
      </c>
      <c r="D555" s="21">
        <v>1</v>
      </c>
      <c r="E555" s="21" t="s">
        <v>15</v>
      </c>
      <c r="F555" s="21" t="s">
        <v>26</v>
      </c>
      <c r="G555" s="21">
        <v>4751.07</v>
      </c>
    </row>
    <row r="556" spans="1:7" ht="15.75" x14ac:dyDescent="0.25">
      <c r="A556" s="21">
        <v>35</v>
      </c>
      <c r="B556" s="21" t="s">
        <v>14</v>
      </c>
      <c r="C556" s="21">
        <v>38.6</v>
      </c>
      <c r="D556" s="21">
        <v>1</v>
      </c>
      <c r="E556" s="21" t="s">
        <v>15</v>
      </c>
      <c r="F556" s="21" t="s">
        <v>26</v>
      </c>
      <c r="G556" s="21">
        <v>4762.3289999999997</v>
      </c>
    </row>
    <row r="557" spans="1:7" ht="15.75" x14ac:dyDescent="0.25">
      <c r="A557" s="21">
        <v>35</v>
      </c>
      <c r="B557" s="21" t="s">
        <v>14</v>
      </c>
      <c r="C557" s="21">
        <v>17.86</v>
      </c>
      <c r="D557" s="21">
        <v>1</v>
      </c>
      <c r="E557" s="21" t="s">
        <v>15</v>
      </c>
      <c r="F557" s="21" t="s">
        <v>27</v>
      </c>
      <c r="G557" s="21">
        <v>5116.5003999999999</v>
      </c>
    </row>
    <row r="558" spans="1:7" ht="15.75" x14ac:dyDescent="0.25">
      <c r="A558" s="21">
        <v>35</v>
      </c>
      <c r="B558" s="21" t="s">
        <v>14</v>
      </c>
      <c r="C558" s="21">
        <v>24.13</v>
      </c>
      <c r="D558" s="21">
        <v>1</v>
      </c>
      <c r="E558" s="21" t="s">
        <v>15</v>
      </c>
      <c r="F558" s="21" t="s">
        <v>27</v>
      </c>
      <c r="G558" s="21">
        <v>5125.2156999999997</v>
      </c>
    </row>
    <row r="559" spans="1:7" ht="15.75" x14ac:dyDescent="0.25">
      <c r="A559" s="21">
        <v>35</v>
      </c>
      <c r="B559" s="21" t="s">
        <v>23</v>
      </c>
      <c r="C559" s="21">
        <v>31</v>
      </c>
      <c r="D559" s="21">
        <v>1</v>
      </c>
      <c r="E559" s="21" t="s">
        <v>15</v>
      </c>
      <c r="F559" s="21" t="s">
        <v>26</v>
      </c>
      <c r="G559" s="21">
        <v>5240.7650000000003</v>
      </c>
    </row>
    <row r="560" spans="1:7" ht="15.75" x14ac:dyDescent="0.25">
      <c r="A560" s="21">
        <v>35</v>
      </c>
      <c r="B560" s="21" t="s">
        <v>23</v>
      </c>
      <c r="C560" s="21">
        <v>34.21</v>
      </c>
      <c r="D560" s="21">
        <v>1</v>
      </c>
      <c r="E560" s="21" t="s">
        <v>15</v>
      </c>
      <c r="F560" s="21" t="s">
        <v>16</v>
      </c>
      <c r="G560" s="21">
        <v>5245.2268999999997</v>
      </c>
    </row>
    <row r="561" spans="1:7" ht="15.75" x14ac:dyDescent="0.25">
      <c r="A561" s="21">
        <v>35</v>
      </c>
      <c r="B561" s="21" t="s">
        <v>23</v>
      </c>
      <c r="C561" s="21">
        <v>34.799999999999997</v>
      </c>
      <c r="D561" s="21">
        <v>1</v>
      </c>
      <c r="E561" s="21" t="s">
        <v>15</v>
      </c>
      <c r="F561" s="21" t="s">
        <v>26</v>
      </c>
      <c r="G561" s="21">
        <v>5246.0469999999996</v>
      </c>
    </row>
    <row r="562" spans="1:7" ht="15.75" x14ac:dyDescent="0.25">
      <c r="A562" s="21">
        <v>35</v>
      </c>
      <c r="B562" s="21" t="s">
        <v>23</v>
      </c>
      <c r="C562" s="21">
        <v>35.814999999999998</v>
      </c>
      <c r="D562" s="21">
        <v>1</v>
      </c>
      <c r="E562" s="21" t="s">
        <v>15</v>
      </c>
      <c r="F562" s="21" t="s">
        <v>27</v>
      </c>
      <c r="G562" s="21">
        <v>5630.4578499999998</v>
      </c>
    </row>
    <row r="563" spans="1:7" ht="15.75" x14ac:dyDescent="0.25">
      <c r="A563" s="21">
        <v>35</v>
      </c>
      <c r="B563" s="21" t="s">
        <v>14</v>
      </c>
      <c r="C563" s="21">
        <v>36.67</v>
      </c>
      <c r="D563" s="21">
        <v>1</v>
      </c>
      <c r="E563" s="21" t="s">
        <v>17</v>
      </c>
      <c r="F563" s="21" t="s">
        <v>25</v>
      </c>
      <c r="G563" s="21">
        <v>39774.276299999998</v>
      </c>
    </row>
    <row r="564" spans="1:7" ht="15.75" x14ac:dyDescent="0.25">
      <c r="A564" s="21">
        <v>35</v>
      </c>
      <c r="B564" s="21" t="s">
        <v>14</v>
      </c>
      <c r="C564" s="21">
        <v>34.770000000000003</v>
      </c>
      <c r="D564" s="21">
        <v>2</v>
      </c>
      <c r="E564" s="21" t="s">
        <v>15</v>
      </c>
      <c r="F564" s="21" t="s">
        <v>27</v>
      </c>
      <c r="G564" s="21">
        <v>5729.0052999999998</v>
      </c>
    </row>
    <row r="565" spans="1:7" ht="15.75" x14ac:dyDescent="0.25">
      <c r="A565" s="21">
        <v>35</v>
      </c>
      <c r="B565" s="21" t="s">
        <v>23</v>
      </c>
      <c r="C565" s="21">
        <v>35.86</v>
      </c>
      <c r="D565" s="21">
        <v>2</v>
      </c>
      <c r="E565" s="21" t="s">
        <v>15</v>
      </c>
      <c r="F565" s="21" t="s">
        <v>16</v>
      </c>
      <c r="G565" s="21">
        <v>5836.5204000000003</v>
      </c>
    </row>
    <row r="566" spans="1:7" ht="15.75" x14ac:dyDescent="0.25">
      <c r="A566" s="21">
        <v>35</v>
      </c>
      <c r="B566" s="21" t="s">
        <v>23</v>
      </c>
      <c r="C566" s="21">
        <v>43.34</v>
      </c>
      <c r="D566" s="21">
        <v>2</v>
      </c>
      <c r="E566" s="21" t="s">
        <v>15</v>
      </c>
      <c r="F566" s="21" t="s">
        <v>16</v>
      </c>
      <c r="G566" s="21">
        <v>5846.9175999999998</v>
      </c>
    </row>
    <row r="567" spans="1:7" ht="15.75" x14ac:dyDescent="0.25">
      <c r="A567" s="21">
        <v>35</v>
      </c>
      <c r="B567" s="21" t="s">
        <v>23</v>
      </c>
      <c r="C567" s="21">
        <v>23.465</v>
      </c>
      <c r="D567" s="21">
        <v>2</v>
      </c>
      <c r="E567" s="21" t="s">
        <v>15</v>
      </c>
      <c r="F567" s="21" t="s">
        <v>25</v>
      </c>
      <c r="G567" s="21">
        <v>6402.2913500000004</v>
      </c>
    </row>
    <row r="568" spans="1:7" ht="15.75" x14ac:dyDescent="0.25">
      <c r="A568" s="21">
        <v>35</v>
      </c>
      <c r="B568" s="21" t="s">
        <v>14</v>
      </c>
      <c r="C568" s="21">
        <v>27.74</v>
      </c>
      <c r="D568" s="21">
        <v>2</v>
      </c>
      <c r="E568" s="21" t="s">
        <v>17</v>
      </c>
      <c r="F568" s="21" t="s">
        <v>25</v>
      </c>
      <c r="G568" s="21">
        <v>20984.0936</v>
      </c>
    </row>
    <row r="569" spans="1:7" ht="15.75" x14ac:dyDescent="0.25">
      <c r="A569" s="21">
        <v>35</v>
      </c>
      <c r="B569" s="21" t="s">
        <v>23</v>
      </c>
      <c r="C569" s="21">
        <v>38.094999999999999</v>
      </c>
      <c r="D569" s="21">
        <v>2</v>
      </c>
      <c r="E569" s="21" t="s">
        <v>15</v>
      </c>
      <c r="F569" s="21" t="s">
        <v>25</v>
      </c>
      <c r="G569" s="21">
        <v>24915.046259999999</v>
      </c>
    </row>
    <row r="570" spans="1:7" ht="15.75" x14ac:dyDescent="0.25">
      <c r="A570" s="21">
        <v>35</v>
      </c>
      <c r="B570" s="21" t="s">
        <v>14</v>
      </c>
      <c r="C570" s="21">
        <v>28.9</v>
      </c>
      <c r="D570" s="21">
        <v>3</v>
      </c>
      <c r="E570" s="21" t="s">
        <v>15</v>
      </c>
      <c r="F570" s="21" t="s">
        <v>26</v>
      </c>
      <c r="G570" s="21">
        <v>5926.8459999999995</v>
      </c>
    </row>
    <row r="571" spans="1:7" ht="15.75" x14ac:dyDescent="0.25">
      <c r="A571" s="21">
        <v>35</v>
      </c>
      <c r="B571" s="21" t="s">
        <v>14</v>
      </c>
      <c r="C571" s="21">
        <v>34.32</v>
      </c>
      <c r="D571" s="21">
        <v>3</v>
      </c>
      <c r="E571" s="21" t="s">
        <v>15</v>
      </c>
      <c r="F571" s="21" t="s">
        <v>16</v>
      </c>
      <c r="G571" s="21">
        <v>5934.3797999999997</v>
      </c>
    </row>
    <row r="572" spans="1:7" ht="15.75" x14ac:dyDescent="0.25">
      <c r="A572" s="21">
        <v>35</v>
      </c>
      <c r="B572" s="21" t="s">
        <v>23</v>
      </c>
      <c r="C572" s="21">
        <v>27.7</v>
      </c>
      <c r="D572" s="21">
        <v>3</v>
      </c>
      <c r="E572" s="21" t="s">
        <v>15</v>
      </c>
      <c r="F572" s="21" t="s">
        <v>26</v>
      </c>
      <c r="G572" s="21">
        <v>6414.1779999999999</v>
      </c>
    </row>
    <row r="573" spans="1:7" ht="15.75" x14ac:dyDescent="0.25">
      <c r="A573" s="21">
        <v>35</v>
      </c>
      <c r="B573" s="21" t="s">
        <v>14</v>
      </c>
      <c r="C573" s="21">
        <v>24.42</v>
      </c>
      <c r="D573" s="21">
        <v>3</v>
      </c>
      <c r="E573" s="21" t="s">
        <v>17</v>
      </c>
      <c r="F573" s="21" t="s">
        <v>16</v>
      </c>
      <c r="G573" s="21">
        <v>19361.998800000001</v>
      </c>
    </row>
    <row r="574" spans="1:7" ht="15.75" x14ac:dyDescent="0.25">
      <c r="A574" s="21">
        <v>35</v>
      </c>
      <c r="B574" s="21" t="s">
        <v>23</v>
      </c>
      <c r="C574" s="21">
        <v>34.104999999999997</v>
      </c>
      <c r="D574" s="21">
        <v>3</v>
      </c>
      <c r="E574" s="21" t="s">
        <v>17</v>
      </c>
      <c r="F574" s="21" t="s">
        <v>27</v>
      </c>
      <c r="G574" s="21">
        <v>39983.425949999997</v>
      </c>
    </row>
    <row r="575" spans="1:7" ht="15.75" x14ac:dyDescent="0.25">
      <c r="A575" s="21">
        <v>35</v>
      </c>
      <c r="B575" s="21" t="s">
        <v>14</v>
      </c>
      <c r="C575" s="21">
        <v>39.71</v>
      </c>
      <c r="D575" s="21">
        <v>4</v>
      </c>
      <c r="E575" s="21" t="s">
        <v>15</v>
      </c>
      <c r="F575" s="21" t="s">
        <v>25</v>
      </c>
      <c r="G575" s="21">
        <v>19496.71917</v>
      </c>
    </row>
    <row r="576" spans="1:7" ht="15.75" x14ac:dyDescent="0.25">
      <c r="A576" s="21">
        <v>36</v>
      </c>
      <c r="B576" s="21" t="s">
        <v>14</v>
      </c>
      <c r="C576" s="21">
        <v>29.7</v>
      </c>
      <c r="D576" s="21">
        <v>0</v>
      </c>
      <c r="E576" s="21" t="s">
        <v>15</v>
      </c>
      <c r="F576" s="21" t="s">
        <v>16</v>
      </c>
      <c r="G576" s="21">
        <v>4399.7309999999998</v>
      </c>
    </row>
    <row r="577" spans="1:7" ht="15.75" x14ac:dyDescent="0.25">
      <c r="A577" s="21">
        <v>36</v>
      </c>
      <c r="B577" s="21" t="s">
        <v>14</v>
      </c>
      <c r="C577" s="21">
        <v>31.5</v>
      </c>
      <c r="D577" s="21">
        <v>0</v>
      </c>
      <c r="E577" s="21" t="s">
        <v>15</v>
      </c>
      <c r="F577" s="21" t="s">
        <v>26</v>
      </c>
      <c r="G577" s="21">
        <v>4402.2330000000002</v>
      </c>
    </row>
    <row r="578" spans="1:7" ht="15.75" x14ac:dyDescent="0.25">
      <c r="A578" s="21">
        <v>36</v>
      </c>
      <c r="B578" s="21" t="s">
        <v>23</v>
      </c>
      <c r="C578" s="21">
        <v>26.2</v>
      </c>
      <c r="D578" s="21">
        <v>0</v>
      </c>
      <c r="E578" s="21" t="s">
        <v>15</v>
      </c>
      <c r="F578" s="21" t="s">
        <v>26</v>
      </c>
      <c r="G578" s="21">
        <v>4883.866</v>
      </c>
    </row>
    <row r="579" spans="1:7" ht="15.75" x14ac:dyDescent="0.25">
      <c r="A579" s="21">
        <v>36</v>
      </c>
      <c r="B579" s="21" t="s">
        <v>23</v>
      </c>
      <c r="C579" s="21">
        <v>29.92</v>
      </c>
      <c r="D579" s="21">
        <v>0</v>
      </c>
      <c r="E579" s="21" t="s">
        <v>15</v>
      </c>
      <c r="F579" s="21" t="s">
        <v>16</v>
      </c>
      <c r="G579" s="21">
        <v>4889.0367999999999</v>
      </c>
    </row>
    <row r="580" spans="1:7" ht="15.75" x14ac:dyDescent="0.25">
      <c r="A580" s="21">
        <v>36</v>
      </c>
      <c r="B580" s="21" t="s">
        <v>23</v>
      </c>
      <c r="C580" s="21">
        <v>25.84</v>
      </c>
      <c r="D580" s="21">
        <v>0</v>
      </c>
      <c r="E580" s="21" t="s">
        <v>15</v>
      </c>
      <c r="F580" s="21" t="s">
        <v>27</v>
      </c>
      <c r="G580" s="21">
        <v>5266.3656000000001</v>
      </c>
    </row>
    <row r="581" spans="1:7" ht="15.75" x14ac:dyDescent="0.25">
      <c r="A581" s="21">
        <v>36</v>
      </c>
      <c r="B581" s="21" t="s">
        <v>23</v>
      </c>
      <c r="C581" s="21">
        <v>26.885000000000002</v>
      </c>
      <c r="D581" s="21">
        <v>0</v>
      </c>
      <c r="E581" s="21" t="s">
        <v>15</v>
      </c>
      <c r="F581" s="21" t="s">
        <v>27</v>
      </c>
      <c r="G581" s="21">
        <v>5267.8181500000001</v>
      </c>
    </row>
    <row r="582" spans="1:7" ht="15.75" x14ac:dyDescent="0.25">
      <c r="A582" s="21">
        <v>36</v>
      </c>
      <c r="B582" s="21" t="s">
        <v>23</v>
      </c>
      <c r="C582" s="21">
        <v>30.02</v>
      </c>
      <c r="D582" s="21">
        <v>0</v>
      </c>
      <c r="E582" s="21" t="s">
        <v>15</v>
      </c>
      <c r="F582" s="21" t="s">
        <v>27</v>
      </c>
      <c r="G582" s="21">
        <v>5272.1758</v>
      </c>
    </row>
    <row r="583" spans="1:7" ht="15.75" x14ac:dyDescent="0.25">
      <c r="A583" s="21">
        <v>36</v>
      </c>
      <c r="B583" s="21" t="s">
        <v>23</v>
      </c>
      <c r="C583" s="21">
        <v>19.855</v>
      </c>
      <c r="D583" s="21">
        <v>0</v>
      </c>
      <c r="E583" s="21" t="s">
        <v>15</v>
      </c>
      <c r="F583" s="21" t="s">
        <v>25</v>
      </c>
      <c r="G583" s="21">
        <v>5458.0464499999998</v>
      </c>
    </row>
    <row r="584" spans="1:7" ht="15.75" x14ac:dyDescent="0.25">
      <c r="A584" s="21">
        <v>36</v>
      </c>
      <c r="B584" s="21" t="s">
        <v>23</v>
      </c>
      <c r="C584" s="21">
        <v>27.74</v>
      </c>
      <c r="D584" s="21">
        <v>0</v>
      </c>
      <c r="E584" s="21" t="s">
        <v>15</v>
      </c>
      <c r="F584" s="21" t="s">
        <v>25</v>
      </c>
      <c r="G584" s="21">
        <v>5469.0065999999997</v>
      </c>
    </row>
    <row r="585" spans="1:7" ht="15.75" x14ac:dyDescent="0.25">
      <c r="A585" s="21">
        <v>36</v>
      </c>
      <c r="B585" s="21" t="s">
        <v>14</v>
      </c>
      <c r="C585" s="21">
        <v>34.43</v>
      </c>
      <c r="D585" s="21">
        <v>0</v>
      </c>
      <c r="E585" s="21" t="s">
        <v>17</v>
      </c>
      <c r="F585" s="21" t="s">
        <v>16</v>
      </c>
      <c r="G585" s="21">
        <v>37742.575700000001</v>
      </c>
    </row>
    <row r="586" spans="1:7" ht="15.75" x14ac:dyDescent="0.25">
      <c r="A586" s="21">
        <v>36</v>
      </c>
      <c r="B586" s="21" t="s">
        <v>14</v>
      </c>
      <c r="C586" s="21">
        <v>30.875</v>
      </c>
      <c r="D586" s="21">
        <v>1</v>
      </c>
      <c r="E586" s="21" t="s">
        <v>15</v>
      </c>
      <c r="F586" s="21" t="s">
        <v>27</v>
      </c>
      <c r="G586" s="21">
        <v>5373.3642499999996</v>
      </c>
    </row>
    <row r="587" spans="1:7" ht="15.75" x14ac:dyDescent="0.25">
      <c r="A587" s="21">
        <v>36</v>
      </c>
      <c r="B587" s="21" t="s">
        <v>14</v>
      </c>
      <c r="C587" s="21">
        <v>33.82</v>
      </c>
      <c r="D587" s="21">
        <v>1</v>
      </c>
      <c r="E587" s="21" t="s">
        <v>15</v>
      </c>
      <c r="F587" s="21" t="s">
        <v>27</v>
      </c>
      <c r="G587" s="21">
        <v>5377.4578000000001</v>
      </c>
    </row>
    <row r="588" spans="1:7" ht="15.75" x14ac:dyDescent="0.25">
      <c r="A588" s="21">
        <v>36</v>
      </c>
      <c r="B588" s="21" t="s">
        <v>23</v>
      </c>
      <c r="C588" s="21">
        <v>25.9</v>
      </c>
      <c r="D588" s="21">
        <v>1</v>
      </c>
      <c r="E588" s="21" t="s">
        <v>15</v>
      </c>
      <c r="F588" s="21" t="s">
        <v>26</v>
      </c>
      <c r="G588" s="21">
        <v>5472.4489999999996</v>
      </c>
    </row>
    <row r="589" spans="1:7" ht="15.75" x14ac:dyDescent="0.25">
      <c r="A589" s="21">
        <v>36</v>
      </c>
      <c r="B589" s="21" t="s">
        <v>23</v>
      </c>
      <c r="C589" s="21">
        <v>29.92</v>
      </c>
      <c r="D589" s="21">
        <v>1</v>
      </c>
      <c r="E589" s="21" t="s">
        <v>15</v>
      </c>
      <c r="F589" s="21" t="s">
        <v>16</v>
      </c>
      <c r="G589" s="21">
        <v>5478.0367999999999</v>
      </c>
    </row>
    <row r="590" spans="1:7" ht="15.75" x14ac:dyDescent="0.25">
      <c r="A590" s="21">
        <v>36</v>
      </c>
      <c r="B590" s="21" t="s">
        <v>14</v>
      </c>
      <c r="C590" s="21">
        <v>28.024999999999999</v>
      </c>
      <c r="D590" s="21">
        <v>1</v>
      </c>
      <c r="E590" s="21" t="s">
        <v>17</v>
      </c>
      <c r="F590" s="21" t="s">
        <v>25</v>
      </c>
      <c r="G590" s="21">
        <v>20773.62775</v>
      </c>
    </row>
    <row r="591" spans="1:7" ht="15.75" x14ac:dyDescent="0.25">
      <c r="A591" s="21">
        <v>36</v>
      </c>
      <c r="B591" s="21" t="s">
        <v>14</v>
      </c>
      <c r="C591" s="21">
        <v>35.200000000000003</v>
      </c>
      <c r="D591" s="21">
        <v>1</v>
      </c>
      <c r="E591" s="21" t="s">
        <v>17</v>
      </c>
      <c r="F591" s="21" t="s">
        <v>16</v>
      </c>
      <c r="G591" s="21">
        <v>38709.175999999999</v>
      </c>
    </row>
    <row r="592" spans="1:7" ht="15.75" x14ac:dyDescent="0.25">
      <c r="A592" s="21">
        <v>36</v>
      </c>
      <c r="B592" s="21" t="s">
        <v>14</v>
      </c>
      <c r="C592" s="21">
        <v>34.43</v>
      </c>
      <c r="D592" s="21">
        <v>2</v>
      </c>
      <c r="E592" s="21" t="s">
        <v>15</v>
      </c>
      <c r="F592" s="21" t="s">
        <v>16</v>
      </c>
      <c r="G592" s="21">
        <v>5584.3056999999999</v>
      </c>
    </row>
    <row r="593" spans="1:7" ht="15.75" x14ac:dyDescent="0.25">
      <c r="A593" s="21">
        <v>36</v>
      </c>
      <c r="B593" s="21" t="s">
        <v>23</v>
      </c>
      <c r="C593" s="21">
        <v>22.6</v>
      </c>
      <c r="D593" s="21">
        <v>2</v>
      </c>
      <c r="E593" s="21" t="s">
        <v>17</v>
      </c>
      <c r="F593" s="21" t="s">
        <v>26</v>
      </c>
      <c r="G593" s="21">
        <v>18608.261999999999</v>
      </c>
    </row>
    <row r="594" spans="1:7" ht="15.75" x14ac:dyDescent="0.25">
      <c r="A594" s="21">
        <v>36</v>
      </c>
      <c r="B594" s="21" t="s">
        <v>14</v>
      </c>
      <c r="C594" s="21">
        <v>33.4</v>
      </c>
      <c r="D594" s="21">
        <v>2</v>
      </c>
      <c r="E594" s="21" t="s">
        <v>17</v>
      </c>
      <c r="F594" s="21" t="s">
        <v>26</v>
      </c>
      <c r="G594" s="21">
        <v>38415.474000000002</v>
      </c>
    </row>
    <row r="595" spans="1:7" ht="15.75" x14ac:dyDescent="0.25">
      <c r="A595" s="21">
        <v>36</v>
      </c>
      <c r="B595" s="21" t="s">
        <v>14</v>
      </c>
      <c r="C595" s="21">
        <v>28.594999999999999</v>
      </c>
      <c r="D595" s="21">
        <v>3</v>
      </c>
      <c r="E595" s="21" t="s">
        <v>15</v>
      </c>
      <c r="F595" s="21" t="s">
        <v>27</v>
      </c>
      <c r="G595" s="21">
        <v>6548.1950500000003</v>
      </c>
    </row>
    <row r="596" spans="1:7" ht="15.75" x14ac:dyDescent="0.25">
      <c r="A596" s="21">
        <v>36</v>
      </c>
      <c r="B596" s="21" t="s">
        <v>14</v>
      </c>
      <c r="C596" s="21">
        <v>27.55</v>
      </c>
      <c r="D596" s="21">
        <v>3</v>
      </c>
      <c r="E596" s="21" t="s">
        <v>15</v>
      </c>
      <c r="F596" s="21" t="s">
        <v>25</v>
      </c>
      <c r="G596" s="21">
        <v>6746.7425000000003</v>
      </c>
    </row>
    <row r="597" spans="1:7" ht="15.75" x14ac:dyDescent="0.25">
      <c r="A597" s="21">
        <v>36</v>
      </c>
      <c r="B597" s="21" t="s">
        <v>14</v>
      </c>
      <c r="C597" s="21">
        <v>28.88</v>
      </c>
      <c r="D597" s="21">
        <v>3</v>
      </c>
      <c r="E597" s="21" t="s">
        <v>15</v>
      </c>
      <c r="F597" s="21" t="s">
        <v>25</v>
      </c>
      <c r="G597" s="21">
        <v>6748.5911999999998</v>
      </c>
    </row>
    <row r="598" spans="1:7" ht="15.75" x14ac:dyDescent="0.25">
      <c r="A598" s="21">
        <v>36</v>
      </c>
      <c r="B598" s="21" t="s">
        <v>23</v>
      </c>
      <c r="C598" s="21">
        <v>22.135000000000002</v>
      </c>
      <c r="D598" s="21">
        <v>3</v>
      </c>
      <c r="E598" s="21" t="s">
        <v>15</v>
      </c>
      <c r="F598" s="21" t="s">
        <v>25</v>
      </c>
      <c r="G598" s="21">
        <v>7228.2156500000001</v>
      </c>
    </row>
    <row r="599" spans="1:7" ht="15.75" x14ac:dyDescent="0.25">
      <c r="A599" s="21">
        <v>36</v>
      </c>
      <c r="B599" s="21" t="s">
        <v>14</v>
      </c>
      <c r="C599" s="21">
        <v>41.895000000000003</v>
      </c>
      <c r="D599" s="21">
        <v>3</v>
      </c>
      <c r="E599" s="21" t="s">
        <v>17</v>
      </c>
      <c r="F599" s="21" t="s">
        <v>25</v>
      </c>
      <c r="G599" s="21">
        <v>43753.337050000002</v>
      </c>
    </row>
    <row r="600" spans="1:7" ht="15.75" x14ac:dyDescent="0.25">
      <c r="A600" s="21">
        <v>36</v>
      </c>
      <c r="B600" s="21" t="s">
        <v>23</v>
      </c>
      <c r="C600" s="21">
        <v>29.04</v>
      </c>
      <c r="D600" s="21">
        <v>4</v>
      </c>
      <c r="E600" s="21" t="s">
        <v>15</v>
      </c>
      <c r="F600" s="21" t="s">
        <v>16</v>
      </c>
      <c r="G600" s="21">
        <v>7243.8136000000004</v>
      </c>
    </row>
    <row r="601" spans="1:7" ht="15.75" x14ac:dyDescent="0.25">
      <c r="A601" s="21">
        <v>37</v>
      </c>
      <c r="B601" s="21" t="s">
        <v>14</v>
      </c>
      <c r="C601" s="21">
        <v>30.8</v>
      </c>
      <c r="D601" s="21">
        <v>0</v>
      </c>
      <c r="E601" s="21" t="s">
        <v>15</v>
      </c>
      <c r="F601" s="21" t="s">
        <v>26</v>
      </c>
      <c r="G601" s="21">
        <v>4646.759</v>
      </c>
    </row>
    <row r="602" spans="1:7" ht="15.75" x14ac:dyDescent="0.25">
      <c r="A602" s="21">
        <v>37</v>
      </c>
      <c r="B602" s="21" t="s">
        <v>14</v>
      </c>
      <c r="C602" s="21">
        <v>29.64</v>
      </c>
      <c r="D602" s="21">
        <v>0</v>
      </c>
      <c r="E602" s="21" t="s">
        <v>15</v>
      </c>
      <c r="F602" s="21" t="s">
        <v>27</v>
      </c>
      <c r="G602" s="21">
        <v>5028.1466</v>
      </c>
    </row>
    <row r="603" spans="1:7" ht="15.75" x14ac:dyDescent="0.25">
      <c r="A603" s="21">
        <v>37</v>
      </c>
      <c r="B603" s="21" t="s">
        <v>14</v>
      </c>
      <c r="C603" s="21">
        <v>36.19</v>
      </c>
      <c r="D603" s="21">
        <v>0</v>
      </c>
      <c r="E603" s="21" t="s">
        <v>15</v>
      </c>
      <c r="F603" s="21" t="s">
        <v>16</v>
      </c>
      <c r="G603" s="21">
        <v>19214.705529999999</v>
      </c>
    </row>
    <row r="604" spans="1:7" ht="15.75" x14ac:dyDescent="0.25">
      <c r="A604" s="21">
        <v>37</v>
      </c>
      <c r="B604" s="21" t="s">
        <v>23</v>
      </c>
      <c r="C604" s="21">
        <v>26.4</v>
      </c>
      <c r="D604" s="21">
        <v>0</v>
      </c>
      <c r="E604" s="21" t="s">
        <v>17</v>
      </c>
      <c r="F604" s="21" t="s">
        <v>16</v>
      </c>
      <c r="G604" s="21">
        <v>19539.242999999999</v>
      </c>
    </row>
    <row r="605" spans="1:7" ht="15.75" x14ac:dyDescent="0.25">
      <c r="A605" s="21">
        <v>37</v>
      </c>
      <c r="B605" s="21" t="s">
        <v>14</v>
      </c>
      <c r="C605" s="21">
        <v>29.8</v>
      </c>
      <c r="D605" s="21">
        <v>0</v>
      </c>
      <c r="E605" s="21" t="s">
        <v>15</v>
      </c>
      <c r="F605" s="21" t="s">
        <v>26</v>
      </c>
      <c r="G605" s="21">
        <v>20420.604650000001</v>
      </c>
    </row>
    <row r="606" spans="1:7" ht="15.75" x14ac:dyDescent="0.25">
      <c r="A606" s="21">
        <v>37</v>
      </c>
      <c r="B606" s="21" t="s">
        <v>23</v>
      </c>
      <c r="C606" s="21">
        <v>30.78</v>
      </c>
      <c r="D606" s="21">
        <v>0</v>
      </c>
      <c r="E606" s="21" t="s">
        <v>17</v>
      </c>
      <c r="F606" s="21" t="s">
        <v>25</v>
      </c>
      <c r="G606" s="21">
        <v>37270.1512</v>
      </c>
    </row>
    <row r="607" spans="1:7" ht="15.75" x14ac:dyDescent="0.25">
      <c r="A607" s="21">
        <v>37</v>
      </c>
      <c r="B607" s="21" t="s">
        <v>23</v>
      </c>
      <c r="C607" s="21">
        <v>38.39</v>
      </c>
      <c r="D607" s="21">
        <v>0</v>
      </c>
      <c r="E607" s="21" t="s">
        <v>17</v>
      </c>
      <c r="F607" s="21" t="s">
        <v>16</v>
      </c>
      <c r="G607" s="21">
        <v>40419.019099999998</v>
      </c>
    </row>
    <row r="608" spans="1:7" ht="15.75" x14ac:dyDescent="0.25">
      <c r="A608" s="21">
        <v>37</v>
      </c>
      <c r="B608" s="21" t="s">
        <v>23</v>
      </c>
      <c r="C608" s="21">
        <v>34.104999999999997</v>
      </c>
      <c r="D608" s="21">
        <v>1</v>
      </c>
      <c r="E608" s="21" t="s">
        <v>15</v>
      </c>
      <c r="F608" s="21" t="s">
        <v>27</v>
      </c>
      <c r="G608" s="21">
        <v>6112.3529500000004</v>
      </c>
    </row>
    <row r="609" spans="1:7" ht="15.75" x14ac:dyDescent="0.25">
      <c r="A609" s="21">
        <v>37</v>
      </c>
      <c r="B609" s="21" t="s">
        <v>23</v>
      </c>
      <c r="C609" s="21">
        <v>25.555</v>
      </c>
      <c r="D609" s="21">
        <v>1</v>
      </c>
      <c r="E609" s="21" t="s">
        <v>17</v>
      </c>
      <c r="F609" s="21" t="s">
        <v>25</v>
      </c>
      <c r="G609" s="21">
        <v>20296.863450000001</v>
      </c>
    </row>
    <row r="610" spans="1:7" ht="15.75" x14ac:dyDescent="0.25">
      <c r="A610" s="21">
        <v>37</v>
      </c>
      <c r="B610" s="21" t="s">
        <v>14</v>
      </c>
      <c r="C610" s="21">
        <v>34.200000000000003</v>
      </c>
      <c r="D610" s="21">
        <v>1</v>
      </c>
      <c r="E610" s="21" t="s">
        <v>17</v>
      </c>
      <c r="F610" s="21" t="s">
        <v>25</v>
      </c>
      <c r="G610" s="21">
        <v>39047.285000000003</v>
      </c>
    </row>
    <row r="611" spans="1:7" ht="15.75" x14ac:dyDescent="0.25">
      <c r="A611" s="21">
        <v>37</v>
      </c>
      <c r="B611" s="21" t="s">
        <v>14</v>
      </c>
      <c r="C611" s="21">
        <v>37.07</v>
      </c>
      <c r="D611" s="21">
        <v>1</v>
      </c>
      <c r="E611" s="21" t="s">
        <v>17</v>
      </c>
      <c r="F611" s="21" t="s">
        <v>16</v>
      </c>
      <c r="G611" s="21">
        <v>39871.704299999998</v>
      </c>
    </row>
    <row r="612" spans="1:7" ht="15.75" x14ac:dyDescent="0.25">
      <c r="A612" s="21">
        <v>37</v>
      </c>
      <c r="B612" s="21" t="s">
        <v>14</v>
      </c>
      <c r="C612" s="21">
        <v>24.32</v>
      </c>
      <c r="D612" s="21">
        <v>2</v>
      </c>
      <c r="E612" s="21" t="s">
        <v>15</v>
      </c>
      <c r="F612" s="21" t="s">
        <v>27</v>
      </c>
      <c r="G612" s="21">
        <v>6198.7518</v>
      </c>
    </row>
    <row r="613" spans="1:7" ht="15.75" x14ac:dyDescent="0.25">
      <c r="A613" s="21">
        <v>37</v>
      </c>
      <c r="B613" s="21" t="s">
        <v>14</v>
      </c>
      <c r="C613" s="21">
        <v>28.024999999999999</v>
      </c>
      <c r="D613" s="21">
        <v>2</v>
      </c>
      <c r="E613" s="21" t="s">
        <v>15</v>
      </c>
      <c r="F613" s="21" t="s">
        <v>27</v>
      </c>
      <c r="G613" s="21">
        <v>6203.90175</v>
      </c>
    </row>
    <row r="614" spans="1:7" ht="15.75" x14ac:dyDescent="0.25">
      <c r="A614" s="21">
        <v>37</v>
      </c>
      <c r="B614" s="21" t="s">
        <v>23</v>
      </c>
      <c r="C614" s="21">
        <v>29.5</v>
      </c>
      <c r="D614" s="21">
        <v>2</v>
      </c>
      <c r="E614" s="21" t="s">
        <v>15</v>
      </c>
      <c r="F614" s="21" t="s">
        <v>26</v>
      </c>
      <c r="G614" s="21">
        <v>6311.9520000000002</v>
      </c>
    </row>
    <row r="615" spans="1:7" ht="15.75" x14ac:dyDescent="0.25">
      <c r="A615" s="21">
        <v>37</v>
      </c>
      <c r="B615" s="21" t="s">
        <v>23</v>
      </c>
      <c r="C615" s="21">
        <v>30.8</v>
      </c>
      <c r="D615" s="21">
        <v>2</v>
      </c>
      <c r="E615" s="21" t="s">
        <v>15</v>
      </c>
      <c r="F615" s="21" t="s">
        <v>16</v>
      </c>
      <c r="G615" s="21">
        <v>6313.759</v>
      </c>
    </row>
    <row r="616" spans="1:7" ht="15.75" x14ac:dyDescent="0.25">
      <c r="A616" s="21">
        <v>37</v>
      </c>
      <c r="B616" s="21" t="s">
        <v>14</v>
      </c>
      <c r="C616" s="21">
        <v>29.83</v>
      </c>
      <c r="D616" s="21">
        <v>2</v>
      </c>
      <c r="E616" s="21" t="s">
        <v>15</v>
      </c>
      <c r="F616" s="21" t="s">
        <v>25</v>
      </c>
      <c r="G616" s="21">
        <v>6406.4107000000004</v>
      </c>
    </row>
    <row r="617" spans="1:7" ht="15.75" x14ac:dyDescent="0.25">
      <c r="A617" s="21">
        <v>37</v>
      </c>
      <c r="B617" s="21" t="s">
        <v>23</v>
      </c>
      <c r="C617" s="21">
        <v>23.37</v>
      </c>
      <c r="D617" s="21">
        <v>2</v>
      </c>
      <c r="E617" s="21" t="s">
        <v>15</v>
      </c>
      <c r="F617" s="21" t="s">
        <v>27</v>
      </c>
      <c r="G617" s="21">
        <v>6686.4313000000002</v>
      </c>
    </row>
    <row r="618" spans="1:7" ht="15.75" x14ac:dyDescent="0.25">
      <c r="A618" s="21">
        <v>37</v>
      </c>
      <c r="B618" s="21" t="s">
        <v>23</v>
      </c>
      <c r="C618" s="21">
        <v>17.29</v>
      </c>
      <c r="D618" s="21">
        <v>2</v>
      </c>
      <c r="E618" s="21" t="s">
        <v>15</v>
      </c>
      <c r="F618" s="21" t="s">
        <v>25</v>
      </c>
      <c r="G618" s="21">
        <v>6877.9800999999998</v>
      </c>
    </row>
    <row r="619" spans="1:7" ht="15.75" x14ac:dyDescent="0.25">
      <c r="A619" s="21">
        <v>37</v>
      </c>
      <c r="B619" s="21" t="s">
        <v>23</v>
      </c>
      <c r="C619" s="21">
        <v>34.799999999999997</v>
      </c>
      <c r="D619" s="21">
        <v>2</v>
      </c>
      <c r="E619" s="21" t="s">
        <v>17</v>
      </c>
      <c r="F619" s="21" t="s">
        <v>26</v>
      </c>
      <c r="G619" s="21">
        <v>39836.519</v>
      </c>
    </row>
    <row r="620" spans="1:7" ht="15.75" x14ac:dyDescent="0.25">
      <c r="A620" s="21">
        <v>37</v>
      </c>
      <c r="B620" s="21" t="s">
        <v>23</v>
      </c>
      <c r="C620" s="21">
        <v>47.6</v>
      </c>
      <c r="D620" s="21">
        <v>2</v>
      </c>
      <c r="E620" s="21" t="s">
        <v>17</v>
      </c>
      <c r="F620" s="21" t="s">
        <v>26</v>
      </c>
      <c r="G620" s="21">
        <v>46113.510999999999</v>
      </c>
    </row>
    <row r="621" spans="1:7" ht="15.75" x14ac:dyDescent="0.25">
      <c r="A621" s="21">
        <v>37</v>
      </c>
      <c r="B621" s="21" t="s">
        <v>14</v>
      </c>
      <c r="C621" s="21">
        <v>46.53</v>
      </c>
      <c r="D621" s="21">
        <v>3</v>
      </c>
      <c r="E621" s="21" t="s">
        <v>15</v>
      </c>
      <c r="F621" s="21" t="s">
        <v>16</v>
      </c>
      <c r="G621" s="21">
        <v>6435.6237000000001</v>
      </c>
    </row>
    <row r="622" spans="1:7" ht="15.75" x14ac:dyDescent="0.25">
      <c r="A622" s="21">
        <v>37</v>
      </c>
      <c r="B622" s="21" t="s">
        <v>14</v>
      </c>
      <c r="C622" s="21">
        <v>30.875</v>
      </c>
      <c r="D622" s="21">
        <v>3</v>
      </c>
      <c r="E622" s="21" t="s">
        <v>15</v>
      </c>
      <c r="F622" s="21" t="s">
        <v>27</v>
      </c>
      <c r="G622" s="21">
        <v>6796.8632500000003</v>
      </c>
    </row>
    <row r="623" spans="1:7" ht="15.75" x14ac:dyDescent="0.25">
      <c r="A623" s="21">
        <v>37</v>
      </c>
      <c r="B623" s="21" t="s">
        <v>14</v>
      </c>
      <c r="C623" s="21">
        <v>22.704999999999998</v>
      </c>
      <c r="D623" s="21">
        <v>3</v>
      </c>
      <c r="E623" s="21" t="s">
        <v>15</v>
      </c>
      <c r="F623" s="21" t="s">
        <v>25</v>
      </c>
      <c r="G623" s="21">
        <v>6985.50695</v>
      </c>
    </row>
    <row r="624" spans="1:7" ht="15.75" x14ac:dyDescent="0.25">
      <c r="A624" s="21">
        <v>37</v>
      </c>
      <c r="B624" s="21" t="s">
        <v>23</v>
      </c>
      <c r="C624" s="21">
        <v>27.74</v>
      </c>
      <c r="D624" s="21">
        <v>3</v>
      </c>
      <c r="E624" s="21" t="s">
        <v>15</v>
      </c>
      <c r="F624" s="21" t="s">
        <v>27</v>
      </c>
      <c r="G624" s="21">
        <v>7281.5056000000004</v>
      </c>
    </row>
    <row r="625" spans="1:7" ht="15.75" x14ac:dyDescent="0.25">
      <c r="A625" s="21">
        <v>37</v>
      </c>
      <c r="B625" s="21" t="s">
        <v>14</v>
      </c>
      <c r="C625" s="21">
        <v>34.1</v>
      </c>
      <c r="D625" s="21">
        <v>4</v>
      </c>
      <c r="E625" s="21" t="s">
        <v>17</v>
      </c>
      <c r="F625" s="21" t="s">
        <v>26</v>
      </c>
      <c r="G625" s="21">
        <v>40182.245999999999</v>
      </c>
    </row>
    <row r="626" spans="1:7" ht="15.75" x14ac:dyDescent="0.25">
      <c r="A626" s="21">
        <v>38</v>
      </c>
      <c r="B626" s="21" t="s">
        <v>23</v>
      </c>
      <c r="C626" s="21">
        <v>27.6</v>
      </c>
      <c r="D626" s="21">
        <v>0</v>
      </c>
      <c r="E626" s="21" t="s">
        <v>15</v>
      </c>
      <c r="F626" s="21" t="s">
        <v>26</v>
      </c>
      <c r="G626" s="21">
        <v>5383.5360000000001</v>
      </c>
    </row>
    <row r="627" spans="1:7" ht="15.75" x14ac:dyDescent="0.25">
      <c r="A627" s="21">
        <v>38</v>
      </c>
      <c r="B627" s="21" t="s">
        <v>23</v>
      </c>
      <c r="C627" s="21">
        <v>37.729999999999997</v>
      </c>
      <c r="D627" s="21">
        <v>0</v>
      </c>
      <c r="E627" s="21" t="s">
        <v>15</v>
      </c>
      <c r="F627" s="21" t="s">
        <v>16</v>
      </c>
      <c r="G627" s="21">
        <v>5397.6166999999996</v>
      </c>
    </row>
    <row r="628" spans="1:7" ht="15.75" x14ac:dyDescent="0.25">
      <c r="A628" s="21">
        <v>38</v>
      </c>
      <c r="B628" s="21" t="s">
        <v>23</v>
      </c>
      <c r="C628" s="21">
        <v>40.15</v>
      </c>
      <c r="D628" s="21">
        <v>0</v>
      </c>
      <c r="E628" s="21" t="s">
        <v>15</v>
      </c>
      <c r="F628" s="21" t="s">
        <v>16</v>
      </c>
      <c r="G628" s="21">
        <v>5400.9804999999997</v>
      </c>
    </row>
    <row r="629" spans="1:7" ht="15.75" x14ac:dyDescent="0.25">
      <c r="A629" s="21">
        <v>38</v>
      </c>
      <c r="B629" s="21" t="s">
        <v>14</v>
      </c>
      <c r="C629" s="21">
        <v>19.3</v>
      </c>
      <c r="D629" s="21">
        <v>0</v>
      </c>
      <c r="E629" s="21" t="s">
        <v>17</v>
      </c>
      <c r="F629" s="21" t="s">
        <v>26</v>
      </c>
      <c r="G629" s="21">
        <v>15820.699000000001</v>
      </c>
    </row>
    <row r="630" spans="1:7" ht="15.75" x14ac:dyDescent="0.25">
      <c r="A630" s="21">
        <v>38</v>
      </c>
      <c r="B630" s="21" t="s">
        <v>14</v>
      </c>
      <c r="C630" s="21">
        <v>28.27</v>
      </c>
      <c r="D630" s="21">
        <v>1</v>
      </c>
      <c r="E630" s="21" t="s">
        <v>15</v>
      </c>
      <c r="F630" s="21" t="s">
        <v>16</v>
      </c>
      <c r="G630" s="21">
        <v>5484.4673000000003</v>
      </c>
    </row>
    <row r="631" spans="1:7" ht="15.75" x14ac:dyDescent="0.25">
      <c r="A631" s="21">
        <v>38</v>
      </c>
      <c r="B631" s="21" t="s">
        <v>14</v>
      </c>
      <c r="C631" s="21">
        <v>31</v>
      </c>
      <c r="D631" s="21">
        <v>1</v>
      </c>
      <c r="E631" s="21" t="s">
        <v>15</v>
      </c>
      <c r="F631" s="21" t="s">
        <v>26</v>
      </c>
      <c r="G631" s="21">
        <v>5488.2619999999997</v>
      </c>
    </row>
    <row r="632" spans="1:7" ht="15.75" x14ac:dyDescent="0.25">
      <c r="A632" s="21">
        <v>38</v>
      </c>
      <c r="B632" s="21" t="s">
        <v>14</v>
      </c>
      <c r="C632" s="21">
        <v>19.95</v>
      </c>
      <c r="D632" s="21">
        <v>1</v>
      </c>
      <c r="E632" s="21" t="s">
        <v>15</v>
      </c>
      <c r="F632" s="21" t="s">
        <v>27</v>
      </c>
      <c r="G632" s="21">
        <v>5855.9025000000001</v>
      </c>
    </row>
    <row r="633" spans="1:7" ht="15.75" x14ac:dyDescent="0.25">
      <c r="A633" s="21">
        <v>38</v>
      </c>
      <c r="B633" s="21" t="s">
        <v>23</v>
      </c>
      <c r="C633" s="21">
        <v>28.93</v>
      </c>
      <c r="D633" s="21">
        <v>1</v>
      </c>
      <c r="E633" s="21" t="s">
        <v>15</v>
      </c>
      <c r="F633" s="21" t="s">
        <v>16</v>
      </c>
      <c r="G633" s="21">
        <v>5974.3846999999996</v>
      </c>
    </row>
    <row r="634" spans="1:7" ht="15.75" x14ac:dyDescent="0.25">
      <c r="A634" s="21">
        <v>38</v>
      </c>
      <c r="B634" s="21" t="s">
        <v>23</v>
      </c>
      <c r="C634" s="21">
        <v>30.69</v>
      </c>
      <c r="D634" s="21">
        <v>1</v>
      </c>
      <c r="E634" s="21" t="s">
        <v>15</v>
      </c>
      <c r="F634" s="21" t="s">
        <v>16</v>
      </c>
      <c r="G634" s="21">
        <v>5976.8311000000003</v>
      </c>
    </row>
    <row r="635" spans="1:7" ht="15.75" x14ac:dyDescent="0.25">
      <c r="A635" s="21">
        <v>38</v>
      </c>
      <c r="B635" s="21" t="s">
        <v>14</v>
      </c>
      <c r="C635" s="21">
        <v>28.024999999999999</v>
      </c>
      <c r="D635" s="21">
        <v>1</v>
      </c>
      <c r="E635" s="21" t="s">
        <v>15</v>
      </c>
      <c r="F635" s="21" t="s">
        <v>25</v>
      </c>
      <c r="G635" s="21">
        <v>6067.1267500000004</v>
      </c>
    </row>
    <row r="636" spans="1:7" ht="15.75" x14ac:dyDescent="0.25">
      <c r="A636" s="21">
        <v>38</v>
      </c>
      <c r="B636" s="21" t="s">
        <v>14</v>
      </c>
      <c r="C636" s="21">
        <v>37.049999999999997</v>
      </c>
      <c r="D636" s="21">
        <v>1</v>
      </c>
      <c r="E636" s="21" t="s">
        <v>15</v>
      </c>
      <c r="F636" s="21" t="s">
        <v>25</v>
      </c>
      <c r="G636" s="21">
        <v>6079.6715000000004</v>
      </c>
    </row>
    <row r="637" spans="1:7" ht="15.75" x14ac:dyDescent="0.25">
      <c r="A637" s="21">
        <v>38</v>
      </c>
      <c r="B637" s="21" t="s">
        <v>23</v>
      </c>
      <c r="C637" s="21">
        <v>40.564999999999998</v>
      </c>
      <c r="D637" s="21">
        <v>1</v>
      </c>
      <c r="E637" s="21" t="s">
        <v>15</v>
      </c>
      <c r="F637" s="21" t="s">
        <v>27</v>
      </c>
      <c r="G637" s="21">
        <v>6373.55735</v>
      </c>
    </row>
    <row r="638" spans="1:7" ht="15.75" x14ac:dyDescent="0.25">
      <c r="A638" s="21">
        <v>38</v>
      </c>
      <c r="B638" s="21" t="s">
        <v>23</v>
      </c>
      <c r="C638" s="21">
        <v>27.265000000000001</v>
      </c>
      <c r="D638" s="21">
        <v>1</v>
      </c>
      <c r="E638" s="21" t="s">
        <v>15</v>
      </c>
      <c r="F638" s="21" t="s">
        <v>25</v>
      </c>
      <c r="G638" s="21">
        <v>6555.07035</v>
      </c>
    </row>
    <row r="639" spans="1:7" ht="15.75" x14ac:dyDescent="0.25">
      <c r="A639" s="21">
        <v>38</v>
      </c>
      <c r="B639" s="21" t="s">
        <v>14</v>
      </c>
      <c r="C639" s="21">
        <v>34.700000000000003</v>
      </c>
      <c r="D639" s="21">
        <v>2</v>
      </c>
      <c r="E639" s="21" t="s">
        <v>15</v>
      </c>
      <c r="F639" s="21" t="s">
        <v>26</v>
      </c>
      <c r="G639" s="21">
        <v>6082.4049999999997</v>
      </c>
    </row>
    <row r="640" spans="1:7" ht="15.75" x14ac:dyDescent="0.25">
      <c r="A640" s="21">
        <v>38</v>
      </c>
      <c r="B640" s="21" t="s">
        <v>14</v>
      </c>
      <c r="C640" s="21">
        <v>27.835000000000001</v>
      </c>
      <c r="D640" s="21">
        <v>2</v>
      </c>
      <c r="E640" s="21" t="s">
        <v>15</v>
      </c>
      <c r="F640" s="21" t="s">
        <v>27</v>
      </c>
      <c r="G640" s="21">
        <v>6455.86265</v>
      </c>
    </row>
    <row r="641" spans="1:7" ht="15.75" x14ac:dyDescent="0.25">
      <c r="A641" s="21">
        <v>38</v>
      </c>
      <c r="B641" s="21" t="s">
        <v>14</v>
      </c>
      <c r="C641" s="21">
        <v>29.26</v>
      </c>
      <c r="D641" s="21">
        <v>2</v>
      </c>
      <c r="E641" s="21" t="s">
        <v>15</v>
      </c>
      <c r="F641" s="21" t="s">
        <v>27</v>
      </c>
      <c r="G641" s="21">
        <v>6457.8433999999997</v>
      </c>
    </row>
    <row r="642" spans="1:7" ht="15.75" x14ac:dyDescent="0.25">
      <c r="A642" s="21">
        <v>38</v>
      </c>
      <c r="B642" s="21" t="s">
        <v>23</v>
      </c>
      <c r="C642" s="21">
        <v>34.799999999999997</v>
      </c>
      <c r="D642" s="21">
        <v>2</v>
      </c>
      <c r="E642" s="21" t="s">
        <v>15</v>
      </c>
      <c r="F642" s="21" t="s">
        <v>26</v>
      </c>
      <c r="G642" s="21">
        <v>6571.5439999999999</v>
      </c>
    </row>
    <row r="643" spans="1:7" ht="15.75" x14ac:dyDescent="0.25">
      <c r="A643" s="21">
        <v>38</v>
      </c>
      <c r="B643" s="21" t="s">
        <v>14</v>
      </c>
      <c r="C643" s="21">
        <v>16.815000000000001</v>
      </c>
      <c r="D643" s="21">
        <v>2</v>
      </c>
      <c r="E643" s="21" t="s">
        <v>15</v>
      </c>
      <c r="F643" s="21" t="s">
        <v>25</v>
      </c>
      <c r="G643" s="21">
        <v>6640.5448500000002</v>
      </c>
    </row>
    <row r="644" spans="1:7" ht="15.75" x14ac:dyDescent="0.25">
      <c r="A644" s="21">
        <v>38</v>
      </c>
      <c r="B644" s="21" t="s">
        <v>23</v>
      </c>
      <c r="C644" s="21">
        <v>19.475000000000001</v>
      </c>
      <c r="D644" s="21">
        <v>2</v>
      </c>
      <c r="E644" s="21" t="s">
        <v>15</v>
      </c>
      <c r="F644" s="21" t="s">
        <v>27</v>
      </c>
      <c r="G644" s="21">
        <v>6933.2422500000002</v>
      </c>
    </row>
    <row r="645" spans="1:7" ht="15.75" x14ac:dyDescent="0.25">
      <c r="A645" s="21">
        <v>38</v>
      </c>
      <c r="B645" s="21" t="s">
        <v>23</v>
      </c>
      <c r="C645" s="21">
        <v>19.95</v>
      </c>
      <c r="D645" s="21">
        <v>2</v>
      </c>
      <c r="E645" s="21" t="s">
        <v>15</v>
      </c>
      <c r="F645" s="21" t="s">
        <v>25</v>
      </c>
      <c r="G645" s="21">
        <v>7133.9025000000001</v>
      </c>
    </row>
    <row r="646" spans="1:7" ht="15.75" x14ac:dyDescent="0.25">
      <c r="A646" s="21">
        <v>38</v>
      </c>
      <c r="B646" s="21" t="s">
        <v>23</v>
      </c>
      <c r="C646" s="21">
        <v>27.835000000000001</v>
      </c>
      <c r="D646" s="21">
        <v>2</v>
      </c>
      <c r="E646" s="21" t="s">
        <v>15</v>
      </c>
      <c r="F646" s="21" t="s">
        <v>25</v>
      </c>
      <c r="G646" s="21">
        <v>7144.86265</v>
      </c>
    </row>
    <row r="647" spans="1:7" ht="15.75" x14ac:dyDescent="0.25">
      <c r="A647" s="21">
        <v>38</v>
      </c>
      <c r="B647" s="21" t="s">
        <v>14</v>
      </c>
      <c r="C647" s="21">
        <v>21.12</v>
      </c>
      <c r="D647" s="21">
        <v>3</v>
      </c>
      <c r="E647" s="21" t="s">
        <v>15</v>
      </c>
      <c r="F647" s="21" t="s">
        <v>16</v>
      </c>
      <c r="G647" s="21">
        <v>6652.5288</v>
      </c>
    </row>
    <row r="648" spans="1:7" ht="15.75" x14ac:dyDescent="0.25">
      <c r="A648" s="21">
        <v>38</v>
      </c>
      <c r="B648" s="21" t="s">
        <v>23</v>
      </c>
      <c r="C648" s="21">
        <v>28</v>
      </c>
      <c r="D648" s="21">
        <v>3</v>
      </c>
      <c r="E648" s="21" t="s">
        <v>15</v>
      </c>
      <c r="F648" s="21" t="s">
        <v>26</v>
      </c>
      <c r="G648" s="21">
        <v>7151.0919999999996</v>
      </c>
    </row>
    <row r="649" spans="1:7" ht="15.75" x14ac:dyDescent="0.25">
      <c r="A649" s="21">
        <v>38</v>
      </c>
      <c r="B649" s="21" t="s">
        <v>23</v>
      </c>
      <c r="C649" s="21">
        <v>30.21</v>
      </c>
      <c r="D649" s="21">
        <v>3</v>
      </c>
      <c r="E649" s="21" t="s">
        <v>15</v>
      </c>
      <c r="F649" s="21" t="s">
        <v>27</v>
      </c>
      <c r="G649" s="21">
        <v>7537.1638999999996</v>
      </c>
    </row>
    <row r="650" spans="1:7" ht="15.75" x14ac:dyDescent="0.25">
      <c r="A650" s="21">
        <v>38</v>
      </c>
      <c r="B650" s="21" t="s">
        <v>14</v>
      </c>
      <c r="C650" s="21">
        <v>38.39</v>
      </c>
      <c r="D650" s="21">
        <v>3</v>
      </c>
      <c r="E650" s="21" t="s">
        <v>17</v>
      </c>
      <c r="F650" s="21" t="s">
        <v>16</v>
      </c>
      <c r="G650" s="21">
        <v>41949.244100000004</v>
      </c>
    </row>
    <row r="651" spans="1:7" ht="15.75" x14ac:dyDescent="0.25">
      <c r="A651" s="21">
        <v>39</v>
      </c>
      <c r="B651" s="21" t="s">
        <v>23</v>
      </c>
      <c r="C651" s="21">
        <v>32.799999999999997</v>
      </c>
      <c r="D651" s="21">
        <v>0</v>
      </c>
      <c r="E651" s="21" t="s">
        <v>15</v>
      </c>
      <c r="F651" s="21" t="s">
        <v>26</v>
      </c>
      <c r="G651" s="21">
        <v>5649.7150000000001</v>
      </c>
    </row>
    <row r="652" spans="1:7" ht="15.75" x14ac:dyDescent="0.25">
      <c r="A652" s="21">
        <v>39</v>
      </c>
      <c r="B652" s="21" t="s">
        <v>23</v>
      </c>
      <c r="C652" s="21">
        <v>41.8</v>
      </c>
      <c r="D652" s="21">
        <v>0</v>
      </c>
      <c r="E652" s="21" t="s">
        <v>15</v>
      </c>
      <c r="F652" s="21" t="s">
        <v>16</v>
      </c>
      <c r="G652" s="21">
        <v>5662.2250000000004</v>
      </c>
    </row>
    <row r="653" spans="1:7" ht="15.75" x14ac:dyDescent="0.25">
      <c r="A653" s="21">
        <v>39</v>
      </c>
      <c r="B653" s="21" t="s">
        <v>14</v>
      </c>
      <c r="C653" s="21">
        <v>42.655000000000001</v>
      </c>
      <c r="D653" s="21">
        <v>0</v>
      </c>
      <c r="E653" s="21" t="s">
        <v>15</v>
      </c>
      <c r="F653" s="21" t="s">
        <v>25</v>
      </c>
      <c r="G653" s="21">
        <v>5757.41345</v>
      </c>
    </row>
    <row r="654" spans="1:7" ht="15.75" x14ac:dyDescent="0.25">
      <c r="A654" s="21">
        <v>39</v>
      </c>
      <c r="B654" s="21" t="s">
        <v>14</v>
      </c>
      <c r="C654" s="21">
        <v>26.41</v>
      </c>
      <c r="D654" s="21">
        <v>0</v>
      </c>
      <c r="E654" s="21" t="s">
        <v>17</v>
      </c>
      <c r="F654" s="21" t="s">
        <v>25</v>
      </c>
      <c r="G654" s="21">
        <v>20149.322899999999</v>
      </c>
    </row>
    <row r="655" spans="1:7" ht="15.75" x14ac:dyDescent="0.25">
      <c r="A655" s="21">
        <v>39</v>
      </c>
      <c r="B655" s="21" t="s">
        <v>14</v>
      </c>
      <c r="C655" s="21">
        <v>21.85</v>
      </c>
      <c r="D655" s="21">
        <v>1</v>
      </c>
      <c r="E655" s="21" t="s">
        <v>15</v>
      </c>
      <c r="F655" s="21" t="s">
        <v>27</v>
      </c>
      <c r="G655" s="21">
        <v>6117.4944999999998</v>
      </c>
    </row>
    <row r="656" spans="1:7" ht="15.75" x14ac:dyDescent="0.25">
      <c r="A656" s="21">
        <v>39</v>
      </c>
      <c r="B656" s="21" t="s">
        <v>14</v>
      </c>
      <c r="C656" s="21">
        <v>26.22</v>
      </c>
      <c r="D656" s="21">
        <v>1</v>
      </c>
      <c r="E656" s="21" t="s">
        <v>15</v>
      </c>
      <c r="F656" s="21" t="s">
        <v>27</v>
      </c>
      <c r="G656" s="21">
        <v>6123.5688</v>
      </c>
    </row>
    <row r="657" spans="1:7" ht="15.75" x14ac:dyDescent="0.25">
      <c r="A657" s="21">
        <v>39</v>
      </c>
      <c r="B657" s="21" t="s">
        <v>23</v>
      </c>
      <c r="C657" s="21">
        <v>32.5</v>
      </c>
      <c r="D657" s="21">
        <v>1</v>
      </c>
      <c r="E657" s="21" t="s">
        <v>15</v>
      </c>
      <c r="F657" s="21" t="s">
        <v>26</v>
      </c>
      <c r="G657" s="21">
        <v>6238.2979999999998</v>
      </c>
    </row>
    <row r="658" spans="1:7" ht="15.75" x14ac:dyDescent="0.25">
      <c r="A658" s="21">
        <v>39</v>
      </c>
      <c r="B658" s="21" t="s">
        <v>14</v>
      </c>
      <c r="C658" s="21">
        <v>28.3</v>
      </c>
      <c r="D658" s="21">
        <v>1</v>
      </c>
      <c r="E658" s="21" t="s">
        <v>17</v>
      </c>
      <c r="F658" s="21" t="s">
        <v>26</v>
      </c>
      <c r="G658" s="21">
        <v>21082.16</v>
      </c>
    </row>
    <row r="659" spans="1:7" ht="15.75" x14ac:dyDescent="0.25">
      <c r="A659" s="21">
        <v>39</v>
      </c>
      <c r="B659" s="21" t="s">
        <v>14</v>
      </c>
      <c r="C659" s="21">
        <v>29.925000000000001</v>
      </c>
      <c r="D659" s="21">
        <v>1</v>
      </c>
      <c r="E659" s="21" t="s">
        <v>17</v>
      </c>
      <c r="F659" s="21" t="s">
        <v>25</v>
      </c>
      <c r="G659" s="21">
        <v>22462.043750000001</v>
      </c>
    </row>
    <row r="660" spans="1:7" ht="15.75" x14ac:dyDescent="0.25">
      <c r="A660" s="21">
        <v>39</v>
      </c>
      <c r="B660" s="21" t="s">
        <v>14</v>
      </c>
      <c r="C660" s="21">
        <v>32.340000000000003</v>
      </c>
      <c r="D660" s="21">
        <v>2</v>
      </c>
      <c r="E660" s="21" t="s">
        <v>15</v>
      </c>
      <c r="F660" s="21" t="s">
        <v>16</v>
      </c>
      <c r="G660" s="21">
        <v>6338.0756000000001</v>
      </c>
    </row>
    <row r="661" spans="1:7" ht="15.75" x14ac:dyDescent="0.25">
      <c r="A661" s="21">
        <v>39</v>
      </c>
      <c r="B661" s="21" t="s">
        <v>14</v>
      </c>
      <c r="C661" s="21">
        <v>45.43</v>
      </c>
      <c r="D661" s="21">
        <v>2</v>
      </c>
      <c r="E661" s="21" t="s">
        <v>15</v>
      </c>
      <c r="F661" s="21" t="s">
        <v>16</v>
      </c>
      <c r="G661" s="21">
        <v>6356.2707</v>
      </c>
    </row>
    <row r="662" spans="1:7" ht="15.75" x14ac:dyDescent="0.25">
      <c r="A662" s="21">
        <v>39</v>
      </c>
      <c r="B662" s="21" t="s">
        <v>14</v>
      </c>
      <c r="C662" s="21">
        <v>24.51</v>
      </c>
      <c r="D662" s="21">
        <v>2</v>
      </c>
      <c r="E662" s="21" t="s">
        <v>15</v>
      </c>
      <c r="F662" s="21" t="s">
        <v>27</v>
      </c>
      <c r="G662" s="21">
        <v>6710.1918999999998</v>
      </c>
    </row>
    <row r="663" spans="1:7" ht="15.75" x14ac:dyDescent="0.25">
      <c r="A663" s="21">
        <v>39</v>
      </c>
      <c r="B663" s="21" t="s">
        <v>23</v>
      </c>
      <c r="C663" s="21">
        <v>26.315000000000001</v>
      </c>
      <c r="D663" s="21">
        <v>2</v>
      </c>
      <c r="E663" s="21" t="s">
        <v>15</v>
      </c>
      <c r="F663" s="21" t="s">
        <v>27</v>
      </c>
      <c r="G663" s="21">
        <v>7201.7008500000002</v>
      </c>
    </row>
    <row r="664" spans="1:7" ht="15.75" x14ac:dyDescent="0.25">
      <c r="A664" s="21">
        <v>39</v>
      </c>
      <c r="B664" s="21" t="s">
        <v>23</v>
      </c>
      <c r="C664" s="21">
        <v>31.92</v>
      </c>
      <c r="D664" s="21">
        <v>2</v>
      </c>
      <c r="E664" s="21" t="s">
        <v>15</v>
      </c>
      <c r="F664" s="21" t="s">
        <v>27</v>
      </c>
      <c r="G664" s="21">
        <v>7209.4917999999998</v>
      </c>
    </row>
    <row r="665" spans="1:7" ht="15.75" x14ac:dyDescent="0.25">
      <c r="A665" s="21">
        <v>39</v>
      </c>
      <c r="B665" s="21" t="s">
        <v>14</v>
      </c>
      <c r="C665" s="21">
        <v>34.1</v>
      </c>
      <c r="D665" s="21">
        <v>2</v>
      </c>
      <c r="E665" s="21" t="s">
        <v>15</v>
      </c>
      <c r="F665" s="21" t="s">
        <v>16</v>
      </c>
      <c r="G665" s="21">
        <v>23563.016179999999</v>
      </c>
    </row>
    <row r="666" spans="1:7" ht="15.75" x14ac:dyDescent="0.25">
      <c r="A666" s="21">
        <v>39</v>
      </c>
      <c r="B666" s="21" t="s">
        <v>14</v>
      </c>
      <c r="C666" s="21">
        <v>35.299999999999997</v>
      </c>
      <c r="D666" s="21">
        <v>2</v>
      </c>
      <c r="E666" s="21" t="s">
        <v>17</v>
      </c>
      <c r="F666" s="21" t="s">
        <v>26</v>
      </c>
      <c r="G666" s="21">
        <v>40103.89</v>
      </c>
    </row>
    <row r="667" spans="1:7" ht="15.75" x14ac:dyDescent="0.25">
      <c r="A667" s="21">
        <v>39</v>
      </c>
      <c r="B667" s="21" t="s">
        <v>23</v>
      </c>
      <c r="C667" s="21">
        <v>34.1</v>
      </c>
      <c r="D667" s="21">
        <v>3</v>
      </c>
      <c r="E667" s="21" t="s">
        <v>15</v>
      </c>
      <c r="F667" s="21" t="s">
        <v>26</v>
      </c>
      <c r="G667" s="21">
        <v>7418.5219999999999</v>
      </c>
    </row>
    <row r="668" spans="1:7" ht="15.75" x14ac:dyDescent="0.25">
      <c r="A668" s="21">
        <v>39</v>
      </c>
      <c r="B668" s="21" t="s">
        <v>23</v>
      </c>
      <c r="C668" s="21">
        <v>22.8</v>
      </c>
      <c r="D668" s="21">
        <v>3</v>
      </c>
      <c r="E668" s="21" t="s">
        <v>15</v>
      </c>
      <c r="F668" s="21" t="s">
        <v>25</v>
      </c>
      <c r="G668" s="21">
        <v>7985.8149999999996</v>
      </c>
    </row>
    <row r="669" spans="1:7" ht="15.75" x14ac:dyDescent="0.25">
      <c r="A669" s="21">
        <v>39</v>
      </c>
      <c r="B669" s="21" t="s">
        <v>23</v>
      </c>
      <c r="C669" s="21">
        <v>23.274999999999999</v>
      </c>
      <c r="D669" s="21">
        <v>3</v>
      </c>
      <c r="E669" s="21" t="s">
        <v>15</v>
      </c>
      <c r="F669" s="21" t="s">
        <v>25</v>
      </c>
      <c r="G669" s="21">
        <v>7986.4752500000004</v>
      </c>
    </row>
    <row r="670" spans="1:7" ht="15.75" x14ac:dyDescent="0.25">
      <c r="A670" s="21">
        <v>39</v>
      </c>
      <c r="B670" s="21" t="s">
        <v>23</v>
      </c>
      <c r="C670" s="21">
        <v>24.89</v>
      </c>
      <c r="D670" s="21">
        <v>3</v>
      </c>
      <c r="E670" s="21" t="s">
        <v>17</v>
      </c>
      <c r="F670" s="21" t="s">
        <v>25</v>
      </c>
      <c r="G670" s="21">
        <v>21659.930100000001</v>
      </c>
    </row>
    <row r="671" spans="1:7" ht="15.75" x14ac:dyDescent="0.25">
      <c r="A671" s="21">
        <v>39</v>
      </c>
      <c r="B671" s="21" t="s">
        <v>14</v>
      </c>
      <c r="C671" s="21">
        <v>29.6</v>
      </c>
      <c r="D671" s="21">
        <v>4</v>
      </c>
      <c r="E671" s="21" t="s">
        <v>15</v>
      </c>
      <c r="F671" s="21" t="s">
        <v>26</v>
      </c>
      <c r="G671" s="21">
        <v>7512.2669999999998</v>
      </c>
    </row>
    <row r="672" spans="1:7" ht="15.75" x14ac:dyDescent="0.25">
      <c r="A672" s="21">
        <v>39</v>
      </c>
      <c r="B672" s="21" t="s">
        <v>23</v>
      </c>
      <c r="C672" s="21">
        <v>23.87</v>
      </c>
      <c r="D672" s="21">
        <v>5</v>
      </c>
      <c r="E672" s="21" t="s">
        <v>15</v>
      </c>
      <c r="F672" s="21" t="s">
        <v>16</v>
      </c>
      <c r="G672" s="21">
        <v>8582.3022999999994</v>
      </c>
    </row>
    <row r="673" spans="1:7" ht="15.75" x14ac:dyDescent="0.25">
      <c r="A673" s="21">
        <v>39</v>
      </c>
      <c r="B673" s="21" t="s">
        <v>23</v>
      </c>
      <c r="C673" s="21">
        <v>34.32</v>
      </c>
      <c r="D673" s="21">
        <v>5</v>
      </c>
      <c r="E673" s="21" t="s">
        <v>15</v>
      </c>
      <c r="F673" s="21" t="s">
        <v>16</v>
      </c>
      <c r="G673" s="21">
        <v>8596.8277999999991</v>
      </c>
    </row>
    <row r="674" spans="1:7" ht="15.75" x14ac:dyDescent="0.25">
      <c r="A674" s="21">
        <v>39</v>
      </c>
      <c r="B674" s="21" t="s">
        <v>23</v>
      </c>
      <c r="C674" s="21">
        <v>24.225000000000001</v>
      </c>
      <c r="D674" s="21">
        <v>5</v>
      </c>
      <c r="E674" s="21" t="s">
        <v>15</v>
      </c>
      <c r="F674" s="21" t="s">
        <v>27</v>
      </c>
      <c r="G674" s="21">
        <v>8965.7957499999993</v>
      </c>
    </row>
    <row r="675" spans="1:7" ht="15.75" x14ac:dyDescent="0.25">
      <c r="A675" s="21">
        <v>39</v>
      </c>
      <c r="B675" s="21" t="s">
        <v>23</v>
      </c>
      <c r="C675" s="21">
        <v>18.3</v>
      </c>
      <c r="D675" s="21">
        <v>5</v>
      </c>
      <c r="E675" s="21" t="s">
        <v>17</v>
      </c>
      <c r="F675" s="21" t="s">
        <v>26</v>
      </c>
      <c r="G675" s="21">
        <v>19023.259999999998</v>
      </c>
    </row>
    <row r="676" spans="1:7" ht="15.75" x14ac:dyDescent="0.25">
      <c r="A676" s="21">
        <v>40</v>
      </c>
      <c r="B676" s="21" t="s">
        <v>14</v>
      </c>
      <c r="C676" s="21">
        <v>25.08</v>
      </c>
      <c r="D676" s="21">
        <v>0</v>
      </c>
      <c r="E676" s="21" t="s">
        <v>15</v>
      </c>
      <c r="F676" s="21" t="s">
        <v>16</v>
      </c>
      <c r="G676" s="21">
        <v>5415.6611999999996</v>
      </c>
    </row>
    <row r="677" spans="1:7" ht="15.75" x14ac:dyDescent="0.25">
      <c r="A677" s="21">
        <v>40</v>
      </c>
      <c r="B677" s="21" t="s">
        <v>14</v>
      </c>
      <c r="C677" s="21">
        <v>41.69</v>
      </c>
      <c r="D677" s="21">
        <v>0</v>
      </c>
      <c r="E677" s="21" t="s">
        <v>15</v>
      </c>
      <c r="F677" s="21" t="s">
        <v>16</v>
      </c>
      <c r="G677" s="21">
        <v>5438.7491</v>
      </c>
    </row>
    <row r="678" spans="1:7" ht="15.75" x14ac:dyDescent="0.25">
      <c r="A678" s="21">
        <v>40</v>
      </c>
      <c r="B678" s="21" t="s">
        <v>23</v>
      </c>
      <c r="C678" s="21">
        <v>29.6</v>
      </c>
      <c r="D678" s="21">
        <v>0</v>
      </c>
      <c r="E678" s="21" t="s">
        <v>15</v>
      </c>
      <c r="F678" s="21" t="s">
        <v>26</v>
      </c>
      <c r="G678" s="21">
        <v>5910.9440000000004</v>
      </c>
    </row>
    <row r="679" spans="1:7" ht="15.75" x14ac:dyDescent="0.25">
      <c r="A679" s="21">
        <v>40</v>
      </c>
      <c r="B679" s="21" t="s">
        <v>23</v>
      </c>
      <c r="C679" s="21">
        <v>36.19</v>
      </c>
      <c r="D679" s="21">
        <v>0</v>
      </c>
      <c r="E679" s="21" t="s">
        <v>15</v>
      </c>
      <c r="F679" s="21" t="s">
        <v>16</v>
      </c>
      <c r="G679" s="21">
        <v>5920.1040999999996</v>
      </c>
    </row>
    <row r="680" spans="1:7" ht="15.75" x14ac:dyDescent="0.25">
      <c r="A680" s="21">
        <v>40</v>
      </c>
      <c r="B680" s="21" t="s">
        <v>14</v>
      </c>
      <c r="C680" s="21">
        <v>26.315000000000001</v>
      </c>
      <c r="D680" s="21">
        <v>1</v>
      </c>
      <c r="E680" s="21" t="s">
        <v>15</v>
      </c>
      <c r="F680" s="21" t="s">
        <v>27</v>
      </c>
      <c r="G680" s="21">
        <v>6389.3778499999999</v>
      </c>
    </row>
    <row r="681" spans="1:7" ht="15.75" x14ac:dyDescent="0.25">
      <c r="A681" s="21">
        <v>40</v>
      </c>
      <c r="B681" s="21" t="s">
        <v>14</v>
      </c>
      <c r="C681" s="21">
        <v>29.355</v>
      </c>
      <c r="D681" s="21">
        <v>1</v>
      </c>
      <c r="E681" s="21" t="s">
        <v>15</v>
      </c>
      <c r="F681" s="21" t="s">
        <v>27</v>
      </c>
      <c r="G681" s="21">
        <v>6393.6034499999996</v>
      </c>
    </row>
    <row r="682" spans="1:7" ht="15.75" x14ac:dyDescent="0.25">
      <c r="A682" s="21">
        <v>40</v>
      </c>
      <c r="B682" s="21" t="s">
        <v>23</v>
      </c>
      <c r="C682" s="21">
        <v>27.4</v>
      </c>
      <c r="D682" s="21">
        <v>1</v>
      </c>
      <c r="E682" s="21" t="s">
        <v>15</v>
      </c>
      <c r="F682" s="21" t="s">
        <v>26</v>
      </c>
      <c r="G682" s="21">
        <v>6496.8860000000004</v>
      </c>
    </row>
    <row r="683" spans="1:7" ht="15.75" x14ac:dyDescent="0.25">
      <c r="A683" s="21">
        <v>40</v>
      </c>
      <c r="B683" s="21" t="s">
        <v>23</v>
      </c>
      <c r="C683" s="21">
        <v>29.81</v>
      </c>
      <c r="D683" s="21">
        <v>1</v>
      </c>
      <c r="E683" s="21" t="s">
        <v>15</v>
      </c>
      <c r="F683" s="21" t="s">
        <v>16</v>
      </c>
      <c r="G683" s="21">
        <v>6500.2358999999997</v>
      </c>
    </row>
    <row r="684" spans="1:7" ht="15.75" x14ac:dyDescent="0.25">
      <c r="A684" s="21">
        <v>40</v>
      </c>
      <c r="B684" s="21" t="s">
        <v>14</v>
      </c>
      <c r="C684" s="21">
        <v>34.104999999999997</v>
      </c>
      <c r="D684" s="21">
        <v>1</v>
      </c>
      <c r="E684" s="21" t="s">
        <v>15</v>
      </c>
      <c r="F684" s="21" t="s">
        <v>25</v>
      </c>
      <c r="G684" s="21">
        <v>6600.2059499999996</v>
      </c>
    </row>
    <row r="685" spans="1:7" ht="15.75" x14ac:dyDescent="0.25">
      <c r="A685" s="21">
        <v>40</v>
      </c>
      <c r="B685" s="21" t="s">
        <v>14</v>
      </c>
      <c r="C685" s="21">
        <v>41.23</v>
      </c>
      <c r="D685" s="21">
        <v>1</v>
      </c>
      <c r="E685" s="21" t="s">
        <v>15</v>
      </c>
      <c r="F685" s="21" t="s">
        <v>25</v>
      </c>
      <c r="G685" s="21">
        <v>6610.1097</v>
      </c>
    </row>
    <row r="686" spans="1:7" ht="15.75" x14ac:dyDescent="0.25">
      <c r="A686" s="21">
        <v>40</v>
      </c>
      <c r="B686" s="21" t="s">
        <v>23</v>
      </c>
      <c r="C686" s="21">
        <v>25.46</v>
      </c>
      <c r="D686" s="21">
        <v>1</v>
      </c>
      <c r="E686" s="21" t="s">
        <v>15</v>
      </c>
      <c r="F686" s="21" t="s">
        <v>25</v>
      </c>
      <c r="G686" s="21">
        <v>7077.1894000000002</v>
      </c>
    </row>
    <row r="687" spans="1:7" ht="15.75" x14ac:dyDescent="0.25">
      <c r="A687" s="21">
        <v>40</v>
      </c>
      <c r="B687" s="21" t="s">
        <v>14</v>
      </c>
      <c r="C687" s="21">
        <v>19.8</v>
      </c>
      <c r="D687" s="21">
        <v>1</v>
      </c>
      <c r="E687" s="21" t="s">
        <v>17</v>
      </c>
      <c r="F687" s="21" t="s">
        <v>16</v>
      </c>
      <c r="G687" s="21">
        <v>17179.522000000001</v>
      </c>
    </row>
    <row r="688" spans="1:7" ht="15.75" x14ac:dyDescent="0.25">
      <c r="A688" s="21">
        <v>40</v>
      </c>
      <c r="B688" s="21" t="s">
        <v>23</v>
      </c>
      <c r="C688" s="21">
        <v>28.12</v>
      </c>
      <c r="D688" s="21">
        <v>1</v>
      </c>
      <c r="E688" s="21" t="s">
        <v>17</v>
      </c>
      <c r="F688" s="21" t="s">
        <v>25</v>
      </c>
      <c r="G688" s="21">
        <v>22331.566800000001</v>
      </c>
    </row>
    <row r="689" spans="1:7" ht="15.75" x14ac:dyDescent="0.25">
      <c r="A689" s="21">
        <v>40</v>
      </c>
      <c r="B689" s="21" t="s">
        <v>23</v>
      </c>
      <c r="C689" s="21">
        <v>41.42</v>
      </c>
      <c r="D689" s="21">
        <v>1</v>
      </c>
      <c r="E689" s="21" t="s">
        <v>15</v>
      </c>
      <c r="F689" s="21" t="s">
        <v>27</v>
      </c>
      <c r="G689" s="21">
        <v>28476.734990000001</v>
      </c>
    </row>
    <row r="690" spans="1:7" ht="15.75" x14ac:dyDescent="0.25">
      <c r="A690" s="21">
        <v>40</v>
      </c>
      <c r="B690" s="21" t="s">
        <v>14</v>
      </c>
      <c r="C690" s="21">
        <v>32.774999999999999</v>
      </c>
      <c r="D690" s="21">
        <v>1</v>
      </c>
      <c r="E690" s="21" t="s">
        <v>17</v>
      </c>
      <c r="F690" s="21" t="s">
        <v>25</v>
      </c>
      <c r="G690" s="21">
        <v>39125.332249999999</v>
      </c>
    </row>
    <row r="691" spans="1:7" ht="15.75" x14ac:dyDescent="0.25">
      <c r="A691" s="21">
        <v>40</v>
      </c>
      <c r="B691" s="21" t="s">
        <v>14</v>
      </c>
      <c r="C691" s="21">
        <v>24.97</v>
      </c>
      <c r="D691" s="21">
        <v>2</v>
      </c>
      <c r="E691" s="21" t="s">
        <v>15</v>
      </c>
      <c r="F691" s="21" t="s">
        <v>16</v>
      </c>
      <c r="G691" s="21">
        <v>6593.5083000000004</v>
      </c>
    </row>
    <row r="692" spans="1:7" ht="15.75" x14ac:dyDescent="0.25">
      <c r="A692" s="21">
        <v>40</v>
      </c>
      <c r="B692" s="21" t="s">
        <v>14</v>
      </c>
      <c r="C692" s="21">
        <v>29.9</v>
      </c>
      <c r="D692" s="21">
        <v>2</v>
      </c>
      <c r="E692" s="21" t="s">
        <v>15</v>
      </c>
      <c r="F692" s="21" t="s">
        <v>26</v>
      </c>
      <c r="G692" s="21">
        <v>6600.3609999999999</v>
      </c>
    </row>
    <row r="693" spans="1:7" ht="15.75" x14ac:dyDescent="0.25">
      <c r="A693" s="21">
        <v>40</v>
      </c>
      <c r="B693" s="21" t="s">
        <v>14</v>
      </c>
      <c r="C693" s="21">
        <v>32.299999999999997</v>
      </c>
      <c r="D693" s="21">
        <v>2</v>
      </c>
      <c r="E693" s="21" t="s">
        <v>15</v>
      </c>
      <c r="F693" s="21" t="s">
        <v>27</v>
      </c>
      <c r="G693" s="21">
        <v>6986.6970000000001</v>
      </c>
    </row>
    <row r="694" spans="1:7" ht="15.75" x14ac:dyDescent="0.25">
      <c r="A694" s="21">
        <v>40</v>
      </c>
      <c r="B694" s="21" t="s">
        <v>14</v>
      </c>
      <c r="C694" s="21">
        <v>22.704999999999998</v>
      </c>
      <c r="D694" s="21">
        <v>2</v>
      </c>
      <c r="E694" s="21" t="s">
        <v>15</v>
      </c>
      <c r="F694" s="21" t="s">
        <v>25</v>
      </c>
      <c r="G694" s="21">
        <v>7173.35995</v>
      </c>
    </row>
    <row r="695" spans="1:7" ht="15.75" x14ac:dyDescent="0.25">
      <c r="A695" s="21">
        <v>40</v>
      </c>
      <c r="B695" s="21" t="s">
        <v>23</v>
      </c>
      <c r="C695" s="21">
        <v>22.22</v>
      </c>
      <c r="D695" s="21">
        <v>2</v>
      </c>
      <c r="E695" s="21" t="s">
        <v>17</v>
      </c>
      <c r="F695" s="21" t="s">
        <v>16</v>
      </c>
      <c r="G695" s="21">
        <v>19444.265800000001</v>
      </c>
    </row>
    <row r="696" spans="1:7" ht="15.75" x14ac:dyDescent="0.25">
      <c r="A696" s="21">
        <v>40</v>
      </c>
      <c r="B696" s="21" t="s">
        <v>23</v>
      </c>
      <c r="C696" s="21">
        <v>32.774999999999999</v>
      </c>
      <c r="D696" s="21">
        <v>2</v>
      </c>
      <c r="E696" s="21" t="s">
        <v>17</v>
      </c>
      <c r="F696" s="21" t="s">
        <v>27</v>
      </c>
      <c r="G696" s="21">
        <v>40003.332249999999</v>
      </c>
    </row>
    <row r="697" spans="1:7" ht="15.75" x14ac:dyDescent="0.25">
      <c r="A697" s="21">
        <v>40</v>
      </c>
      <c r="B697" s="21" t="s">
        <v>14</v>
      </c>
      <c r="C697" s="21">
        <v>35.299999999999997</v>
      </c>
      <c r="D697" s="21">
        <v>3</v>
      </c>
      <c r="E697" s="21" t="s">
        <v>15</v>
      </c>
      <c r="F697" s="21" t="s">
        <v>26</v>
      </c>
      <c r="G697" s="21">
        <v>7196.8670000000002</v>
      </c>
    </row>
    <row r="698" spans="1:7" ht="15.75" x14ac:dyDescent="0.25">
      <c r="A698" s="21">
        <v>40</v>
      </c>
      <c r="B698" s="21" t="s">
        <v>23</v>
      </c>
      <c r="C698" s="21">
        <v>33</v>
      </c>
      <c r="D698" s="21">
        <v>3</v>
      </c>
      <c r="E698" s="21" t="s">
        <v>15</v>
      </c>
      <c r="F698" s="21" t="s">
        <v>16</v>
      </c>
      <c r="G698" s="21">
        <v>7682.67</v>
      </c>
    </row>
    <row r="699" spans="1:7" ht="15.75" x14ac:dyDescent="0.25">
      <c r="A699" s="21">
        <v>40</v>
      </c>
      <c r="B699" s="21" t="s">
        <v>23</v>
      </c>
      <c r="C699" s="21">
        <v>28.69</v>
      </c>
      <c r="D699" s="21">
        <v>3</v>
      </c>
      <c r="E699" s="21" t="s">
        <v>15</v>
      </c>
      <c r="F699" s="21" t="s">
        <v>27</v>
      </c>
      <c r="G699" s="21">
        <v>8059.6791000000003</v>
      </c>
    </row>
    <row r="700" spans="1:7" ht="15.75" x14ac:dyDescent="0.25">
      <c r="A700" s="21">
        <v>40</v>
      </c>
      <c r="B700" s="21" t="s">
        <v>23</v>
      </c>
      <c r="C700" s="21">
        <v>23.37</v>
      </c>
      <c r="D700" s="21">
        <v>3</v>
      </c>
      <c r="E700" s="21" t="s">
        <v>15</v>
      </c>
      <c r="F700" s="21" t="s">
        <v>25</v>
      </c>
      <c r="G700" s="21">
        <v>8252.2842999999993</v>
      </c>
    </row>
    <row r="701" spans="1:7" ht="15.75" x14ac:dyDescent="0.25">
      <c r="A701" s="21">
        <v>40</v>
      </c>
      <c r="B701" s="21" t="s">
        <v>14</v>
      </c>
      <c r="C701" s="21">
        <v>30.875</v>
      </c>
      <c r="D701" s="21">
        <v>4</v>
      </c>
      <c r="E701" s="21" t="s">
        <v>15</v>
      </c>
      <c r="F701" s="21" t="s">
        <v>27</v>
      </c>
      <c r="G701" s="21">
        <v>8162.7162500000004</v>
      </c>
    </row>
    <row r="702" spans="1:7" ht="15.75" x14ac:dyDescent="0.25">
      <c r="A702" s="21">
        <v>40</v>
      </c>
      <c r="B702" s="21" t="s">
        <v>23</v>
      </c>
      <c r="C702" s="21">
        <v>29.3</v>
      </c>
      <c r="D702" s="21">
        <v>4</v>
      </c>
      <c r="E702" s="21" t="s">
        <v>15</v>
      </c>
      <c r="F702" s="21" t="s">
        <v>26</v>
      </c>
      <c r="G702" s="21">
        <v>15828.82173</v>
      </c>
    </row>
    <row r="703" spans="1:7" ht="15.75" x14ac:dyDescent="0.25">
      <c r="A703" s="21">
        <v>41</v>
      </c>
      <c r="B703" s="21" t="s">
        <v>14</v>
      </c>
      <c r="C703" s="21">
        <v>33.549999999999997</v>
      </c>
      <c r="D703" s="21">
        <v>0</v>
      </c>
      <c r="E703" s="21" t="s">
        <v>15</v>
      </c>
      <c r="F703" s="21" t="s">
        <v>16</v>
      </c>
      <c r="G703" s="21">
        <v>5699.8374999999996</v>
      </c>
    </row>
    <row r="704" spans="1:7" ht="15.75" x14ac:dyDescent="0.25">
      <c r="A704" s="21">
        <v>41</v>
      </c>
      <c r="B704" s="21" t="s">
        <v>14</v>
      </c>
      <c r="C704" s="21">
        <v>40.26</v>
      </c>
      <c r="D704" s="21">
        <v>0</v>
      </c>
      <c r="E704" s="21" t="s">
        <v>15</v>
      </c>
      <c r="F704" s="21" t="s">
        <v>16</v>
      </c>
      <c r="G704" s="21">
        <v>5709.1643999999997</v>
      </c>
    </row>
    <row r="705" spans="1:7" ht="15.75" x14ac:dyDescent="0.25">
      <c r="A705" s="21">
        <v>41</v>
      </c>
      <c r="B705" s="21" t="s">
        <v>23</v>
      </c>
      <c r="C705" s="21">
        <v>31.02</v>
      </c>
      <c r="D705" s="21">
        <v>0</v>
      </c>
      <c r="E705" s="21" t="s">
        <v>15</v>
      </c>
      <c r="F705" s="21" t="s">
        <v>16</v>
      </c>
      <c r="G705" s="21">
        <v>6185.3208000000004</v>
      </c>
    </row>
    <row r="706" spans="1:7" ht="15.75" x14ac:dyDescent="0.25">
      <c r="A706" s="21">
        <v>41</v>
      </c>
      <c r="B706" s="21" t="s">
        <v>23</v>
      </c>
      <c r="C706" s="21">
        <v>31.6</v>
      </c>
      <c r="D706" s="21">
        <v>0</v>
      </c>
      <c r="E706" s="21" t="s">
        <v>15</v>
      </c>
      <c r="F706" s="21" t="s">
        <v>26</v>
      </c>
      <c r="G706" s="21">
        <v>6186.1270000000004</v>
      </c>
    </row>
    <row r="707" spans="1:7" ht="15.75" x14ac:dyDescent="0.25">
      <c r="A707" s="21">
        <v>41</v>
      </c>
      <c r="B707" s="21" t="s">
        <v>23</v>
      </c>
      <c r="C707" s="21">
        <v>32.965000000000003</v>
      </c>
      <c r="D707" s="21">
        <v>0</v>
      </c>
      <c r="E707" s="21" t="s">
        <v>15</v>
      </c>
      <c r="F707" s="21" t="s">
        <v>27</v>
      </c>
      <c r="G707" s="21">
        <v>6571.0243499999997</v>
      </c>
    </row>
    <row r="708" spans="1:7" ht="15.75" x14ac:dyDescent="0.25">
      <c r="A708" s="21">
        <v>41</v>
      </c>
      <c r="B708" s="21" t="s">
        <v>14</v>
      </c>
      <c r="C708" s="21">
        <v>21.78</v>
      </c>
      <c r="D708" s="21">
        <v>1</v>
      </c>
      <c r="E708" s="21" t="s">
        <v>15</v>
      </c>
      <c r="F708" s="21" t="s">
        <v>16</v>
      </c>
      <c r="G708" s="21">
        <v>6272.4772000000003</v>
      </c>
    </row>
    <row r="709" spans="1:7" ht="15.75" x14ac:dyDescent="0.25">
      <c r="A709" s="21">
        <v>41</v>
      </c>
      <c r="B709" s="21" t="s">
        <v>14</v>
      </c>
      <c r="C709" s="21">
        <v>28.8</v>
      </c>
      <c r="D709" s="21">
        <v>1</v>
      </c>
      <c r="E709" s="21" t="s">
        <v>15</v>
      </c>
      <c r="F709" s="21" t="s">
        <v>26</v>
      </c>
      <c r="G709" s="21">
        <v>6282.2349999999997</v>
      </c>
    </row>
    <row r="710" spans="1:7" ht="15.75" x14ac:dyDescent="0.25">
      <c r="A710" s="21">
        <v>41</v>
      </c>
      <c r="B710" s="21" t="s">
        <v>14</v>
      </c>
      <c r="C710" s="21">
        <v>34.21</v>
      </c>
      <c r="D710" s="21">
        <v>1</v>
      </c>
      <c r="E710" s="21" t="s">
        <v>15</v>
      </c>
      <c r="F710" s="21" t="s">
        <v>16</v>
      </c>
      <c r="G710" s="21">
        <v>6289.7548999999999</v>
      </c>
    </row>
    <row r="711" spans="1:7" ht="15.75" x14ac:dyDescent="0.25">
      <c r="A711" s="21">
        <v>41</v>
      </c>
      <c r="B711" s="21" t="s">
        <v>14</v>
      </c>
      <c r="C711" s="21">
        <v>28.405000000000001</v>
      </c>
      <c r="D711" s="21">
        <v>1</v>
      </c>
      <c r="E711" s="21" t="s">
        <v>15</v>
      </c>
      <c r="F711" s="21" t="s">
        <v>27</v>
      </c>
      <c r="G711" s="21">
        <v>6664.68595</v>
      </c>
    </row>
    <row r="712" spans="1:7" ht="15.75" x14ac:dyDescent="0.25">
      <c r="A712" s="21">
        <v>41</v>
      </c>
      <c r="B712" s="21" t="s">
        <v>23</v>
      </c>
      <c r="C712" s="21">
        <v>28.05</v>
      </c>
      <c r="D712" s="21">
        <v>1</v>
      </c>
      <c r="E712" s="21" t="s">
        <v>15</v>
      </c>
      <c r="F712" s="21" t="s">
        <v>16</v>
      </c>
      <c r="G712" s="21">
        <v>6770.1925000000001</v>
      </c>
    </row>
    <row r="713" spans="1:7" ht="15.75" x14ac:dyDescent="0.25">
      <c r="A713" s="21">
        <v>41</v>
      </c>
      <c r="B713" s="21" t="s">
        <v>23</v>
      </c>
      <c r="C713" s="21">
        <v>32.200000000000003</v>
      </c>
      <c r="D713" s="21">
        <v>1</v>
      </c>
      <c r="E713" s="21" t="s">
        <v>15</v>
      </c>
      <c r="F713" s="21" t="s">
        <v>26</v>
      </c>
      <c r="G713" s="21">
        <v>6775.9610000000002</v>
      </c>
    </row>
    <row r="714" spans="1:7" ht="15.75" x14ac:dyDescent="0.25">
      <c r="A714" s="21">
        <v>41</v>
      </c>
      <c r="B714" s="21" t="s">
        <v>23</v>
      </c>
      <c r="C714" s="21">
        <v>36.08</v>
      </c>
      <c r="D714" s="21">
        <v>1</v>
      </c>
      <c r="E714" s="21" t="s">
        <v>15</v>
      </c>
      <c r="F714" s="21" t="s">
        <v>16</v>
      </c>
      <c r="G714" s="21">
        <v>6781.3541999999998</v>
      </c>
    </row>
    <row r="715" spans="1:7" ht="15.75" x14ac:dyDescent="0.25">
      <c r="A715" s="21">
        <v>41</v>
      </c>
      <c r="B715" s="21" t="s">
        <v>14</v>
      </c>
      <c r="C715" s="21">
        <v>23.94</v>
      </c>
      <c r="D715" s="21">
        <v>1</v>
      </c>
      <c r="E715" s="21" t="s">
        <v>15</v>
      </c>
      <c r="F715" s="21" t="s">
        <v>25</v>
      </c>
      <c r="G715" s="21">
        <v>6858.4795999999997</v>
      </c>
    </row>
    <row r="716" spans="1:7" ht="15.75" x14ac:dyDescent="0.25">
      <c r="A716" s="21">
        <v>41</v>
      </c>
      <c r="B716" s="21" t="s">
        <v>23</v>
      </c>
      <c r="C716" s="21">
        <v>28.31</v>
      </c>
      <c r="D716" s="21">
        <v>1</v>
      </c>
      <c r="E716" s="21" t="s">
        <v>15</v>
      </c>
      <c r="F716" s="21" t="s">
        <v>27</v>
      </c>
      <c r="G716" s="21">
        <v>7153.5538999999999</v>
      </c>
    </row>
    <row r="717" spans="1:7" ht="15.75" x14ac:dyDescent="0.25">
      <c r="A717" s="21">
        <v>41</v>
      </c>
      <c r="B717" s="21" t="s">
        <v>23</v>
      </c>
      <c r="C717" s="21">
        <v>31.635000000000002</v>
      </c>
      <c r="D717" s="21">
        <v>1</v>
      </c>
      <c r="E717" s="21" t="s">
        <v>15</v>
      </c>
      <c r="F717" s="21" t="s">
        <v>25</v>
      </c>
      <c r="G717" s="21">
        <v>7358.1756500000001</v>
      </c>
    </row>
    <row r="718" spans="1:7" ht="15.75" x14ac:dyDescent="0.25">
      <c r="A718" s="21">
        <v>41</v>
      </c>
      <c r="B718" s="21" t="s">
        <v>23</v>
      </c>
      <c r="C718" s="21">
        <v>21.754999999999999</v>
      </c>
      <c r="D718" s="21">
        <v>1</v>
      </c>
      <c r="E718" s="21" t="s">
        <v>15</v>
      </c>
      <c r="F718" s="21" t="s">
        <v>25</v>
      </c>
      <c r="G718" s="21">
        <v>13725.47184</v>
      </c>
    </row>
    <row r="719" spans="1:7" ht="15.75" x14ac:dyDescent="0.25">
      <c r="A719" s="21">
        <v>41</v>
      </c>
      <c r="B719" s="21" t="s">
        <v>14</v>
      </c>
      <c r="C719" s="21">
        <v>35.75</v>
      </c>
      <c r="D719" s="21">
        <v>1</v>
      </c>
      <c r="E719" s="21" t="s">
        <v>17</v>
      </c>
      <c r="F719" s="21" t="s">
        <v>16</v>
      </c>
      <c r="G719" s="21">
        <v>40273.645499999999</v>
      </c>
    </row>
    <row r="720" spans="1:7" ht="15.75" x14ac:dyDescent="0.25">
      <c r="A720" s="21">
        <v>41</v>
      </c>
      <c r="B720" s="21" t="s">
        <v>14</v>
      </c>
      <c r="C720" s="21">
        <v>32.200000000000003</v>
      </c>
      <c r="D720" s="21">
        <v>2</v>
      </c>
      <c r="E720" s="21" t="s">
        <v>15</v>
      </c>
      <c r="F720" s="21" t="s">
        <v>26</v>
      </c>
      <c r="G720" s="21">
        <v>6875.9610000000002</v>
      </c>
    </row>
    <row r="721" spans="1:7" ht="15.75" x14ac:dyDescent="0.25">
      <c r="A721" s="21">
        <v>41</v>
      </c>
      <c r="B721" s="21" t="s">
        <v>14</v>
      </c>
      <c r="C721" s="21">
        <v>30.59</v>
      </c>
      <c r="D721" s="21">
        <v>2</v>
      </c>
      <c r="E721" s="21" t="s">
        <v>15</v>
      </c>
      <c r="F721" s="21" t="s">
        <v>27</v>
      </c>
      <c r="G721" s="21">
        <v>7256.7231000000002</v>
      </c>
    </row>
    <row r="722" spans="1:7" ht="15.75" x14ac:dyDescent="0.25">
      <c r="A722" s="21">
        <v>41</v>
      </c>
      <c r="B722" s="21" t="s">
        <v>14</v>
      </c>
      <c r="C722" s="21">
        <v>34.200000000000003</v>
      </c>
      <c r="D722" s="21">
        <v>2</v>
      </c>
      <c r="E722" s="21" t="s">
        <v>15</v>
      </c>
      <c r="F722" s="21" t="s">
        <v>27</v>
      </c>
      <c r="G722" s="21">
        <v>7261.741</v>
      </c>
    </row>
    <row r="723" spans="1:7" ht="15.75" x14ac:dyDescent="0.25">
      <c r="A723" s="21">
        <v>41</v>
      </c>
      <c r="B723" s="21" t="s">
        <v>14</v>
      </c>
      <c r="C723" s="21">
        <v>37.049999999999997</v>
      </c>
      <c r="D723" s="21">
        <v>2</v>
      </c>
      <c r="E723" s="21" t="s">
        <v>15</v>
      </c>
      <c r="F723" s="21" t="s">
        <v>27</v>
      </c>
      <c r="G723" s="21">
        <v>7265.7025000000003</v>
      </c>
    </row>
    <row r="724" spans="1:7" ht="15.75" x14ac:dyDescent="0.25">
      <c r="A724" s="21">
        <v>41</v>
      </c>
      <c r="B724" s="21" t="s">
        <v>23</v>
      </c>
      <c r="C724" s="21">
        <v>37.1</v>
      </c>
      <c r="D724" s="21">
        <v>2</v>
      </c>
      <c r="E724" s="21" t="s">
        <v>15</v>
      </c>
      <c r="F724" s="21" t="s">
        <v>26</v>
      </c>
      <c r="G724" s="21">
        <v>7371.7719999999999</v>
      </c>
    </row>
    <row r="725" spans="1:7" ht="15.75" x14ac:dyDescent="0.25">
      <c r="A725" s="21">
        <v>41</v>
      </c>
      <c r="B725" s="21" t="s">
        <v>23</v>
      </c>
      <c r="C725" s="21">
        <v>33.06</v>
      </c>
      <c r="D725" s="21">
        <v>2</v>
      </c>
      <c r="E725" s="21" t="s">
        <v>15</v>
      </c>
      <c r="F725" s="21" t="s">
        <v>27</v>
      </c>
      <c r="G725" s="21">
        <v>7749.1563999999998</v>
      </c>
    </row>
    <row r="726" spans="1:7" ht="15.75" x14ac:dyDescent="0.25">
      <c r="A726" s="21">
        <v>41</v>
      </c>
      <c r="B726" s="21" t="s">
        <v>23</v>
      </c>
      <c r="C726" s="21">
        <v>32.6</v>
      </c>
      <c r="D726" s="21">
        <v>3</v>
      </c>
      <c r="E726" s="21" t="s">
        <v>15</v>
      </c>
      <c r="F726" s="21" t="s">
        <v>26</v>
      </c>
      <c r="G726" s="21">
        <v>7954.5169999999998</v>
      </c>
    </row>
    <row r="727" spans="1:7" ht="15.75" x14ac:dyDescent="0.25">
      <c r="A727" s="21">
        <v>41</v>
      </c>
      <c r="B727" s="21" t="s">
        <v>23</v>
      </c>
      <c r="C727" s="21">
        <v>33.155000000000001</v>
      </c>
      <c r="D727" s="21">
        <v>3</v>
      </c>
      <c r="E727" s="21" t="s">
        <v>15</v>
      </c>
      <c r="F727" s="21" t="s">
        <v>25</v>
      </c>
      <c r="G727" s="21">
        <v>8538.28845</v>
      </c>
    </row>
    <row r="728" spans="1:7" ht="15.75" x14ac:dyDescent="0.25">
      <c r="A728" s="21">
        <v>41</v>
      </c>
      <c r="B728" s="21" t="s">
        <v>14</v>
      </c>
      <c r="C728" s="21">
        <v>30.78</v>
      </c>
      <c r="D728" s="21">
        <v>3</v>
      </c>
      <c r="E728" s="21" t="s">
        <v>17</v>
      </c>
      <c r="F728" s="21" t="s">
        <v>25</v>
      </c>
      <c r="G728" s="21">
        <v>39597.407200000001</v>
      </c>
    </row>
    <row r="729" spans="1:7" ht="15.75" x14ac:dyDescent="0.25">
      <c r="A729" s="21">
        <v>41</v>
      </c>
      <c r="B729" s="21" t="s">
        <v>14</v>
      </c>
      <c r="C729" s="21">
        <v>29.64</v>
      </c>
      <c r="D729" s="21">
        <v>5</v>
      </c>
      <c r="E729" s="21" t="s">
        <v>15</v>
      </c>
      <c r="F729" s="21" t="s">
        <v>25</v>
      </c>
      <c r="G729" s="21">
        <v>9222.4025999999994</v>
      </c>
    </row>
    <row r="730" spans="1:7" ht="15.75" x14ac:dyDescent="0.25">
      <c r="A730" s="21">
        <v>42</v>
      </c>
      <c r="B730" s="21" t="s">
        <v>14</v>
      </c>
      <c r="C730" s="21">
        <v>24.86</v>
      </c>
      <c r="D730" s="21">
        <v>0</v>
      </c>
      <c r="E730" s="21" t="s">
        <v>15</v>
      </c>
      <c r="F730" s="21" t="s">
        <v>16</v>
      </c>
      <c r="G730" s="21">
        <v>5966.8873999999996</v>
      </c>
    </row>
    <row r="731" spans="1:7" ht="15.75" x14ac:dyDescent="0.25">
      <c r="A731" s="21">
        <v>42</v>
      </c>
      <c r="B731" s="21" t="s">
        <v>14</v>
      </c>
      <c r="C731" s="21">
        <v>26.9</v>
      </c>
      <c r="D731" s="21">
        <v>0</v>
      </c>
      <c r="E731" s="21" t="s">
        <v>15</v>
      </c>
      <c r="F731" s="21" t="s">
        <v>26</v>
      </c>
      <c r="G731" s="21">
        <v>5969.723</v>
      </c>
    </row>
    <row r="732" spans="1:7" ht="15.75" x14ac:dyDescent="0.25">
      <c r="A732" s="21">
        <v>42</v>
      </c>
      <c r="B732" s="21" t="s">
        <v>14</v>
      </c>
      <c r="C732" s="21">
        <v>34.1</v>
      </c>
      <c r="D732" s="21">
        <v>0</v>
      </c>
      <c r="E732" s="21" t="s">
        <v>15</v>
      </c>
      <c r="F732" s="21" t="s">
        <v>26</v>
      </c>
      <c r="G732" s="21">
        <v>5979.7309999999998</v>
      </c>
    </row>
    <row r="733" spans="1:7" ht="15.75" x14ac:dyDescent="0.25">
      <c r="A733" s="21">
        <v>42</v>
      </c>
      <c r="B733" s="21" t="s">
        <v>14</v>
      </c>
      <c r="C733" s="21">
        <v>31.254999999999999</v>
      </c>
      <c r="D733" s="21">
        <v>0</v>
      </c>
      <c r="E733" s="21" t="s">
        <v>15</v>
      </c>
      <c r="F733" s="21" t="s">
        <v>27</v>
      </c>
      <c r="G733" s="21">
        <v>6358.7764500000003</v>
      </c>
    </row>
    <row r="734" spans="1:7" ht="15.75" x14ac:dyDescent="0.25">
      <c r="A734" s="21">
        <v>42</v>
      </c>
      <c r="B734" s="21" t="s">
        <v>23</v>
      </c>
      <c r="C734" s="21">
        <v>37.9</v>
      </c>
      <c r="D734" s="21">
        <v>0</v>
      </c>
      <c r="E734" s="21" t="s">
        <v>15</v>
      </c>
      <c r="F734" s="21" t="s">
        <v>26</v>
      </c>
      <c r="G734" s="21">
        <v>6474.0129999999999</v>
      </c>
    </row>
    <row r="735" spans="1:7" ht="15.75" x14ac:dyDescent="0.25">
      <c r="A735" s="21">
        <v>42</v>
      </c>
      <c r="B735" s="21" t="s">
        <v>23</v>
      </c>
      <c r="C735" s="21">
        <v>32.869999999999997</v>
      </c>
      <c r="D735" s="21">
        <v>0</v>
      </c>
      <c r="E735" s="21" t="s">
        <v>15</v>
      </c>
      <c r="F735" s="21" t="s">
        <v>25</v>
      </c>
      <c r="G735" s="21">
        <v>7050.0213000000003</v>
      </c>
    </row>
    <row r="736" spans="1:7" ht="15.75" x14ac:dyDescent="0.25">
      <c r="A736" s="21">
        <v>42</v>
      </c>
      <c r="B736" s="21" t="s">
        <v>14</v>
      </c>
      <c r="C736" s="21">
        <v>24.64</v>
      </c>
      <c r="D736" s="21">
        <v>0</v>
      </c>
      <c r="E736" s="21" t="s">
        <v>17</v>
      </c>
      <c r="F736" s="21" t="s">
        <v>16</v>
      </c>
      <c r="G736" s="21">
        <v>19515.5416</v>
      </c>
    </row>
    <row r="737" spans="1:7" ht="15.75" x14ac:dyDescent="0.25">
      <c r="A737" s="21">
        <v>42</v>
      </c>
      <c r="B737" s="21" t="s">
        <v>23</v>
      </c>
      <c r="C737" s="21">
        <v>23.37</v>
      </c>
      <c r="D737" s="21">
        <v>0</v>
      </c>
      <c r="E737" s="21" t="s">
        <v>17</v>
      </c>
      <c r="F737" s="21" t="s">
        <v>25</v>
      </c>
      <c r="G737" s="21">
        <v>19964.746299999999</v>
      </c>
    </row>
    <row r="738" spans="1:7" ht="15.75" x14ac:dyDescent="0.25">
      <c r="A738" s="21">
        <v>42</v>
      </c>
      <c r="B738" s="21" t="s">
        <v>23</v>
      </c>
      <c r="C738" s="21">
        <v>26.6</v>
      </c>
      <c r="D738" s="21">
        <v>0</v>
      </c>
      <c r="E738" s="21" t="s">
        <v>17</v>
      </c>
      <c r="F738" s="21" t="s">
        <v>27</v>
      </c>
      <c r="G738" s="21">
        <v>21348.705999999998</v>
      </c>
    </row>
    <row r="739" spans="1:7" ht="15.75" x14ac:dyDescent="0.25">
      <c r="A739" s="21">
        <v>42</v>
      </c>
      <c r="B739" s="21" t="s">
        <v>14</v>
      </c>
      <c r="C739" s="21">
        <v>30</v>
      </c>
      <c r="D739" s="21">
        <v>0</v>
      </c>
      <c r="E739" s="21" t="s">
        <v>17</v>
      </c>
      <c r="F739" s="21" t="s">
        <v>26</v>
      </c>
      <c r="G739" s="21">
        <v>22144.031999999999</v>
      </c>
    </row>
    <row r="740" spans="1:7" ht="15.75" x14ac:dyDescent="0.25">
      <c r="A740" s="21">
        <v>42</v>
      </c>
      <c r="B740" s="21" t="s">
        <v>14</v>
      </c>
      <c r="C740" s="21">
        <v>26.315000000000001</v>
      </c>
      <c r="D740" s="21">
        <v>1</v>
      </c>
      <c r="E740" s="21" t="s">
        <v>15</v>
      </c>
      <c r="F740" s="21" t="s">
        <v>27</v>
      </c>
      <c r="G740" s="21">
        <v>6940.90985</v>
      </c>
    </row>
    <row r="741" spans="1:7" ht="15.75" x14ac:dyDescent="0.25">
      <c r="A741" s="21">
        <v>42</v>
      </c>
      <c r="B741" s="21" t="s">
        <v>23</v>
      </c>
      <c r="C741" s="21">
        <v>25.3</v>
      </c>
      <c r="D741" s="21">
        <v>1</v>
      </c>
      <c r="E741" s="21" t="s">
        <v>15</v>
      </c>
      <c r="F741" s="21" t="s">
        <v>26</v>
      </c>
      <c r="G741" s="21">
        <v>7045.4989999999998</v>
      </c>
    </row>
    <row r="742" spans="1:7" ht="15.75" x14ac:dyDescent="0.25">
      <c r="A742" s="21">
        <v>42</v>
      </c>
      <c r="B742" s="21" t="s">
        <v>23</v>
      </c>
      <c r="C742" s="21">
        <v>26.18</v>
      </c>
      <c r="D742" s="21">
        <v>1</v>
      </c>
      <c r="E742" s="21" t="s">
        <v>15</v>
      </c>
      <c r="F742" s="21" t="s">
        <v>16</v>
      </c>
      <c r="G742" s="21">
        <v>7046.7222000000002</v>
      </c>
    </row>
    <row r="743" spans="1:7" ht="15.75" x14ac:dyDescent="0.25">
      <c r="A743" s="21">
        <v>42</v>
      </c>
      <c r="B743" s="21" t="s">
        <v>23</v>
      </c>
      <c r="C743" s="21">
        <v>29</v>
      </c>
      <c r="D743" s="21">
        <v>1</v>
      </c>
      <c r="E743" s="21" t="s">
        <v>15</v>
      </c>
      <c r="F743" s="21" t="s">
        <v>26</v>
      </c>
      <c r="G743" s="21">
        <v>7050.6419999999998</v>
      </c>
    </row>
    <row r="744" spans="1:7" ht="15.75" x14ac:dyDescent="0.25">
      <c r="A744" s="21">
        <v>42</v>
      </c>
      <c r="B744" s="21" t="s">
        <v>23</v>
      </c>
      <c r="C744" s="21">
        <v>36.195</v>
      </c>
      <c r="D744" s="21">
        <v>1</v>
      </c>
      <c r="E744" s="21" t="s">
        <v>15</v>
      </c>
      <c r="F744" s="21" t="s">
        <v>27</v>
      </c>
      <c r="G744" s="21">
        <v>7443.6430499999997</v>
      </c>
    </row>
    <row r="745" spans="1:7" ht="15.75" x14ac:dyDescent="0.25">
      <c r="A745" s="21">
        <v>42</v>
      </c>
      <c r="B745" s="21" t="s">
        <v>23</v>
      </c>
      <c r="C745" s="21">
        <v>33.155000000000001</v>
      </c>
      <c r="D745" s="21">
        <v>1</v>
      </c>
      <c r="E745" s="21" t="s">
        <v>15</v>
      </c>
      <c r="F745" s="21" t="s">
        <v>25</v>
      </c>
      <c r="G745" s="21">
        <v>7639.4174499999999</v>
      </c>
    </row>
    <row r="746" spans="1:7" ht="15.75" x14ac:dyDescent="0.25">
      <c r="A746" s="21">
        <v>42</v>
      </c>
      <c r="B746" s="21" t="s">
        <v>23</v>
      </c>
      <c r="C746" s="21">
        <v>41.325000000000003</v>
      </c>
      <c r="D746" s="21">
        <v>1</v>
      </c>
      <c r="E746" s="21" t="s">
        <v>15</v>
      </c>
      <c r="F746" s="21" t="s">
        <v>25</v>
      </c>
      <c r="G746" s="21">
        <v>7650.7737500000003</v>
      </c>
    </row>
    <row r="747" spans="1:7" ht="15.75" x14ac:dyDescent="0.25">
      <c r="A747" s="21">
        <v>42</v>
      </c>
      <c r="B747" s="21" t="s">
        <v>14</v>
      </c>
      <c r="C747" s="21">
        <v>26.07</v>
      </c>
      <c r="D747" s="21">
        <v>1</v>
      </c>
      <c r="E747" s="21" t="s">
        <v>17</v>
      </c>
      <c r="F747" s="21" t="s">
        <v>16</v>
      </c>
      <c r="G747" s="21">
        <v>38245.593269999998</v>
      </c>
    </row>
    <row r="748" spans="1:7" ht="15.75" x14ac:dyDescent="0.25">
      <c r="A748" s="21">
        <v>42</v>
      </c>
      <c r="B748" s="21" t="s">
        <v>14</v>
      </c>
      <c r="C748" s="21">
        <v>35.799999999999997</v>
      </c>
      <c r="D748" s="21">
        <v>2</v>
      </c>
      <c r="E748" s="21" t="s">
        <v>15</v>
      </c>
      <c r="F748" s="21" t="s">
        <v>26</v>
      </c>
      <c r="G748" s="21">
        <v>7160.0940000000001</v>
      </c>
    </row>
    <row r="749" spans="1:7" ht="15.75" x14ac:dyDescent="0.25">
      <c r="A749" s="21">
        <v>42</v>
      </c>
      <c r="B749" s="21" t="s">
        <v>14</v>
      </c>
      <c r="C749" s="21">
        <v>35.97</v>
      </c>
      <c r="D749" s="21">
        <v>2</v>
      </c>
      <c r="E749" s="21" t="s">
        <v>15</v>
      </c>
      <c r="F749" s="21" t="s">
        <v>16</v>
      </c>
      <c r="G749" s="21">
        <v>7160.3302999999996</v>
      </c>
    </row>
    <row r="750" spans="1:7" ht="15.75" x14ac:dyDescent="0.25">
      <c r="A750" s="21">
        <v>42</v>
      </c>
      <c r="B750" s="21" t="s">
        <v>14</v>
      </c>
      <c r="C750" s="21">
        <v>37.18</v>
      </c>
      <c r="D750" s="21">
        <v>2</v>
      </c>
      <c r="E750" s="21" t="s">
        <v>15</v>
      </c>
      <c r="F750" s="21" t="s">
        <v>16</v>
      </c>
      <c r="G750" s="21">
        <v>7162.0122000000001</v>
      </c>
    </row>
    <row r="751" spans="1:7" ht="15.75" x14ac:dyDescent="0.25">
      <c r="A751" s="21">
        <v>42</v>
      </c>
      <c r="B751" s="21" t="s">
        <v>23</v>
      </c>
      <c r="C751" s="21">
        <v>29.48</v>
      </c>
      <c r="D751" s="21">
        <v>2</v>
      </c>
      <c r="E751" s="21" t="s">
        <v>15</v>
      </c>
      <c r="F751" s="21" t="s">
        <v>16</v>
      </c>
      <c r="G751" s="21">
        <v>7640.3091999999997</v>
      </c>
    </row>
    <row r="752" spans="1:7" ht="15.75" x14ac:dyDescent="0.25">
      <c r="A752" s="21">
        <v>42</v>
      </c>
      <c r="B752" s="21" t="s">
        <v>14</v>
      </c>
      <c r="C752" s="21">
        <v>26.125</v>
      </c>
      <c r="D752" s="21">
        <v>2</v>
      </c>
      <c r="E752" s="21" t="s">
        <v>15</v>
      </c>
      <c r="F752" s="21" t="s">
        <v>25</v>
      </c>
      <c r="G752" s="21">
        <v>7729.6457499999997</v>
      </c>
    </row>
    <row r="753" spans="1:7" ht="15.75" x14ac:dyDescent="0.25">
      <c r="A753" s="21">
        <v>42</v>
      </c>
      <c r="B753" s="21" t="s">
        <v>23</v>
      </c>
      <c r="C753" s="21">
        <v>24.984999999999999</v>
      </c>
      <c r="D753" s="21">
        <v>2</v>
      </c>
      <c r="E753" s="21" t="s">
        <v>15</v>
      </c>
      <c r="F753" s="21" t="s">
        <v>27</v>
      </c>
      <c r="G753" s="21">
        <v>8017.0611500000005</v>
      </c>
    </row>
    <row r="754" spans="1:7" ht="15.75" x14ac:dyDescent="0.25">
      <c r="A754" s="21">
        <v>42</v>
      </c>
      <c r="B754" s="21" t="s">
        <v>14</v>
      </c>
      <c r="C754" s="21">
        <v>24.605</v>
      </c>
      <c r="D754" s="21">
        <v>2</v>
      </c>
      <c r="E754" s="21" t="s">
        <v>17</v>
      </c>
      <c r="F754" s="21" t="s">
        <v>25</v>
      </c>
      <c r="G754" s="21">
        <v>21259.377949999998</v>
      </c>
    </row>
    <row r="755" spans="1:7" ht="15.75" x14ac:dyDescent="0.25">
      <c r="A755" s="21">
        <v>42</v>
      </c>
      <c r="B755" s="21" t="s">
        <v>23</v>
      </c>
      <c r="C755" s="21">
        <v>40.369999999999997</v>
      </c>
      <c r="D755" s="21">
        <v>2</v>
      </c>
      <c r="E755" s="21" t="s">
        <v>17</v>
      </c>
      <c r="F755" s="21" t="s">
        <v>16</v>
      </c>
      <c r="G755" s="21">
        <v>43896.376300000004</v>
      </c>
    </row>
    <row r="756" spans="1:7" ht="15.75" x14ac:dyDescent="0.25">
      <c r="A756" s="21">
        <v>42</v>
      </c>
      <c r="B756" s="21" t="s">
        <v>14</v>
      </c>
      <c r="C756" s="21">
        <v>28.31</v>
      </c>
      <c r="D756" s="21">
        <v>3</v>
      </c>
      <c r="E756" s="21" t="s">
        <v>17</v>
      </c>
      <c r="F756" s="21" t="s">
        <v>27</v>
      </c>
      <c r="G756" s="21">
        <v>32787.458590000002</v>
      </c>
    </row>
    <row r="757" spans="1:7" ht="15.75" x14ac:dyDescent="0.25">
      <c r="A757" s="21">
        <v>43</v>
      </c>
      <c r="B757" s="21" t="s">
        <v>14</v>
      </c>
      <c r="C757" s="21">
        <v>23.2</v>
      </c>
      <c r="D757" s="21">
        <v>0</v>
      </c>
      <c r="E757" s="21" t="s">
        <v>15</v>
      </c>
      <c r="F757" s="21" t="s">
        <v>26</v>
      </c>
      <c r="G757" s="21">
        <v>6250.4350000000004</v>
      </c>
    </row>
    <row r="758" spans="1:7" ht="15.75" x14ac:dyDescent="0.25">
      <c r="A758" s="21">
        <v>43</v>
      </c>
      <c r="B758" s="21" t="s">
        <v>14</v>
      </c>
      <c r="C758" s="21">
        <v>26.03</v>
      </c>
      <c r="D758" s="21">
        <v>0</v>
      </c>
      <c r="E758" s="21" t="s">
        <v>15</v>
      </c>
      <c r="F758" s="21" t="s">
        <v>25</v>
      </c>
      <c r="G758" s="21">
        <v>6837.3687</v>
      </c>
    </row>
    <row r="759" spans="1:7" ht="15.75" x14ac:dyDescent="0.25">
      <c r="A759" s="21">
        <v>43</v>
      </c>
      <c r="B759" s="21" t="s">
        <v>23</v>
      </c>
      <c r="C759" s="21">
        <v>25.08</v>
      </c>
      <c r="D759" s="21">
        <v>0</v>
      </c>
      <c r="E759" s="21" t="s">
        <v>15</v>
      </c>
      <c r="F759" s="21" t="s">
        <v>25</v>
      </c>
      <c r="G759" s="21">
        <v>7325.0482000000002</v>
      </c>
    </row>
    <row r="760" spans="1:7" ht="15.75" x14ac:dyDescent="0.25">
      <c r="A760" s="21">
        <v>43</v>
      </c>
      <c r="B760" s="21" t="s">
        <v>23</v>
      </c>
      <c r="C760" s="21">
        <v>26.885000000000002</v>
      </c>
      <c r="D760" s="21">
        <v>0</v>
      </c>
      <c r="E760" s="21" t="s">
        <v>17</v>
      </c>
      <c r="F760" s="21" t="s">
        <v>27</v>
      </c>
      <c r="G760" s="21">
        <v>21774.32215</v>
      </c>
    </row>
    <row r="761" spans="1:7" ht="15.75" x14ac:dyDescent="0.25">
      <c r="A761" s="21">
        <v>43</v>
      </c>
      <c r="B761" s="21" t="s">
        <v>14</v>
      </c>
      <c r="C761" s="21">
        <v>27.8</v>
      </c>
      <c r="D761" s="21">
        <v>0</v>
      </c>
      <c r="E761" s="21" t="s">
        <v>17</v>
      </c>
      <c r="F761" s="21" t="s">
        <v>26</v>
      </c>
      <c r="G761" s="21">
        <v>37829.724199999997</v>
      </c>
    </row>
    <row r="762" spans="1:7" ht="15.75" x14ac:dyDescent="0.25">
      <c r="A762" s="21">
        <v>43</v>
      </c>
      <c r="B762" s="21" t="s">
        <v>23</v>
      </c>
      <c r="C762" s="21">
        <v>46.2</v>
      </c>
      <c r="D762" s="21">
        <v>0</v>
      </c>
      <c r="E762" s="21" t="s">
        <v>17</v>
      </c>
      <c r="F762" s="21" t="s">
        <v>16</v>
      </c>
      <c r="G762" s="21">
        <v>45863.205000000002</v>
      </c>
    </row>
    <row r="763" spans="1:7" ht="15.75" x14ac:dyDescent="0.25">
      <c r="A763" s="21">
        <v>43</v>
      </c>
      <c r="B763" s="21" t="s">
        <v>14</v>
      </c>
      <c r="C763" s="21">
        <v>30.1</v>
      </c>
      <c r="D763" s="21">
        <v>1</v>
      </c>
      <c r="E763" s="21" t="s">
        <v>15</v>
      </c>
      <c r="F763" s="21" t="s">
        <v>26</v>
      </c>
      <c r="G763" s="21">
        <v>6849.0259999999998</v>
      </c>
    </row>
    <row r="764" spans="1:7" ht="15.75" x14ac:dyDescent="0.25">
      <c r="A764" s="21">
        <v>43</v>
      </c>
      <c r="B764" s="21" t="s">
        <v>23</v>
      </c>
      <c r="C764" s="21">
        <v>29.9</v>
      </c>
      <c r="D764" s="21">
        <v>1</v>
      </c>
      <c r="E764" s="21" t="s">
        <v>15</v>
      </c>
      <c r="F764" s="21" t="s">
        <v>26</v>
      </c>
      <c r="G764" s="21">
        <v>7337.7479999999996</v>
      </c>
    </row>
    <row r="765" spans="1:7" ht="15.75" x14ac:dyDescent="0.25">
      <c r="A765" s="21">
        <v>43</v>
      </c>
      <c r="B765" s="21" t="s">
        <v>23</v>
      </c>
      <c r="C765" s="21">
        <v>35.64</v>
      </c>
      <c r="D765" s="21">
        <v>1</v>
      </c>
      <c r="E765" s="21" t="s">
        <v>15</v>
      </c>
      <c r="F765" s="21" t="s">
        <v>16</v>
      </c>
      <c r="G765" s="21">
        <v>7345.7266</v>
      </c>
    </row>
    <row r="766" spans="1:7" ht="15.75" x14ac:dyDescent="0.25">
      <c r="A766" s="21">
        <v>43</v>
      </c>
      <c r="B766" s="21" t="s">
        <v>23</v>
      </c>
      <c r="C766" s="21">
        <v>34.58</v>
      </c>
      <c r="D766" s="21">
        <v>1</v>
      </c>
      <c r="E766" s="21" t="s">
        <v>15</v>
      </c>
      <c r="F766" s="21" t="s">
        <v>27</v>
      </c>
      <c r="G766" s="21">
        <v>7727.2532000000001</v>
      </c>
    </row>
    <row r="767" spans="1:7" ht="15.75" x14ac:dyDescent="0.25">
      <c r="A767" s="21">
        <v>43</v>
      </c>
      <c r="B767" s="21" t="s">
        <v>23</v>
      </c>
      <c r="C767" s="21">
        <v>25.27</v>
      </c>
      <c r="D767" s="21">
        <v>1</v>
      </c>
      <c r="E767" s="21" t="s">
        <v>17</v>
      </c>
      <c r="F767" s="21" t="s">
        <v>25</v>
      </c>
      <c r="G767" s="21">
        <v>21771.3423</v>
      </c>
    </row>
    <row r="768" spans="1:7" ht="15.75" x14ac:dyDescent="0.25">
      <c r="A768" s="21">
        <v>43</v>
      </c>
      <c r="B768" s="21" t="s">
        <v>14</v>
      </c>
      <c r="C768" s="21">
        <v>34.96</v>
      </c>
      <c r="D768" s="21">
        <v>1</v>
      </c>
      <c r="E768" s="21" t="s">
        <v>17</v>
      </c>
      <c r="F768" s="21" t="s">
        <v>25</v>
      </c>
      <c r="G768" s="21">
        <v>41034.221400000002</v>
      </c>
    </row>
    <row r="769" spans="1:7" ht="15.75" x14ac:dyDescent="0.25">
      <c r="A769" s="21">
        <v>43</v>
      </c>
      <c r="B769" s="21" t="s">
        <v>14</v>
      </c>
      <c r="C769" s="21">
        <v>32.6</v>
      </c>
      <c r="D769" s="21">
        <v>2</v>
      </c>
      <c r="E769" s="21" t="s">
        <v>15</v>
      </c>
      <c r="F769" s="21" t="s">
        <v>26</v>
      </c>
      <c r="G769" s="21">
        <v>7441.5010000000002</v>
      </c>
    </row>
    <row r="770" spans="1:7" ht="15.75" x14ac:dyDescent="0.25">
      <c r="A770" s="21">
        <v>43</v>
      </c>
      <c r="B770" s="21" t="s">
        <v>23</v>
      </c>
      <c r="C770" s="21">
        <v>30.684999999999999</v>
      </c>
      <c r="D770" s="21">
        <v>2</v>
      </c>
      <c r="E770" s="21" t="s">
        <v>15</v>
      </c>
      <c r="F770" s="21" t="s">
        <v>27</v>
      </c>
      <c r="G770" s="21">
        <v>8310.8391499999998</v>
      </c>
    </row>
    <row r="771" spans="1:7" ht="15.75" x14ac:dyDescent="0.25">
      <c r="A771" s="21">
        <v>43</v>
      </c>
      <c r="B771" s="21" t="s">
        <v>14</v>
      </c>
      <c r="C771" s="21">
        <v>20.13</v>
      </c>
      <c r="D771" s="21">
        <v>2</v>
      </c>
      <c r="E771" s="21" t="s">
        <v>17</v>
      </c>
      <c r="F771" s="21" t="s">
        <v>16</v>
      </c>
      <c r="G771" s="21">
        <v>18767.737700000001</v>
      </c>
    </row>
    <row r="772" spans="1:7" ht="15.75" x14ac:dyDescent="0.25">
      <c r="A772" s="21">
        <v>43</v>
      </c>
      <c r="B772" s="21" t="s">
        <v>14</v>
      </c>
      <c r="C772" s="21">
        <v>35.31</v>
      </c>
      <c r="D772" s="21">
        <v>2</v>
      </c>
      <c r="E772" s="21" t="s">
        <v>15</v>
      </c>
      <c r="F772" s="21" t="s">
        <v>16</v>
      </c>
      <c r="G772" s="21">
        <v>18806.145469999999</v>
      </c>
    </row>
    <row r="773" spans="1:7" ht="15.75" x14ac:dyDescent="0.25">
      <c r="A773" s="21">
        <v>43</v>
      </c>
      <c r="B773" s="21" t="s">
        <v>23</v>
      </c>
      <c r="C773" s="21">
        <v>35.72</v>
      </c>
      <c r="D773" s="21">
        <v>2</v>
      </c>
      <c r="E773" s="21" t="s">
        <v>15</v>
      </c>
      <c r="F773" s="21" t="s">
        <v>25</v>
      </c>
      <c r="G773" s="21">
        <v>19144.576519999999</v>
      </c>
    </row>
    <row r="774" spans="1:7" ht="15.75" x14ac:dyDescent="0.25">
      <c r="A774" s="21">
        <v>43</v>
      </c>
      <c r="B774" s="21" t="s">
        <v>23</v>
      </c>
      <c r="C774" s="21">
        <v>20.045000000000002</v>
      </c>
      <c r="D774" s="21">
        <v>2</v>
      </c>
      <c r="E774" s="21" t="s">
        <v>17</v>
      </c>
      <c r="F774" s="21" t="s">
        <v>25</v>
      </c>
      <c r="G774" s="21">
        <v>19798.054550000001</v>
      </c>
    </row>
    <row r="775" spans="1:7" ht="15.75" x14ac:dyDescent="0.25">
      <c r="A775" s="21">
        <v>43</v>
      </c>
      <c r="B775" s="21" t="s">
        <v>23</v>
      </c>
      <c r="C775" s="21">
        <v>24.7</v>
      </c>
      <c r="D775" s="21">
        <v>2</v>
      </c>
      <c r="E775" s="21" t="s">
        <v>17</v>
      </c>
      <c r="F775" s="21" t="s">
        <v>27</v>
      </c>
      <c r="G775" s="21">
        <v>21880.82</v>
      </c>
    </row>
    <row r="776" spans="1:7" ht="15.75" x14ac:dyDescent="0.25">
      <c r="A776" s="21">
        <v>43</v>
      </c>
      <c r="B776" s="21" t="s">
        <v>23</v>
      </c>
      <c r="C776" s="21">
        <v>26.7</v>
      </c>
      <c r="D776" s="21">
        <v>2</v>
      </c>
      <c r="E776" s="21" t="s">
        <v>17</v>
      </c>
      <c r="F776" s="21" t="s">
        <v>26</v>
      </c>
      <c r="G776" s="21">
        <v>22478.6</v>
      </c>
    </row>
    <row r="777" spans="1:7" ht="15.75" x14ac:dyDescent="0.25">
      <c r="A777" s="21">
        <v>43</v>
      </c>
      <c r="B777" s="21" t="s">
        <v>14</v>
      </c>
      <c r="C777" s="21">
        <v>38.06</v>
      </c>
      <c r="D777" s="21">
        <v>2</v>
      </c>
      <c r="E777" s="21" t="s">
        <v>17</v>
      </c>
      <c r="F777" s="21" t="s">
        <v>16</v>
      </c>
      <c r="G777" s="21">
        <v>42560.430399999997</v>
      </c>
    </row>
    <row r="778" spans="1:7" ht="15.75" x14ac:dyDescent="0.25">
      <c r="A778" s="21">
        <v>43</v>
      </c>
      <c r="B778" s="21" t="s">
        <v>14</v>
      </c>
      <c r="C778" s="21">
        <v>30.114999999999998</v>
      </c>
      <c r="D778" s="21">
        <v>3</v>
      </c>
      <c r="E778" s="21" t="s">
        <v>15</v>
      </c>
      <c r="F778" s="21" t="s">
        <v>27</v>
      </c>
      <c r="G778" s="21">
        <v>8410.0468500000006</v>
      </c>
    </row>
    <row r="779" spans="1:7" ht="15.75" x14ac:dyDescent="0.25">
      <c r="A779" s="21">
        <v>43</v>
      </c>
      <c r="B779" s="21" t="s">
        <v>23</v>
      </c>
      <c r="C779" s="21">
        <v>34.4</v>
      </c>
      <c r="D779" s="21">
        <v>3</v>
      </c>
      <c r="E779" s="21" t="s">
        <v>15</v>
      </c>
      <c r="F779" s="21" t="s">
        <v>26</v>
      </c>
      <c r="G779" s="21">
        <v>8522.0030000000006</v>
      </c>
    </row>
    <row r="780" spans="1:7" ht="15.75" x14ac:dyDescent="0.25">
      <c r="A780" s="21">
        <v>43</v>
      </c>
      <c r="B780" s="21" t="s">
        <v>14</v>
      </c>
      <c r="C780" s="21">
        <v>27.36</v>
      </c>
      <c r="D780" s="21">
        <v>3</v>
      </c>
      <c r="E780" s="21" t="s">
        <v>15</v>
      </c>
      <c r="F780" s="21" t="s">
        <v>25</v>
      </c>
      <c r="G780" s="21">
        <v>8606.2173999999995</v>
      </c>
    </row>
    <row r="781" spans="1:7" ht="15.75" x14ac:dyDescent="0.25">
      <c r="A781" s="21">
        <v>43</v>
      </c>
      <c r="B781" s="21" t="s">
        <v>23</v>
      </c>
      <c r="C781" s="21">
        <v>32.56</v>
      </c>
      <c r="D781" s="21">
        <v>3</v>
      </c>
      <c r="E781" s="21" t="s">
        <v>17</v>
      </c>
      <c r="F781" s="21" t="s">
        <v>16</v>
      </c>
      <c r="G781" s="21">
        <v>40941.285400000001</v>
      </c>
    </row>
    <row r="782" spans="1:7" ht="15.75" x14ac:dyDescent="0.25">
      <c r="A782" s="21">
        <v>43</v>
      </c>
      <c r="B782" s="21" t="s">
        <v>14</v>
      </c>
      <c r="C782" s="21">
        <v>35.97</v>
      </c>
      <c r="D782" s="21">
        <v>3</v>
      </c>
      <c r="E782" s="21" t="s">
        <v>17</v>
      </c>
      <c r="F782" s="21" t="s">
        <v>16</v>
      </c>
      <c r="G782" s="21">
        <v>42124.515299999999</v>
      </c>
    </row>
    <row r="783" spans="1:7" ht="15.75" x14ac:dyDescent="0.25">
      <c r="A783" s="21">
        <v>43</v>
      </c>
      <c r="B783" s="21" t="s">
        <v>14</v>
      </c>
      <c r="C783" s="21">
        <v>25.52</v>
      </c>
      <c r="D783" s="21">
        <v>5</v>
      </c>
      <c r="E783" s="21" t="s">
        <v>15</v>
      </c>
      <c r="F783" s="21" t="s">
        <v>16</v>
      </c>
      <c r="G783" s="21">
        <v>14478.33015</v>
      </c>
    </row>
    <row r="784" spans="1:7" ht="15.75" x14ac:dyDescent="0.25">
      <c r="A784" s="21">
        <v>44</v>
      </c>
      <c r="B784" s="21" t="s">
        <v>14</v>
      </c>
      <c r="C784" s="21">
        <v>39.520000000000003</v>
      </c>
      <c r="D784" s="21">
        <v>0</v>
      </c>
      <c r="E784" s="21" t="s">
        <v>15</v>
      </c>
      <c r="F784" s="21" t="s">
        <v>27</v>
      </c>
      <c r="G784" s="21">
        <v>6948.7007999999996</v>
      </c>
    </row>
    <row r="785" spans="1:7" ht="15.75" x14ac:dyDescent="0.25">
      <c r="A785" s="21">
        <v>44</v>
      </c>
      <c r="B785" s="21" t="s">
        <v>23</v>
      </c>
      <c r="C785" s="21">
        <v>26.41</v>
      </c>
      <c r="D785" s="21">
        <v>0</v>
      </c>
      <c r="E785" s="21" t="s">
        <v>15</v>
      </c>
      <c r="F785" s="21" t="s">
        <v>27</v>
      </c>
      <c r="G785" s="21">
        <v>7419.4778999999999</v>
      </c>
    </row>
    <row r="786" spans="1:7" ht="15.75" x14ac:dyDescent="0.25">
      <c r="A786" s="21">
        <v>44</v>
      </c>
      <c r="B786" s="21" t="s">
        <v>23</v>
      </c>
      <c r="C786" s="21">
        <v>27.645</v>
      </c>
      <c r="D786" s="21">
        <v>0</v>
      </c>
      <c r="E786" s="21" t="s">
        <v>15</v>
      </c>
      <c r="F786" s="21" t="s">
        <v>27</v>
      </c>
      <c r="G786" s="21">
        <v>7421.1945500000002</v>
      </c>
    </row>
    <row r="787" spans="1:7" ht="15.75" x14ac:dyDescent="0.25">
      <c r="A787" s="21">
        <v>44</v>
      </c>
      <c r="B787" s="21" t="s">
        <v>23</v>
      </c>
      <c r="C787" s="21">
        <v>36.479999999999997</v>
      </c>
      <c r="D787" s="21">
        <v>0</v>
      </c>
      <c r="E787" s="21" t="s">
        <v>15</v>
      </c>
      <c r="F787" s="21" t="s">
        <v>25</v>
      </c>
      <c r="G787" s="21">
        <v>12797.20962</v>
      </c>
    </row>
    <row r="788" spans="1:7" ht="15.75" x14ac:dyDescent="0.25">
      <c r="A788" s="21">
        <v>44</v>
      </c>
      <c r="B788" s="21" t="s">
        <v>23</v>
      </c>
      <c r="C788" s="21">
        <v>38.950000000000003</v>
      </c>
      <c r="D788" s="21">
        <v>0</v>
      </c>
      <c r="E788" s="21" t="s">
        <v>17</v>
      </c>
      <c r="F788" s="21" t="s">
        <v>27</v>
      </c>
      <c r="G788" s="21">
        <v>42983.458500000001</v>
      </c>
    </row>
    <row r="789" spans="1:7" ht="15.75" x14ac:dyDescent="0.25">
      <c r="A789" s="21">
        <v>44</v>
      </c>
      <c r="B789" s="21" t="s">
        <v>23</v>
      </c>
      <c r="C789" s="21">
        <v>38.06</v>
      </c>
      <c r="D789" s="21">
        <v>0</v>
      </c>
      <c r="E789" s="21" t="s">
        <v>17</v>
      </c>
      <c r="F789" s="21" t="s">
        <v>16</v>
      </c>
      <c r="G789" s="21">
        <v>48885.135609999998</v>
      </c>
    </row>
    <row r="790" spans="1:7" ht="15.75" x14ac:dyDescent="0.25">
      <c r="A790" s="21">
        <v>44</v>
      </c>
      <c r="B790" s="21" t="s">
        <v>14</v>
      </c>
      <c r="C790" s="21">
        <v>34.32</v>
      </c>
      <c r="D790" s="21">
        <v>1</v>
      </c>
      <c r="E790" s="21" t="s">
        <v>15</v>
      </c>
      <c r="F790" s="21" t="s">
        <v>16</v>
      </c>
      <c r="G790" s="21">
        <v>7147.4727999999996</v>
      </c>
    </row>
    <row r="791" spans="1:7" ht="15.75" x14ac:dyDescent="0.25">
      <c r="A791" s="21">
        <v>44</v>
      </c>
      <c r="B791" s="21" t="s">
        <v>14</v>
      </c>
      <c r="C791" s="21">
        <v>38.06</v>
      </c>
      <c r="D791" s="21">
        <v>1</v>
      </c>
      <c r="E791" s="21" t="s">
        <v>15</v>
      </c>
      <c r="F791" s="21" t="s">
        <v>16</v>
      </c>
      <c r="G791" s="21">
        <v>7152.6714000000002</v>
      </c>
    </row>
    <row r="792" spans="1:7" ht="15.75" x14ac:dyDescent="0.25">
      <c r="A792" s="21">
        <v>44</v>
      </c>
      <c r="B792" s="21" t="s">
        <v>14</v>
      </c>
      <c r="C792" s="21">
        <v>25.364999999999998</v>
      </c>
      <c r="D792" s="21">
        <v>1</v>
      </c>
      <c r="E792" s="21" t="s">
        <v>15</v>
      </c>
      <c r="F792" s="21" t="s">
        <v>27</v>
      </c>
      <c r="G792" s="21">
        <v>7518.0253499999999</v>
      </c>
    </row>
    <row r="793" spans="1:7" ht="15.75" x14ac:dyDescent="0.25">
      <c r="A793" s="21">
        <v>44</v>
      </c>
      <c r="B793" s="21" t="s">
        <v>23</v>
      </c>
      <c r="C793" s="21">
        <v>25</v>
      </c>
      <c r="D793" s="21">
        <v>1</v>
      </c>
      <c r="E793" s="21" t="s">
        <v>15</v>
      </c>
      <c r="F793" s="21" t="s">
        <v>26</v>
      </c>
      <c r="G793" s="21">
        <v>7623.518</v>
      </c>
    </row>
    <row r="794" spans="1:7" ht="15.75" x14ac:dyDescent="0.25">
      <c r="A794" s="21">
        <v>44</v>
      </c>
      <c r="B794" s="21" t="s">
        <v>23</v>
      </c>
      <c r="C794" s="21">
        <v>25.8</v>
      </c>
      <c r="D794" s="21">
        <v>1</v>
      </c>
      <c r="E794" s="21" t="s">
        <v>15</v>
      </c>
      <c r="F794" s="21" t="s">
        <v>26</v>
      </c>
      <c r="G794" s="21">
        <v>7624.63</v>
      </c>
    </row>
    <row r="795" spans="1:7" ht="15.75" x14ac:dyDescent="0.25">
      <c r="A795" s="21">
        <v>44</v>
      </c>
      <c r="B795" s="21" t="s">
        <v>23</v>
      </c>
      <c r="C795" s="21">
        <v>27.5</v>
      </c>
      <c r="D795" s="21">
        <v>1</v>
      </c>
      <c r="E795" s="21" t="s">
        <v>15</v>
      </c>
      <c r="F795" s="21" t="s">
        <v>26</v>
      </c>
      <c r="G795" s="21">
        <v>7626.9930000000004</v>
      </c>
    </row>
    <row r="796" spans="1:7" ht="15.75" x14ac:dyDescent="0.25">
      <c r="A796" s="21">
        <v>44</v>
      </c>
      <c r="B796" s="21" t="s">
        <v>23</v>
      </c>
      <c r="C796" s="21">
        <v>32.340000000000003</v>
      </c>
      <c r="D796" s="21">
        <v>1</v>
      </c>
      <c r="E796" s="21" t="s">
        <v>15</v>
      </c>
      <c r="F796" s="21" t="s">
        <v>16</v>
      </c>
      <c r="G796" s="21">
        <v>7633.7205999999996</v>
      </c>
    </row>
    <row r="797" spans="1:7" ht="15.75" x14ac:dyDescent="0.25">
      <c r="A797" s="21">
        <v>44</v>
      </c>
      <c r="B797" s="21" t="s">
        <v>23</v>
      </c>
      <c r="C797" s="21">
        <v>36.954999999999998</v>
      </c>
      <c r="D797" s="21">
        <v>1</v>
      </c>
      <c r="E797" s="21" t="s">
        <v>15</v>
      </c>
      <c r="F797" s="21" t="s">
        <v>27</v>
      </c>
      <c r="G797" s="21">
        <v>8023.1354499999998</v>
      </c>
    </row>
    <row r="798" spans="1:7" ht="15.75" x14ac:dyDescent="0.25">
      <c r="A798" s="21">
        <v>44</v>
      </c>
      <c r="B798" s="21" t="s">
        <v>23</v>
      </c>
      <c r="C798" s="21">
        <v>20.234999999999999</v>
      </c>
      <c r="D798" s="21">
        <v>1</v>
      </c>
      <c r="E798" s="21" t="s">
        <v>17</v>
      </c>
      <c r="F798" s="21" t="s">
        <v>25</v>
      </c>
      <c r="G798" s="21">
        <v>19594.809649999999</v>
      </c>
    </row>
    <row r="799" spans="1:7" ht="15.75" x14ac:dyDescent="0.25">
      <c r="A799" s="21">
        <v>44</v>
      </c>
      <c r="B799" s="21" t="s">
        <v>14</v>
      </c>
      <c r="C799" s="21">
        <v>31.35</v>
      </c>
      <c r="D799" s="21">
        <v>1</v>
      </c>
      <c r="E799" s="21" t="s">
        <v>17</v>
      </c>
      <c r="F799" s="21" t="s">
        <v>25</v>
      </c>
      <c r="G799" s="21">
        <v>39556.494500000001</v>
      </c>
    </row>
    <row r="800" spans="1:7" ht="15.75" x14ac:dyDescent="0.25">
      <c r="A800" s="21">
        <v>44</v>
      </c>
      <c r="B800" s="21" t="s">
        <v>14</v>
      </c>
      <c r="C800" s="21">
        <v>27.4</v>
      </c>
      <c r="D800" s="21">
        <v>2</v>
      </c>
      <c r="E800" s="21" t="s">
        <v>15</v>
      </c>
      <c r="F800" s="21" t="s">
        <v>26</v>
      </c>
      <c r="G800" s="21">
        <v>7726.8540000000003</v>
      </c>
    </row>
    <row r="801" spans="1:7" ht="15.75" x14ac:dyDescent="0.25">
      <c r="A801" s="21">
        <v>44</v>
      </c>
      <c r="B801" s="21" t="s">
        <v>14</v>
      </c>
      <c r="C801" s="21">
        <v>30.69</v>
      </c>
      <c r="D801" s="21">
        <v>2</v>
      </c>
      <c r="E801" s="21" t="s">
        <v>15</v>
      </c>
      <c r="F801" s="21" t="s">
        <v>16</v>
      </c>
      <c r="G801" s="21">
        <v>7731.4270999999999</v>
      </c>
    </row>
    <row r="802" spans="1:7" ht="15.75" x14ac:dyDescent="0.25">
      <c r="A802" s="21">
        <v>44</v>
      </c>
      <c r="B802" s="21" t="s">
        <v>14</v>
      </c>
      <c r="C802" s="21">
        <v>37.1</v>
      </c>
      <c r="D802" s="21">
        <v>2</v>
      </c>
      <c r="E802" s="21" t="s">
        <v>15</v>
      </c>
      <c r="F802" s="21" t="s">
        <v>26</v>
      </c>
      <c r="G802" s="21">
        <v>7740.3370000000004</v>
      </c>
    </row>
    <row r="803" spans="1:7" ht="15.75" x14ac:dyDescent="0.25">
      <c r="A803" s="21">
        <v>44</v>
      </c>
      <c r="B803" s="21" t="s">
        <v>14</v>
      </c>
      <c r="C803" s="21">
        <v>32.015000000000001</v>
      </c>
      <c r="D803" s="21">
        <v>2</v>
      </c>
      <c r="E803" s="21" t="s">
        <v>15</v>
      </c>
      <c r="F803" s="21" t="s">
        <v>27</v>
      </c>
      <c r="G803" s="21">
        <v>8116.2688500000004</v>
      </c>
    </row>
    <row r="804" spans="1:7" ht="15.75" x14ac:dyDescent="0.25">
      <c r="A804" s="21">
        <v>44</v>
      </c>
      <c r="B804" s="21" t="s">
        <v>23</v>
      </c>
      <c r="C804" s="21">
        <v>23.98</v>
      </c>
      <c r="D804" s="21">
        <v>2</v>
      </c>
      <c r="E804" s="21" t="s">
        <v>15</v>
      </c>
      <c r="F804" s="21" t="s">
        <v>16</v>
      </c>
      <c r="G804" s="21">
        <v>8211.1002000000008</v>
      </c>
    </row>
    <row r="805" spans="1:7" ht="15.75" x14ac:dyDescent="0.25">
      <c r="A805" s="21">
        <v>44</v>
      </c>
      <c r="B805" s="21" t="s">
        <v>23</v>
      </c>
      <c r="C805" s="21">
        <v>29.81</v>
      </c>
      <c r="D805" s="21">
        <v>2</v>
      </c>
      <c r="E805" s="21" t="s">
        <v>15</v>
      </c>
      <c r="F805" s="21" t="s">
        <v>16</v>
      </c>
      <c r="G805" s="21">
        <v>8219.2039000000004</v>
      </c>
    </row>
    <row r="806" spans="1:7" ht="15.75" x14ac:dyDescent="0.25">
      <c r="A806" s="21">
        <v>44</v>
      </c>
      <c r="B806" s="21" t="s">
        <v>14</v>
      </c>
      <c r="C806" s="21">
        <v>22.135000000000002</v>
      </c>
      <c r="D806" s="21">
        <v>2</v>
      </c>
      <c r="E806" s="21" t="s">
        <v>15</v>
      </c>
      <c r="F806" s="21" t="s">
        <v>25</v>
      </c>
      <c r="G806" s="21">
        <v>8302.5356499999998</v>
      </c>
    </row>
    <row r="807" spans="1:7" ht="15.75" x14ac:dyDescent="0.25">
      <c r="A807" s="21">
        <v>44</v>
      </c>
      <c r="B807" s="21" t="s">
        <v>14</v>
      </c>
      <c r="C807" s="21">
        <v>29.734999999999999</v>
      </c>
      <c r="D807" s="21">
        <v>2</v>
      </c>
      <c r="E807" s="21" t="s">
        <v>15</v>
      </c>
      <c r="F807" s="21" t="s">
        <v>25</v>
      </c>
      <c r="G807" s="21">
        <v>32108.662820000001</v>
      </c>
    </row>
    <row r="808" spans="1:7" ht="15.75" x14ac:dyDescent="0.25">
      <c r="A808" s="21">
        <v>44</v>
      </c>
      <c r="B808" s="21" t="s">
        <v>14</v>
      </c>
      <c r="C808" s="21">
        <v>30.2</v>
      </c>
      <c r="D808" s="21">
        <v>2</v>
      </c>
      <c r="E808" s="21" t="s">
        <v>17</v>
      </c>
      <c r="F808" s="21" t="s">
        <v>26</v>
      </c>
      <c r="G808" s="21">
        <v>38998.546000000002</v>
      </c>
    </row>
    <row r="809" spans="1:7" ht="15.75" x14ac:dyDescent="0.25">
      <c r="A809" s="21">
        <v>44</v>
      </c>
      <c r="B809" s="21" t="s">
        <v>23</v>
      </c>
      <c r="C809" s="21">
        <v>43.89</v>
      </c>
      <c r="D809" s="21">
        <v>2</v>
      </c>
      <c r="E809" s="21" t="s">
        <v>17</v>
      </c>
      <c r="F809" s="21" t="s">
        <v>16</v>
      </c>
      <c r="G809" s="21">
        <v>46200.985099999998</v>
      </c>
    </row>
    <row r="810" spans="1:7" ht="15.75" x14ac:dyDescent="0.25">
      <c r="A810" s="21">
        <v>44</v>
      </c>
      <c r="B810" s="21" t="s">
        <v>14</v>
      </c>
      <c r="C810" s="21">
        <v>21.85</v>
      </c>
      <c r="D810" s="21">
        <v>3</v>
      </c>
      <c r="E810" s="21" t="s">
        <v>15</v>
      </c>
      <c r="F810" s="21" t="s">
        <v>25</v>
      </c>
      <c r="G810" s="21">
        <v>8891.1394999999993</v>
      </c>
    </row>
    <row r="811" spans="1:7" ht="15.75" x14ac:dyDescent="0.25">
      <c r="A811" s="21">
        <v>45</v>
      </c>
      <c r="B811" s="21" t="s">
        <v>14</v>
      </c>
      <c r="C811" s="21">
        <v>21.375</v>
      </c>
      <c r="D811" s="21">
        <v>0</v>
      </c>
      <c r="E811" s="21" t="s">
        <v>15</v>
      </c>
      <c r="F811" s="21" t="s">
        <v>27</v>
      </c>
      <c r="G811" s="21">
        <v>7222.7862500000001</v>
      </c>
    </row>
    <row r="812" spans="1:7" ht="15.75" x14ac:dyDescent="0.25">
      <c r="A812" s="21">
        <v>45</v>
      </c>
      <c r="B812" s="21" t="s">
        <v>23</v>
      </c>
      <c r="C812" s="21">
        <v>33.1</v>
      </c>
      <c r="D812" s="21">
        <v>0</v>
      </c>
      <c r="E812" s="21" t="s">
        <v>15</v>
      </c>
      <c r="F812" s="21" t="s">
        <v>26</v>
      </c>
      <c r="G812" s="21">
        <v>7345.0839999999998</v>
      </c>
    </row>
    <row r="813" spans="1:7" ht="15.75" x14ac:dyDescent="0.25">
      <c r="A813" s="21">
        <v>45</v>
      </c>
      <c r="B813" s="21" t="s">
        <v>23</v>
      </c>
      <c r="C813" s="21">
        <v>35.299999999999997</v>
      </c>
      <c r="D813" s="21">
        <v>0</v>
      </c>
      <c r="E813" s="21" t="s">
        <v>15</v>
      </c>
      <c r="F813" s="21" t="s">
        <v>26</v>
      </c>
      <c r="G813" s="21">
        <v>7348.1419999999998</v>
      </c>
    </row>
    <row r="814" spans="1:7" ht="15.75" x14ac:dyDescent="0.25">
      <c r="A814" s="21">
        <v>45</v>
      </c>
      <c r="B814" s="21" t="s">
        <v>14</v>
      </c>
      <c r="C814" s="21">
        <v>39.805</v>
      </c>
      <c r="D814" s="21">
        <v>0</v>
      </c>
      <c r="E814" s="21" t="s">
        <v>15</v>
      </c>
      <c r="F814" s="21" t="s">
        <v>25</v>
      </c>
      <c r="G814" s="21">
        <v>7448.4039499999999</v>
      </c>
    </row>
    <row r="815" spans="1:7" ht="15.75" x14ac:dyDescent="0.25">
      <c r="A815" s="21">
        <v>45</v>
      </c>
      <c r="B815" s="21" t="s">
        <v>23</v>
      </c>
      <c r="C815" s="21">
        <v>35.814999999999998</v>
      </c>
      <c r="D815" s="21">
        <v>0</v>
      </c>
      <c r="E815" s="21" t="s">
        <v>15</v>
      </c>
      <c r="F815" s="21" t="s">
        <v>27</v>
      </c>
      <c r="G815" s="21">
        <v>7731.8578500000003</v>
      </c>
    </row>
    <row r="816" spans="1:7" ht="15.75" x14ac:dyDescent="0.25">
      <c r="A816" s="21">
        <v>45</v>
      </c>
      <c r="B816" s="21" t="s">
        <v>23</v>
      </c>
      <c r="C816" s="21">
        <v>38.284999999999997</v>
      </c>
      <c r="D816" s="21">
        <v>0</v>
      </c>
      <c r="E816" s="21" t="s">
        <v>15</v>
      </c>
      <c r="F816" s="21" t="s">
        <v>25</v>
      </c>
      <c r="G816" s="21">
        <v>7935.29115</v>
      </c>
    </row>
    <row r="817" spans="1:7" ht="15.75" x14ac:dyDescent="0.25">
      <c r="A817" s="21">
        <v>45</v>
      </c>
      <c r="B817" s="21" t="s">
        <v>23</v>
      </c>
      <c r="C817" s="21">
        <v>31.79</v>
      </c>
      <c r="D817" s="21">
        <v>0</v>
      </c>
      <c r="E817" s="21" t="s">
        <v>15</v>
      </c>
      <c r="F817" s="21" t="s">
        <v>16</v>
      </c>
      <c r="G817" s="21">
        <v>17929.303370000001</v>
      </c>
    </row>
    <row r="818" spans="1:7" ht="15.75" x14ac:dyDescent="0.25">
      <c r="A818" s="21">
        <v>45</v>
      </c>
      <c r="B818" s="21" t="s">
        <v>14</v>
      </c>
      <c r="C818" s="21">
        <v>22.895</v>
      </c>
      <c r="D818" s="21">
        <v>0</v>
      </c>
      <c r="E818" s="21" t="s">
        <v>17</v>
      </c>
      <c r="F818" s="21" t="s">
        <v>25</v>
      </c>
      <c r="G818" s="21">
        <v>35069.374519999998</v>
      </c>
    </row>
    <row r="819" spans="1:7" ht="15.75" x14ac:dyDescent="0.25">
      <c r="A819" s="21">
        <v>45</v>
      </c>
      <c r="B819" s="21" t="s">
        <v>14</v>
      </c>
      <c r="C819" s="21">
        <v>30.36</v>
      </c>
      <c r="D819" s="21">
        <v>0</v>
      </c>
      <c r="E819" s="21" t="s">
        <v>17</v>
      </c>
      <c r="F819" s="21" t="s">
        <v>16</v>
      </c>
      <c r="G819" s="21">
        <v>62592.873090000001</v>
      </c>
    </row>
    <row r="820" spans="1:7" ht="15.75" x14ac:dyDescent="0.25">
      <c r="A820" s="21">
        <v>45</v>
      </c>
      <c r="B820" s="21" t="s">
        <v>14</v>
      </c>
      <c r="C820" s="21">
        <v>30.2</v>
      </c>
      <c r="D820" s="21">
        <v>1</v>
      </c>
      <c r="E820" s="21" t="s">
        <v>15</v>
      </c>
      <c r="F820" s="21" t="s">
        <v>26</v>
      </c>
      <c r="G820" s="21">
        <v>7441.0529999999999</v>
      </c>
    </row>
    <row r="821" spans="1:7" ht="15.75" x14ac:dyDescent="0.25">
      <c r="A821" s="21">
        <v>45</v>
      </c>
      <c r="B821" s="21" t="s">
        <v>14</v>
      </c>
      <c r="C821" s="21">
        <v>33.700000000000003</v>
      </c>
      <c r="D821" s="21">
        <v>1</v>
      </c>
      <c r="E821" s="21" t="s">
        <v>15</v>
      </c>
      <c r="F821" s="21" t="s">
        <v>26</v>
      </c>
      <c r="G821" s="21">
        <v>7445.9179999999997</v>
      </c>
    </row>
    <row r="822" spans="1:7" ht="15.75" x14ac:dyDescent="0.25">
      <c r="A822" s="21">
        <v>45</v>
      </c>
      <c r="B822" s="21" t="s">
        <v>23</v>
      </c>
      <c r="C822" s="21">
        <v>27.645</v>
      </c>
      <c r="D822" s="21">
        <v>1</v>
      </c>
      <c r="E822" s="21" t="s">
        <v>15</v>
      </c>
      <c r="F822" s="21" t="s">
        <v>27</v>
      </c>
      <c r="G822" s="21">
        <v>28340.188849999999</v>
      </c>
    </row>
    <row r="823" spans="1:7" ht="15.75" x14ac:dyDescent="0.25">
      <c r="A823" s="21">
        <v>45</v>
      </c>
      <c r="B823" s="21" t="s">
        <v>23</v>
      </c>
      <c r="C823" s="21">
        <v>30.495000000000001</v>
      </c>
      <c r="D823" s="21">
        <v>1</v>
      </c>
      <c r="E823" s="21" t="s">
        <v>17</v>
      </c>
      <c r="F823" s="21" t="s">
        <v>27</v>
      </c>
      <c r="G823" s="21">
        <v>39725.518049999999</v>
      </c>
    </row>
    <row r="824" spans="1:7" ht="15.75" x14ac:dyDescent="0.25">
      <c r="A824" s="21">
        <v>45</v>
      </c>
      <c r="B824" s="21" t="s">
        <v>14</v>
      </c>
      <c r="C824" s="21">
        <v>28.7</v>
      </c>
      <c r="D824" s="21">
        <v>2</v>
      </c>
      <c r="E824" s="21" t="s">
        <v>15</v>
      </c>
      <c r="F824" s="21" t="s">
        <v>26</v>
      </c>
      <c r="G824" s="21">
        <v>8027.9679999999998</v>
      </c>
    </row>
    <row r="825" spans="1:7" ht="15.75" x14ac:dyDescent="0.25">
      <c r="A825" s="21">
        <v>45</v>
      </c>
      <c r="B825" s="21" t="s">
        <v>14</v>
      </c>
      <c r="C825" s="21">
        <v>30.495000000000001</v>
      </c>
      <c r="D825" s="21">
        <v>2</v>
      </c>
      <c r="E825" s="21" t="s">
        <v>15</v>
      </c>
      <c r="F825" s="21" t="s">
        <v>27</v>
      </c>
      <c r="G825" s="21">
        <v>8413.4630500000003</v>
      </c>
    </row>
    <row r="826" spans="1:7" ht="15.75" x14ac:dyDescent="0.25">
      <c r="A826" s="21">
        <v>45</v>
      </c>
      <c r="B826" s="21" t="s">
        <v>23</v>
      </c>
      <c r="C826" s="21">
        <v>27.83</v>
      </c>
      <c r="D826" s="21">
        <v>2</v>
      </c>
      <c r="E826" s="21" t="s">
        <v>15</v>
      </c>
      <c r="F826" s="21" t="s">
        <v>16</v>
      </c>
      <c r="G826" s="21">
        <v>8515.7587000000003</v>
      </c>
    </row>
    <row r="827" spans="1:7" ht="15.75" x14ac:dyDescent="0.25">
      <c r="A827" s="21">
        <v>45</v>
      </c>
      <c r="B827" s="21" t="s">
        <v>23</v>
      </c>
      <c r="C827" s="21">
        <v>28.6</v>
      </c>
      <c r="D827" s="21">
        <v>2</v>
      </c>
      <c r="E827" s="21" t="s">
        <v>15</v>
      </c>
      <c r="F827" s="21" t="s">
        <v>16</v>
      </c>
      <c r="G827" s="21">
        <v>8516.8289999999997</v>
      </c>
    </row>
    <row r="828" spans="1:7" ht="15.75" x14ac:dyDescent="0.25">
      <c r="A828" s="21">
        <v>45</v>
      </c>
      <c r="B828" s="21" t="s">
        <v>23</v>
      </c>
      <c r="C828" s="21">
        <v>30.9</v>
      </c>
      <c r="D828" s="21">
        <v>2</v>
      </c>
      <c r="E828" s="21" t="s">
        <v>15</v>
      </c>
      <c r="F828" s="21" t="s">
        <v>26</v>
      </c>
      <c r="G828" s="21">
        <v>8520.0259999999998</v>
      </c>
    </row>
    <row r="829" spans="1:7" ht="15.75" x14ac:dyDescent="0.25">
      <c r="A829" s="21">
        <v>45</v>
      </c>
      <c r="B829" s="21" t="s">
        <v>23</v>
      </c>
      <c r="C829" s="21">
        <v>36.299999999999997</v>
      </c>
      <c r="D829" s="21">
        <v>2</v>
      </c>
      <c r="E829" s="21" t="s">
        <v>15</v>
      </c>
      <c r="F829" s="21" t="s">
        <v>16</v>
      </c>
      <c r="G829" s="21">
        <v>8527.5319999999992</v>
      </c>
    </row>
    <row r="830" spans="1:7" ht="15.75" x14ac:dyDescent="0.25">
      <c r="A830" s="21">
        <v>45</v>
      </c>
      <c r="B830" s="21" t="s">
        <v>14</v>
      </c>
      <c r="C830" s="21">
        <v>23.56</v>
      </c>
      <c r="D830" s="21">
        <v>2</v>
      </c>
      <c r="E830" s="21" t="s">
        <v>15</v>
      </c>
      <c r="F830" s="21" t="s">
        <v>25</v>
      </c>
      <c r="G830" s="21">
        <v>8603.8233999999993</v>
      </c>
    </row>
    <row r="831" spans="1:7" ht="15.75" x14ac:dyDescent="0.25">
      <c r="A831" s="21">
        <v>45</v>
      </c>
      <c r="B831" s="21" t="s">
        <v>14</v>
      </c>
      <c r="C831" s="21">
        <v>24.035</v>
      </c>
      <c r="D831" s="21">
        <v>2</v>
      </c>
      <c r="E831" s="21" t="s">
        <v>15</v>
      </c>
      <c r="F831" s="21" t="s">
        <v>25</v>
      </c>
      <c r="G831" s="21">
        <v>8604.4836500000001</v>
      </c>
    </row>
    <row r="832" spans="1:7" ht="15.75" x14ac:dyDescent="0.25">
      <c r="A832" s="21">
        <v>45</v>
      </c>
      <c r="B832" s="21" t="s">
        <v>23</v>
      </c>
      <c r="C832" s="21">
        <v>25.175000000000001</v>
      </c>
      <c r="D832" s="21">
        <v>2</v>
      </c>
      <c r="E832" s="21" t="s">
        <v>15</v>
      </c>
      <c r="F832" s="21" t="s">
        <v>25</v>
      </c>
      <c r="G832" s="21">
        <v>9095.0682500000003</v>
      </c>
    </row>
    <row r="833" spans="1:7" ht="15.75" x14ac:dyDescent="0.25">
      <c r="A833" s="21">
        <v>45</v>
      </c>
      <c r="B833" s="21" t="s">
        <v>14</v>
      </c>
      <c r="C833" s="21">
        <v>22.895</v>
      </c>
      <c r="D833" s="21">
        <v>2</v>
      </c>
      <c r="E833" s="21" t="s">
        <v>17</v>
      </c>
      <c r="F833" s="21" t="s">
        <v>27</v>
      </c>
      <c r="G833" s="21">
        <v>21098.554049999999</v>
      </c>
    </row>
    <row r="834" spans="1:7" ht="15.75" x14ac:dyDescent="0.25">
      <c r="A834" s="21">
        <v>45</v>
      </c>
      <c r="B834" s="21" t="s">
        <v>14</v>
      </c>
      <c r="C834" s="21">
        <v>36.479999999999997</v>
      </c>
      <c r="D834" s="21">
        <v>2</v>
      </c>
      <c r="E834" s="21" t="s">
        <v>17</v>
      </c>
      <c r="F834" s="21" t="s">
        <v>27</v>
      </c>
      <c r="G834" s="21">
        <v>42760.502200000003</v>
      </c>
    </row>
    <row r="835" spans="1:7" ht="15.75" x14ac:dyDescent="0.25">
      <c r="A835" s="21">
        <v>45</v>
      </c>
      <c r="B835" s="21" t="s">
        <v>14</v>
      </c>
      <c r="C835" s="21">
        <v>20.350000000000001</v>
      </c>
      <c r="D835" s="21">
        <v>3</v>
      </c>
      <c r="E835" s="21" t="s">
        <v>15</v>
      </c>
      <c r="F835" s="21" t="s">
        <v>16</v>
      </c>
      <c r="G835" s="21">
        <v>8605.3615000000009</v>
      </c>
    </row>
    <row r="836" spans="1:7" ht="15.75" x14ac:dyDescent="0.25">
      <c r="A836" s="21">
        <v>45</v>
      </c>
      <c r="B836" s="21" t="s">
        <v>14</v>
      </c>
      <c r="C836" s="21">
        <v>27.5</v>
      </c>
      <c r="D836" s="21">
        <v>3</v>
      </c>
      <c r="E836" s="21" t="s">
        <v>15</v>
      </c>
      <c r="F836" s="21" t="s">
        <v>26</v>
      </c>
      <c r="G836" s="21">
        <v>8615.2999999999993</v>
      </c>
    </row>
    <row r="837" spans="1:7" ht="15.75" x14ac:dyDescent="0.25">
      <c r="A837" s="21">
        <v>45</v>
      </c>
      <c r="B837" s="21" t="s">
        <v>23</v>
      </c>
      <c r="C837" s="21">
        <v>25.7</v>
      </c>
      <c r="D837" s="21">
        <v>3</v>
      </c>
      <c r="E837" s="21" t="s">
        <v>15</v>
      </c>
      <c r="F837" s="21" t="s">
        <v>26</v>
      </c>
      <c r="G837" s="21">
        <v>9101.7980000000007</v>
      </c>
    </row>
    <row r="838" spans="1:7" ht="15.75" x14ac:dyDescent="0.25">
      <c r="A838" s="21">
        <v>45</v>
      </c>
      <c r="B838" s="21" t="s">
        <v>23</v>
      </c>
      <c r="C838" s="21">
        <v>39.994999999999997</v>
      </c>
      <c r="D838" s="21">
        <v>3</v>
      </c>
      <c r="E838" s="21" t="s">
        <v>15</v>
      </c>
      <c r="F838" s="21" t="s">
        <v>25</v>
      </c>
      <c r="G838" s="21">
        <v>9704.6680500000002</v>
      </c>
    </row>
    <row r="839" spans="1:7" ht="15.75" x14ac:dyDescent="0.25">
      <c r="A839" s="21">
        <v>45</v>
      </c>
      <c r="B839" s="21" t="s">
        <v>14</v>
      </c>
      <c r="C839" s="21">
        <v>24.31</v>
      </c>
      <c r="D839" s="21">
        <v>5</v>
      </c>
      <c r="E839" s="21" t="s">
        <v>15</v>
      </c>
      <c r="F839" s="21" t="s">
        <v>16</v>
      </c>
      <c r="G839" s="21">
        <v>9788.8659000000007</v>
      </c>
    </row>
    <row r="840" spans="1:7" ht="15.75" x14ac:dyDescent="0.25">
      <c r="A840" s="21">
        <v>46</v>
      </c>
      <c r="B840" s="21" t="s">
        <v>14</v>
      </c>
      <c r="C840" s="21">
        <v>22.3</v>
      </c>
      <c r="D840" s="21">
        <v>0</v>
      </c>
      <c r="E840" s="21" t="s">
        <v>15</v>
      </c>
      <c r="F840" s="21" t="s">
        <v>26</v>
      </c>
      <c r="G840" s="21">
        <v>7147.1049999999996</v>
      </c>
    </row>
    <row r="841" spans="1:7" ht="15.75" x14ac:dyDescent="0.25">
      <c r="A841" s="21">
        <v>46</v>
      </c>
      <c r="B841" s="21" t="s">
        <v>14</v>
      </c>
      <c r="C841" s="21">
        <v>19.855</v>
      </c>
      <c r="D841" s="21">
        <v>0</v>
      </c>
      <c r="E841" s="21" t="s">
        <v>15</v>
      </c>
      <c r="F841" s="21" t="s">
        <v>27</v>
      </c>
      <c r="G841" s="21">
        <v>7526.7064499999997</v>
      </c>
    </row>
    <row r="842" spans="1:7" ht="15.75" x14ac:dyDescent="0.25">
      <c r="A842" s="21">
        <v>46</v>
      </c>
      <c r="B842" s="21" t="s">
        <v>23</v>
      </c>
      <c r="C842" s="21">
        <v>27.74</v>
      </c>
      <c r="D842" s="21">
        <v>0</v>
      </c>
      <c r="E842" s="21" t="s">
        <v>15</v>
      </c>
      <c r="F842" s="21" t="s">
        <v>27</v>
      </c>
      <c r="G842" s="21">
        <v>8026.6665999999996</v>
      </c>
    </row>
    <row r="843" spans="1:7" ht="15.75" x14ac:dyDescent="0.25">
      <c r="A843" s="21">
        <v>46</v>
      </c>
      <c r="B843" s="21" t="s">
        <v>14</v>
      </c>
      <c r="C843" s="21">
        <v>27.6</v>
      </c>
      <c r="D843" s="21">
        <v>0</v>
      </c>
      <c r="E843" s="21" t="s">
        <v>15</v>
      </c>
      <c r="F843" s="21" t="s">
        <v>26</v>
      </c>
      <c r="G843" s="21">
        <v>24603.04837</v>
      </c>
    </row>
    <row r="844" spans="1:7" ht="15.75" x14ac:dyDescent="0.25">
      <c r="A844" s="21">
        <v>46</v>
      </c>
      <c r="B844" s="21" t="s">
        <v>23</v>
      </c>
      <c r="C844" s="21">
        <v>35.53</v>
      </c>
      <c r="D844" s="21">
        <v>0</v>
      </c>
      <c r="E844" s="21" t="s">
        <v>17</v>
      </c>
      <c r="F844" s="21" t="s">
        <v>25</v>
      </c>
      <c r="G844" s="21">
        <v>42111.664700000001</v>
      </c>
    </row>
    <row r="845" spans="1:7" ht="15.75" x14ac:dyDescent="0.25">
      <c r="A845" s="21">
        <v>46</v>
      </c>
      <c r="B845" s="21" t="s">
        <v>14</v>
      </c>
      <c r="C845" s="21">
        <v>26.62</v>
      </c>
      <c r="D845" s="21">
        <v>1</v>
      </c>
      <c r="E845" s="21" t="s">
        <v>15</v>
      </c>
      <c r="F845" s="21" t="s">
        <v>16</v>
      </c>
      <c r="G845" s="21">
        <v>7742.1098000000002</v>
      </c>
    </row>
    <row r="846" spans="1:7" ht="15.75" x14ac:dyDescent="0.25">
      <c r="A846" s="21">
        <v>46</v>
      </c>
      <c r="B846" s="21" t="s">
        <v>23</v>
      </c>
      <c r="C846" s="21">
        <v>27.72</v>
      </c>
      <c r="D846" s="21">
        <v>1</v>
      </c>
      <c r="E846" s="21" t="s">
        <v>15</v>
      </c>
      <c r="F846" s="21" t="s">
        <v>16</v>
      </c>
      <c r="G846" s="21">
        <v>8232.6388000000006</v>
      </c>
    </row>
    <row r="847" spans="1:7" ht="15.75" x14ac:dyDescent="0.25">
      <c r="A847" s="21">
        <v>46</v>
      </c>
      <c r="B847" s="21" t="s">
        <v>23</v>
      </c>
      <c r="C847" s="21">
        <v>28.05</v>
      </c>
      <c r="D847" s="21">
        <v>1</v>
      </c>
      <c r="E847" s="21" t="s">
        <v>15</v>
      </c>
      <c r="F847" s="21" t="s">
        <v>16</v>
      </c>
      <c r="G847" s="21">
        <v>8233.0974999999999</v>
      </c>
    </row>
    <row r="848" spans="1:7" ht="15.75" x14ac:dyDescent="0.25">
      <c r="A848" s="21">
        <v>46</v>
      </c>
      <c r="B848" s="21" t="s">
        <v>23</v>
      </c>
      <c r="C848" s="21">
        <v>33.44</v>
      </c>
      <c r="D848" s="21">
        <v>1</v>
      </c>
      <c r="E848" s="21" t="s">
        <v>15</v>
      </c>
      <c r="F848" s="21" t="s">
        <v>16</v>
      </c>
      <c r="G848" s="21">
        <v>8240.5895999999993</v>
      </c>
    </row>
    <row r="849" spans="1:7" ht="15.75" x14ac:dyDescent="0.25">
      <c r="A849" s="21">
        <v>46</v>
      </c>
      <c r="B849" s="21" t="s">
        <v>14</v>
      </c>
      <c r="C849" s="21">
        <v>33.344999999999999</v>
      </c>
      <c r="D849" s="21">
        <v>1</v>
      </c>
      <c r="E849" s="21" t="s">
        <v>15</v>
      </c>
      <c r="F849" s="21" t="s">
        <v>25</v>
      </c>
      <c r="G849" s="21">
        <v>8334.4575499999992</v>
      </c>
    </row>
    <row r="850" spans="1:7" ht="15.75" x14ac:dyDescent="0.25">
      <c r="A850" s="21">
        <v>46</v>
      </c>
      <c r="B850" s="21" t="s">
        <v>14</v>
      </c>
      <c r="C850" s="21">
        <v>33.44</v>
      </c>
      <c r="D850" s="21">
        <v>1</v>
      </c>
      <c r="E850" s="21" t="s">
        <v>15</v>
      </c>
      <c r="F850" s="21" t="s">
        <v>25</v>
      </c>
      <c r="G850" s="21">
        <v>8334.5895999999993</v>
      </c>
    </row>
    <row r="851" spans="1:7" ht="15.75" x14ac:dyDescent="0.25">
      <c r="A851" s="21">
        <v>46</v>
      </c>
      <c r="B851" s="21" t="s">
        <v>14</v>
      </c>
      <c r="C851" s="21">
        <v>39.424999999999997</v>
      </c>
      <c r="D851" s="21">
        <v>1</v>
      </c>
      <c r="E851" s="21" t="s">
        <v>15</v>
      </c>
      <c r="F851" s="21" t="s">
        <v>25</v>
      </c>
      <c r="G851" s="21">
        <v>8342.9087500000005</v>
      </c>
    </row>
    <row r="852" spans="1:7" ht="15.75" x14ac:dyDescent="0.25">
      <c r="A852" s="21">
        <v>46</v>
      </c>
      <c r="B852" s="21" t="s">
        <v>23</v>
      </c>
      <c r="C852" s="21">
        <v>33.725000000000001</v>
      </c>
      <c r="D852" s="21">
        <v>1</v>
      </c>
      <c r="E852" s="21" t="s">
        <v>15</v>
      </c>
      <c r="F852" s="21" t="s">
        <v>25</v>
      </c>
      <c r="G852" s="21">
        <v>8823.9857499999998</v>
      </c>
    </row>
    <row r="853" spans="1:7" ht="15.75" x14ac:dyDescent="0.25">
      <c r="A853" s="21">
        <v>46</v>
      </c>
      <c r="B853" s="21" t="s">
        <v>23</v>
      </c>
      <c r="C853" s="21">
        <v>23.655000000000001</v>
      </c>
      <c r="D853" s="21">
        <v>1</v>
      </c>
      <c r="E853" s="21" t="s">
        <v>17</v>
      </c>
      <c r="F853" s="21" t="s">
        <v>27</v>
      </c>
      <c r="G853" s="21">
        <v>21677.283449999999</v>
      </c>
    </row>
    <row r="854" spans="1:7" ht="15.75" x14ac:dyDescent="0.25">
      <c r="A854" s="21">
        <v>46</v>
      </c>
      <c r="B854" s="21" t="s">
        <v>23</v>
      </c>
      <c r="C854" s="21">
        <v>34.6</v>
      </c>
      <c r="D854" s="21">
        <v>1</v>
      </c>
      <c r="E854" s="21" t="s">
        <v>17</v>
      </c>
      <c r="F854" s="21" t="s">
        <v>26</v>
      </c>
      <c r="G854" s="21">
        <v>41661.601999999999</v>
      </c>
    </row>
    <row r="855" spans="1:7" ht="15.75" x14ac:dyDescent="0.25">
      <c r="A855" s="21">
        <v>46</v>
      </c>
      <c r="B855" s="21" t="s">
        <v>14</v>
      </c>
      <c r="C855" s="21">
        <v>38.17</v>
      </c>
      <c r="D855" s="21">
        <v>2</v>
      </c>
      <c r="E855" s="21" t="s">
        <v>15</v>
      </c>
      <c r="F855" s="21" t="s">
        <v>16</v>
      </c>
      <c r="G855" s="21">
        <v>8347.1643000000004</v>
      </c>
    </row>
    <row r="856" spans="1:7" ht="15.75" x14ac:dyDescent="0.25">
      <c r="A856" s="21">
        <v>46</v>
      </c>
      <c r="B856" s="21" t="s">
        <v>14</v>
      </c>
      <c r="C856" s="21">
        <v>40.375</v>
      </c>
      <c r="D856" s="21">
        <v>2</v>
      </c>
      <c r="E856" s="21" t="s">
        <v>15</v>
      </c>
      <c r="F856" s="21" t="s">
        <v>27</v>
      </c>
      <c r="G856" s="21">
        <v>8733.2292500000003</v>
      </c>
    </row>
    <row r="857" spans="1:7" ht="15.75" x14ac:dyDescent="0.25">
      <c r="A857" s="21">
        <v>46</v>
      </c>
      <c r="B857" s="21" t="s">
        <v>23</v>
      </c>
      <c r="C857" s="21">
        <v>28.9</v>
      </c>
      <c r="D857" s="21">
        <v>2</v>
      </c>
      <c r="E857" s="21" t="s">
        <v>15</v>
      </c>
      <c r="F857" s="21" t="s">
        <v>26</v>
      </c>
      <c r="G857" s="21">
        <v>8823.2790000000005</v>
      </c>
    </row>
    <row r="858" spans="1:7" ht="15.75" x14ac:dyDescent="0.25">
      <c r="A858" s="21">
        <v>46</v>
      </c>
      <c r="B858" s="21" t="s">
        <v>23</v>
      </c>
      <c r="C858" s="21">
        <v>30.2</v>
      </c>
      <c r="D858" s="21">
        <v>2</v>
      </c>
      <c r="E858" s="21" t="s">
        <v>15</v>
      </c>
      <c r="F858" s="21" t="s">
        <v>26</v>
      </c>
      <c r="G858" s="21">
        <v>8825.0859999999993</v>
      </c>
    </row>
    <row r="859" spans="1:7" ht="15.75" x14ac:dyDescent="0.25">
      <c r="A859" s="21">
        <v>46</v>
      </c>
      <c r="B859" s="21" t="s">
        <v>23</v>
      </c>
      <c r="C859" s="21">
        <v>19.95</v>
      </c>
      <c r="D859" s="21">
        <v>2</v>
      </c>
      <c r="E859" s="21" t="s">
        <v>15</v>
      </c>
      <c r="F859" s="21" t="s">
        <v>27</v>
      </c>
      <c r="G859" s="21">
        <v>9193.8384999999998</v>
      </c>
    </row>
    <row r="860" spans="1:7" ht="15.75" x14ac:dyDescent="0.25">
      <c r="A860" s="21">
        <v>46</v>
      </c>
      <c r="B860" s="21" t="s">
        <v>23</v>
      </c>
      <c r="C860" s="21">
        <v>32.299999999999997</v>
      </c>
      <c r="D860" s="21">
        <v>2</v>
      </c>
      <c r="E860" s="21" t="s">
        <v>15</v>
      </c>
      <c r="F860" s="21" t="s">
        <v>25</v>
      </c>
      <c r="G860" s="21">
        <v>9411.0049999999992</v>
      </c>
    </row>
    <row r="861" spans="1:7" ht="15.75" x14ac:dyDescent="0.25">
      <c r="A861" s="21">
        <v>46</v>
      </c>
      <c r="B861" s="21" t="s">
        <v>23</v>
      </c>
      <c r="C861" s="21">
        <v>48.07</v>
      </c>
      <c r="D861" s="21">
        <v>2</v>
      </c>
      <c r="E861" s="21" t="s">
        <v>15</v>
      </c>
      <c r="F861" s="21" t="s">
        <v>25</v>
      </c>
      <c r="G861" s="21">
        <v>9432.9253000000008</v>
      </c>
    </row>
    <row r="862" spans="1:7" ht="15.75" x14ac:dyDescent="0.25">
      <c r="A862" s="21">
        <v>46</v>
      </c>
      <c r="B862" s="21" t="s">
        <v>14</v>
      </c>
      <c r="C862" s="21">
        <v>43.89</v>
      </c>
      <c r="D862" s="21">
        <v>3</v>
      </c>
      <c r="E862" s="21" t="s">
        <v>15</v>
      </c>
      <c r="F862" s="21" t="s">
        <v>16</v>
      </c>
      <c r="G862" s="21">
        <v>8944.1151000000009</v>
      </c>
    </row>
    <row r="863" spans="1:7" ht="15.75" x14ac:dyDescent="0.25">
      <c r="A863" s="21">
        <v>46</v>
      </c>
      <c r="B863" s="21" t="s">
        <v>14</v>
      </c>
      <c r="C863" s="21">
        <v>25.745000000000001</v>
      </c>
      <c r="D863" s="21">
        <v>3</v>
      </c>
      <c r="E863" s="21" t="s">
        <v>15</v>
      </c>
      <c r="F863" s="21" t="s">
        <v>27</v>
      </c>
      <c r="G863" s="21">
        <v>9301.8935500000007</v>
      </c>
    </row>
    <row r="864" spans="1:7" ht="15.75" x14ac:dyDescent="0.25">
      <c r="A864" s="21">
        <v>46</v>
      </c>
      <c r="B864" s="21" t="s">
        <v>23</v>
      </c>
      <c r="C864" s="21">
        <v>30.8</v>
      </c>
      <c r="D864" s="21">
        <v>3</v>
      </c>
      <c r="E864" s="21" t="s">
        <v>15</v>
      </c>
      <c r="F864" s="21" t="s">
        <v>26</v>
      </c>
      <c r="G864" s="21">
        <v>9414.92</v>
      </c>
    </row>
    <row r="865" spans="1:7" ht="15.75" x14ac:dyDescent="0.25">
      <c r="A865" s="21">
        <v>46</v>
      </c>
      <c r="B865" s="21" t="s">
        <v>14</v>
      </c>
      <c r="C865" s="21">
        <v>24.795000000000002</v>
      </c>
      <c r="D865" s="21">
        <v>3</v>
      </c>
      <c r="E865" s="21" t="s">
        <v>15</v>
      </c>
      <c r="F865" s="21" t="s">
        <v>25</v>
      </c>
      <c r="G865" s="21">
        <v>9500.5730500000009</v>
      </c>
    </row>
    <row r="866" spans="1:7" ht="15.75" x14ac:dyDescent="0.25">
      <c r="A866" s="21">
        <v>46</v>
      </c>
      <c r="B866" s="21" t="s">
        <v>14</v>
      </c>
      <c r="C866" s="21">
        <v>30.495000000000001</v>
      </c>
      <c r="D866" s="21">
        <v>3</v>
      </c>
      <c r="E866" s="21" t="s">
        <v>17</v>
      </c>
      <c r="F866" s="21" t="s">
        <v>27</v>
      </c>
      <c r="G866" s="21">
        <v>40720.551050000002</v>
      </c>
    </row>
    <row r="867" spans="1:7" ht="15.75" x14ac:dyDescent="0.25">
      <c r="A867" s="21">
        <v>46</v>
      </c>
      <c r="B867" s="21" t="s">
        <v>14</v>
      </c>
      <c r="C867" s="21">
        <v>42.35</v>
      </c>
      <c r="D867" s="21">
        <v>3</v>
      </c>
      <c r="E867" s="21" t="s">
        <v>17</v>
      </c>
      <c r="F867" s="21" t="s">
        <v>16</v>
      </c>
      <c r="G867" s="21">
        <v>46151.124499999998</v>
      </c>
    </row>
    <row r="868" spans="1:7" ht="15.75" x14ac:dyDescent="0.25">
      <c r="A868" s="21">
        <v>46</v>
      </c>
      <c r="B868" s="21" t="s">
        <v>14</v>
      </c>
      <c r="C868" s="21">
        <v>25.8</v>
      </c>
      <c r="D868" s="21">
        <v>5</v>
      </c>
      <c r="E868" s="21" t="s">
        <v>15</v>
      </c>
      <c r="F868" s="21" t="s">
        <v>26</v>
      </c>
      <c r="G868" s="21">
        <v>10096.969999999999</v>
      </c>
    </row>
    <row r="869" spans="1:7" ht="15.75" x14ac:dyDescent="0.25">
      <c r="A869" s="21">
        <v>47</v>
      </c>
      <c r="B869" s="21" t="s">
        <v>23</v>
      </c>
      <c r="C869" s="21">
        <v>24.32</v>
      </c>
      <c r="D869" s="21">
        <v>0</v>
      </c>
      <c r="E869" s="21" t="s">
        <v>15</v>
      </c>
      <c r="F869" s="21" t="s">
        <v>25</v>
      </c>
      <c r="G869" s="21">
        <v>8534.6718000000001</v>
      </c>
    </row>
    <row r="870" spans="1:7" ht="15.75" x14ac:dyDescent="0.25">
      <c r="A870" s="21">
        <v>47</v>
      </c>
      <c r="B870" s="21" t="s">
        <v>23</v>
      </c>
      <c r="C870" s="21">
        <v>33.344999999999999</v>
      </c>
      <c r="D870" s="21">
        <v>0</v>
      </c>
      <c r="E870" s="21" t="s">
        <v>15</v>
      </c>
      <c r="F870" s="21" t="s">
        <v>25</v>
      </c>
      <c r="G870" s="21">
        <v>20878.78443</v>
      </c>
    </row>
    <row r="871" spans="1:7" ht="15.75" x14ac:dyDescent="0.25">
      <c r="A871" s="21">
        <v>47</v>
      </c>
      <c r="B871" s="21" t="s">
        <v>23</v>
      </c>
      <c r="C871" s="21">
        <v>27.83</v>
      </c>
      <c r="D871" s="21">
        <v>0</v>
      </c>
      <c r="E871" s="21" t="s">
        <v>17</v>
      </c>
      <c r="F871" s="21" t="s">
        <v>16</v>
      </c>
      <c r="G871" s="21">
        <v>23065.420699999999</v>
      </c>
    </row>
    <row r="872" spans="1:7" ht="15.75" x14ac:dyDescent="0.25">
      <c r="A872" s="21">
        <v>47</v>
      </c>
      <c r="B872" s="21" t="s">
        <v>14</v>
      </c>
      <c r="C872" s="21">
        <v>36.19</v>
      </c>
      <c r="D872" s="21">
        <v>0</v>
      </c>
      <c r="E872" s="21" t="s">
        <v>17</v>
      </c>
      <c r="F872" s="21" t="s">
        <v>16</v>
      </c>
      <c r="G872" s="21">
        <v>41676.081100000003</v>
      </c>
    </row>
    <row r="873" spans="1:7" ht="15.75" x14ac:dyDescent="0.25">
      <c r="A873" s="21">
        <v>47</v>
      </c>
      <c r="B873" s="21" t="s">
        <v>14</v>
      </c>
      <c r="C873" s="21">
        <v>32.299999999999997</v>
      </c>
      <c r="D873" s="21">
        <v>1</v>
      </c>
      <c r="E873" s="21" t="s">
        <v>15</v>
      </c>
      <c r="F873" s="21" t="s">
        <v>26</v>
      </c>
      <c r="G873" s="21">
        <v>8062.7640000000001</v>
      </c>
    </row>
    <row r="874" spans="1:7" ht="15.75" x14ac:dyDescent="0.25">
      <c r="A874" s="21">
        <v>47</v>
      </c>
      <c r="B874" s="21" t="s">
        <v>14</v>
      </c>
      <c r="C874" s="21">
        <v>36.200000000000003</v>
      </c>
      <c r="D874" s="21">
        <v>1</v>
      </c>
      <c r="E874" s="21" t="s">
        <v>15</v>
      </c>
      <c r="F874" s="21" t="s">
        <v>26</v>
      </c>
      <c r="G874" s="21">
        <v>8068.1850000000004</v>
      </c>
    </row>
    <row r="875" spans="1:7" ht="15.75" x14ac:dyDescent="0.25">
      <c r="A875" s="21">
        <v>47</v>
      </c>
      <c r="B875" s="21" t="s">
        <v>14</v>
      </c>
      <c r="C875" s="21">
        <v>47.52</v>
      </c>
      <c r="D875" s="21">
        <v>1</v>
      </c>
      <c r="E875" s="21" t="s">
        <v>15</v>
      </c>
      <c r="F875" s="21" t="s">
        <v>16</v>
      </c>
      <c r="G875" s="21">
        <v>8083.9197999999997</v>
      </c>
    </row>
    <row r="876" spans="1:7" ht="15.75" x14ac:dyDescent="0.25">
      <c r="A876" s="21">
        <v>47</v>
      </c>
      <c r="B876" s="21" t="s">
        <v>14</v>
      </c>
      <c r="C876" s="21">
        <v>19.57</v>
      </c>
      <c r="D876" s="21">
        <v>1</v>
      </c>
      <c r="E876" s="21" t="s">
        <v>15</v>
      </c>
      <c r="F876" s="21" t="s">
        <v>27</v>
      </c>
      <c r="G876" s="21">
        <v>8428.0692999999992</v>
      </c>
    </row>
    <row r="877" spans="1:7" ht="15.75" x14ac:dyDescent="0.25">
      <c r="A877" s="21">
        <v>47</v>
      </c>
      <c r="B877" s="21" t="s">
        <v>23</v>
      </c>
      <c r="C877" s="21">
        <v>23.6</v>
      </c>
      <c r="D877" s="21">
        <v>1</v>
      </c>
      <c r="E877" s="21" t="s">
        <v>15</v>
      </c>
      <c r="F877" s="21" t="s">
        <v>26</v>
      </c>
      <c r="G877" s="21">
        <v>8539.6710000000003</v>
      </c>
    </row>
    <row r="878" spans="1:7" ht="15.75" x14ac:dyDescent="0.25">
      <c r="A878" s="21">
        <v>47</v>
      </c>
      <c r="B878" s="21" t="s">
        <v>23</v>
      </c>
      <c r="C878" s="21">
        <v>29.37</v>
      </c>
      <c r="D878" s="21">
        <v>1</v>
      </c>
      <c r="E878" s="21" t="s">
        <v>15</v>
      </c>
      <c r="F878" s="21" t="s">
        <v>16</v>
      </c>
      <c r="G878" s="21">
        <v>8547.6913000000004</v>
      </c>
    </row>
    <row r="879" spans="1:7" ht="15.75" x14ac:dyDescent="0.25">
      <c r="A879" s="21">
        <v>47</v>
      </c>
      <c r="B879" s="21" t="s">
        <v>23</v>
      </c>
      <c r="C879" s="21">
        <v>32</v>
      </c>
      <c r="D879" s="21">
        <v>1</v>
      </c>
      <c r="E879" s="21" t="s">
        <v>15</v>
      </c>
      <c r="F879" s="21" t="s">
        <v>26</v>
      </c>
      <c r="G879" s="21">
        <v>8551.3469999999998</v>
      </c>
    </row>
    <row r="880" spans="1:7" ht="15.75" x14ac:dyDescent="0.25">
      <c r="A880" s="21">
        <v>47</v>
      </c>
      <c r="B880" s="21" t="s">
        <v>23</v>
      </c>
      <c r="C880" s="21">
        <v>36</v>
      </c>
      <c r="D880" s="21">
        <v>1</v>
      </c>
      <c r="E880" s="21" t="s">
        <v>15</v>
      </c>
      <c r="F880" s="21" t="s">
        <v>26</v>
      </c>
      <c r="G880" s="21">
        <v>8556.9069999999992</v>
      </c>
    </row>
    <row r="881" spans="1:7" ht="15.75" x14ac:dyDescent="0.25">
      <c r="A881" s="21">
        <v>47</v>
      </c>
      <c r="B881" s="21" t="s">
        <v>23</v>
      </c>
      <c r="C881" s="21">
        <v>45.32</v>
      </c>
      <c r="D881" s="21">
        <v>1</v>
      </c>
      <c r="E881" s="21" t="s">
        <v>15</v>
      </c>
      <c r="F881" s="21" t="s">
        <v>16</v>
      </c>
      <c r="G881" s="21">
        <v>8569.8618000000006</v>
      </c>
    </row>
    <row r="882" spans="1:7" ht="15.75" x14ac:dyDescent="0.25">
      <c r="A882" s="21">
        <v>47</v>
      </c>
      <c r="B882" s="21" t="s">
        <v>14</v>
      </c>
      <c r="C882" s="21">
        <v>19.190000000000001</v>
      </c>
      <c r="D882" s="21">
        <v>1</v>
      </c>
      <c r="E882" s="21" t="s">
        <v>15</v>
      </c>
      <c r="F882" s="21" t="s">
        <v>25</v>
      </c>
      <c r="G882" s="21">
        <v>8627.5411000000004</v>
      </c>
    </row>
    <row r="883" spans="1:7" ht="15.75" x14ac:dyDescent="0.25">
      <c r="A883" s="21">
        <v>47</v>
      </c>
      <c r="B883" s="21" t="s">
        <v>23</v>
      </c>
      <c r="C883" s="21">
        <v>29.545000000000002</v>
      </c>
      <c r="D883" s="21">
        <v>1</v>
      </c>
      <c r="E883" s="21" t="s">
        <v>15</v>
      </c>
      <c r="F883" s="21" t="s">
        <v>27</v>
      </c>
      <c r="G883" s="21">
        <v>8930.9345499999999</v>
      </c>
    </row>
    <row r="884" spans="1:7" ht="15.75" x14ac:dyDescent="0.25">
      <c r="A884" s="21">
        <v>47</v>
      </c>
      <c r="B884" s="21" t="s">
        <v>14</v>
      </c>
      <c r="C884" s="21">
        <v>25.41</v>
      </c>
      <c r="D884" s="21">
        <v>1</v>
      </c>
      <c r="E884" s="21" t="s">
        <v>17</v>
      </c>
      <c r="F884" s="21" t="s">
        <v>16</v>
      </c>
      <c r="G884" s="21">
        <v>21978.676899999999</v>
      </c>
    </row>
    <row r="885" spans="1:7" ht="15.75" x14ac:dyDescent="0.25">
      <c r="A885" s="21">
        <v>47</v>
      </c>
      <c r="B885" s="21" t="s">
        <v>23</v>
      </c>
      <c r="C885" s="21">
        <v>26.125</v>
      </c>
      <c r="D885" s="21">
        <v>1</v>
      </c>
      <c r="E885" s="21" t="s">
        <v>17</v>
      </c>
      <c r="F885" s="21" t="s">
        <v>25</v>
      </c>
      <c r="G885" s="21">
        <v>23401.30575</v>
      </c>
    </row>
    <row r="886" spans="1:7" ht="15.75" x14ac:dyDescent="0.25">
      <c r="A886" s="21">
        <v>47</v>
      </c>
      <c r="B886" s="21" t="s">
        <v>23</v>
      </c>
      <c r="C886" s="21">
        <v>24.1</v>
      </c>
      <c r="D886" s="21">
        <v>1</v>
      </c>
      <c r="E886" s="21" t="s">
        <v>15</v>
      </c>
      <c r="F886" s="21" t="s">
        <v>26</v>
      </c>
      <c r="G886" s="21">
        <v>26236.579969999999</v>
      </c>
    </row>
    <row r="887" spans="1:7" ht="15.75" x14ac:dyDescent="0.25">
      <c r="A887" s="21">
        <v>47</v>
      </c>
      <c r="B887" s="21" t="s">
        <v>14</v>
      </c>
      <c r="C887" s="21">
        <v>36.08</v>
      </c>
      <c r="D887" s="21">
        <v>1</v>
      </c>
      <c r="E887" s="21" t="s">
        <v>17</v>
      </c>
      <c r="F887" s="21" t="s">
        <v>16</v>
      </c>
      <c r="G887" s="21">
        <v>42211.138200000001</v>
      </c>
    </row>
    <row r="888" spans="1:7" ht="15.75" x14ac:dyDescent="0.25">
      <c r="A888" s="21">
        <v>47</v>
      </c>
      <c r="B888" s="21" t="s">
        <v>23</v>
      </c>
      <c r="C888" s="21">
        <v>36.630000000000003</v>
      </c>
      <c r="D888" s="21">
        <v>1</v>
      </c>
      <c r="E888" s="21" t="s">
        <v>17</v>
      </c>
      <c r="F888" s="21" t="s">
        <v>16</v>
      </c>
      <c r="G888" s="21">
        <v>42969.852700000003</v>
      </c>
    </row>
    <row r="889" spans="1:7" ht="15.75" x14ac:dyDescent="0.25">
      <c r="A889" s="21">
        <v>47</v>
      </c>
      <c r="B889" s="21" t="s">
        <v>14</v>
      </c>
      <c r="C889" s="21">
        <v>25.46</v>
      </c>
      <c r="D889" s="21">
        <v>2</v>
      </c>
      <c r="E889" s="21" t="s">
        <v>15</v>
      </c>
      <c r="F889" s="21" t="s">
        <v>25</v>
      </c>
      <c r="G889" s="21">
        <v>9225.2564000000002</v>
      </c>
    </row>
    <row r="890" spans="1:7" ht="15.75" x14ac:dyDescent="0.25">
      <c r="A890" s="21">
        <v>47</v>
      </c>
      <c r="B890" s="21" t="s">
        <v>23</v>
      </c>
      <c r="C890" s="21">
        <v>26.6</v>
      </c>
      <c r="D890" s="21">
        <v>2</v>
      </c>
      <c r="E890" s="21" t="s">
        <v>15</v>
      </c>
      <c r="F890" s="21" t="s">
        <v>25</v>
      </c>
      <c r="G890" s="21">
        <v>9715.8410000000003</v>
      </c>
    </row>
    <row r="891" spans="1:7" ht="15.75" x14ac:dyDescent="0.25">
      <c r="A891" s="21">
        <v>47</v>
      </c>
      <c r="B891" s="21" t="s">
        <v>23</v>
      </c>
      <c r="C891" s="21">
        <v>27.645</v>
      </c>
      <c r="D891" s="21">
        <v>2</v>
      </c>
      <c r="E891" s="21" t="s">
        <v>17</v>
      </c>
      <c r="F891" s="21" t="s">
        <v>27</v>
      </c>
      <c r="G891" s="21">
        <v>24535.698550000001</v>
      </c>
    </row>
    <row r="892" spans="1:7" ht="15.75" x14ac:dyDescent="0.25">
      <c r="A892" s="21">
        <v>47</v>
      </c>
      <c r="B892" s="21" t="s">
        <v>14</v>
      </c>
      <c r="C892" s="21">
        <v>38.94</v>
      </c>
      <c r="D892" s="21">
        <v>2</v>
      </c>
      <c r="E892" s="21" t="s">
        <v>17</v>
      </c>
      <c r="F892" s="21" t="s">
        <v>16</v>
      </c>
      <c r="G892" s="21">
        <v>44202.653599999998</v>
      </c>
    </row>
    <row r="893" spans="1:7" ht="15.75" x14ac:dyDescent="0.25">
      <c r="A893" s="21">
        <v>47</v>
      </c>
      <c r="B893" s="21" t="s">
        <v>14</v>
      </c>
      <c r="C893" s="21">
        <v>29.83</v>
      </c>
      <c r="D893" s="21">
        <v>3</v>
      </c>
      <c r="E893" s="21" t="s">
        <v>15</v>
      </c>
      <c r="F893" s="21" t="s">
        <v>27</v>
      </c>
      <c r="G893" s="21">
        <v>9620.3307000000004</v>
      </c>
    </row>
    <row r="894" spans="1:7" ht="15.75" x14ac:dyDescent="0.25">
      <c r="A894" s="21">
        <v>47</v>
      </c>
      <c r="B894" s="21" t="s">
        <v>23</v>
      </c>
      <c r="C894" s="21">
        <v>33.914999999999999</v>
      </c>
      <c r="D894" s="21">
        <v>3</v>
      </c>
      <c r="E894" s="21" t="s">
        <v>15</v>
      </c>
      <c r="F894" s="21" t="s">
        <v>27</v>
      </c>
      <c r="G894" s="21">
        <v>10115.00885</v>
      </c>
    </row>
    <row r="895" spans="1:7" ht="15.75" x14ac:dyDescent="0.25">
      <c r="A895" s="21">
        <v>47</v>
      </c>
      <c r="B895" s="21" t="s">
        <v>14</v>
      </c>
      <c r="C895" s="21">
        <v>28.215</v>
      </c>
      <c r="D895" s="21">
        <v>3</v>
      </c>
      <c r="E895" s="21" t="s">
        <v>17</v>
      </c>
      <c r="F895" s="21" t="s">
        <v>27</v>
      </c>
      <c r="G895" s="21">
        <v>24915.220850000002</v>
      </c>
    </row>
    <row r="896" spans="1:7" ht="15.75" x14ac:dyDescent="0.25">
      <c r="A896" s="21">
        <v>47</v>
      </c>
      <c r="B896" s="21" t="s">
        <v>14</v>
      </c>
      <c r="C896" s="21">
        <v>29.8</v>
      </c>
      <c r="D896" s="21">
        <v>3</v>
      </c>
      <c r="E896" s="21" t="s">
        <v>17</v>
      </c>
      <c r="F896" s="21" t="s">
        <v>26</v>
      </c>
      <c r="G896" s="21">
        <v>25309.489000000001</v>
      </c>
    </row>
    <row r="897" spans="1:7" ht="15.75" x14ac:dyDescent="0.25">
      <c r="A897" s="21">
        <v>47</v>
      </c>
      <c r="B897" s="21" t="s">
        <v>14</v>
      </c>
      <c r="C897" s="21">
        <v>28.215</v>
      </c>
      <c r="D897" s="21">
        <v>4</v>
      </c>
      <c r="E897" s="21" t="s">
        <v>15</v>
      </c>
      <c r="F897" s="21" t="s">
        <v>25</v>
      </c>
      <c r="G897" s="21">
        <v>10407.085849999999</v>
      </c>
    </row>
    <row r="898" spans="1:7" ht="15.75" x14ac:dyDescent="0.25">
      <c r="A898" s="21">
        <v>48</v>
      </c>
      <c r="B898" s="21" t="s">
        <v>14</v>
      </c>
      <c r="C898" s="21">
        <v>29.7</v>
      </c>
      <c r="D898" s="21">
        <v>0</v>
      </c>
      <c r="E898" s="21" t="s">
        <v>15</v>
      </c>
      <c r="F898" s="21" t="s">
        <v>16</v>
      </c>
      <c r="G898" s="21">
        <v>7789.6350000000002</v>
      </c>
    </row>
    <row r="899" spans="1:7" ht="15.75" x14ac:dyDescent="0.25">
      <c r="A899" s="21">
        <v>48</v>
      </c>
      <c r="B899" s="21" t="s">
        <v>14</v>
      </c>
      <c r="C899" s="21">
        <v>40.15</v>
      </c>
      <c r="D899" s="21">
        <v>0</v>
      </c>
      <c r="E899" s="21" t="s">
        <v>15</v>
      </c>
      <c r="F899" s="21" t="s">
        <v>16</v>
      </c>
      <c r="G899" s="21">
        <v>7804.1605</v>
      </c>
    </row>
    <row r="900" spans="1:7" ht="15.75" x14ac:dyDescent="0.25">
      <c r="A900" s="21">
        <v>48</v>
      </c>
      <c r="B900" s="21" t="s">
        <v>23</v>
      </c>
      <c r="C900" s="21">
        <v>22.8</v>
      </c>
      <c r="D900" s="21">
        <v>0</v>
      </c>
      <c r="E900" s="21" t="s">
        <v>15</v>
      </c>
      <c r="F900" s="21" t="s">
        <v>26</v>
      </c>
      <c r="G900" s="21">
        <v>8269.0439999999999</v>
      </c>
    </row>
    <row r="901" spans="1:7" ht="15.75" x14ac:dyDescent="0.25">
      <c r="A901" s="21">
        <v>48</v>
      </c>
      <c r="B901" s="21" t="s">
        <v>23</v>
      </c>
      <c r="C901" s="21">
        <v>28.9</v>
      </c>
      <c r="D901" s="21">
        <v>0</v>
      </c>
      <c r="E901" s="21" t="s">
        <v>15</v>
      </c>
      <c r="F901" s="21" t="s">
        <v>26</v>
      </c>
      <c r="G901" s="21">
        <v>8277.5229999999992</v>
      </c>
    </row>
    <row r="902" spans="1:7" ht="15.75" x14ac:dyDescent="0.25">
      <c r="A902" s="21">
        <v>48</v>
      </c>
      <c r="B902" s="21" t="s">
        <v>23</v>
      </c>
      <c r="C902" s="21">
        <v>31.13</v>
      </c>
      <c r="D902" s="21">
        <v>0</v>
      </c>
      <c r="E902" s="21" t="s">
        <v>15</v>
      </c>
      <c r="F902" s="21" t="s">
        <v>16</v>
      </c>
      <c r="G902" s="21">
        <v>8280.6226999999999</v>
      </c>
    </row>
    <row r="903" spans="1:7" ht="15.75" x14ac:dyDescent="0.25">
      <c r="A903" s="21">
        <v>48</v>
      </c>
      <c r="B903" s="21" t="s">
        <v>23</v>
      </c>
      <c r="C903" s="21">
        <v>33.33</v>
      </c>
      <c r="D903" s="21">
        <v>0</v>
      </c>
      <c r="E903" s="21" t="s">
        <v>15</v>
      </c>
      <c r="F903" s="21" t="s">
        <v>16</v>
      </c>
      <c r="G903" s="21">
        <v>8283.6807000000008</v>
      </c>
    </row>
    <row r="904" spans="1:7" ht="15.75" x14ac:dyDescent="0.25">
      <c r="A904" s="21">
        <v>48</v>
      </c>
      <c r="B904" s="21" t="s">
        <v>23</v>
      </c>
      <c r="C904" s="21">
        <v>36.575000000000003</v>
      </c>
      <c r="D904" s="21">
        <v>0</v>
      </c>
      <c r="E904" s="21" t="s">
        <v>15</v>
      </c>
      <c r="F904" s="21" t="s">
        <v>27</v>
      </c>
      <c r="G904" s="21">
        <v>8671.1912499999999</v>
      </c>
    </row>
    <row r="905" spans="1:7" ht="15.75" x14ac:dyDescent="0.25">
      <c r="A905" s="21">
        <v>48</v>
      </c>
      <c r="B905" s="21" t="s">
        <v>14</v>
      </c>
      <c r="C905" s="21">
        <v>24.42</v>
      </c>
      <c r="D905" s="21">
        <v>0</v>
      </c>
      <c r="E905" s="21" t="s">
        <v>17</v>
      </c>
      <c r="F905" s="21" t="s">
        <v>16</v>
      </c>
      <c r="G905" s="21">
        <v>21223.675800000001</v>
      </c>
    </row>
    <row r="906" spans="1:7" ht="15.75" x14ac:dyDescent="0.25">
      <c r="A906" s="21">
        <v>48</v>
      </c>
      <c r="B906" s="21" t="s">
        <v>14</v>
      </c>
      <c r="C906" s="21">
        <v>29.6</v>
      </c>
      <c r="D906" s="21">
        <v>0</v>
      </c>
      <c r="E906" s="21" t="s">
        <v>15</v>
      </c>
      <c r="F906" s="21" t="s">
        <v>26</v>
      </c>
      <c r="G906" s="21">
        <v>21232.182260000001</v>
      </c>
    </row>
    <row r="907" spans="1:7" ht="15.75" x14ac:dyDescent="0.25">
      <c r="A907" s="21">
        <v>48</v>
      </c>
      <c r="B907" s="21" t="s">
        <v>23</v>
      </c>
      <c r="C907" s="21">
        <v>33.11</v>
      </c>
      <c r="D907" s="21">
        <v>0</v>
      </c>
      <c r="E907" s="21" t="s">
        <v>17</v>
      </c>
      <c r="F907" s="21" t="s">
        <v>16</v>
      </c>
      <c r="G907" s="21">
        <v>40974.164900000003</v>
      </c>
    </row>
    <row r="908" spans="1:7" ht="15.75" x14ac:dyDescent="0.25">
      <c r="A908" s="21">
        <v>48</v>
      </c>
      <c r="B908" s="21" t="s">
        <v>14</v>
      </c>
      <c r="C908" s="21">
        <v>32.299999999999997</v>
      </c>
      <c r="D908" s="21">
        <v>1</v>
      </c>
      <c r="E908" s="21" t="s">
        <v>15</v>
      </c>
      <c r="F908" s="21" t="s">
        <v>27</v>
      </c>
      <c r="G908" s="21">
        <v>8765.2489999999998</v>
      </c>
    </row>
    <row r="909" spans="1:7" ht="15.75" x14ac:dyDescent="0.25">
      <c r="A909" s="21">
        <v>48</v>
      </c>
      <c r="B909" s="21" t="s">
        <v>23</v>
      </c>
      <c r="C909" s="21">
        <v>32.229999999999997</v>
      </c>
      <c r="D909" s="21">
        <v>1</v>
      </c>
      <c r="E909" s="21" t="s">
        <v>15</v>
      </c>
      <c r="F909" s="21" t="s">
        <v>16</v>
      </c>
      <c r="G909" s="21">
        <v>8871.1517000000003</v>
      </c>
    </row>
    <row r="910" spans="1:7" ht="15.75" x14ac:dyDescent="0.25">
      <c r="A910" s="21">
        <v>48</v>
      </c>
      <c r="B910" s="21" t="s">
        <v>14</v>
      </c>
      <c r="C910" s="21">
        <v>31.445</v>
      </c>
      <c r="D910" s="21">
        <v>1</v>
      </c>
      <c r="E910" s="21" t="s">
        <v>15</v>
      </c>
      <c r="F910" s="21" t="s">
        <v>25</v>
      </c>
      <c r="G910" s="21">
        <v>8964.0605500000001</v>
      </c>
    </row>
    <row r="911" spans="1:7" ht="15.75" x14ac:dyDescent="0.25">
      <c r="A911" s="21">
        <v>48</v>
      </c>
      <c r="B911" s="21" t="s">
        <v>23</v>
      </c>
      <c r="C911" s="21">
        <v>28.88</v>
      </c>
      <c r="D911" s="21">
        <v>1</v>
      </c>
      <c r="E911" s="21" t="s">
        <v>15</v>
      </c>
      <c r="F911" s="21" t="s">
        <v>27</v>
      </c>
      <c r="G911" s="21">
        <v>9249.4951999999994</v>
      </c>
    </row>
    <row r="912" spans="1:7" ht="15.75" x14ac:dyDescent="0.25">
      <c r="A912" s="21">
        <v>48</v>
      </c>
      <c r="B912" s="21" t="s">
        <v>23</v>
      </c>
      <c r="C912" s="21">
        <v>27.265000000000001</v>
      </c>
      <c r="D912" s="21">
        <v>1</v>
      </c>
      <c r="E912" s="21" t="s">
        <v>15</v>
      </c>
      <c r="F912" s="21" t="s">
        <v>25</v>
      </c>
      <c r="G912" s="21">
        <v>9447.2503500000003</v>
      </c>
    </row>
    <row r="913" spans="1:7" ht="15.75" x14ac:dyDescent="0.25">
      <c r="A913" s="21">
        <v>48</v>
      </c>
      <c r="B913" s="21" t="s">
        <v>23</v>
      </c>
      <c r="C913" s="21">
        <v>27.36</v>
      </c>
      <c r="D913" s="21">
        <v>1</v>
      </c>
      <c r="E913" s="21" t="s">
        <v>15</v>
      </c>
      <c r="F913" s="21" t="s">
        <v>25</v>
      </c>
      <c r="G913" s="21">
        <v>9447.3824000000004</v>
      </c>
    </row>
    <row r="914" spans="1:7" ht="15.75" x14ac:dyDescent="0.25">
      <c r="A914" s="21">
        <v>48</v>
      </c>
      <c r="B914" s="21" t="s">
        <v>14</v>
      </c>
      <c r="C914" s="21">
        <v>28</v>
      </c>
      <c r="D914" s="21">
        <v>1</v>
      </c>
      <c r="E914" s="21" t="s">
        <v>17</v>
      </c>
      <c r="F914" s="21" t="s">
        <v>26</v>
      </c>
      <c r="G914" s="21">
        <v>23568.272000000001</v>
      </c>
    </row>
    <row r="915" spans="1:7" ht="15.75" x14ac:dyDescent="0.25">
      <c r="A915" s="21">
        <v>48</v>
      </c>
      <c r="B915" s="21" t="s">
        <v>23</v>
      </c>
      <c r="C915" s="21">
        <v>35.909999999999997</v>
      </c>
      <c r="D915" s="21">
        <v>1</v>
      </c>
      <c r="E915" s="21" t="s">
        <v>15</v>
      </c>
      <c r="F915" s="21" t="s">
        <v>25</v>
      </c>
      <c r="G915" s="21">
        <v>26392.260289999998</v>
      </c>
    </row>
    <row r="916" spans="1:7" ht="15.75" x14ac:dyDescent="0.25">
      <c r="A916" s="21">
        <v>48</v>
      </c>
      <c r="B916" s="21" t="s">
        <v>14</v>
      </c>
      <c r="C916" s="21">
        <v>36.67</v>
      </c>
      <c r="D916" s="21">
        <v>1</v>
      </c>
      <c r="E916" s="21" t="s">
        <v>15</v>
      </c>
      <c r="F916" s="21" t="s">
        <v>27</v>
      </c>
      <c r="G916" s="21">
        <v>28468.919010000001</v>
      </c>
    </row>
    <row r="917" spans="1:7" ht="15.75" x14ac:dyDescent="0.25">
      <c r="A917" s="21">
        <v>48</v>
      </c>
      <c r="B917" s="21" t="s">
        <v>14</v>
      </c>
      <c r="C917" s="21">
        <v>30.2</v>
      </c>
      <c r="D917" s="21">
        <v>2</v>
      </c>
      <c r="E917" s="21" t="s">
        <v>15</v>
      </c>
      <c r="F917" s="21" t="s">
        <v>26</v>
      </c>
      <c r="G917" s="21">
        <v>8968.33</v>
      </c>
    </row>
    <row r="918" spans="1:7" ht="15.75" x14ac:dyDescent="0.25">
      <c r="A918" s="21">
        <v>48</v>
      </c>
      <c r="B918" s="21" t="s">
        <v>14</v>
      </c>
      <c r="C918" s="21">
        <v>37.29</v>
      </c>
      <c r="D918" s="21">
        <v>2</v>
      </c>
      <c r="E918" s="21" t="s">
        <v>15</v>
      </c>
      <c r="F918" s="21" t="s">
        <v>16</v>
      </c>
      <c r="G918" s="21">
        <v>8978.1851000000006</v>
      </c>
    </row>
    <row r="919" spans="1:7" ht="15.75" x14ac:dyDescent="0.25">
      <c r="A919" s="21">
        <v>48</v>
      </c>
      <c r="B919" s="21" t="s">
        <v>23</v>
      </c>
      <c r="C919" s="21">
        <v>32.299999999999997</v>
      </c>
      <c r="D919" s="21">
        <v>2</v>
      </c>
      <c r="E919" s="21" t="s">
        <v>15</v>
      </c>
      <c r="F919" s="21" t="s">
        <v>25</v>
      </c>
      <c r="G919" s="21">
        <v>10043.249</v>
      </c>
    </row>
    <row r="920" spans="1:7" ht="15.75" x14ac:dyDescent="0.25">
      <c r="A920" s="21">
        <v>48</v>
      </c>
      <c r="B920" s="21" t="s">
        <v>14</v>
      </c>
      <c r="C920" s="21">
        <v>40.564999999999998</v>
      </c>
      <c r="D920" s="21">
        <v>2</v>
      </c>
      <c r="E920" s="21" t="s">
        <v>17</v>
      </c>
      <c r="F920" s="21" t="s">
        <v>27</v>
      </c>
      <c r="G920" s="21">
        <v>45702.022349999999</v>
      </c>
    </row>
    <row r="921" spans="1:7" ht="15.75" x14ac:dyDescent="0.25">
      <c r="A921" s="21">
        <v>48</v>
      </c>
      <c r="B921" s="21" t="s">
        <v>14</v>
      </c>
      <c r="C921" s="21">
        <v>34.299999999999997</v>
      </c>
      <c r="D921" s="21">
        <v>3</v>
      </c>
      <c r="E921" s="21" t="s">
        <v>15</v>
      </c>
      <c r="F921" s="21" t="s">
        <v>26</v>
      </c>
      <c r="G921" s="21">
        <v>9563.0290000000005</v>
      </c>
    </row>
    <row r="922" spans="1:7" ht="15.75" x14ac:dyDescent="0.25">
      <c r="A922" s="21">
        <v>48</v>
      </c>
      <c r="B922" s="21" t="s">
        <v>14</v>
      </c>
      <c r="C922" s="21">
        <v>30.78</v>
      </c>
      <c r="D922" s="21">
        <v>3</v>
      </c>
      <c r="E922" s="21" t="s">
        <v>15</v>
      </c>
      <c r="F922" s="21" t="s">
        <v>25</v>
      </c>
      <c r="G922" s="21">
        <v>10141.136200000001</v>
      </c>
    </row>
    <row r="923" spans="1:7" ht="15.75" x14ac:dyDescent="0.25">
      <c r="A923" s="21">
        <v>48</v>
      </c>
      <c r="B923" s="21" t="s">
        <v>23</v>
      </c>
      <c r="C923" s="21">
        <v>25.85</v>
      </c>
      <c r="D923" s="21">
        <v>3</v>
      </c>
      <c r="E923" s="21" t="s">
        <v>17</v>
      </c>
      <c r="F923" s="21" t="s">
        <v>16</v>
      </c>
      <c r="G923" s="21">
        <v>24180.933499999999</v>
      </c>
    </row>
    <row r="924" spans="1:7" ht="15.75" x14ac:dyDescent="0.25">
      <c r="A924" s="21">
        <v>48</v>
      </c>
      <c r="B924" s="21" t="s">
        <v>14</v>
      </c>
      <c r="C924" s="21">
        <v>35.625</v>
      </c>
      <c r="D924" s="21">
        <v>4</v>
      </c>
      <c r="E924" s="21" t="s">
        <v>15</v>
      </c>
      <c r="F924" s="21" t="s">
        <v>25</v>
      </c>
      <c r="G924" s="21">
        <v>10736.87075</v>
      </c>
    </row>
    <row r="925" spans="1:7" ht="15.75" x14ac:dyDescent="0.25">
      <c r="A925" s="21">
        <v>48</v>
      </c>
      <c r="B925" s="21" t="s">
        <v>23</v>
      </c>
      <c r="C925" s="21">
        <v>27.93</v>
      </c>
      <c r="D925" s="21">
        <v>4</v>
      </c>
      <c r="E925" s="21" t="s">
        <v>15</v>
      </c>
      <c r="F925" s="21" t="s">
        <v>27</v>
      </c>
      <c r="G925" s="21">
        <v>11015.1747</v>
      </c>
    </row>
    <row r="926" spans="1:7" ht="15.75" x14ac:dyDescent="0.25">
      <c r="A926" s="21">
        <v>48</v>
      </c>
      <c r="B926" s="21" t="s">
        <v>23</v>
      </c>
      <c r="C926" s="21">
        <v>41.23</v>
      </c>
      <c r="D926" s="21">
        <v>4</v>
      </c>
      <c r="E926" s="21" t="s">
        <v>15</v>
      </c>
      <c r="F926" s="21" t="s">
        <v>27</v>
      </c>
      <c r="G926" s="21">
        <v>11033.661700000001</v>
      </c>
    </row>
    <row r="927" spans="1:7" ht="15.75" x14ac:dyDescent="0.25">
      <c r="A927" s="21">
        <v>49</v>
      </c>
      <c r="B927" s="21" t="s">
        <v>14</v>
      </c>
      <c r="C927" s="21">
        <v>30.3</v>
      </c>
      <c r="D927" s="21">
        <v>0</v>
      </c>
      <c r="E927" s="21" t="s">
        <v>15</v>
      </c>
      <c r="F927" s="21" t="s">
        <v>26</v>
      </c>
      <c r="G927" s="21">
        <v>8116.68</v>
      </c>
    </row>
    <row r="928" spans="1:7" ht="15.75" x14ac:dyDescent="0.25">
      <c r="A928" s="21">
        <v>49</v>
      </c>
      <c r="B928" s="21" t="s">
        <v>14</v>
      </c>
      <c r="C928" s="21">
        <v>35.86</v>
      </c>
      <c r="D928" s="21">
        <v>0</v>
      </c>
      <c r="E928" s="21" t="s">
        <v>15</v>
      </c>
      <c r="F928" s="21" t="s">
        <v>16</v>
      </c>
      <c r="G928" s="21">
        <v>8124.4084000000003</v>
      </c>
    </row>
    <row r="929" spans="1:7" ht="15.75" x14ac:dyDescent="0.25">
      <c r="A929" s="21">
        <v>49</v>
      </c>
      <c r="B929" s="21" t="s">
        <v>14</v>
      </c>
      <c r="C929" s="21">
        <v>36.85</v>
      </c>
      <c r="D929" s="21">
        <v>0</v>
      </c>
      <c r="E929" s="21" t="s">
        <v>15</v>
      </c>
      <c r="F929" s="21" t="s">
        <v>16</v>
      </c>
      <c r="G929" s="21">
        <v>8125.7844999999998</v>
      </c>
    </row>
    <row r="930" spans="1:7" ht="15.75" x14ac:dyDescent="0.25">
      <c r="A930" s="21">
        <v>49</v>
      </c>
      <c r="B930" s="21" t="s">
        <v>23</v>
      </c>
      <c r="C930" s="21">
        <v>27.17</v>
      </c>
      <c r="D930" s="21">
        <v>0</v>
      </c>
      <c r="E930" s="21" t="s">
        <v>15</v>
      </c>
      <c r="F930" s="21" t="s">
        <v>16</v>
      </c>
      <c r="G930" s="21">
        <v>8601.3292999999994</v>
      </c>
    </row>
    <row r="931" spans="1:7" ht="15.75" x14ac:dyDescent="0.25">
      <c r="A931" s="21">
        <v>49</v>
      </c>
      <c r="B931" s="21" t="s">
        <v>14</v>
      </c>
      <c r="C931" s="21">
        <v>22.515000000000001</v>
      </c>
      <c r="D931" s="21">
        <v>0</v>
      </c>
      <c r="E931" s="21" t="s">
        <v>15</v>
      </c>
      <c r="F931" s="21" t="s">
        <v>25</v>
      </c>
      <c r="G931" s="21">
        <v>8688.8588500000005</v>
      </c>
    </row>
    <row r="932" spans="1:7" ht="15.75" x14ac:dyDescent="0.25">
      <c r="A932" s="21">
        <v>49</v>
      </c>
      <c r="B932" s="21" t="s">
        <v>23</v>
      </c>
      <c r="C932" s="21">
        <v>29.925000000000001</v>
      </c>
      <c r="D932" s="21">
        <v>0</v>
      </c>
      <c r="E932" s="21" t="s">
        <v>15</v>
      </c>
      <c r="F932" s="21" t="s">
        <v>27</v>
      </c>
      <c r="G932" s="21">
        <v>8988.1587500000005</v>
      </c>
    </row>
    <row r="933" spans="1:7" ht="15.75" x14ac:dyDescent="0.25">
      <c r="A933" s="21">
        <v>49</v>
      </c>
      <c r="B933" s="21" t="s">
        <v>14</v>
      </c>
      <c r="C933" s="21">
        <v>30.9</v>
      </c>
      <c r="D933" s="21">
        <v>0</v>
      </c>
      <c r="E933" s="21" t="s">
        <v>17</v>
      </c>
      <c r="F933" s="21" t="s">
        <v>26</v>
      </c>
      <c r="G933" s="21">
        <v>39727.614000000001</v>
      </c>
    </row>
    <row r="934" spans="1:7" ht="15.75" x14ac:dyDescent="0.25">
      <c r="A934" s="21">
        <v>49</v>
      </c>
      <c r="B934" s="21" t="s">
        <v>14</v>
      </c>
      <c r="C934" s="21">
        <v>28.7</v>
      </c>
      <c r="D934" s="21">
        <v>1</v>
      </c>
      <c r="E934" s="21" t="s">
        <v>15</v>
      </c>
      <c r="F934" s="21" t="s">
        <v>26</v>
      </c>
      <c r="G934" s="21">
        <v>8703.4560000000001</v>
      </c>
    </row>
    <row r="935" spans="1:7" ht="15.75" x14ac:dyDescent="0.25">
      <c r="A935" s="21">
        <v>49</v>
      </c>
      <c r="B935" s="21" t="s">
        <v>23</v>
      </c>
      <c r="C935" s="21">
        <v>21.3</v>
      </c>
      <c r="D935" s="21">
        <v>1</v>
      </c>
      <c r="E935" s="21" t="s">
        <v>15</v>
      </c>
      <c r="F935" s="21" t="s">
        <v>26</v>
      </c>
      <c r="G935" s="21">
        <v>9182.17</v>
      </c>
    </row>
    <row r="936" spans="1:7" ht="15.75" x14ac:dyDescent="0.25">
      <c r="A936" s="21">
        <v>49</v>
      </c>
      <c r="B936" s="21" t="s">
        <v>14</v>
      </c>
      <c r="C936" s="21">
        <v>25.84</v>
      </c>
      <c r="D936" s="21">
        <v>1</v>
      </c>
      <c r="E936" s="21" t="s">
        <v>15</v>
      </c>
      <c r="F936" s="21" t="s">
        <v>25</v>
      </c>
      <c r="G936" s="21">
        <v>9282.4806000000008</v>
      </c>
    </row>
    <row r="937" spans="1:7" ht="15.75" x14ac:dyDescent="0.25">
      <c r="A937" s="21">
        <v>49</v>
      </c>
      <c r="B937" s="21" t="s">
        <v>14</v>
      </c>
      <c r="C937" s="21">
        <v>29.83</v>
      </c>
      <c r="D937" s="21">
        <v>1</v>
      </c>
      <c r="E937" s="21" t="s">
        <v>15</v>
      </c>
      <c r="F937" s="21" t="s">
        <v>25</v>
      </c>
      <c r="G937" s="21">
        <v>9288.0267000000003</v>
      </c>
    </row>
    <row r="938" spans="1:7" ht="15.75" x14ac:dyDescent="0.25">
      <c r="A938" s="21">
        <v>49</v>
      </c>
      <c r="B938" s="21" t="s">
        <v>14</v>
      </c>
      <c r="C938" s="21">
        <v>31.35</v>
      </c>
      <c r="D938" s="21">
        <v>1</v>
      </c>
      <c r="E938" s="21" t="s">
        <v>15</v>
      </c>
      <c r="F938" s="21" t="s">
        <v>25</v>
      </c>
      <c r="G938" s="21">
        <v>9290.1394999999993</v>
      </c>
    </row>
    <row r="939" spans="1:7" ht="15.75" x14ac:dyDescent="0.25">
      <c r="A939" s="21">
        <v>49</v>
      </c>
      <c r="B939" s="21" t="s">
        <v>23</v>
      </c>
      <c r="C939" s="21">
        <v>22.61</v>
      </c>
      <c r="D939" s="21">
        <v>1</v>
      </c>
      <c r="E939" s="21" t="s">
        <v>15</v>
      </c>
      <c r="F939" s="21" t="s">
        <v>27</v>
      </c>
      <c r="G939" s="21">
        <v>9566.9909000000007</v>
      </c>
    </row>
    <row r="940" spans="1:7" ht="15.75" x14ac:dyDescent="0.25">
      <c r="A940" s="21">
        <v>49</v>
      </c>
      <c r="B940" s="21" t="s">
        <v>23</v>
      </c>
      <c r="C940" s="21">
        <v>34.770000000000003</v>
      </c>
      <c r="D940" s="21">
        <v>1</v>
      </c>
      <c r="E940" s="21" t="s">
        <v>15</v>
      </c>
      <c r="F940" s="21" t="s">
        <v>27</v>
      </c>
      <c r="G940" s="21">
        <v>9583.8932999999997</v>
      </c>
    </row>
    <row r="941" spans="1:7" ht="15.75" x14ac:dyDescent="0.25">
      <c r="A941" s="21">
        <v>49</v>
      </c>
      <c r="B941" s="21" t="s">
        <v>23</v>
      </c>
      <c r="C941" s="21">
        <v>30.78</v>
      </c>
      <c r="D941" s="21">
        <v>1</v>
      </c>
      <c r="E941" s="21" t="s">
        <v>15</v>
      </c>
      <c r="F941" s="21" t="s">
        <v>25</v>
      </c>
      <c r="G941" s="21">
        <v>9778.3472000000002</v>
      </c>
    </row>
    <row r="942" spans="1:7" ht="15.75" x14ac:dyDescent="0.25">
      <c r="A942" s="21">
        <v>49</v>
      </c>
      <c r="B942" s="21" t="s">
        <v>23</v>
      </c>
      <c r="C942" s="21">
        <v>27.1</v>
      </c>
      <c r="D942" s="21">
        <v>1</v>
      </c>
      <c r="E942" s="21" t="s">
        <v>15</v>
      </c>
      <c r="F942" s="21" t="s">
        <v>26</v>
      </c>
      <c r="G942" s="21">
        <v>26140.3603</v>
      </c>
    </row>
    <row r="943" spans="1:7" ht="15.75" x14ac:dyDescent="0.25">
      <c r="A943" s="21">
        <v>49</v>
      </c>
      <c r="B943" s="21" t="s">
        <v>14</v>
      </c>
      <c r="C943" s="21">
        <v>37.51</v>
      </c>
      <c r="D943" s="21">
        <v>2</v>
      </c>
      <c r="E943" s="21" t="s">
        <v>15</v>
      </c>
      <c r="F943" s="21" t="s">
        <v>16</v>
      </c>
      <c r="G943" s="21">
        <v>9304.7019</v>
      </c>
    </row>
    <row r="944" spans="1:7" ht="15.75" x14ac:dyDescent="0.25">
      <c r="A944" s="21">
        <v>49</v>
      </c>
      <c r="B944" s="21" t="s">
        <v>23</v>
      </c>
      <c r="C944" s="21">
        <v>42.68</v>
      </c>
      <c r="D944" s="21">
        <v>2</v>
      </c>
      <c r="E944" s="21" t="s">
        <v>15</v>
      </c>
      <c r="F944" s="21" t="s">
        <v>16</v>
      </c>
      <c r="G944" s="21">
        <v>9800.8881999999994</v>
      </c>
    </row>
    <row r="945" spans="1:7" ht="15.75" x14ac:dyDescent="0.25">
      <c r="A945" s="21">
        <v>49</v>
      </c>
      <c r="B945" s="21" t="s">
        <v>23</v>
      </c>
      <c r="C945" s="21">
        <v>23.18</v>
      </c>
      <c r="D945" s="21">
        <v>2</v>
      </c>
      <c r="E945" s="21" t="s">
        <v>15</v>
      </c>
      <c r="F945" s="21" t="s">
        <v>27</v>
      </c>
      <c r="G945" s="21">
        <v>10156.7832</v>
      </c>
    </row>
    <row r="946" spans="1:7" ht="15.75" x14ac:dyDescent="0.25">
      <c r="A946" s="21">
        <v>49</v>
      </c>
      <c r="B946" s="21" t="s">
        <v>23</v>
      </c>
      <c r="C946" s="21">
        <v>33.344999999999999</v>
      </c>
      <c r="D946" s="21">
        <v>2</v>
      </c>
      <c r="E946" s="21" t="s">
        <v>15</v>
      </c>
      <c r="F946" s="21" t="s">
        <v>25</v>
      </c>
      <c r="G946" s="21">
        <v>10370.912549999999</v>
      </c>
    </row>
    <row r="947" spans="1:7" ht="15.75" x14ac:dyDescent="0.25">
      <c r="A947" s="21">
        <v>49</v>
      </c>
      <c r="B947" s="21" t="s">
        <v>14</v>
      </c>
      <c r="C947" s="21">
        <v>25.6</v>
      </c>
      <c r="D947" s="21">
        <v>2</v>
      </c>
      <c r="E947" s="21" t="s">
        <v>17</v>
      </c>
      <c r="F947" s="21" t="s">
        <v>26</v>
      </c>
      <c r="G947" s="21">
        <v>23306.546999999999</v>
      </c>
    </row>
    <row r="948" spans="1:7" ht="15.75" x14ac:dyDescent="0.25">
      <c r="A948" s="21">
        <v>49</v>
      </c>
      <c r="B948" s="21" t="s">
        <v>14</v>
      </c>
      <c r="C948" s="21">
        <v>25.84</v>
      </c>
      <c r="D948" s="21">
        <v>2</v>
      </c>
      <c r="E948" s="21" t="s">
        <v>17</v>
      </c>
      <c r="F948" s="21" t="s">
        <v>27</v>
      </c>
      <c r="G948" s="21">
        <v>23807.240600000001</v>
      </c>
    </row>
    <row r="949" spans="1:7" ht="15.75" x14ac:dyDescent="0.25">
      <c r="A949" s="21">
        <v>49</v>
      </c>
      <c r="B949" s="21" t="s">
        <v>14</v>
      </c>
      <c r="C949" s="21">
        <v>28.69</v>
      </c>
      <c r="D949" s="21">
        <v>3</v>
      </c>
      <c r="E949" s="21" t="s">
        <v>15</v>
      </c>
      <c r="F949" s="21" t="s">
        <v>27</v>
      </c>
      <c r="G949" s="21">
        <v>10264.4421</v>
      </c>
    </row>
    <row r="950" spans="1:7" ht="15.75" x14ac:dyDescent="0.25">
      <c r="A950" s="21">
        <v>49</v>
      </c>
      <c r="B950" s="21" t="s">
        <v>14</v>
      </c>
      <c r="C950" s="21">
        <v>32.299999999999997</v>
      </c>
      <c r="D950" s="21">
        <v>3</v>
      </c>
      <c r="E950" s="21" t="s">
        <v>15</v>
      </c>
      <c r="F950" s="21" t="s">
        <v>27</v>
      </c>
      <c r="G950" s="21">
        <v>10269.459999999999</v>
      </c>
    </row>
    <row r="951" spans="1:7" ht="15.75" x14ac:dyDescent="0.25">
      <c r="A951" s="21">
        <v>49</v>
      </c>
      <c r="B951" s="21" t="s">
        <v>23</v>
      </c>
      <c r="C951" s="21">
        <v>36.630000000000003</v>
      </c>
      <c r="D951" s="21">
        <v>3</v>
      </c>
      <c r="E951" s="21" t="s">
        <v>15</v>
      </c>
      <c r="F951" s="21" t="s">
        <v>16</v>
      </c>
      <c r="G951" s="21">
        <v>10381.4787</v>
      </c>
    </row>
    <row r="952" spans="1:7" ht="15.75" x14ac:dyDescent="0.25">
      <c r="A952" s="21">
        <v>49</v>
      </c>
      <c r="B952" s="21" t="s">
        <v>23</v>
      </c>
      <c r="C952" s="21">
        <v>23.844999999999999</v>
      </c>
      <c r="D952" s="21">
        <v>3</v>
      </c>
      <c r="E952" s="21" t="s">
        <v>17</v>
      </c>
      <c r="F952" s="21" t="s">
        <v>25</v>
      </c>
      <c r="G952" s="21">
        <v>24106.912550000001</v>
      </c>
    </row>
    <row r="953" spans="1:7" ht="15.75" x14ac:dyDescent="0.25">
      <c r="A953" s="21">
        <v>49</v>
      </c>
      <c r="B953" s="21" t="s">
        <v>23</v>
      </c>
      <c r="C953" s="21">
        <v>41.47</v>
      </c>
      <c r="D953" s="21">
        <v>4</v>
      </c>
      <c r="E953" s="21" t="s">
        <v>15</v>
      </c>
      <c r="F953" s="21" t="s">
        <v>16</v>
      </c>
      <c r="G953" s="21">
        <v>10977.2063</v>
      </c>
    </row>
    <row r="954" spans="1:7" ht="15.75" x14ac:dyDescent="0.25">
      <c r="A954" s="21">
        <v>49</v>
      </c>
      <c r="B954" s="21" t="s">
        <v>23</v>
      </c>
      <c r="C954" s="21">
        <v>31.9</v>
      </c>
      <c r="D954" s="21">
        <v>5</v>
      </c>
      <c r="E954" s="21" t="s">
        <v>15</v>
      </c>
      <c r="F954" s="21" t="s">
        <v>26</v>
      </c>
      <c r="G954" s="21">
        <v>11552.904</v>
      </c>
    </row>
    <row r="955" spans="1:7" ht="15.75" x14ac:dyDescent="0.25">
      <c r="A955" s="21">
        <v>50</v>
      </c>
      <c r="B955" s="21" t="s">
        <v>14</v>
      </c>
      <c r="C955" s="21">
        <v>25.3</v>
      </c>
      <c r="D955" s="21">
        <v>0</v>
      </c>
      <c r="E955" s="21" t="s">
        <v>15</v>
      </c>
      <c r="F955" s="21" t="s">
        <v>16</v>
      </c>
      <c r="G955" s="21">
        <v>8442.6669999999995</v>
      </c>
    </row>
    <row r="956" spans="1:7" ht="15.75" x14ac:dyDescent="0.25">
      <c r="A956" s="21">
        <v>50</v>
      </c>
      <c r="B956" s="21" t="s">
        <v>14</v>
      </c>
      <c r="C956" s="21">
        <v>26.6</v>
      </c>
      <c r="D956" s="21">
        <v>0</v>
      </c>
      <c r="E956" s="21" t="s">
        <v>15</v>
      </c>
      <c r="F956" s="21" t="s">
        <v>26</v>
      </c>
      <c r="G956" s="21">
        <v>8444.4740000000002</v>
      </c>
    </row>
    <row r="957" spans="1:7" ht="15.75" x14ac:dyDescent="0.25">
      <c r="A957" s="21">
        <v>50</v>
      </c>
      <c r="B957" s="21" t="s">
        <v>14</v>
      </c>
      <c r="C957" s="21">
        <v>36.200000000000003</v>
      </c>
      <c r="D957" s="21">
        <v>0</v>
      </c>
      <c r="E957" s="21" t="s">
        <v>15</v>
      </c>
      <c r="F957" s="21" t="s">
        <v>26</v>
      </c>
      <c r="G957" s="21">
        <v>8457.8179999999993</v>
      </c>
    </row>
    <row r="958" spans="1:7" ht="15.75" x14ac:dyDescent="0.25">
      <c r="A958" s="21">
        <v>50</v>
      </c>
      <c r="B958" s="21" t="s">
        <v>14</v>
      </c>
      <c r="C958" s="21">
        <v>26.41</v>
      </c>
      <c r="D958" s="21">
        <v>0</v>
      </c>
      <c r="E958" s="21" t="s">
        <v>15</v>
      </c>
      <c r="F958" s="21" t="s">
        <v>27</v>
      </c>
      <c r="G958" s="21">
        <v>8827.2098999999998</v>
      </c>
    </row>
    <row r="959" spans="1:7" ht="15.75" x14ac:dyDescent="0.25">
      <c r="A959" s="21">
        <v>50</v>
      </c>
      <c r="B959" s="21" t="s">
        <v>14</v>
      </c>
      <c r="C959" s="21">
        <v>32.204999999999998</v>
      </c>
      <c r="D959" s="21">
        <v>0</v>
      </c>
      <c r="E959" s="21" t="s">
        <v>15</v>
      </c>
      <c r="F959" s="21" t="s">
        <v>27</v>
      </c>
      <c r="G959" s="21">
        <v>8835.2649500000007</v>
      </c>
    </row>
    <row r="960" spans="1:7" ht="15.75" x14ac:dyDescent="0.25">
      <c r="A960" s="21">
        <v>50</v>
      </c>
      <c r="B960" s="21" t="s">
        <v>23</v>
      </c>
      <c r="C960" s="21">
        <v>25.6</v>
      </c>
      <c r="D960" s="21">
        <v>0</v>
      </c>
      <c r="E960" s="21" t="s">
        <v>15</v>
      </c>
      <c r="F960" s="21" t="s">
        <v>26</v>
      </c>
      <c r="G960" s="21">
        <v>8932.0840000000007</v>
      </c>
    </row>
    <row r="961" spans="1:7" ht="15.75" x14ac:dyDescent="0.25">
      <c r="A961" s="21">
        <v>50</v>
      </c>
      <c r="B961" s="21" t="s">
        <v>23</v>
      </c>
      <c r="C961" s="21">
        <v>44.744999999999997</v>
      </c>
      <c r="D961" s="21">
        <v>0</v>
      </c>
      <c r="E961" s="21" t="s">
        <v>15</v>
      </c>
      <c r="F961" s="21" t="s">
        <v>25</v>
      </c>
      <c r="G961" s="21">
        <v>9541.6955500000004</v>
      </c>
    </row>
    <row r="962" spans="1:7" ht="15.75" x14ac:dyDescent="0.25">
      <c r="A962" s="21">
        <v>50</v>
      </c>
      <c r="B962" s="21" t="s">
        <v>23</v>
      </c>
      <c r="C962" s="21">
        <v>27.36</v>
      </c>
      <c r="D962" s="21">
        <v>0</v>
      </c>
      <c r="E962" s="21" t="s">
        <v>15</v>
      </c>
      <c r="F962" s="21" t="s">
        <v>25</v>
      </c>
      <c r="G962" s="21">
        <v>25656.575260000001</v>
      </c>
    </row>
    <row r="963" spans="1:7" ht="15.75" x14ac:dyDescent="0.25">
      <c r="A963" s="21">
        <v>50</v>
      </c>
      <c r="B963" s="21" t="s">
        <v>14</v>
      </c>
      <c r="C963" s="21">
        <v>31.824999999999999</v>
      </c>
      <c r="D963" s="21">
        <v>0</v>
      </c>
      <c r="E963" s="21" t="s">
        <v>17</v>
      </c>
      <c r="F963" s="21" t="s">
        <v>25</v>
      </c>
      <c r="G963" s="21">
        <v>41097.161749999999</v>
      </c>
    </row>
    <row r="964" spans="1:7" ht="15.75" x14ac:dyDescent="0.25">
      <c r="A964" s="21">
        <v>50</v>
      </c>
      <c r="B964" s="21" t="s">
        <v>14</v>
      </c>
      <c r="C964" s="21">
        <v>37.07</v>
      </c>
      <c r="D964" s="21">
        <v>1</v>
      </c>
      <c r="E964" s="21" t="s">
        <v>15</v>
      </c>
      <c r="F964" s="21" t="s">
        <v>16</v>
      </c>
      <c r="G964" s="21">
        <v>9048.0272999999997</v>
      </c>
    </row>
    <row r="965" spans="1:7" ht="15.75" x14ac:dyDescent="0.25">
      <c r="A965" s="21">
        <v>50</v>
      </c>
      <c r="B965" s="21" t="s">
        <v>14</v>
      </c>
      <c r="C965" s="21">
        <v>44.77</v>
      </c>
      <c r="D965" s="21">
        <v>1</v>
      </c>
      <c r="E965" s="21" t="s">
        <v>15</v>
      </c>
      <c r="F965" s="21" t="s">
        <v>16</v>
      </c>
      <c r="G965" s="21">
        <v>9058.7302999999993</v>
      </c>
    </row>
    <row r="966" spans="1:7" ht="15.75" x14ac:dyDescent="0.25">
      <c r="A966" s="21">
        <v>50</v>
      </c>
      <c r="B966" s="21" t="s">
        <v>23</v>
      </c>
      <c r="C966" s="21">
        <v>46.09</v>
      </c>
      <c r="D966" s="21">
        <v>1</v>
      </c>
      <c r="E966" s="21" t="s">
        <v>15</v>
      </c>
      <c r="F966" s="21" t="s">
        <v>16</v>
      </c>
      <c r="G966" s="21">
        <v>9549.5650999999998</v>
      </c>
    </row>
    <row r="967" spans="1:7" ht="15.75" x14ac:dyDescent="0.25">
      <c r="A967" s="21">
        <v>50</v>
      </c>
      <c r="B967" s="21" t="s">
        <v>14</v>
      </c>
      <c r="C967" s="21">
        <v>27.454999999999998</v>
      </c>
      <c r="D967" s="21">
        <v>1</v>
      </c>
      <c r="E967" s="21" t="s">
        <v>15</v>
      </c>
      <c r="F967" s="21" t="s">
        <v>25</v>
      </c>
      <c r="G967" s="21">
        <v>9617.6624499999998</v>
      </c>
    </row>
    <row r="968" spans="1:7" ht="15.75" x14ac:dyDescent="0.25">
      <c r="A968" s="21">
        <v>50</v>
      </c>
      <c r="B968" s="21" t="s">
        <v>23</v>
      </c>
      <c r="C968" s="21">
        <v>30.114999999999998</v>
      </c>
      <c r="D968" s="21">
        <v>1</v>
      </c>
      <c r="E968" s="21" t="s">
        <v>15</v>
      </c>
      <c r="F968" s="21" t="s">
        <v>27</v>
      </c>
      <c r="G968" s="21">
        <v>9910.3598500000007</v>
      </c>
    </row>
    <row r="969" spans="1:7" ht="15.75" x14ac:dyDescent="0.25">
      <c r="A969" s="21">
        <v>50</v>
      </c>
      <c r="B969" s="21" t="s">
        <v>23</v>
      </c>
      <c r="C969" s="21">
        <v>27.074999999999999</v>
      </c>
      <c r="D969" s="21">
        <v>1</v>
      </c>
      <c r="E969" s="21" t="s">
        <v>15</v>
      </c>
      <c r="F969" s="21" t="s">
        <v>25</v>
      </c>
      <c r="G969" s="21">
        <v>10106.134249999999</v>
      </c>
    </row>
    <row r="970" spans="1:7" ht="15.75" x14ac:dyDescent="0.25">
      <c r="A970" s="21">
        <v>50</v>
      </c>
      <c r="B970" s="21" t="s">
        <v>23</v>
      </c>
      <c r="C970" s="21">
        <v>27.6</v>
      </c>
      <c r="D970" s="21">
        <v>1</v>
      </c>
      <c r="E970" s="21" t="s">
        <v>17</v>
      </c>
      <c r="F970" s="21" t="s">
        <v>26</v>
      </c>
      <c r="G970" s="21">
        <v>24520.263999999999</v>
      </c>
    </row>
    <row r="971" spans="1:7" ht="15.75" x14ac:dyDescent="0.25">
      <c r="A971" s="21">
        <v>50</v>
      </c>
      <c r="B971" s="21" t="s">
        <v>14</v>
      </c>
      <c r="C971" s="21">
        <v>32.299999999999997</v>
      </c>
      <c r="D971" s="21">
        <v>1</v>
      </c>
      <c r="E971" s="21" t="s">
        <v>17</v>
      </c>
      <c r="F971" s="21" t="s">
        <v>25</v>
      </c>
      <c r="G971" s="21">
        <v>41919.097000000002</v>
      </c>
    </row>
    <row r="972" spans="1:7" ht="15.75" x14ac:dyDescent="0.25">
      <c r="A972" s="21">
        <v>50</v>
      </c>
      <c r="B972" s="21" t="s">
        <v>14</v>
      </c>
      <c r="C972" s="21">
        <v>32.299999999999997</v>
      </c>
      <c r="D972" s="21">
        <v>2</v>
      </c>
      <c r="E972" s="21" t="s">
        <v>15</v>
      </c>
      <c r="F972" s="21" t="s">
        <v>26</v>
      </c>
      <c r="G972" s="21">
        <v>9630.3970000000008</v>
      </c>
    </row>
    <row r="973" spans="1:7" ht="15.75" x14ac:dyDescent="0.25">
      <c r="A973" s="21">
        <v>50</v>
      </c>
      <c r="B973" s="21" t="s">
        <v>23</v>
      </c>
      <c r="C973" s="21">
        <v>23.54</v>
      </c>
      <c r="D973" s="21">
        <v>2</v>
      </c>
      <c r="E973" s="21" t="s">
        <v>15</v>
      </c>
      <c r="F973" s="21" t="s">
        <v>16</v>
      </c>
      <c r="G973" s="21">
        <v>10107.220600000001</v>
      </c>
    </row>
    <row r="974" spans="1:7" ht="15.75" x14ac:dyDescent="0.25">
      <c r="A974" s="21">
        <v>50</v>
      </c>
      <c r="B974" s="21" t="s">
        <v>23</v>
      </c>
      <c r="C974" s="21">
        <v>31.6</v>
      </c>
      <c r="D974" s="21">
        <v>2</v>
      </c>
      <c r="E974" s="21" t="s">
        <v>15</v>
      </c>
      <c r="F974" s="21" t="s">
        <v>26</v>
      </c>
      <c r="G974" s="21">
        <v>10118.424000000001</v>
      </c>
    </row>
    <row r="975" spans="1:7" ht="15.75" x14ac:dyDescent="0.25">
      <c r="A975" s="21">
        <v>50</v>
      </c>
      <c r="B975" s="21" t="s">
        <v>23</v>
      </c>
      <c r="C975" s="21">
        <v>26.22</v>
      </c>
      <c r="D975" s="21">
        <v>2</v>
      </c>
      <c r="E975" s="21" t="s">
        <v>15</v>
      </c>
      <c r="F975" s="21" t="s">
        <v>27</v>
      </c>
      <c r="G975" s="21">
        <v>10493.9458</v>
      </c>
    </row>
    <row r="976" spans="1:7" ht="15.75" x14ac:dyDescent="0.25">
      <c r="A976" s="21">
        <v>50</v>
      </c>
      <c r="B976" s="21" t="s">
        <v>14</v>
      </c>
      <c r="C976" s="21">
        <v>32.11</v>
      </c>
      <c r="D976" s="21">
        <v>2</v>
      </c>
      <c r="E976" s="21" t="s">
        <v>15</v>
      </c>
      <c r="F976" s="21" t="s">
        <v>25</v>
      </c>
      <c r="G976" s="21">
        <v>25333.332839999999</v>
      </c>
    </row>
    <row r="977" spans="1:7" ht="15.75" x14ac:dyDescent="0.25">
      <c r="A977" s="21">
        <v>50</v>
      </c>
      <c r="B977" s="21" t="s">
        <v>14</v>
      </c>
      <c r="C977" s="21">
        <v>25.364999999999998</v>
      </c>
      <c r="D977" s="21">
        <v>2</v>
      </c>
      <c r="E977" s="21" t="s">
        <v>15</v>
      </c>
      <c r="F977" s="21" t="s">
        <v>27</v>
      </c>
      <c r="G977" s="21">
        <v>30284.642940000002</v>
      </c>
    </row>
    <row r="978" spans="1:7" ht="15.75" x14ac:dyDescent="0.25">
      <c r="A978" s="21">
        <v>50</v>
      </c>
      <c r="B978" s="21" t="s">
        <v>14</v>
      </c>
      <c r="C978" s="21">
        <v>34.200000000000003</v>
      </c>
      <c r="D978" s="21">
        <v>2</v>
      </c>
      <c r="E978" s="21" t="s">
        <v>17</v>
      </c>
      <c r="F978" s="21" t="s">
        <v>26</v>
      </c>
      <c r="G978" s="21">
        <v>42856.838000000003</v>
      </c>
    </row>
    <row r="979" spans="1:7" ht="15.75" x14ac:dyDescent="0.25">
      <c r="A979" s="21">
        <v>50</v>
      </c>
      <c r="B979" s="21" t="s">
        <v>14</v>
      </c>
      <c r="C979" s="21">
        <v>30.97</v>
      </c>
      <c r="D979" s="21">
        <v>3</v>
      </c>
      <c r="E979" s="21" t="s">
        <v>15</v>
      </c>
      <c r="F979" s="21" t="s">
        <v>27</v>
      </c>
      <c r="G979" s="21">
        <v>10600.5483</v>
      </c>
    </row>
    <row r="980" spans="1:7" ht="15.75" x14ac:dyDescent="0.25">
      <c r="A980" s="21">
        <v>50</v>
      </c>
      <c r="B980" s="21" t="s">
        <v>23</v>
      </c>
      <c r="C980" s="21">
        <v>28.16</v>
      </c>
      <c r="D980" s="21">
        <v>3</v>
      </c>
      <c r="E980" s="21" t="s">
        <v>15</v>
      </c>
      <c r="F980" s="21" t="s">
        <v>16</v>
      </c>
      <c r="G980" s="21">
        <v>10702.642400000001</v>
      </c>
    </row>
    <row r="981" spans="1:7" ht="15.75" x14ac:dyDescent="0.25">
      <c r="A981" s="21">
        <v>50</v>
      </c>
      <c r="B981" s="21" t="s">
        <v>23</v>
      </c>
      <c r="C981" s="21">
        <v>28.12</v>
      </c>
      <c r="D981" s="21">
        <v>3</v>
      </c>
      <c r="E981" s="21" t="s">
        <v>15</v>
      </c>
      <c r="F981" s="21" t="s">
        <v>27</v>
      </c>
      <c r="G981" s="21">
        <v>11085.586799999999</v>
      </c>
    </row>
    <row r="982" spans="1:7" ht="15.75" x14ac:dyDescent="0.25">
      <c r="A982" s="21">
        <v>50</v>
      </c>
      <c r="B982" s="21" t="s">
        <v>23</v>
      </c>
      <c r="C982" s="21">
        <v>27.83</v>
      </c>
      <c r="D982" s="21">
        <v>3</v>
      </c>
      <c r="E982" s="21" t="s">
        <v>15</v>
      </c>
      <c r="F982" s="21" t="s">
        <v>16</v>
      </c>
      <c r="G982" s="21">
        <v>19749.383379999999</v>
      </c>
    </row>
    <row r="983" spans="1:7" ht="15.75" x14ac:dyDescent="0.25">
      <c r="A983" s="21">
        <v>50</v>
      </c>
      <c r="B983" s="21" t="s">
        <v>23</v>
      </c>
      <c r="C983" s="21">
        <v>33.700000000000003</v>
      </c>
      <c r="D983" s="21">
        <v>4</v>
      </c>
      <c r="E983" s="21" t="s">
        <v>15</v>
      </c>
      <c r="F983" s="21" t="s">
        <v>26</v>
      </c>
      <c r="G983" s="21">
        <v>11299.343000000001</v>
      </c>
    </row>
    <row r="984" spans="1:7" ht="15.75" x14ac:dyDescent="0.25">
      <c r="A984" s="21">
        <v>51</v>
      </c>
      <c r="B984" s="21" t="s">
        <v>14</v>
      </c>
      <c r="C984" s="21">
        <v>25.4</v>
      </c>
      <c r="D984" s="21">
        <v>0</v>
      </c>
      <c r="E984" s="21" t="s">
        <v>15</v>
      </c>
      <c r="F984" s="21" t="s">
        <v>26</v>
      </c>
      <c r="G984" s="21">
        <v>8782.4689999999991</v>
      </c>
    </row>
    <row r="985" spans="1:7" ht="15.75" x14ac:dyDescent="0.25">
      <c r="A985" s="21">
        <v>51</v>
      </c>
      <c r="B985" s="21" t="s">
        <v>14</v>
      </c>
      <c r="C985" s="21">
        <v>37</v>
      </c>
      <c r="D985" s="21">
        <v>0</v>
      </c>
      <c r="E985" s="21" t="s">
        <v>15</v>
      </c>
      <c r="F985" s="21" t="s">
        <v>26</v>
      </c>
      <c r="G985" s="21">
        <v>8798.5930000000008</v>
      </c>
    </row>
    <row r="986" spans="1:7" ht="15.75" x14ac:dyDescent="0.25">
      <c r="A986" s="21">
        <v>51</v>
      </c>
      <c r="B986" s="21" t="s">
        <v>14</v>
      </c>
      <c r="C986" s="21">
        <v>31.635000000000002</v>
      </c>
      <c r="D986" s="21">
        <v>0</v>
      </c>
      <c r="E986" s="21" t="s">
        <v>15</v>
      </c>
      <c r="F986" s="21" t="s">
        <v>27</v>
      </c>
      <c r="G986" s="21">
        <v>9174.1356500000002</v>
      </c>
    </row>
    <row r="987" spans="1:7" ht="15.75" x14ac:dyDescent="0.25">
      <c r="A987" s="21">
        <v>51</v>
      </c>
      <c r="B987" s="21" t="s">
        <v>23</v>
      </c>
      <c r="C987" s="21">
        <v>20.6</v>
      </c>
      <c r="D987" s="21">
        <v>0</v>
      </c>
      <c r="E987" s="21" t="s">
        <v>15</v>
      </c>
      <c r="F987" s="21" t="s">
        <v>26</v>
      </c>
      <c r="G987" s="21">
        <v>9264.7970000000005</v>
      </c>
    </row>
    <row r="988" spans="1:7" ht="15.75" x14ac:dyDescent="0.25">
      <c r="A988" s="21">
        <v>51</v>
      </c>
      <c r="B988" s="21" t="s">
        <v>23</v>
      </c>
      <c r="C988" s="21">
        <v>34.1</v>
      </c>
      <c r="D988" s="21">
        <v>0</v>
      </c>
      <c r="E988" s="21" t="s">
        <v>15</v>
      </c>
      <c r="F988" s="21" t="s">
        <v>16</v>
      </c>
      <c r="G988" s="21">
        <v>9283.5619999999999</v>
      </c>
    </row>
    <row r="989" spans="1:7" ht="15.75" x14ac:dyDescent="0.25">
      <c r="A989" s="21">
        <v>51</v>
      </c>
      <c r="B989" s="21" t="s">
        <v>14</v>
      </c>
      <c r="C989" s="21">
        <v>22.42</v>
      </c>
      <c r="D989" s="21">
        <v>0</v>
      </c>
      <c r="E989" s="21" t="s">
        <v>15</v>
      </c>
      <c r="F989" s="21" t="s">
        <v>25</v>
      </c>
      <c r="G989" s="21">
        <v>9361.3268000000007</v>
      </c>
    </row>
    <row r="990" spans="1:7" ht="15.75" x14ac:dyDescent="0.25">
      <c r="A990" s="21">
        <v>51</v>
      </c>
      <c r="B990" s="21" t="s">
        <v>23</v>
      </c>
      <c r="C990" s="21">
        <v>18.05</v>
      </c>
      <c r="D990" s="21">
        <v>0</v>
      </c>
      <c r="E990" s="21" t="s">
        <v>15</v>
      </c>
      <c r="F990" s="21" t="s">
        <v>27</v>
      </c>
      <c r="G990" s="21">
        <v>9644.2525000000005</v>
      </c>
    </row>
    <row r="991" spans="1:7" ht="15.75" x14ac:dyDescent="0.25">
      <c r="A991" s="21">
        <v>51</v>
      </c>
      <c r="B991" s="21" t="s">
        <v>23</v>
      </c>
      <c r="C991" s="21">
        <v>33.914999999999999</v>
      </c>
      <c r="D991" s="21">
        <v>0</v>
      </c>
      <c r="E991" s="21" t="s">
        <v>15</v>
      </c>
      <c r="F991" s="21" t="s">
        <v>25</v>
      </c>
      <c r="G991" s="21">
        <v>9866.3048500000004</v>
      </c>
    </row>
    <row r="992" spans="1:7" ht="15.75" x14ac:dyDescent="0.25">
      <c r="A992" s="21">
        <v>51</v>
      </c>
      <c r="B992" s="21" t="s">
        <v>23</v>
      </c>
      <c r="C992" s="21">
        <v>40.659999999999997</v>
      </c>
      <c r="D992" s="21">
        <v>0</v>
      </c>
      <c r="E992" s="21" t="s">
        <v>15</v>
      </c>
      <c r="F992" s="21" t="s">
        <v>25</v>
      </c>
      <c r="G992" s="21">
        <v>9875.6803999999993</v>
      </c>
    </row>
    <row r="993" spans="1:7" ht="15.75" x14ac:dyDescent="0.25">
      <c r="A993" s="21">
        <v>51</v>
      </c>
      <c r="B993" s="21" t="s">
        <v>23</v>
      </c>
      <c r="C993" s="21">
        <v>38.06</v>
      </c>
      <c r="D993" s="21">
        <v>0</v>
      </c>
      <c r="E993" s="21" t="s">
        <v>17</v>
      </c>
      <c r="F993" s="21" t="s">
        <v>16</v>
      </c>
      <c r="G993" s="21">
        <v>44400.4064</v>
      </c>
    </row>
    <row r="994" spans="1:7" ht="15.75" x14ac:dyDescent="0.25">
      <c r="A994" s="21">
        <v>51</v>
      </c>
      <c r="B994" s="21" t="s">
        <v>14</v>
      </c>
      <c r="C994" s="21">
        <v>30.03</v>
      </c>
      <c r="D994" s="21">
        <v>1</v>
      </c>
      <c r="E994" s="21" t="s">
        <v>15</v>
      </c>
      <c r="F994" s="21" t="s">
        <v>16</v>
      </c>
      <c r="G994" s="21">
        <v>9377.9046999999991</v>
      </c>
    </row>
    <row r="995" spans="1:7" ht="15.75" x14ac:dyDescent="0.25">
      <c r="A995" s="21">
        <v>51</v>
      </c>
      <c r="B995" s="21" t="s">
        <v>14</v>
      </c>
      <c r="C995" s="21">
        <v>35.97</v>
      </c>
      <c r="D995" s="21">
        <v>1</v>
      </c>
      <c r="E995" s="21" t="s">
        <v>15</v>
      </c>
      <c r="F995" s="21" t="s">
        <v>16</v>
      </c>
      <c r="G995" s="21">
        <v>9386.1612999999998</v>
      </c>
    </row>
    <row r="996" spans="1:7" ht="15.75" x14ac:dyDescent="0.25">
      <c r="A996" s="21">
        <v>51</v>
      </c>
      <c r="B996" s="21" t="s">
        <v>14</v>
      </c>
      <c r="C996" s="21">
        <v>39.700000000000003</v>
      </c>
      <c r="D996" s="21">
        <v>1</v>
      </c>
      <c r="E996" s="21" t="s">
        <v>15</v>
      </c>
      <c r="F996" s="21" t="s">
        <v>26</v>
      </c>
      <c r="G996" s="21">
        <v>9391.3459999999995</v>
      </c>
    </row>
    <row r="997" spans="1:7" ht="15.75" x14ac:dyDescent="0.25">
      <c r="A997" s="21">
        <v>51</v>
      </c>
      <c r="B997" s="21" t="s">
        <v>23</v>
      </c>
      <c r="C997" s="21">
        <v>21.56</v>
      </c>
      <c r="D997" s="21">
        <v>1</v>
      </c>
      <c r="E997" s="21" t="s">
        <v>15</v>
      </c>
      <c r="F997" s="21" t="s">
        <v>16</v>
      </c>
      <c r="G997" s="21">
        <v>9855.1314000000002</v>
      </c>
    </row>
    <row r="998" spans="1:7" ht="15.75" x14ac:dyDescent="0.25">
      <c r="A998" s="21">
        <v>51</v>
      </c>
      <c r="B998" s="21" t="s">
        <v>23</v>
      </c>
      <c r="C998" s="21">
        <v>25.8</v>
      </c>
      <c r="D998" s="21">
        <v>1</v>
      </c>
      <c r="E998" s="21" t="s">
        <v>15</v>
      </c>
      <c r="F998" s="21" t="s">
        <v>26</v>
      </c>
      <c r="G998" s="21">
        <v>9861.0249999999996</v>
      </c>
    </row>
    <row r="999" spans="1:7" ht="15.75" x14ac:dyDescent="0.25">
      <c r="A999" s="21">
        <v>51</v>
      </c>
      <c r="B999" s="21" t="s">
        <v>23</v>
      </c>
      <c r="C999" s="21">
        <v>34.200000000000003</v>
      </c>
      <c r="D999" s="21">
        <v>1</v>
      </c>
      <c r="E999" s="21" t="s">
        <v>15</v>
      </c>
      <c r="F999" s="21" t="s">
        <v>26</v>
      </c>
      <c r="G999" s="21">
        <v>9872.7009999999991</v>
      </c>
    </row>
    <row r="1000" spans="1:7" ht="15.75" x14ac:dyDescent="0.25">
      <c r="A1000" s="21">
        <v>51</v>
      </c>
      <c r="B1000" s="21" t="s">
        <v>23</v>
      </c>
      <c r="C1000" s="21">
        <v>37.729999999999997</v>
      </c>
      <c r="D1000" s="21">
        <v>1</v>
      </c>
      <c r="E1000" s="21" t="s">
        <v>15</v>
      </c>
      <c r="F1000" s="21" t="s">
        <v>16</v>
      </c>
      <c r="G1000" s="21">
        <v>9877.6077000000005</v>
      </c>
    </row>
    <row r="1001" spans="1:7" ht="15.75" x14ac:dyDescent="0.25">
      <c r="A1001" s="21">
        <v>51</v>
      </c>
      <c r="B1001" s="21" t="s">
        <v>23</v>
      </c>
      <c r="C1001" s="21">
        <v>39.5</v>
      </c>
      <c r="D1001" s="21">
        <v>1</v>
      </c>
      <c r="E1001" s="21" t="s">
        <v>15</v>
      </c>
      <c r="F1001" s="21" t="s">
        <v>26</v>
      </c>
      <c r="G1001" s="21">
        <v>9880.0679999999993</v>
      </c>
    </row>
    <row r="1002" spans="1:7" ht="15.75" x14ac:dyDescent="0.25">
      <c r="A1002" s="21">
        <v>51</v>
      </c>
      <c r="B1002" s="21" t="s">
        <v>14</v>
      </c>
      <c r="C1002" s="21">
        <v>27.74</v>
      </c>
      <c r="D1002" s="21">
        <v>1</v>
      </c>
      <c r="E1002" s="21" t="s">
        <v>15</v>
      </c>
      <c r="F1002" s="21" t="s">
        <v>25</v>
      </c>
      <c r="G1002" s="21">
        <v>9957.7216000000008</v>
      </c>
    </row>
    <row r="1003" spans="1:7" ht="15.75" x14ac:dyDescent="0.25">
      <c r="A1003" s="21">
        <v>51</v>
      </c>
      <c r="B1003" s="21" t="s">
        <v>14</v>
      </c>
      <c r="C1003" s="21">
        <v>32.299999999999997</v>
      </c>
      <c r="D1003" s="21">
        <v>1</v>
      </c>
      <c r="E1003" s="21" t="s">
        <v>15</v>
      </c>
      <c r="F1003" s="21" t="s">
        <v>25</v>
      </c>
      <c r="G1003" s="21">
        <v>9964.06</v>
      </c>
    </row>
    <row r="1004" spans="1:7" ht="15.75" x14ac:dyDescent="0.25">
      <c r="A1004" s="21">
        <v>51</v>
      </c>
      <c r="B1004" s="21" t="s">
        <v>14</v>
      </c>
      <c r="C1004" s="21">
        <v>23.21</v>
      </c>
      <c r="D1004" s="21">
        <v>1</v>
      </c>
      <c r="E1004" s="21" t="s">
        <v>17</v>
      </c>
      <c r="F1004" s="21" t="s">
        <v>16</v>
      </c>
      <c r="G1004" s="21">
        <v>22218.1149</v>
      </c>
    </row>
    <row r="1005" spans="1:7" ht="15.75" x14ac:dyDescent="0.25">
      <c r="A1005" s="21">
        <v>51</v>
      </c>
      <c r="B1005" s="21" t="s">
        <v>23</v>
      </c>
      <c r="C1005" s="21">
        <v>36.67</v>
      </c>
      <c r="D1005" s="21">
        <v>2</v>
      </c>
      <c r="E1005" s="21" t="s">
        <v>15</v>
      </c>
      <c r="F1005" s="21" t="s">
        <v>27</v>
      </c>
      <c r="G1005" s="21">
        <v>10848.1343</v>
      </c>
    </row>
    <row r="1006" spans="1:7" ht="15.75" x14ac:dyDescent="0.25">
      <c r="A1006" s="21">
        <v>51</v>
      </c>
      <c r="B1006" s="21" t="s">
        <v>14</v>
      </c>
      <c r="C1006" s="21">
        <v>24.795000000000002</v>
      </c>
      <c r="D1006" s="21">
        <v>2</v>
      </c>
      <c r="E1006" s="21" t="s">
        <v>17</v>
      </c>
      <c r="F1006" s="21" t="s">
        <v>27</v>
      </c>
      <c r="G1006" s="21">
        <v>23967.38305</v>
      </c>
    </row>
    <row r="1007" spans="1:7" ht="15.75" x14ac:dyDescent="0.25">
      <c r="A1007" s="21">
        <v>51</v>
      </c>
      <c r="B1007" s="21" t="s">
        <v>23</v>
      </c>
      <c r="C1007" s="21">
        <v>34.96</v>
      </c>
      <c r="D1007" s="21">
        <v>2</v>
      </c>
      <c r="E1007" s="21" t="s">
        <v>17</v>
      </c>
      <c r="F1007" s="21" t="s">
        <v>25</v>
      </c>
      <c r="G1007" s="21">
        <v>44641.197399999997</v>
      </c>
    </row>
    <row r="1008" spans="1:7" ht="15.75" x14ac:dyDescent="0.25">
      <c r="A1008" s="21">
        <v>51</v>
      </c>
      <c r="B1008" s="21" t="s">
        <v>14</v>
      </c>
      <c r="C1008" s="21">
        <v>42.9</v>
      </c>
      <c r="D1008" s="21">
        <v>2</v>
      </c>
      <c r="E1008" s="21" t="s">
        <v>17</v>
      </c>
      <c r="F1008" s="21" t="s">
        <v>16</v>
      </c>
      <c r="G1008" s="21">
        <v>47462.894</v>
      </c>
    </row>
    <row r="1009" spans="1:7" ht="15.75" x14ac:dyDescent="0.25">
      <c r="A1009" s="21">
        <v>51</v>
      </c>
      <c r="B1009" s="21" t="s">
        <v>14</v>
      </c>
      <c r="C1009" s="21">
        <v>33.33</v>
      </c>
      <c r="D1009" s="21">
        <v>3</v>
      </c>
      <c r="E1009" s="21" t="s">
        <v>15</v>
      </c>
      <c r="F1009" s="21" t="s">
        <v>16</v>
      </c>
      <c r="G1009" s="21">
        <v>10560.4917</v>
      </c>
    </row>
    <row r="1010" spans="1:7" ht="15.75" x14ac:dyDescent="0.25">
      <c r="A1010" s="21">
        <v>51</v>
      </c>
      <c r="B1010" s="21" t="s">
        <v>23</v>
      </c>
      <c r="C1010" s="21">
        <v>36.384999999999998</v>
      </c>
      <c r="D1010" s="21">
        <v>3</v>
      </c>
      <c r="E1010" s="21" t="s">
        <v>15</v>
      </c>
      <c r="F1010" s="21" t="s">
        <v>27</v>
      </c>
      <c r="G1010" s="21">
        <v>11436.738149999999</v>
      </c>
    </row>
    <row r="1011" spans="1:7" ht="15.75" x14ac:dyDescent="0.25">
      <c r="A1011" s="21">
        <v>51</v>
      </c>
      <c r="B1011" s="21" t="s">
        <v>23</v>
      </c>
      <c r="C1011" s="21">
        <v>37.049999999999997</v>
      </c>
      <c r="D1011" s="21">
        <v>3</v>
      </c>
      <c r="E1011" s="21" t="s">
        <v>17</v>
      </c>
      <c r="F1011" s="21" t="s">
        <v>25</v>
      </c>
      <c r="G1011" s="21">
        <v>46255.112500000003</v>
      </c>
    </row>
    <row r="1012" spans="1:7" ht="15.75" x14ac:dyDescent="0.25">
      <c r="A1012" s="21">
        <v>51</v>
      </c>
      <c r="B1012" s="21" t="s">
        <v>14</v>
      </c>
      <c r="C1012" s="21">
        <v>24.414999999999999</v>
      </c>
      <c r="D1012" s="21">
        <v>4</v>
      </c>
      <c r="E1012" s="21" t="s">
        <v>15</v>
      </c>
      <c r="F1012" s="21" t="s">
        <v>27</v>
      </c>
      <c r="G1012" s="21">
        <v>11520.099850000001</v>
      </c>
    </row>
    <row r="1013" spans="1:7" ht="15.75" x14ac:dyDescent="0.25">
      <c r="A1013" s="21">
        <v>52</v>
      </c>
      <c r="B1013" s="21" t="s">
        <v>14</v>
      </c>
      <c r="C1013" s="21">
        <v>34.1</v>
      </c>
      <c r="D1013" s="21">
        <v>0</v>
      </c>
      <c r="E1013" s="21" t="s">
        <v>15</v>
      </c>
      <c r="F1013" s="21" t="s">
        <v>16</v>
      </c>
      <c r="G1013" s="21">
        <v>9140.9509999999991</v>
      </c>
    </row>
    <row r="1014" spans="1:7" ht="15.75" x14ac:dyDescent="0.25">
      <c r="A1014" s="21">
        <v>52</v>
      </c>
      <c r="B1014" s="21" t="s">
        <v>14</v>
      </c>
      <c r="C1014" s="21">
        <v>36.700000000000003</v>
      </c>
      <c r="D1014" s="21">
        <v>0</v>
      </c>
      <c r="E1014" s="21" t="s">
        <v>15</v>
      </c>
      <c r="F1014" s="21" t="s">
        <v>26</v>
      </c>
      <c r="G1014" s="21">
        <v>9144.5650000000005</v>
      </c>
    </row>
    <row r="1015" spans="1:7" ht="15.75" x14ac:dyDescent="0.25">
      <c r="A1015" s="21">
        <v>52</v>
      </c>
      <c r="B1015" s="21" t="s">
        <v>23</v>
      </c>
      <c r="C1015" s="21">
        <v>31.2</v>
      </c>
      <c r="D1015" s="21">
        <v>0</v>
      </c>
      <c r="E1015" s="21" t="s">
        <v>15</v>
      </c>
      <c r="F1015" s="21" t="s">
        <v>26</v>
      </c>
      <c r="G1015" s="21">
        <v>9625.92</v>
      </c>
    </row>
    <row r="1016" spans="1:7" ht="15.75" x14ac:dyDescent="0.25">
      <c r="A1016" s="21">
        <v>52</v>
      </c>
      <c r="B1016" s="21" t="s">
        <v>23</v>
      </c>
      <c r="C1016" s="21">
        <v>37.4</v>
      </c>
      <c r="D1016" s="21">
        <v>0</v>
      </c>
      <c r="E1016" s="21" t="s">
        <v>15</v>
      </c>
      <c r="F1016" s="21" t="s">
        <v>26</v>
      </c>
      <c r="G1016" s="21">
        <v>9634.5380000000005</v>
      </c>
    </row>
    <row r="1017" spans="1:7" ht="15.75" x14ac:dyDescent="0.25">
      <c r="A1017" s="21">
        <v>52</v>
      </c>
      <c r="B1017" s="21" t="s">
        <v>14</v>
      </c>
      <c r="C1017" s="21">
        <v>33.25</v>
      </c>
      <c r="D1017" s="21">
        <v>0</v>
      </c>
      <c r="E1017" s="21" t="s">
        <v>15</v>
      </c>
      <c r="F1017" s="21" t="s">
        <v>25</v>
      </c>
      <c r="G1017" s="21">
        <v>9722.7695000000003</v>
      </c>
    </row>
    <row r="1018" spans="1:7" ht="15.75" x14ac:dyDescent="0.25">
      <c r="A1018" s="21">
        <v>52</v>
      </c>
      <c r="B1018" s="21" t="s">
        <v>23</v>
      </c>
      <c r="C1018" s="21">
        <v>18.335000000000001</v>
      </c>
      <c r="D1018" s="21">
        <v>0</v>
      </c>
      <c r="E1018" s="21" t="s">
        <v>15</v>
      </c>
      <c r="F1018" s="21" t="s">
        <v>27</v>
      </c>
      <c r="G1018" s="21">
        <v>9991.0376500000002</v>
      </c>
    </row>
    <row r="1019" spans="1:7" ht="15.75" x14ac:dyDescent="0.25">
      <c r="A1019" s="21">
        <v>52</v>
      </c>
      <c r="B1019" s="21" t="s">
        <v>23</v>
      </c>
      <c r="C1019" s="21">
        <v>23.18</v>
      </c>
      <c r="D1019" s="21">
        <v>0</v>
      </c>
      <c r="E1019" s="21" t="s">
        <v>15</v>
      </c>
      <c r="F1019" s="21" t="s">
        <v>25</v>
      </c>
      <c r="G1019" s="21">
        <v>10197.772199999999</v>
      </c>
    </row>
    <row r="1020" spans="1:7" ht="15.75" x14ac:dyDescent="0.25">
      <c r="A1020" s="21">
        <v>52</v>
      </c>
      <c r="B1020" s="21" t="s">
        <v>23</v>
      </c>
      <c r="C1020" s="21">
        <v>30.875</v>
      </c>
      <c r="D1020" s="21">
        <v>0</v>
      </c>
      <c r="E1020" s="21" t="s">
        <v>15</v>
      </c>
      <c r="F1020" s="21" t="s">
        <v>25</v>
      </c>
      <c r="G1020" s="21">
        <v>23045.566159999998</v>
      </c>
    </row>
    <row r="1021" spans="1:7" ht="15.75" x14ac:dyDescent="0.25">
      <c r="A1021" s="21">
        <v>52</v>
      </c>
      <c r="B1021" s="21" t="s">
        <v>14</v>
      </c>
      <c r="C1021" s="21">
        <v>27.36</v>
      </c>
      <c r="D1021" s="21">
        <v>0</v>
      </c>
      <c r="E1021" s="21" t="s">
        <v>17</v>
      </c>
      <c r="F1021" s="21" t="s">
        <v>27</v>
      </c>
      <c r="G1021" s="21">
        <v>24393.6224</v>
      </c>
    </row>
    <row r="1022" spans="1:7" ht="15.75" x14ac:dyDescent="0.25">
      <c r="A1022" s="21">
        <v>52</v>
      </c>
      <c r="B1022" s="21" t="s">
        <v>23</v>
      </c>
      <c r="C1022" s="21">
        <v>24.86</v>
      </c>
      <c r="D1022" s="21">
        <v>0</v>
      </c>
      <c r="E1022" s="21" t="s">
        <v>15</v>
      </c>
      <c r="F1022" s="21" t="s">
        <v>16</v>
      </c>
      <c r="G1022" s="21">
        <v>27117.993780000001</v>
      </c>
    </row>
    <row r="1023" spans="1:7" ht="15.75" x14ac:dyDescent="0.25">
      <c r="A1023" s="21">
        <v>52</v>
      </c>
      <c r="B1023" s="21" t="s">
        <v>14</v>
      </c>
      <c r="C1023" s="21">
        <v>30.2</v>
      </c>
      <c r="D1023" s="21">
        <v>1</v>
      </c>
      <c r="E1023" s="21" t="s">
        <v>15</v>
      </c>
      <c r="F1023" s="21" t="s">
        <v>26</v>
      </c>
      <c r="G1023" s="21">
        <v>9724.5300000000007</v>
      </c>
    </row>
    <row r="1024" spans="1:7" ht="15.75" x14ac:dyDescent="0.25">
      <c r="A1024" s="21">
        <v>52</v>
      </c>
      <c r="B1024" s="21" t="s">
        <v>14</v>
      </c>
      <c r="C1024" s="21">
        <v>47.74</v>
      </c>
      <c r="D1024" s="21">
        <v>1</v>
      </c>
      <c r="E1024" s="21" t="s">
        <v>15</v>
      </c>
      <c r="F1024" s="21" t="s">
        <v>16</v>
      </c>
      <c r="G1024" s="21">
        <v>9748.9105999999992</v>
      </c>
    </row>
    <row r="1025" spans="1:7" ht="15.75" x14ac:dyDescent="0.25">
      <c r="A1025" s="21">
        <v>52</v>
      </c>
      <c r="B1025" s="21" t="s">
        <v>23</v>
      </c>
      <c r="C1025" s="21">
        <v>30.78</v>
      </c>
      <c r="D1025" s="21">
        <v>1</v>
      </c>
      <c r="E1025" s="21" t="s">
        <v>15</v>
      </c>
      <c r="F1025" s="21" t="s">
        <v>25</v>
      </c>
      <c r="G1025" s="21">
        <v>10797.3362</v>
      </c>
    </row>
    <row r="1026" spans="1:7" ht="15.75" x14ac:dyDescent="0.25">
      <c r="A1026" s="21">
        <v>52</v>
      </c>
      <c r="B1026" s="21" t="s">
        <v>23</v>
      </c>
      <c r="C1026" s="21">
        <v>24.13</v>
      </c>
      <c r="D1026" s="21">
        <v>1</v>
      </c>
      <c r="E1026" s="21" t="s">
        <v>17</v>
      </c>
      <c r="F1026" s="21" t="s">
        <v>27</v>
      </c>
      <c r="G1026" s="21">
        <v>23887.662700000001</v>
      </c>
    </row>
    <row r="1027" spans="1:7" ht="15.75" x14ac:dyDescent="0.25">
      <c r="A1027" s="21">
        <v>52</v>
      </c>
      <c r="B1027" s="21" t="s">
        <v>14</v>
      </c>
      <c r="C1027" s="21">
        <v>38.6</v>
      </c>
      <c r="D1027" s="21">
        <v>2</v>
      </c>
      <c r="E1027" s="21" t="s">
        <v>15</v>
      </c>
      <c r="F1027" s="21" t="s">
        <v>26</v>
      </c>
      <c r="G1027" s="21">
        <v>10325.206</v>
      </c>
    </row>
    <row r="1028" spans="1:7" ht="15.75" x14ac:dyDescent="0.25">
      <c r="A1028" s="21">
        <v>52</v>
      </c>
      <c r="B1028" s="21" t="s">
        <v>23</v>
      </c>
      <c r="C1028" s="21">
        <v>33.299999999999997</v>
      </c>
      <c r="D1028" s="21">
        <v>2</v>
      </c>
      <c r="E1028" s="21" t="s">
        <v>15</v>
      </c>
      <c r="F1028" s="21" t="s">
        <v>26</v>
      </c>
      <c r="G1028" s="21">
        <v>10806.839</v>
      </c>
    </row>
    <row r="1029" spans="1:7" ht="15.75" x14ac:dyDescent="0.25">
      <c r="A1029" s="21">
        <v>52</v>
      </c>
      <c r="B1029" s="21" t="s">
        <v>23</v>
      </c>
      <c r="C1029" s="21">
        <v>31.73</v>
      </c>
      <c r="D1029" s="21">
        <v>2</v>
      </c>
      <c r="E1029" s="21" t="s">
        <v>15</v>
      </c>
      <c r="F1029" s="21" t="s">
        <v>27</v>
      </c>
      <c r="G1029" s="21">
        <v>11187.6567</v>
      </c>
    </row>
    <row r="1030" spans="1:7" ht="15.75" x14ac:dyDescent="0.25">
      <c r="A1030" s="21">
        <v>52</v>
      </c>
      <c r="B1030" s="21" t="s">
        <v>23</v>
      </c>
      <c r="C1030" s="21">
        <v>38.380000000000003</v>
      </c>
      <c r="D1030" s="21">
        <v>2</v>
      </c>
      <c r="E1030" s="21" t="s">
        <v>15</v>
      </c>
      <c r="F1030" s="21" t="s">
        <v>25</v>
      </c>
      <c r="G1030" s="21">
        <v>11396.9002</v>
      </c>
    </row>
    <row r="1031" spans="1:7" ht="15.75" x14ac:dyDescent="0.25">
      <c r="A1031" s="21">
        <v>52</v>
      </c>
      <c r="B1031" s="21" t="s">
        <v>23</v>
      </c>
      <c r="C1031" s="21">
        <v>25.3</v>
      </c>
      <c r="D1031" s="21">
        <v>2</v>
      </c>
      <c r="E1031" s="21" t="s">
        <v>17</v>
      </c>
      <c r="F1031" s="21" t="s">
        <v>16</v>
      </c>
      <c r="G1031" s="21">
        <v>24667.419000000002</v>
      </c>
    </row>
    <row r="1032" spans="1:7" ht="15.75" x14ac:dyDescent="0.25">
      <c r="A1032" s="21">
        <v>52</v>
      </c>
      <c r="B1032" s="21" t="s">
        <v>14</v>
      </c>
      <c r="C1032" s="21">
        <v>36.765000000000001</v>
      </c>
      <c r="D1032" s="21">
        <v>2</v>
      </c>
      <c r="E1032" s="21" t="s">
        <v>15</v>
      </c>
      <c r="F1032" s="21" t="s">
        <v>27</v>
      </c>
      <c r="G1032" s="21">
        <v>26467.09737</v>
      </c>
    </row>
    <row r="1033" spans="1:7" ht="15.75" x14ac:dyDescent="0.25">
      <c r="A1033" s="21">
        <v>52</v>
      </c>
      <c r="B1033" s="21" t="s">
        <v>23</v>
      </c>
      <c r="C1033" s="21">
        <v>37.524999999999999</v>
      </c>
      <c r="D1033" s="21">
        <v>2</v>
      </c>
      <c r="E1033" s="21" t="s">
        <v>15</v>
      </c>
      <c r="F1033" s="21" t="s">
        <v>27</v>
      </c>
      <c r="G1033" s="21">
        <v>33471.971890000001</v>
      </c>
    </row>
    <row r="1034" spans="1:7" ht="15.75" x14ac:dyDescent="0.25">
      <c r="A1034" s="21">
        <v>52</v>
      </c>
      <c r="B1034" s="21" t="s">
        <v>14</v>
      </c>
      <c r="C1034" s="21">
        <v>41.8</v>
      </c>
      <c r="D1034" s="21">
        <v>2</v>
      </c>
      <c r="E1034" s="21" t="s">
        <v>17</v>
      </c>
      <c r="F1034" s="21" t="s">
        <v>16</v>
      </c>
      <c r="G1034" s="21">
        <v>47269.853999999999</v>
      </c>
    </row>
    <row r="1035" spans="1:7" ht="15.75" x14ac:dyDescent="0.25">
      <c r="A1035" s="21">
        <v>52</v>
      </c>
      <c r="B1035" s="21" t="s">
        <v>14</v>
      </c>
      <c r="C1035" s="21">
        <v>32.774999999999999</v>
      </c>
      <c r="D1035" s="21">
        <v>3</v>
      </c>
      <c r="E1035" s="21" t="s">
        <v>15</v>
      </c>
      <c r="F1035" s="21" t="s">
        <v>27</v>
      </c>
      <c r="G1035" s="21">
        <v>11289.10925</v>
      </c>
    </row>
    <row r="1036" spans="1:7" ht="15.75" x14ac:dyDescent="0.25">
      <c r="A1036" s="21">
        <v>52</v>
      </c>
      <c r="B1036" s="21" t="s">
        <v>23</v>
      </c>
      <c r="C1036" s="21">
        <v>44.7</v>
      </c>
      <c r="D1036" s="21">
        <v>3</v>
      </c>
      <c r="E1036" s="21" t="s">
        <v>15</v>
      </c>
      <c r="F1036" s="21" t="s">
        <v>26</v>
      </c>
      <c r="G1036" s="21">
        <v>11411.684999999999</v>
      </c>
    </row>
    <row r="1037" spans="1:7" ht="15.75" x14ac:dyDescent="0.25">
      <c r="A1037" s="21">
        <v>52</v>
      </c>
      <c r="B1037" s="21" t="s">
        <v>14</v>
      </c>
      <c r="C1037" s="21">
        <v>32.204999999999998</v>
      </c>
      <c r="D1037" s="21">
        <v>3</v>
      </c>
      <c r="E1037" s="21" t="s">
        <v>15</v>
      </c>
      <c r="F1037" s="21" t="s">
        <v>25</v>
      </c>
      <c r="G1037" s="21">
        <v>11488.31695</v>
      </c>
    </row>
    <row r="1038" spans="1:7" ht="15.75" x14ac:dyDescent="0.25">
      <c r="A1038" s="21">
        <v>52</v>
      </c>
      <c r="B1038" s="21" t="s">
        <v>14</v>
      </c>
      <c r="C1038" s="21">
        <v>24.32</v>
      </c>
      <c r="D1038" s="21">
        <v>3</v>
      </c>
      <c r="E1038" s="21" t="s">
        <v>17</v>
      </c>
      <c r="F1038" s="21" t="s">
        <v>25</v>
      </c>
      <c r="G1038" s="21">
        <v>24869.836800000001</v>
      </c>
    </row>
    <row r="1039" spans="1:7" ht="15.75" x14ac:dyDescent="0.25">
      <c r="A1039" s="21">
        <v>52</v>
      </c>
      <c r="B1039" s="21" t="s">
        <v>14</v>
      </c>
      <c r="C1039" s="21">
        <v>26.4</v>
      </c>
      <c r="D1039" s="21">
        <v>3</v>
      </c>
      <c r="E1039" s="21" t="s">
        <v>15</v>
      </c>
      <c r="F1039" s="21" t="s">
        <v>16</v>
      </c>
      <c r="G1039" s="21">
        <v>25992.821039999999</v>
      </c>
    </row>
    <row r="1040" spans="1:7" ht="15.75" x14ac:dyDescent="0.25">
      <c r="A1040" s="21">
        <v>52</v>
      </c>
      <c r="B1040" s="21" t="s">
        <v>14</v>
      </c>
      <c r="C1040" s="21">
        <v>34.484999999999999</v>
      </c>
      <c r="D1040" s="21">
        <v>3</v>
      </c>
      <c r="E1040" s="21" t="s">
        <v>17</v>
      </c>
      <c r="F1040" s="21" t="s">
        <v>27</v>
      </c>
      <c r="G1040" s="21">
        <v>60021.398970000002</v>
      </c>
    </row>
    <row r="1041" spans="1:7" ht="15.75" x14ac:dyDescent="0.25">
      <c r="A1041" s="21">
        <v>52</v>
      </c>
      <c r="B1041" s="21" t="s">
        <v>23</v>
      </c>
      <c r="C1041" s="21">
        <v>46.75</v>
      </c>
      <c r="D1041" s="21">
        <v>5</v>
      </c>
      <c r="E1041" s="21" t="s">
        <v>15</v>
      </c>
      <c r="F1041" s="21" t="s">
        <v>16</v>
      </c>
      <c r="G1041" s="21">
        <v>12592.5345</v>
      </c>
    </row>
    <row r="1042" spans="1:7" ht="15.75" x14ac:dyDescent="0.25">
      <c r="A1042" s="21">
        <v>53</v>
      </c>
      <c r="B1042" s="21" t="s">
        <v>14</v>
      </c>
      <c r="C1042" s="21">
        <v>29.48</v>
      </c>
      <c r="D1042" s="21">
        <v>0</v>
      </c>
      <c r="E1042" s="21" t="s">
        <v>15</v>
      </c>
      <c r="F1042" s="21" t="s">
        <v>16</v>
      </c>
      <c r="G1042" s="21">
        <v>9487.6442000000006</v>
      </c>
    </row>
    <row r="1043" spans="1:7" ht="15.75" x14ac:dyDescent="0.25">
      <c r="A1043" s="21">
        <v>53</v>
      </c>
      <c r="B1043" s="21" t="s">
        <v>14</v>
      </c>
      <c r="C1043" s="21">
        <v>41.47</v>
      </c>
      <c r="D1043" s="21">
        <v>0</v>
      </c>
      <c r="E1043" s="21" t="s">
        <v>15</v>
      </c>
      <c r="F1043" s="21" t="s">
        <v>16</v>
      </c>
      <c r="G1043" s="21">
        <v>9504.3102999999992</v>
      </c>
    </row>
    <row r="1044" spans="1:7" ht="15.75" x14ac:dyDescent="0.25">
      <c r="A1044" s="21">
        <v>53</v>
      </c>
      <c r="B1044" s="21" t="s">
        <v>14</v>
      </c>
      <c r="C1044" s="21">
        <v>24.32</v>
      </c>
      <c r="D1044" s="21">
        <v>0</v>
      </c>
      <c r="E1044" s="21" t="s">
        <v>15</v>
      </c>
      <c r="F1044" s="21" t="s">
        <v>27</v>
      </c>
      <c r="G1044" s="21">
        <v>9863.4717999999993</v>
      </c>
    </row>
    <row r="1045" spans="1:7" ht="15.75" x14ac:dyDescent="0.25">
      <c r="A1045" s="21">
        <v>53</v>
      </c>
      <c r="B1045" s="21" t="s">
        <v>14</v>
      </c>
      <c r="C1045" s="21">
        <v>28.88</v>
      </c>
      <c r="D1045" s="21">
        <v>0</v>
      </c>
      <c r="E1045" s="21" t="s">
        <v>15</v>
      </c>
      <c r="F1045" s="21" t="s">
        <v>27</v>
      </c>
      <c r="G1045" s="21">
        <v>9869.8101999999999</v>
      </c>
    </row>
    <row r="1046" spans="1:7" ht="15.75" x14ac:dyDescent="0.25">
      <c r="A1046" s="21">
        <v>53</v>
      </c>
      <c r="B1046" s="21" t="s">
        <v>14</v>
      </c>
      <c r="C1046" s="21">
        <v>30.495000000000001</v>
      </c>
      <c r="D1046" s="21">
        <v>0</v>
      </c>
      <c r="E1046" s="21" t="s">
        <v>15</v>
      </c>
      <c r="F1046" s="21" t="s">
        <v>25</v>
      </c>
      <c r="G1046" s="21">
        <v>10072.055050000001</v>
      </c>
    </row>
    <row r="1047" spans="1:7" ht="15.75" x14ac:dyDescent="0.25">
      <c r="A1047" s="21">
        <v>53</v>
      </c>
      <c r="B1047" s="21" t="s">
        <v>23</v>
      </c>
      <c r="C1047" s="21">
        <v>26.6</v>
      </c>
      <c r="D1047" s="21">
        <v>0</v>
      </c>
      <c r="E1047" s="21" t="s">
        <v>15</v>
      </c>
      <c r="F1047" s="21" t="s">
        <v>27</v>
      </c>
      <c r="G1047" s="21">
        <v>10355.641</v>
      </c>
    </row>
    <row r="1048" spans="1:7" ht="15.75" x14ac:dyDescent="0.25">
      <c r="A1048" s="21">
        <v>53</v>
      </c>
      <c r="B1048" s="21" t="s">
        <v>23</v>
      </c>
      <c r="C1048" s="21">
        <v>33.25</v>
      </c>
      <c r="D1048" s="21">
        <v>0</v>
      </c>
      <c r="E1048" s="21" t="s">
        <v>15</v>
      </c>
      <c r="F1048" s="21" t="s">
        <v>25</v>
      </c>
      <c r="G1048" s="21">
        <v>10564.8845</v>
      </c>
    </row>
    <row r="1049" spans="1:7" ht="15.75" x14ac:dyDescent="0.25">
      <c r="A1049" s="21">
        <v>53</v>
      </c>
      <c r="B1049" s="21" t="s">
        <v>14</v>
      </c>
      <c r="C1049" s="21">
        <v>20.9</v>
      </c>
      <c r="D1049" s="21">
        <v>0</v>
      </c>
      <c r="E1049" s="21" t="s">
        <v>17</v>
      </c>
      <c r="F1049" s="21" t="s">
        <v>16</v>
      </c>
      <c r="G1049" s="21">
        <v>21195.817999999999</v>
      </c>
    </row>
    <row r="1050" spans="1:7" ht="15.75" x14ac:dyDescent="0.25">
      <c r="A1050" s="21">
        <v>53</v>
      </c>
      <c r="B1050" s="21" t="s">
        <v>14</v>
      </c>
      <c r="C1050" s="21">
        <v>31.35</v>
      </c>
      <c r="D1050" s="21">
        <v>0</v>
      </c>
      <c r="E1050" s="21" t="s">
        <v>15</v>
      </c>
      <c r="F1050" s="21" t="s">
        <v>16</v>
      </c>
      <c r="G1050" s="21">
        <v>27346.04207</v>
      </c>
    </row>
    <row r="1051" spans="1:7" ht="15.75" x14ac:dyDescent="0.25">
      <c r="A1051" s="21">
        <v>53</v>
      </c>
      <c r="B1051" s="21" t="s">
        <v>14</v>
      </c>
      <c r="C1051" s="21">
        <v>34.104999999999997</v>
      </c>
      <c r="D1051" s="21">
        <v>0</v>
      </c>
      <c r="E1051" s="21" t="s">
        <v>17</v>
      </c>
      <c r="F1051" s="21" t="s">
        <v>25</v>
      </c>
      <c r="G1051" s="21">
        <v>43254.417950000003</v>
      </c>
    </row>
    <row r="1052" spans="1:7" ht="15.75" x14ac:dyDescent="0.25">
      <c r="A1052" s="21">
        <v>53</v>
      </c>
      <c r="B1052" s="21" t="s">
        <v>14</v>
      </c>
      <c r="C1052" s="21">
        <v>21.4</v>
      </c>
      <c r="D1052" s="21">
        <v>1</v>
      </c>
      <c r="E1052" s="21" t="s">
        <v>15</v>
      </c>
      <c r="F1052" s="21" t="s">
        <v>26</v>
      </c>
      <c r="G1052" s="21">
        <v>10065.413</v>
      </c>
    </row>
    <row r="1053" spans="1:7" ht="15.75" x14ac:dyDescent="0.25">
      <c r="A1053" s="21">
        <v>53</v>
      </c>
      <c r="B1053" s="21" t="s">
        <v>14</v>
      </c>
      <c r="C1053" s="21">
        <v>36.1</v>
      </c>
      <c r="D1053" s="21">
        <v>1</v>
      </c>
      <c r="E1053" s="21" t="s">
        <v>15</v>
      </c>
      <c r="F1053" s="21" t="s">
        <v>26</v>
      </c>
      <c r="G1053" s="21">
        <v>10085.846</v>
      </c>
    </row>
    <row r="1054" spans="1:7" ht="15.75" x14ac:dyDescent="0.25">
      <c r="A1054" s="21">
        <v>53</v>
      </c>
      <c r="B1054" s="21" t="s">
        <v>14</v>
      </c>
      <c r="C1054" s="21">
        <v>31.16</v>
      </c>
      <c r="D1054" s="21">
        <v>1</v>
      </c>
      <c r="E1054" s="21" t="s">
        <v>15</v>
      </c>
      <c r="F1054" s="21" t="s">
        <v>27</v>
      </c>
      <c r="G1054" s="21">
        <v>10461.9794</v>
      </c>
    </row>
    <row r="1055" spans="1:7" ht="15.75" x14ac:dyDescent="0.25">
      <c r="A1055" s="21">
        <v>53</v>
      </c>
      <c r="B1055" s="21" t="s">
        <v>23</v>
      </c>
      <c r="C1055" s="21">
        <v>39.6</v>
      </c>
      <c r="D1055" s="21">
        <v>1</v>
      </c>
      <c r="E1055" s="21" t="s">
        <v>15</v>
      </c>
      <c r="F1055" s="21" t="s">
        <v>16</v>
      </c>
      <c r="G1055" s="21">
        <v>10579.710999999999</v>
      </c>
    </row>
    <row r="1056" spans="1:7" ht="15.75" x14ac:dyDescent="0.25">
      <c r="A1056" s="21">
        <v>53</v>
      </c>
      <c r="B1056" s="21" t="s">
        <v>23</v>
      </c>
      <c r="C1056" s="21">
        <v>24.795000000000002</v>
      </c>
      <c r="D1056" s="21">
        <v>1</v>
      </c>
      <c r="E1056" s="21" t="s">
        <v>15</v>
      </c>
      <c r="F1056" s="21" t="s">
        <v>27</v>
      </c>
      <c r="G1056" s="21">
        <v>10942.13205</v>
      </c>
    </row>
    <row r="1057" spans="1:7" ht="15.75" x14ac:dyDescent="0.25">
      <c r="A1057" s="21">
        <v>53</v>
      </c>
      <c r="B1057" s="21" t="s">
        <v>23</v>
      </c>
      <c r="C1057" s="21">
        <v>37.43</v>
      </c>
      <c r="D1057" s="21">
        <v>1</v>
      </c>
      <c r="E1057" s="21" t="s">
        <v>15</v>
      </c>
      <c r="F1057" s="21" t="s">
        <v>27</v>
      </c>
      <c r="G1057" s="21">
        <v>10959.6947</v>
      </c>
    </row>
    <row r="1058" spans="1:7" ht="15.75" x14ac:dyDescent="0.25">
      <c r="A1058" s="21">
        <v>53</v>
      </c>
      <c r="B1058" s="21" t="s">
        <v>23</v>
      </c>
      <c r="C1058" s="21">
        <v>22.88</v>
      </c>
      <c r="D1058" s="21">
        <v>1</v>
      </c>
      <c r="E1058" s="21" t="s">
        <v>17</v>
      </c>
      <c r="F1058" s="21" t="s">
        <v>16</v>
      </c>
      <c r="G1058" s="21">
        <v>23244.790199999999</v>
      </c>
    </row>
    <row r="1059" spans="1:7" ht="15.75" x14ac:dyDescent="0.25">
      <c r="A1059" s="21">
        <v>53</v>
      </c>
      <c r="B1059" s="21" t="s">
        <v>23</v>
      </c>
      <c r="C1059" s="21">
        <v>26.7</v>
      </c>
      <c r="D1059" s="21">
        <v>2</v>
      </c>
      <c r="E1059" s="21" t="s">
        <v>15</v>
      </c>
      <c r="F1059" s="21" t="s">
        <v>26</v>
      </c>
      <c r="G1059" s="21">
        <v>11150.78</v>
      </c>
    </row>
    <row r="1060" spans="1:7" ht="15.75" x14ac:dyDescent="0.25">
      <c r="A1060" s="21">
        <v>53</v>
      </c>
      <c r="B1060" s="21" t="s">
        <v>23</v>
      </c>
      <c r="C1060" s="21">
        <v>35.9</v>
      </c>
      <c r="D1060" s="21">
        <v>2</v>
      </c>
      <c r="E1060" s="21" t="s">
        <v>15</v>
      </c>
      <c r="F1060" s="21" t="s">
        <v>26</v>
      </c>
      <c r="G1060" s="21">
        <v>11163.567999999999</v>
      </c>
    </row>
    <row r="1061" spans="1:7" ht="15.75" x14ac:dyDescent="0.25">
      <c r="A1061" s="21">
        <v>53</v>
      </c>
      <c r="B1061" s="21" t="s">
        <v>14</v>
      </c>
      <c r="C1061" s="21">
        <v>26.41</v>
      </c>
      <c r="D1061" s="21">
        <v>2</v>
      </c>
      <c r="E1061" s="21" t="s">
        <v>15</v>
      </c>
      <c r="F1061" s="21" t="s">
        <v>25</v>
      </c>
      <c r="G1061" s="21">
        <v>11244.376899999999</v>
      </c>
    </row>
    <row r="1062" spans="1:7" ht="15.75" x14ac:dyDescent="0.25">
      <c r="A1062" s="21">
        <v>53</v>
      </c>
      <c r="B1062" s="21" t="s">
        <v>23</v>
      </c>
      <c r="C1062" s="21">
        <v>23.75</v>
      </c>
      <c r="D1062" s="21">
        <v>2</v>
      </c>
      <c r="E1062" s="21" t="s">
        <v>15</v>
      </c>
      <c r="F1062" s="21" t="s">
        <v>25</v>
      </c>
      <c r="G1062" s="21">
        <v>11729.6795</v>
      </c>
    </row>
    <row r="1063" spans="1:7" ht="15.75" x14ac:dyDescent="0.25">
      <c r="A1063" s="21">
        <v>53</v>
      </c>
      <c r="B1063" s="21" t="s">
        <v>23</v>
      </c>
      <c r="C1063" s="21">
        <v>32.299999999999997</v>
      </c>
      <c r="D1063" s="21">
        <v>2</v>
      </c>
      <c r="E1063" s="21" t="s">
        <v>15</v>
      </c>
      <c r="F1063" s="21" t="s">
        <v>25</v>
      </c>
      <c r="G1063" s="21">
        <v>29186.482360000002</v>
      </c>
    </row>
    <row r="1064" spans="1:7" ht="15.75" x14ac:dyDescent="0.25">
      <c r="A1064" s="21">
        <v>53</v>
      </c>
      <c r="B1064" s="21" t="s">
        <v>14</v>
      </c>
      <c r="C1064" s="21">
        <v>28.6</v>
      </c>
      <c r="D1064" s="21">
        <v>3</v>
      </c>
      <c r="E1064" s="21" t="s">
        <v>15</v>
      </c>
      <c r="F1064" s="21" t="s">
        <v>26</v>
      </c>
      <c r="G1064" s="21">
        <v>11253.421</v>
      </c>
    </row>
    <row r="1065" spans="1:7" ht="15.75" x14ac:dyDescent="0.25">
      <c r="A1065" s="21">
        <v>53</v>
      </c>
      <c r="B1065" s="21" t="s">
        <v>14</v>
      </c>
      <c r="C1065" s="21">
        <v>36.6</v>
      </c>
      <c r="D1065" s="21">
        <v>3</v>
      </c>
      <c r="E1065" s="21" t="s">
        <v>15</v>
      </c>
      <c r="F1065" s="21" t="s">
        <v>26</v>
      </c>
      <c r="G1065" s="21">
        <v>11264.540999999999</v>
      </c>
    </row>
    <row r="1066" spans="1:7" ht="15.75" x14ac:dyDescent="0.25">
      <c r="A1066" s="21">
        <v>53</v>
      </c>
      <c r="B1066" s="21" t="s">
        <v>23</v>
      </c>
      <c r="C1066" s="21">
        <v>28.1</v>
      </c>
      <c r="D1066" s="21">
        <v>3</v>
      </c>
      <c r="E1066" s="21" t="s">
        <v>15</v>
      </c>
      <c r="F1066" s="21" t="s">
        <v>26</v>
      </c>
      <c r="G1066" s="21">
        <v>11741.726000000001</v>
      </c>
    </row>
    <row r="1067" spans="1:7" ht="15.75" x14ac:dyDescent="0.25">
      <c r="A1067" s="21">
        <v>53</v>
      </c>
      <c r="B1067" s="21" t="s">
        <v>23</v>
      </c>
      <c r="C1067" s="21">
        <v>38.06</v>
      </c>
      <c r="D1067" s="21">
        <v>3</v>
      </c>
      <c r="E1067" s="21" t="s">
        <v>15</v>
      </c>
      <c r="F1067" s="21" t="s">
        <v>16</v>
      </c>
      <c r="G1067" s="21">
        <v>20462.997660000001</v>
      </c>
    </row>
    <row r="1068" spans="1:7" ht="15.75" x14ac:dyDescent="0.25">
      <c r="A1068" s="21">
        <v>53</v>
      </c>
      <c r="B1068" s="21" t="s">
        <v>23</v>
      </c>
      <c r="C1068" s="21">
        <v>22.61</v>
      </c>
      <c r="D1068" s="21">
        <v>3</v>
      </c>
      <c r="E1068" s="21" t="s">
        <v>17</v>
      </c>
      <c r="F1068" s="21" t="s">
        <v>25</v>
      </c>
      <c r="G1068" s="21">
        <v>24873.384900000001</v>
      </c>
    </row>
    <row r="1069" spans="1:7" ht="15.75" x14ac:dyDescent="0.25">
      <c r="A1069" s="21">
        <v>53</v>
      </c>
      <c r="B1069" s="21" t="s">
        <v>23</v>
      </c>
      <c r="C1069" s="21">
        <v>36.86</v>
      </c>
      <c r="D1069" s="21">
        <v>3</v>
      </c>
      <c r="E1069" s="21" t="s">
        <v>17</v>
      </c>
      <c r="F1069" s="21" t="s">
        <v>27</v>
      </c>
      <c r="G1069" s="21">
        <v>46661.4424</v>
      </c>
    </row>
    <row r="1070" spans="1:7" ht="15.75" x14ac:dyDescent="0.25">
      <c r="A1070" s="21">
        <v>54</v>
      </c>
      <c r="B1070" s="21" t="s">
        <v>14</v>
      </c>
      <c r="C1070" s="21">
        <v>31.6</v>
      </c>
      <c r="D1070" s="21">
        <v>0</v>
      </c>
      <c r="E1070" s="21" t="s">
        <v>15</v>
      </c>
      <c r="F1070" s="21" t="s">
        <v>26</v>
      </c>
      <c r="G1070" s="21">
        <v>9850.4320000000007</v>
      </c>
    </row>
    <row r="1071" spans="1:7" ht="15.75" x14ac:dyDescent="0.25">
      <c r="A1071" s="21">
        <v>54</v>
      </c>
      <c r="B1071" s="21" t="s">
        <v>14</v>
      </c>
      <c r="C1071" s="21">
        <v>30.21</v>
      </c>
      <c r="D1071" s="21">
        <v>0</v>
      </c>
      <c r="E1071" s="21" t="s">
        <v>15</v>
      </c>
      <c r="F1071" s="21" t="s">
        <v>27</v>
      </c>
      <c r="G1071" s="21">
        <v>10231.499900000001</v>
      </c>
    </row>
    <row r="1072" spans="1:7" ht="15.75" x14ac:dyDescent="0.25">
      <c r="A1072" s="21">
        <v>54</v>
      </c>
      <c r="B1072" s="21" t="s">
        <v>23</v>
      </c>
      <c r="C1072" s="21">
        <v>31.24</v>
      </c>
      <c r="D1072" s="21">
        <v>0</v>
      </c>
      <c r="E1072" s="21" t="s">
        <v>15</v>
      </c>
      <c r="F1072" s="21" t="s">
        <v>16</v>
      </c>
      <c r="G1072" s="21">
        <v>10338.9316</v>
      </c>
    </row>
    <row r="1073" spans="1:7" ht="15.75" x14ac:dyDescent="0.25">
      <c r="A1073" s="21">
        <v>54</v>
      </c>
      <c r="B1073" s="21" t="s">
        <v>14</v>
      </c>
      <c r="C1073" s="21">
        <v>24.035</v>
      </c>
      <c r="D1073" s="21">
        <v>0</v>
      </c>
      <c r="E1073" s="21" t="s">
        <v>15</v>
      </c>
      <c r="F1073" s="21" t="s">
        <v>25</v>
      </c>
      <c r="G1073" s="21">
        <v>10422.916649999999</v>
      </c>
    </row>
    <row r="1074" spans="1:7" ht="15.75" x14ac:dyDescent="0.25">
      <c r="A1074" s="21">
        <v>54</v>
      </c>
      <c r="B1074" s="21" t="s">
        <v>14</v>
      </c>
      <c r="C1074" s="21">
        <v>32.774999999999999</v>
      </c>
      <c r="D1074" s="21">
        <v>0</v>
      </c>
      <c r="E1074" s="21" t="s">
        <v>15</v>
      </c>
      <c r="F1074" s="21" t="s">
        <v>25</v>
      </c>
      <c r="G1074" s="21">
        <v>10435.06525</v>
      </c>
    </row>
    <row r="1075" spans="1:7" ht="15.75" x14ac:dyDescent="0.25">
      <c r="A1075" s="21">
        <v>54</v>
      </c>
      <c r="B1075" s="21" t="s">
        <v>23</v>
      </c>
      <c r="C1075" s="21">
        <v>32.68</v>
      </c>
      <c r="D1075" s="21">
        <v>0</v>
      </c>
      <c r="E1075" s="21" t="s">
        <v>15</v>
      </c>
      <c r="F1075" s="21" t="s">
        <v>25</v>
      </c>
      <c r="G1075" s="21">
        <v>10923.933199999999</v>
      </c>
    </row>
    <row r="1076" spans="1:7" ht="15.75" x14ac:dyDescent="0.25">
      <c r="A1076" s="21">
        <v>54</v>
      </c>
      <c r="B1076" s="21" t="s">
        <v>14</v>
      </c>
      <c r="C1076" s="21">
        <v>30.02</v>
      </c>
      <c r="D1076" s="21">
        <v>0</v>
      </c>
      <c r="E1076" s="21" t="s">
        <v>15</v>
      </c>
      <c r="F1076" s="21" t="s">
        <v>27</v>
      </c>
      <c r="G1076" s="21">
        <v>24476.478510000001</v>
      </c>
    </row>
    <row r="1077" spans="1:7" ht="15.75" x14ac:dyDescent="0.25">
      <c r="A1077" s="21">
        <v>54</v>
      </c>
      <c r="B1077" s="21" t="s">
        <v>23</v>
      </c>
      <c r="C1077" s="21">
        <v>47.41</v>
      </c>
      <c r="D1077" s="21">
        <v>0</v>
      </c>
      <c r="E1077" s="21" t="s">
        <v>17</v>
      </c>
      <c r="F1077" s="21" t="s">
        <v>16</v>
      </c>
      <c r="G1077" s="21">
        <v>63770.428010000003</v>
      </c>
    </row>
    <row r="1078" spans="1:7" ht="15.75" x14ac:dyDescent="0.25">
      <c r="A1078" s="21">
        <v>54</v>
      </c>
      <c r="B1078" s="21" t="s">
        <v>14</v>
      </c>
      <c r="C1078" s="21">
        <v>29.2</v>
      </c>
      <c r="D1078" s="21">
        <v>1</v>
      </c>
      <c r="E1078" s="21" t="s">
        <v>15</v>
      </c>
      <c r="F1078" s="21" t="s">
        <v>26</v>
      </c>
      <c r="G1078" s="21">
        <v>10436.096</v>
      </c>
    </row>
    <row r="1079" spans="1:7" ht="15.75" x14ac:dyDescent="0.25">
      <c r="A1079" s="21">
        <v>54</v>
      </c>
      <c r="B1079" s="21" t="s">
        <v>14</v>
      </c>
      <c r="C1079" s="21">
        <v>39.6</v>
      </c>
      <c r="D1079" s="21">
        <v>1</v>
      </c>
      <c r="E1079" s="21" t="s">
        <v>15</v>
      </c>
      <c r="F1079" s="21" t="s">
        <v>26</v>
      </c>
      <c r="G1079" s="21">
        <v>10450.552</v>
      </c>
    </row>
    <row r="1080" spans="1:7" ht="15.75" x14ac:dyDescent="0.25">
      <c r="A1080" s="21">
        <v>54</v>
      </c>
      <c r="B1080" s="21" t="s">
        <v>14</v>
      </c>
      <c r="C1080" s="21">
        <v>33.630000000000003</v>
      </c>
      <c r="D1080" s="21">
        <v>1</v>
      </c>
      <c r="E1080" s="21" t="s">
        <v>15</v>
      </c>
      <c r="F1080" s="21" t="s">
        <v>27</v>
      </c>
      <c r="G1080" s="21">
        <v>10825.253699999999</v>
      </c>
    </row>
    <row r="1081" spans="1:7" ht="15.75" x14ac:dyDescent="0.25">
      <c r="A1081" s="21">
        <v>54</v>
      </c>
      <c r="B1081" s="21" t="s">
        <v>23</v>
      </c>
      <c r="C1081" s="21">
        <v>31.9</v>
      </c>
      <c r="D1081" s="21">
        <v>1</v>
      </c>
      <c r="E1081" s="21" t="s">
        <v>15</v>
      </c>
      <c r="F1081" s="21" t="s">
        <v>16</v>
      </c>
      <c r="G1081" s="21">
        <v>10928.849</v>
      </c>
    </row>
    <row r="1082" spans="1:7" ht="15.75" x14ac:dyDescent="0.25">
      <c r="A1082" s="21">
        <v>54</v>
      </c>
      <c r="B1082" s="21" t="s">
        <v>23</v>
      </c>
      <c r="C1082" s="21">
        <v>27.645</v>
      </c>
      <c r="D1082" s="21">
        <v>1</v>
      </c>
      <c r="E1082" s="21" t="s">
        <v>15</v>
      </c>
      <c r="F1082" s="21" t="s">
        <v>27</v>
      </c>
      <c r="G1082" s="21">
        <v>11305.93455</v>
      </c>
    </row>
    <row r="1083" spans="1:7" ht="15.75" x14ac:dyDescent="0.25">
      <c r="A1083" s="21">
        <v>54</v>
      </c>
      <c r="B1083" s="21" t="s">
        <v>23</v>
      </c>
      <c r="C1083" s="21">
        <v>32.299999999999997</v>
      </c>
      <c r="D1083" s="21">
        <v>1</v>
      </c>
      <c r="E1083" s="21" t="s">
        <v>15</v>
      </c>
      <c r="F1083" s="21" t="s">
        <v>25</v>
      </c>
      <c r="G1083" s="21">
        <v>11512.405000000001</v>
      </c>
    </row>
    <row r="1084" spans="1:7" ht="15.75" x14ac:dyDescent="0.25">
      <c r="A1084" s="21">
        <v>54</v>
      </c>
      <c r="B1084" s="21" t="s">
        <v>14</v>
      </c>
      <c r="C1084" s="21">
        <v>25.46</v>
      </c>
      <c r="D1084" s="21">
        <v>1</v>
      </c>
      <c r="E1084" s="21" t="s">
        <v>15</v>
      </c>
      <c r="F1084" s="21" t="s">
        <v>25</v>
      </c>
      <c r="G1084" s="21">
        <v>25517.11363</v>
      </c>
    </row>
    <row r="1085" spans="1:7" ht="15.75" x14ac:dyDescent="0.25">
      <c r="A1085" s="21">
        <v>54</v>
      </c>
      <c r="B1085" s="21" t="s">
        <v>14</v>
      </c>
      <c r="C1085" s="21">
        <v>30.8</v>
      </c>
      <c r="D1085" s="21">
        <v>1</v>
      </c>
      <c r="E1085" s="21" t="s">
        <v>17</v>
      </c>
      <c r="F1085" s="21" t="s">
        <v>16</v>
      </c>
      <c r="G1085" s="21">
        <v>41999.519999999997</v>
      </c>
    </row>
    <row r="1086" spans="1:7" ht="15.75" x14ac:dyDescent="0.25">
      <c r="A1086" s="21">
        <v>54</v>
      </c>
      <c r="B1086" s="21" t="s">
        <v>14</v>
      </c>
      <c r="C1086" s="21">
        <v>21.01</v>
      </c>
      <c r="D1086" s="21">
        <v>2</v>
      </c>
      <c r="E1086" s="21" t="s">
        <v>15</v>
      </c>
      <c r="F1086" s="21" t="s">
        <v>16</v>
      </c>
      <c r="G1086" s="21">
        <v>11013.7119</v>
      </c>
    </row>
    <row r="1087" spans="1:7" ht="15.75" x14ac:dyDescent="0.25">
      <c r="A1087" s="21">
        <v>54</v>
      </c>
      <c r="B1087" s="21" t="s">
        <v>23</v>
      </c>
      <c r="C1087" s="21">
        <v>46.7</v>
      </c>
      <c r="D1087" s="21">
        <v>2</v>
      </c>
      <c r="E1087" s="21" t="s">
        <v>15</v>
      </c>
      <c r="F1087" s="21" t="s">
        <v>26</v>
      </c>
      <c r="G1087" s="21">
        <v>11538.421</v>
      </c>
    </row>
    <row r="1088" spans="1:7" ht="15.75" x14ac:dyDescent="0.25">
      <c r="A1088" s="21">
        <v>54</v>
      </c>
      <c r="B1088" s="21" t="s">
        <v>23</v>
      </c>
      <c r="C1088" s="21">
        <v>28.88</v>
      </c>
      <c r="D1088" s="21">
        <v>2</v>
      </c>
      <c r="E1088" s="21" t="s">
        <v>15</v>
      </c>
      <c r="F1088" s="21" t="s">
        <v>25</v>
      </c>
      <c r="G1088" s="21">
        <v>12096.6512</v>
      </c>
    </row>
    <row r="1089" spans="1:7" ht="15.75" x14ac:dyDescent="0.25">
      <c r="A1089" s="21">
        <v>54</v>
      </c>
      <c r="B1089" s="21" t="s">
        <v>14</v>
      </c>
      <c r="C1089" s="21">
        <v>34.21</v>
      </c>
      <c r="D1089" s="21">
        <v>2</v>
      </c>
      <c r="E1089" s="21" t="s">
        <v>17</v>
      </c>
      <c r="F1089" s="21" t="s">
        <v>16</v>
      </c>
      <c r="G1089" s="21">
        <v>44260.749900000003</v>
      </c>
    </row>
    <row r="1090" spans="1:7" ht="15.75" x14ac:dyDescent="0.25">
      <c r="A1090" s="21">
        <v>54</v>
      </c>
      <c r="B1090" s="21" t="s">
        <v>23</v>
      </c>
      <c r="C1090" s="21">
        <v>23</v>
      </c>
      <c r="D1090" s="21">
        <v>3</v>
      </c>
      <c r="E1090" s="21" t="s">
        <v>15</v>
      </c>
      <c r="F1090" s="21" t="s">
        <v>26</v>
      </c>
      <c r="G1090" s="21">
        <v>12094.477999999999</v>
      </c>
    </row>
    <row r="1091" spans="1:7" ht="15.75" x14ac:dyDescent="0.25">
      <c r="A1091" s="21">
        <v>54</v>
      </c>
      <c r="B1091" s="21" t="s">
        <v>23</v>
      </c>
      <c r="C1091" s="21">
        <v>30.8</v>
      </c>
      <c r="D1091" s="21">
        <v>3</v>
      </c>
      <c r="E1091" s="21" t="s">
        <v>15</v>
      </c>
      <c r="F1091" s="21" t="s">
        <v>26</v>
      </c>
      <c r="G1091" s="21">
        <v>12105.32</v>
      </c>
    </row>
    <row r="1092" spans="1:7" ht="15.75" x14ac:dyDescent="0.25">
      <c r="A1092" s="21">
        <v>54</v>
      </c>
      <c r="B1092" s="21" t="s">
        <v>23</v>
      </c>
      <c r="C1092" s="21">
        <v>21.47</v>
      </c>
      <c r="D1092" s="21">
        <v>3</v>
      </c>
      <c r="E1092" s="21" t="s">
        <v>15</v>
      </c>
      <c r="F1092" s="21" t="s">
        <v>27</v>
      </c>
      <c r="G1092" s="21">
        <v>12475.3513</v>
      </c>
    </row>
    <row r="1093" spans="1:7" ht="15.75" x14ac:dyDescent="0.25">
      <c r="A1093" s="21">
        <v>54</v>
      </c>
      <c r="B1093" s="21" t="s">
        <v>23</v>
      </c>
      <c r="C1093" s="21">
        <v>24.605</v>
      </c>
      <c r="D1093" s="21">
        <v>3</v>
      </c>
      <c r="E1093" s="21" t="s">
        <v>15</v>
      </c>
      <c r="F1093" s="21" t="s">
        <v>27</v>
      </c>
      <c r="G1093" s="21">
        <v>12479.70895</v>
      </c>
    </row>
    <row r="1094" spans="1:7" ht="15.75" x14ac:dyDescent="0.25">
      <c r="A1094" s="21">
        <v>54</v>
      </c>
      <c r="B1094" s="21" t="s">
        <v>23</v>
      </c>
      <c r="C1094" s="21">
        <v>35.814999999999998</v>
      </c>
      <c r="D1094" s="21">
        <v>3</v>
      </c>
      <c r="E1094" s="21" t="s">
        <v>15</v>
      </c>
      <c r="F1094" s="21" t="s">
        <v>27</v>
      </c>
      <c r="G1094" s="21">
        <v>12495.290849999999</v>
      </c>
    </row>
    <row r="1095" spans="1:7" ht="15.75" x14ac:dyDescent="0.25">
      <c r="A1095" s="21">
        <v>54</v>
      </c>
      <c r="B1095" s="21" t="s">
        <v>14</v>
      </c>
      <c r="C1095" s="21">
        <v>25.1</v>
      </c>
      <c r="D1095" s="21">
        <v>3</v>
      </c>
      <c r="E1095" s="21" t="s">
        <v>17</v>
      </c>
      <c r="F1095" s="21" t="s">
        <v>26</v>
      </c>
      <c r="G1095" s="21">
        <v>25382.296999999999</v>
      </c>
    </row>
    <row r="1096" spans="1:7" ht="15.75" x14ac:dyDescent="0.25">
      <c r="A1096" s="21">
        <v>54</v>
      </c>
      <c r="B1096" s="21" t="s">
        <v>23</v>
      </c>
      <c r="C1096" s="21">
        <v>31.9</v>
      </c>
      <c r="D1096" s="21">
        <v>3</v>
      </c>
      <c r="E1096" s="21" t="s">
        <v>15</v>
      </c>
      <c r="F1096" s="21" t="s">
        <v>16</v>
      </c>
      <c r="G1096" s="21">
        <v>27322.73386</v>
      </c>
    </row>
    <row r="1097" spans="1:7" ht="15.75" x14ac:dyDescent="0.25">
      <c r="A1097" s="21">
        <v>54</v>
      </c>
      <c r="B1097" s="21" t="s">
        <v>14</v>
      </c>
      <c r="C1097" s="21">
        <v>40.564999999999998</v>
      </c>
      <c r="D1097" s="21">
        <v>3</v>
      </c>
      <c r="E1097" s="21" t="s">
        <v>17</v>
      </c>
      <c r="F1097" s="21" t="s">
        <v>25</v>
      </c>
      <c r="G1097" s="21">
        <v>48549.178350000002</v>
      </c>
    </row>
    <row r="1098" spans="1:7" ht="15.75" x14ac:dyDescent="0.25">
      <c r="A1098" s="21">
        <v>55</v>
      </c>
      <c r="B1098" s="21" t="s">
        <v>14</v>
      </c>
      <c r="C1098" s="21">
        <v>29.9</v>
      </c>
      <c r="D1098" s="21">
        <v>0</v>
      </c>
      <c r="E1098" s="21" t="s">
        <v>15</v>
      </c>
      <c r="F1098" s="21" t="s">
        <v>26</v>
      </c>
      <c r="G1098" s="21">
        <v>10214.636</v>
      </c>
    </row>
    <row r="1099" spans="1:7" ht="15.75" x14ac:dyDescent="0.25">
      <c r="A1099" s="21">
        <v>55</v>
      </c>
      <c r="B1099" s="21" t="s">
        <v>14</v>
      </c>
      <c r="C1099" s="21">
        <v>38.28</v>
      </c>
      <c r="D1099" s="21">
        <v>0</v>
      </c>
      <c r="E1099" s="21" t="s">
        <v>15</v>
      </c>
      <c r="F1099" s="21" t="s">
        <v>16</v>
      </c>
      <c r="G1099" s="21">
        <v>10226.2842</v>
      </c>
    </row>
    <row r="1100" spans="1:7" ht="15.75" x14ac:dyDescent="0.25">
      <c r="A1100" s="21">
        <v>55</v>
      </c>
      <c r="B1100" s="21" t="s">
        <v>14</v>
      </c>
      <c r="C1100" s="21">
        <v>27.645</v>
      </c>
      <c r="D1100" s="21">
        <v>0</v>
      </c>
      <c r="E1100" s="21" t="s">
        <v>15</v>
      </c>
      <c r="F1100" s="21" t="s">
        <v>27</v>
      </c>
      <c r="G1100" s="21">
        <v>10594.501550000001</v>
      </c>
    </row>
    <row r="1101" spans="1:7" ht="15.75" x14ac:dyDescent="0.25">
      <c r="A1101" s="21">
        <v>55</v>
      </c>
      <c r="B1101" s="21" t="s">
        <v>14</v>
      </c>
      <c r="C1101" s="21">
        <v>32.774999999999999</v>
      </c>
      <c r="D1101" s="21">
        <v>0</v>
      </c>
      <c r="E1101" s="21" t="s">
        <v>15</v>
      </c>
      <c r="F1101" s="21" t="s">
        <v>27</v>
      </c>
      <c r="G1101" s="21">
        <v>10601.632250000001</v>
      </c>
    </row>
    <row r="1102" spans="1:7" ht="15.75" x14ac:dyDescent="0.25">
      <c r="A1102" s="21">
        <v>55</v>
      </c>
      <c r="B1102" s="21" t="s">
        <v>23</v>
      </c>
      <c r="C1102" s="21">
        <v>30.5</v>
      </c>
      <c r="D1102" s="21">
        <v>0</v>
      </c>
      <c r="E1102" s="21" t="s">
        <v>15</v>
      </c>
      <c r="F1102" s="21" t="s">
        <v>26</v>
      </c>
      <c r="G1102" s="21">
        <v>10704.47</v>
      </c>
    </row>
    <row r="1103" spans="1:7" ht="15.75" x14ac:dyDescent="0.25">
      <c r="A1103" s="21">
        <v>55</v>
      </c>
      <c r="B1103" s="21" t="s">
        <v>23</v>
      </c>
      <c r="C1103" s="21">
        <v>37.1</v>
      </c>
      <c r="D1103" s="21">
        <v>0</v>
      </c>
      <c r="E1103" s="21" t="s">
        <v>15</v>
      </c>
      <c r="F1103" s="21" t="s">
        <v>26</v>
      </c>
      <c r="G1103" s="21">
        <v>10713.644</v>
      </c>
    </row>
    <row r="1104" spans="1:7" ht="15.75" x14ac:dyDescent="0.25">
      <c r="A1104" s="21">
        <v>55</v>
      </c>
      <c r="B1104" s="21" t="s">
        <v>14</v>
      </c>
      <c r="C1104" s="21">
        <v>28.975000000000001</v>
      </c>
      <c r="D1104" s="21">
        <v>0</v>
      </c>
      <c r="E1104" s="21" t="s">
        <v>15</v>
      </c>
      <c r="F1104" s="21" t="s">
        <v>25</v>
      </c>
      <c r="G1104" s="21">
        <v>10796.35025</v>
      </c>
    </row>
    <row r="1105" spans="1:7" ht="15.75" x14ac:dyDescent="0.25">
      <c r="A1105" s="21">
        <v>55</v>
      </c>
      <c r="B1105" s="21" t="s">
        <v>23</v>
      </c>
      <c r="C1105" s="21">
        <v>26.98</v>
      </c>
      <c r="D1105" s="21">
        <v>0</v>
      </c>
      <c r="E1105" s="21" t="s">
        <v>15</v>
      </c>
      <c r="F1105" s="21" t="s">
        <v>27</v>
      </c>
      <c r="G1105" s="21">
        <v>11082.5772</v>
      </c>
    </row>
    <row r="1106" spans="1:7" ht="15.75" x14ac:dyDescent="0.25">
      <c r="A1106" s="21">
        <v>55</v>
      </c>
      <c r="B1106" s="21" t="s">
        <v>23</v>
      </c>
      <c r="C1106" s="21">
        <v>29.83</v>
      </c>
      <c r="D1106" s="21">
        <v>0</v>
      </c>
      <c r="E1106" s="21" t="s">
        <v>15</v>
      </c>
      <c r="F1106" s="21" t="s">
        <v>25</v>
      </c>
      <c r="G1106" s="21">
        <v>11286.538699999999</v>
      </c>
    </row>
    <row r="1107" spans="1:7" ht="15.75" x14ac:dyDescent="0.25">
      <c r="A1107" s="21">
        <v>55</v>
      </c>
      <c r="B1107" s="21" t="s">
        <v>14</v>
      </c>
      <c r="C1107" s="21">
        <v>37.299999999999997</v>
      </c>
      <c r="D1107" s="21">
        <v>0</v>
      </c>
      <c r="E1107" s="21" t="s">
        <v>15</v>
      </c>
      <c r="F1107" s="21" t="s">
        <v>26</v>
      </c>
      <c r="G1107" s="21">
        <v>20630.283510000001</v>
      </c>
    </row>
    <row r="1108" spans="1:7" ht="15.75" x14ac:dyDescent="0.25">
      <c r="A1108" s="21">
        <v>55</v>
      </c>
      <c r="B1108" s="21" t="s">
        <v>14</v>
      </c>
      <c r="C1108" s="21">
        <v>33</v>
      </c>
      <c r="D1108" s="21">
        <v>0</v>
      </c>
      <c r="E1108" s="21" t="s">
        <v>15</v>
      </c>
      <c r="F1108" s="21" t="s">
        <v>16</v>
      </c>
      <c r="G1108" s="21">
        <v>20781.48892</v>
      </c>
    </row>
    <row r="1109" spans="1:7" ht="15.75" x14ac:dyDescent="0.25">
      <c r="A1109" s="21">
        <v>55</v>
      </c>
      <c r="B1109" s="21" t="s">
        <v>14</v>
      </c>
      <c r="C1109" s="21">
        <v>30.684999999999999</v>
      </c>
      <c r="D1109" s="21">
        <v>0</v>
      </c>
      <c r="E1109" s="21" t="s">
        <v>17</v>
      </c>
      <c r="F1109" s="21" t="s">
        <v>25</v>
      </c>
      <c r="G1109" s="21">
        <v>42303.692150000003</v>
      </c>
    </row>
    <row r="1110" spans="1:7" ht="15.75" x14ac:dyDescent="0.25">
      <c r="A1110" s="21">
        <v>55</v>
      </c>
      <c r="B1110" s="21" t="s">
        <v>23</v>
      </c>
      <c r="C1110" s="21">
        <v>35.200000000000003</v>
      </c>
      <c r="D1110" s="21">
        <v>0</v>
      </c>
      <c r="E1110" s="21" t="s">
        <v>17</v>
      </c>
      <c r="F1110" s="21" t="s">
        <v>16</v>
      </c>
      <c r="G1110" s="21">
        <v>44423.803</v>
      </c>
    </row>
    <row r="1111" spans="1:7" ht="15.75" x14ac:dyDescent="0.25">
      <c r="A1111" s="21">
        <v>55</v>
      </c>
      <c r="B1111" s="21" t="s">
        <v>14</v>
      </c>
      <c r="C1111" s="21">
        <v>21.5</v>
      </c>
      <c r="D1111" s="21">
        <v>1</v>
      </c>
      <c r="E1111" s="21" t="s">
        <v>15</v>
      </c>
      <c r="F1111" s="21" t="s">
        <v>26</v>
      </c>
      <c r="G1111" s="21">
        <v>10791.96</v>
      </c>
    </row>
    <row r="1112" spans="1:7" ht="15.75" x14ac:dyDescent="0.25">
      <c r="A1112" s="21">
        <v>55</v>
      </c>
      <c r="B1112" s="21" t="s">
        <v>14</v>
      </c>
      <c r="C1112" s="21">
        <v>32.67</v>
      </c>
      <c r="D1112" s="21">
        <v>1</v>
      </c>
      <c r="E1112" s="21" t="s">
        <v>15</v>
      </c>
      <c r="F1112" s="21" t="s">
        <v>16</v>
      </c>
      <c r="G1112" s="21">
        <v>10807.4863</v>
      </c>
    </row>
    <row r="1113" spans="1:7" ht="15.75" x14ac:dyDescent="0.25">
      <c r="A1113" s="21">
        <v>55</v>
      </c>
      <c r="B1113" s="21" t="s">
        <v>14</v>
      </c>
      <c r="C1113" s="21">
        <v>35.244999999999997</v>
      </c>
      <c r="D1113" s="21">
        <v>1</v>
      </c>
      <c r="E1113" s="21" t="s">
        <v>15</v>
      </c>
      <c r="F1113" s="21" t="s">
        <v>25</v>
      </c>
      <c r="G1113" s="21">
        <v>11394.065549999999</v>
      </c>
    </row>
    <row r="1114" spans="1:7" ht="15.75" x14ac:dyDescent="0.25">
      <c r="A1114" s="21">
        <v>55</v>
      </c>
      <c r="B1114" s="21" t="s">
        <v>23</v>
      </c>
      <c r="C1114" s="21">
        <v>32.395000000000003</v>
      </c>
      <c r="D1114" s="21">
        <v>1</v>
      </c>
      <c r="E1114" s="21" t="s">
        <v>15</v>
      </c>
      <c r="F1114" s="21" t="s">
        <v>25</v>
      </c>
      <c r="G1114" s="21">
        <v>11879.10405</v>
      </c>
    </row>
    <row r="1115" spans="1:7" ht="15.75" x14ac:dyDescent="0.25">
      <c r="A1115" s="21">
        <v>55</v>
      </c>
      <c r="B1115" s="21" t="s">
        <v>23</v>
      </c>
      <c r="C1115" s="21">
        <v>26.8</v>
      </c>
      <c r="D1115" s="21">
        <v>1</v>
      </c>
      <c r="E1115" s="21" t="s">
        <v>15</v>
      </c>
      <c r="F1115" s="21" t="s">
        <v>26</v>
      </c>
      <c r="G1115" s="21">
        <v>35160.134570000002</v>
      </c>
    </row>
    <row r="1116" spans="1:7" ht="15.75" x14ac:dyDescent="0.25">
      <c r="A1116" s="21">
        <v>55</v>
      </c>
      <c r="B1116" s="21" t="s">
        <v>23</v>
      </c>
      <c r="C1116" s="21">
        <v>29.7</v>
      </c>
      <c r="D1116" s="21">
        <v>2</v>
      </c>
      <c r="E1116" s="21" t="s">
        <v>15</v>
      </c>
      <c r="F1116" s="21" t="s">
        <v>26</v>
      </c>
      <c r="G1116" s="21">
        <v>11881.358</v>
      </c>
    </row>
    <row r="1117" spans="1:7" ht="15.75" x14ac:dyDescent="0.25">
      <c r="A1117" s="21">
        <v>55</v>
      </c>
      <c r="B1117" s="21" t="s">
        <v>23</v>
      </c>
      <c r="C1117" s="21">
        <v>30.14</v>
      </c>
      <c r="D1117" s="21">
        <v>2</v>
      </c>
      <c r="E1117" s="21" t="s">
        <v>15</v>
      </c>
      <c r="F1117" s="21" t="s">
        <v>16</v>
      </c>
      <c r="G1117" s="21">
        <v>11881.9696</v>
      </c>
    </row>
    <row r="1118" spans="1:7" ht="15.75" x14ac:dyDescent="0.25">
      <c r="A1118" s="21">
        <v>55</v>
      </c>
      <c r="B1118" s="21" t="s">
        <v>23</v>
      </c>
      <c r="C1118" s="21">
        <v>32.774999999999999</v>
      </c>
      <c r="D1118" s="21">
        <v>2</v>
      </c>
      <c r="E1118" s="21" t="s">
        <v>15</v>
      </c>
      <c r="F1118" s="21" t="s">
        <v>27</v>
      </c>
      <c r="G1118" s="21">
        <v>12268.632250000001</v>
      </c>
    </row>
    <row r="1119" spans="1:7" ht="15.75" x14ac:dyDescent="0.25">
      <c r="A1119" s="21">
        <v>55</v>
      </c>
      <c r="B1119" s="21" t="s">
        <v>23</v>
      </c>
      <c r="C1119" s="21">
        <v>33.534999999999997</v>
      </c>
      <c r="D1119" s="21">
        <v>2</v>
      </c>
      <c r="E1119" s="21" t="s">
        <v>15</v>
      </c>
      <c r="F1119" s="21" t="s">
        <v>27</v>
      </c>
      <c r="G1119" s="21">
        <v>12269.68865</v>
      </c>
    </row>
    <row r="1120" spans="1:7" ht="15.75" x14ac:dyDescent="0.25">
      <c r="A1120" s="21">
        <v>55</v>
      </c>
      <c r="B1120" s="21" t="s">
        <v>14</v>
      </c>
      <c r="C1120" s="21">
        <v>33.880000000000003</v>
      </c>
      <c r="D1120" s="21">
        <v>3</v>
      </c>
      <c r="E1120" s="21" t="s">
        <v>15</v>
      </c>
      <c r="F1120" s="21" t="s">
        <v>16</v>
      </c>
      <c r="G1120" s="21">
        <v>11987.1682</v>
      </c>
    </row>
    <row r="1121" spans="1:7" ht="15.75" x14ac:dyDescent="0.25">
      <c r="A1121" s="21">
        <v>55</v>
      </c>
      <c r="B1121" s="21" t="s">
        <v>23</v>
      </c>
      <c r="C1121" s="21">
        <v>40.81</v>
      </c>
      <c r="D1121" s="21">
        <v>3</v>
      </c>
      <c r="E1121" s="21" t="s">
        <v>15</v>
      </c>
      <c r="F1121" s="21" t="s">
        <v>16</v>
      </c>
      <c r="G1121" s="21">
        <v>12485.8009</v>
      </c>
    </row>
    <row r="1122" spans="1:7" ht="15.75" x14ac:dyDescent="0.25">
      <c r="A1122" s="21">
        <v>55</v>
      </c>
      <c r="B1122" s="21" t="s">
        <v>23</v>
      </c>
      <c r="C1122" s="21">
        <v>25.364999999999998</v>
      </c>
      <c r="D1122" s="21">
        <v>3</v>
      </c>
      <c r="E1122" s="21" t="s">
        <v>15</v>
      </c>
      <c r="F1122" s="21" t="s">
        <v>25</v>
      </c>
      <c r="G1122" s="21">
        <v>13047.332350000001</v>
      </c>
    </row>
    <row r="1123" spans="1:7" ht="15.75" x14ac:dyDescent="0.25">
      <c r="A1123" s="21">
        <v>55</v>
      </c>
      <c r="B1123" s="21" t="s">
        <v>14</v>
      </c>
      <c r="C1123" s="21">
        <v>37.715000000000003</v>
      </c>
      <c r="D1123" s="21">
        <v>3</v>
      </c>
      <c r="E1123" s="21" t="s">
        <v>15</v>
      </c>
      <c r="F1123" s="21" t="s">
        <v>27</v>
      </c>
      <c r="G1123" s="21">
        <v>30063.580549999999</v>
      </c>
    </row>
    <row r="1124" spans="1:7" ht="15.75" x14ac:dyDescent="0.25">
      <c r="A1124" s="21">
        <v>56</v>
      </c>
      <c r="B1124" s="21" t="s">
        <v>14</v>
      </c>
      <c r="C1124" s="21">
        <v>22.1</v>
      </c>
      <c r="D1124" s="21">
        <v>0</v>
      </c>
      <c r="E1124" s="21" t="s">
        <v>15</v>
      </c>
      <c r="F1124" s="21" t="s">
        <v>26</v>
      </c>
      <c r="G1124" s="21">
        <v>10577.087</v>
      </c>
    </row>
    <row r="1125" spans="1:7" ht="15.75" x14ac:dyDescent="0.25">
      <c r="A1125" s="21">
        <v>56</v>
      </c>
      <c r="B1125" s="21" t="s">
        <v>14</v>
      </c>
      <c r="C1125" s="21">
        <v>34.43</v>
      </c>
      <c r="D1125" s="21">
        <v>0</v>
      </c>
      <c r="E1125" s="21" t="s">
        <v>15</v>
      </c>
      <c r="F1125" s="21" t="s">
        <v>16</v>
      </c>
      <c r="G1125" s="21">
        <v>10594.225700000001</v>
      </c>
    </row>
    <row r="1126" spans="1:7" ht="15.75" x14ac:dyDescent="0.25">
      <c r="A1126" s="21">
        <v>56</v>
      </c>
      <c r="B1126" s="21" t="s">
        <v>14</v>
      </c>
      <c r="C1126" s="21">
        <v>39.6</v>
      </c>
      <c r="D1126" s="21">
        <v>0</v>
      </c>
      <c r="E1126" s="21" t="s">
        <v>15</v>
      </c>
      <c r="F1126" s="21" t="s">
        <v>26</v>
      </c>
      <c r="G1126" s="21">
        <v>10601.412</v>
      </c>
    </row>
    <row r="1127" spans="1:7" ht="15.75" x14ac:dyDescent="0.25">
      <c r="A1127" s="21">
        <v>56</v>
      </c>
      <c r="B1127" s="21" t="s">
        <v>14</v>
      </c>
      <c r="C1127" s="21">
        <v>40.299999999999997</v>
      </c>
      <c r="D1127" s="21">
        <v>0</v>
      </c>
      <c r="E1127" s="21" t="s">
        <v>15</v>
      </c>
      <c r="F1127" s="21" t="s">
        <v>26</v>
      </c>
      <c r="G1127" s="21">
        <v>10602.385</v>
      </c>
    </row>
    <row r="1128" spans="1:7" ht="15.75" x14ac:dyDescent="0.25">
      <c r="A1128" s="21">
        <v>56</v>
      </c>
      <c r="B1128" s="21" t="s">
        <v>14</v>
      </c>
      <c r="C1128" s="21">
        <v>33.725000000000001</v>
      </c>
      <c r="D1128" s="21">
        <v>0</v>
      </c>
      <c r="E1128" s="21" t="s">
        <v>15</v>
      </c>
      <c r="F1128" s="21" t="s">
        <v>27</v>
      </c>
      <c r="G1128" s="21">
        <v>10976.24575</v>
      </c>
    </row>
    <row r="1129" spans="1:7" ht="15.75" x14ac:dyDescent="0.25">
      <c r="A1129" s="21">
        <v>56</v>
      </c>
      <c r="B1129" s="21" t="s">
        <v>23</v>
      </c>
      <c r="C1129" s="21">
        <v>25.3</v>
      </c>
      <c r="D1129" s="21">
        <v>0</v>
      </c>
      <c r="E1129" s="21" t="s">
        <v>15</v>
      </c>
      <c r="F1129" s="21" t="s">
        <v>26</v>
      </c>
      <c r="G1129" s="21">
        <v>11070.535</v>
      </c>
    </row>
    <row r="1130" spans="1:7" ht="15.75" x14ac:dyDescent="0.25">
      <c r="A1130" s="21">
        <v>56</v>
      </c>
      <c r="B1130" s="21" t="s">
        <v>23</v>
      </c>
      <c r="C1130" s="21">
        <v>27.2</v>
      </c>
      <c r="D1130" s="21">
        <v>0</v>
      </c>
      <c r="E1130" s="21" t="s">
        <v>15</v>
      </c>
      <c r="F1130" s="21" t="s">
        <v>26</v>
      </c>
      <c r="G1130" s="21">
        <v>11073.175999999999</v>
      </c>
    </row>
    <row r="1131" spans="1:7" ht="15.75" x14ac:dyDescent="0.25">
      <c r="A1131" s="21">
        <v>56</v>
      </c>
      <c r="B1131" s="21" t="s">
        <v>23</v>
      </c>
      <c r="C1131" s="21">
        <v>39.82</v>
      </c>
      <c r="D1131" s="21">
        <v>0</v>
      </c>
      <c r="E1131" s="21" t="s">
        <v>15</v>
      </c>
      <c r="F1131" s="21" t="s">
        <v>16</v>
      </c>
      <c r="G1131" s="21">
        <v>11090.7178</v>
      </c>
    </row>
    <row r="1132" spans="1:7" ht="15.75" x14ac:dyDescent="0.25">
      <c r="A1132" s="21">
        <v>56</v>
      </c>
      <c r="B1132" s="21" t="s">
        <v>23</v>
      </c>
      <c r="C1132" s="21">
        <v>41.91</v>
      </c>
      <c r="D1132" s="21">
        <v>0</v>
      </c>
      <c r="E1132" s="21" t="s">
        <v>15</v>
      </c>
      <c r="F1132" s="21" t="s">
        <v>16</v>
      </c>
      <c r="G1132" s="21">
        <v>11093.6229</v>
      </c>
    </row>
    <row r="1133" spans="1:7" ht="15.75" x14ac:dyDescent="0.25">
      <c r="A1133" s="21">
        <v>56</v>
      </c>
      <c r="B1133" s="21" t="s">
        <v>14</v>
      </c>
      <c r="C1133" s="21">
        <v>25.934999999999999</v>
      </c>
      <c r="D1133" s="21">
        <v>0</v>
      </c>
      <c r="E1133" s="21" t="s">
        <v>15</v>
      </c>
      <c r="F1133" s="21" t="s">
        <v>25</v>
      </c>
      <c r="G1133" s="21">
        <v>11165.417649999999</v>
      </c>
    </row>
    <row r="1134" spans="1:7" ht="15.75" x14ac:dyDescent="0.25">
      <c r="A1134" s="21">
        <v>56</v>
      </c>
      <c r="B1134" s="21" t="s">
        <v>23</v>
      </c>
      <c r="C1134" s="21">
        <v>25.65</v>
      </c>
      <c r="D1134" s="21">
        <v>0</v>
      </c>
      <c r="E1134" s="21" t="s">
        <v>15</v>
      </c>
      <c r="F1134" s="21" t="s">
        <v>27</v>
      </c>
      <c r="G1134" s="21">
        <v>11454.021500000001</v>
      </c>
    </row>
    <row r="1135" spans="1:7" ht="15.75" x14ac:dyDescent="0.25">
      <c r="A1135" s="21">
        <v>56</v>
      </c>
      <c r="B1135" s="21" t="s">
        <v>23</v>
      </c>
      <c r="C1135" s="21">
        <v>28.31</v>
      </c>
      <c r="D1135" s="21">
        <v>0</v>
      </c>
      <c r="E1135" s="21" t="s">
        <v>15</v>
      </c>
      <c r="F1135" s="21" t="s">
        <v>25</v>
      </c>
      <c r="G1135" s="21">
        <v>11657.7189</v>
      </c>
    </row>
    <row r="1136" spans="1:7" ht="15.75" x14ac:dyDescent="0.25">
      <c r="A1136" s="21">
        <v>56</v>
      </c>
      <c r="B1136" s="21" t="s">
        <v>23</v>
      </c>
      <c r="C1136" s="21">
        <v>28.594999999999999</v>
      </c>
      <c r="D1136" s="21">
        <v>0</v>
      </c>
      <c r="E1136" s="21" t="s">
        <v>15</v>
      </c>
      <c r="F1136" s="21" t="s">
        <v>25</v>
      </c>
      <c r="G1136" s="21">
        <v>11658.11505</v>
      </c>
    </row>
    <row r="1137" spans="1:7" ht="15.75" x14ac:dyDescent="0.25">
      <c r="A1137" s="21">
        <v>56</v>
      </c>
      <c r="B1137" s="21" t="s">
        <v>23</v>
      </c>
      <c r="C1137" s="21">
        <v>28.785</v>
      </c>
      <c r="D1137" s="21">
        <v>0</v>
      </c>
      <c r="E1137" s="21" t="s">
        <v>15</v>
      </c>
      <c r="F1137" s="21" t="s">
        <v>25</v>
      </c>
      <c r="G1137" s="21">
        <v>11658.379150000001</v>
      </c>
    </row>
    <row r="1138" spans="1:7" ht="15.75" x14ac:dyDescent="0.25">
      <c r="A1138" s="21">
        <v>56</v>
      </c>
      <c r="B1138" s="21" t="s">
        <v>14</v>
      </c>
      <c r="C1138" s="21">
        <v>19.95</v>
      </c>
      <c r="D1138" s="21">
        <v>0</v>
      </c>
      <c r="E1138" s="21" t="s">
        <v>17</v>
      </c>
      <c r="F1138" s="21" t="s">
        <v>25</v>
      </c>
      <c r="G1138" s="21">
        <v>22412.648499999999</v>
      </c>
    </row>
    <row r="1139" spans="1:7" ht="15.75" x14ac:dyDescent="0.25">
      <c r="A1139" s="21">
        <v>56</v>
      </c>
      <c r="B1139" s="21" t="s">
        <v>14</v>
      </c>
      <c r="C1139" s="21">
        <v>33.630000000000003</v>
      </c>
      <c r="D1139" s="21">
        <v>0</v>
      </c>
      <c r="E1139" s="21" t="s">
        <v>17</v>
      </c>
      <c r="F1139" s="21" t="s">
        <v>27</v>
      </c>
      <c r="G1139" s="21">
        <v>43921.183700000001</v>
      </c>
    </row>
    <row r="1140" spans="1:7" ht="15.75" x14ac:dyDescent="0.25">
      <c r="A1140" s="21">
        <v>56</v>
      </c>
      <c r="B1140" s="21" t="s">
        <v>23</v>
      </c>
      <c r="C1140" s="21">
        <v>35.799999999999997</v>
      </c>
      <c r="D1140" s="21">
        <v>1</v>
      </c>
      <c r="E1140" s="21" t="s">
        <v>15</v>
      </c>
      <c r="F1140" s="21" t="s">
        <v>26</v>
      </c>
      <c r="G1140" s="21">
        <v>11674.13</v>
      </c>
    </row>
    <row r="1141" spans="1:7" ht="15.75" x14ac:dyDescent="0.25">
      <c r="A1141" s="21">
        <v>56</v>
      </c>
      <c r="B1141" s="21" t="s">
        <v>14</v>
      </c>
      <c r="C1141" s="21">
        <v>32.11</v>
      </c>
      <c r="D1141" s="21">
        <v>1</v>
      </c>
      <c r="E1141" s="21" t="s">
        <v>15</v>
      </c>
      <c r="F1141" s="21" t="s">
        <v>25</v>
      </c>
      <c r="G1141" s="21">
        <v>11763.000899999999</v>
      </c>
    </row>
    <row r="1142" spans="1:7" ht="15.75" x14ac:dyDescent="0.25">
      <c r="A1142" s="21">
        <v>56</v>
      </c>
      <c r="B1142" s="21" t="s">
        <v>23</v>
      </c>
      <c r="C1142" s="21">
        <v>26.6</v>
      </c>
      <c r="D1142" s="21">
        <v>1</v>
      </c>
      <c r="E1142" s="21" t="s">
        <v>15</v>
      </c>
      <c r="F1142" s="21" t="s">
        <v>27</v>
      </c>
      <c r="G1142" s="21">
        <v>12044.342000000001</v>
      </c>
    </row>
    <row r="1143" spans="1:7" ht="15.75" x14ac:dyDescent="0.25">
      <c r="A1143" s="21">
        <v>56</v>
      </c>
      <c r="B1143" s="21" t="s">
        <v>14</v>
      </c>
      <c r="C1143" s="21">
        <v>26.695</v>
      </c>
      <c r="D1143" s="21">
        <v>1</v>
      </c>
      <c r="E1143" s="21" t="s">
        <v>17</v>
      </c>
      <c r="F1143" s="21" t="s">
        <v>27</v>
      </c>
      <c r="G1143" s="21">
        <v>26109.32905</v>
      </c>
    </row>
    <row r="1144" spans="1:7" ht="15.75" x14ac:dyDescent="0.25">
      <c r="A1144" s="21">
        <v>56</v>
      </c>
      <c r="B1144" s="21" t="s">
        <v>23</v>
      </c>
      <c r="C1144" s="21">
        <v>37.51</v>
      </c>
      <c r="D1144" s="21">
        <v>2</v>
      </c>
      <c r="E1144" s="21" t="s">
        <v>15</v>
      </c>
      <c r="F1144" s="21" t="s">
        <v>16</v>
      </c>
      <c r="G1144" s="21">
        <v>12265.5069</v>
      </c>
    </row>
    <row r="1145" spans="1:7" ht="15.75" x14ac:dyDescent="0.25">
      <c r="A1145" s="21">
        <v>56</v>
      </c>
      <c r="B1145" s="21" t="s">
        <v>23</v>
      </c>
      <c r="C1145" s="21">
        <v>33.82</v>
      </c>
      <c r="D1145" s="21">
        <v>2</v>
      </c>
      <c r="E1145" s="21" t="s">
        <v>15</v>
      </c>
      <c r="F1145" s="21" t="s">
        <v>27</v>
      </c>
      <c r="G1145" s="21">
        <v>12643.3778</v>
      </c>
    </row>
    <row r="1146" spans="1:7" ht="15.75" x14ac:dyDescent="0.25">
      <c r="A1146" s="21">
        <v>56</v>
      </c>
      <c r="B1146" s="21" t="s">
        <v>14</v>
      </c>
      <c r="C1146" s="21">
        <v>31.79</v>
      </c>
      <c r="D1146" s="21">
        <v>2</v>
      </c>
      <c r="E1146" s="21" t="s">
        <v>17</v>
      </c>
      <c r="F1146" s="21" t="s">
        <v>16</v>
      </c>
      <c r="G1146" s="21">
        <v>43813.866099999999</v>
      </c>
    </row>
    <row r="1147" spans="1:7" ht="15.75" x14ac:dyDescent="0.25">
      <c r="A1147" s="21">
        <v>56</v>
      </c>
      <c r="B1147" s="21" t="s">
        <v>14</v>
      </c>
      <c r="C1147" s="21">
        <v>36.1</v>
      </c>
      <c r="D1147" s="21">
        <v>3</v>
      </c>
      <c r="E1147" s="21" t="s">
        <v>15</v>
      </c>
      <c r="F1147" s="21" t="s">
        <v>26</v>
      </c>
      <c r="G1147" s="21">
        <v>12363.547</v>
      </c>
    </row>
    <row r="1148" spans="1:7" ht="15.75" x14ac:dyDescent="0.25">
      <c r="A1148" s="21">
        <v>56</v>
      </c>
      <c r="B1148" s="21" t="s">
        <v>23</v>
      </c>
      <c r="C1148" s="21">
        <v>32.299999999999997</v>
      </c>
      <c r="D1148" s="21">
        <v>3</v>
      </c>
      <c r="E1148" s="21" t="s">
        <v>15</v>
      </c>
      <c r="F1148" s="21" t="s">
        <v>25</v>
      </c>
      <c r="G1148" s="21">
        <v>13430.264999999999</v>
      </c>
    </row>
    <row r="1149" spans="1:7" ht="15.75" x14ac:dyDescent="0.25">
      <c r="A1149" s="21">
        <v>56</v>
      </c>
      <c r="B1149" s="21" t="s">
        <v>14</v>
      </c>
      <c r="C1149" s="21">
        <v>33.659999999999997</v>
      </c>
      <c r="D1149" s="21">
        <v>4</v>
      </c>
      <c r="E1149" s="21" t="s">
        <v>15</v>
      </c>
      <c r="F1149" s="21" t="s">
        <v>16</v>
      </c>
      <c r="G1149" s="21">
        <v>12949.1554</v>
      </c>
    </row>
    <row r="1150" spans="1:7" ht="15.75" x14ac:dyDescent="0.25">
      <c r="A1150" s="21">
        <v>57</v>
      </c>
      <c r="B1150" s="21" t="s">
        <v>14</v>
      </c>
      <c r="C1150" s="21">
        <v>23.7</v>
      </c>
      <c r="D1150" s="21">
        <v>0</v>
      </c>
      <c r="E1150" s="21" t="s">
        <v>15</v>
      </c>
      <c r="F1150" s="21" t="s">
        <v>26</v>
      </c>
      <c r="G1150" s="21">
        <v>10959.33</v>
      </c>
    </row>
    <row r="1151" spans="1:7" ht="15.75" x14ac:dyDescent="0.25">
      <c r="A1151" s="21">
        <v>57</v>
      </c>
      <c r="B1151" s="21" t="s">
        <v>14</v>
      </c>
      <c r="C1151" s="21">
        <v>28.1</v>
      </c>
      <c r="D1151" s="21">
        <v>0</v>
      </c>
      <c r="E1151" s="21" t="s">
        <v>15</v>
      </c>
      <c r="F1151" s="21" t="s">
        <v>26</v>
      </c>
      <c r="G1151" s="21">
        <v>10965.446</v>
      </c>
    </row>
    <row r="1152" spans="1:7" ht="15.75" x14ac:dyDescent="0.25">
      <c r="A1152" s="21">
        <v>57</v>
      </c>
      <c r="B1152" s="21" t="s">
        <v>14</v>
      </c>
      <c r="C1152" s="21">
        <v>40.369999999999997</v>
      </c>
      <c r="D1152" s="21">
        <v>0</v>
      </c>
      <c r="E1152" s="21" t="s">
        <v>15</v>
      </c>
      <c r="F1152" s="21" t="s">
        <v>16</v>
      </c>
      <c r="G1152" s="21">
        <v>10982.5013</v>
      </c>
    </row>
    <row r="1153" spans="1:7" ht="15.75" x14ac:dyDescent="0.25">
      <c r="A1153" s="21">
        <v>57</v>
      </c>
      <c r="B1153" s="21" t="s">
        <v>14</v>
      </c>
      <c r="C1153" s="21">
        <v>31.54</v>
      </c>
      <c r="D1153" s="21">
        <v>0</v>
      </c>
      <c r="E1153" s="21" t="s">
        <v>15</v>
      </c>
      <c r="F1153" s="21" t="s">
        <v>27</v>
      </c>
      <c r="G1153" s="21">
        <v>11353.2276</v>
      </c>
    </row>
    <row r="1154" spans="1:7" ht="15.75" x14ac:dyDescent="0.25">
      <c r="A1154" s="21">
        <v>57</v>
      </c>
      <c r="B1154" s="21" t="s">
        <v>14</v>
      </c>
      <c r="C1154" s="21">
        <v>34.01</v>
      </c>
      <c r="D1154" s="21">
        <v>0</v>
      </c>
      <c r="E1154" s="21" t="s">
        <v>15</v>
      </c>
      <c r="F1154" s="21" t="s">
        <v>27</v>
      </c>
      <c r="G1154" s="21">
        <v>11356.660900000001</v>
      </c>
    </row>
    <row r="1155" spans="1:7" ht="15.75" x14ac:dyDescent="0.25">
      <c r="A1155" s="21">
        <v>57</v>
      </c>
      <c r="B1155" s="21" t="s">
        <v>23</v>
      </c>
      <c r="C1155" s="21">
        <v>28.7</v>
      </c>
      <c r="D1155" s="21">
        <v>0</v>
      </c>
      <c r="E1155" s="21" t="s">
        <v>15</v>
      </c>
      <c r="F1155" s="21" t="s">
        <v>26</v>
      </c>
      <c r="G1155" s="21">
        <v>11455.28</v>
      </c>
    </row>
    <row r="1156" spans="1:7" ht="15.75" x14ac:dyDescent="0.25">
      <c r="A1156" s="21">
        <v>57</v>
      </c>
      <c r="B1156" s="21" t="s">
        <v>14</v>
      </c>
      <c r="C1156" s="21">
        <v>18.335000000000001</v>
      </c>
      <c r="D1156" s="21">
        <v>0</v>
      </c>
      <c r="E1156" s="21" t="s">
        <v>15</v>
      </c>
      <c r="F1156" s="21" t="s">
        <v>25</v>
      </c>
      <c r="G1156" s="21">
        <v>11534.872649999999</v>
      </c>
    </row>
    <row r="1157" spans="1:7" ht="15.75" x14ac:dyDescent="0.25">
      <c r="A1157" s="21">
        <v>57</v>
      </c>
      <c r="B1157" s="21" t="s">
        <v>14</v>
      </c>
      <c r="C1157" s="21">
        <v>40.945</v>
      </c>
      <c r="D1157" s="21">
        <v>0</v>
      </c>
      <c r="E1157" s="21" t="s">
        <v>15</v>
      </c>
      <c r="F1157" s="21" t="s">
        <v>25</v>
      </c>
      <c r="G1157" s="21">
        <v>11566.30055</v>
      </c>
    </row>
    <row r="1158" spans="1:7" ht="15.75" x14ac:dyDescent="0.25">
      <c r="A1158" s="21">
        <v>57</v>
      </c>
      <c r="B1158" s="21" t="s">
        <v>23</v>
      </c>
      <c r="C1158" s="21">
        <v>23.18</v>
      </c>
      <c r="D1158" s="21">
        <v>0</v>
      </c>
      <c r="E1158" s="21" t="s">
        <v>15</v>
      </c>
      <c r="F1158" s="21" t="s">
        <v>27</v>
      </c>
      <c r="G1158" s="21">
        <v>11830.6072</v>
      </c>
    </row>
    <row r="1159" spans="1:7" ht="15.75" x14ac:dyDescent="0.25">
      <c r="A1159" s="21">
        <v>57</v>
      </c>
      <c r="B1159" s="21" t="s">
        <v>23</v>
      </c>
      <c r="C1159" s="21">
        <v>30.495000000000001</v>
      </c>
      <c r="D1159" s="21">
        <v>0</v>
      </c>
      <c r="E1159" s="21" t="s">
        <v>15</v>
      </c>
      <c r="F1159" s="21" t="s">
        <v>27</v>
      </c>
      <c r="G1159" s="21">
        <v>11840.77505</v>
      </c>
    </row>
    <row r="1160" spans="1:7" ht="15.75" x14ac:dyDescent="0.25">
      <c r="A1160" s="21">
        <v>57</v>
      </c>
      <c r="B1160" s="21" t="s">
        <v>23</v>
      </c>
      <c r="C1160" s="21">
        <v>31.824999999999999</v>
      </c>
      <c r="D1160" s="21">
        <v>0</v>
      </c>
      <c r="E1160" s="21" t="s">
        <v>15</v>
      </c>
      <c r="F1160" s="21" t="s">
        <v>27</v>
      </c>
      <c r="G1160" s="21">
        <v>11842.623750000001</v>
      </c>
    </row>
    <row r="1161" spans="1:7" ht="15.75" x14ac:dyDescent="0.25">
      <c r="A1161" s="21">
        <v>57</v>
      </c>
      <c r="B1161" s="21" t="s">
        <v>23</v>
      </c>
      <c r="C1161" s="21">
        <v>22.23</v>
      </c>
      <c r="D1161" s="21">
        <v>0</v>
      </c>
      <c r="E1161" s="21" t="s">
        <v>15</v>
      </c>
      <c r="F1161" s="21" t="s">
        <v>25</v>
      </c>
      <c r="G1161" s="21">
        <v>12029.286700000001</v>
      </c>
    </row>
    <row r="1162" spans="1:7" ht="15.75" x14ac:dyDescent="0.25">
      <c r="A1162" s="21">
        <v>57</v>
      </c>
      <c r="B1162" s="21" t="s">
        <v>14</v>
      </c>
      <c r="C1162" s="21">
        <v>40.28</v>
      </c>
      <c r="D1162" s="21">
        <v>0</v>
      </c>
      <c r="E1162" s="21" t="s">
        <v>15</v>
      </c>
      <c r="F1162" s="21" t="s">
        <v>25</v>
      </c>
      <c r="G1162" s="21">
        <v>20709.020339999999</v>
      </c>
    </row>
    <row r="1163" spans="1:7" ht="15.75" x14ac:dyDescent="0.25">
      <c r="A1163" s="21">
        <v>57</v>
      </c>
      <c r="B1163" s="21" t="s">
        <v>14</v>
      </c>
      <c r="C1163" s="21">
        <v>28.975000000000001</v>
      </c>
      <c r="D1163" s="21">
        <v>0</v>
      </c>
      <c r="E1163" s="21" t="s">
        <v>17</v>
      </c>
      <c r="F1163" s="21" t="s">
        <v>25</v>
      </c>
      <c r="G1163" s="21">
        <v>27218.437249999999</v>
      </c>
    </row>
    <row r="1164" spans="1:7" ht="15.75" x14ac:dyDescent="0.25">
      <c r="A1164" s="21">
        <v>57</v>
      </c>
      <c r="B1164" s="21" t="s">
        <v>23</v>
      </c>
      <c r="C1164" s="21">
        <v>29.81</v>
      </c>
      <c r="D1164" s="21">
        <v>0</v>
      </c>
      <c r="E1164" s="21" t="s">
        <v>17</v>
      </c>
      <c r="F1164" s="21" t="s">
        <v>16</v>
      </c>
      <c r="G1164" s="21">
        <v>27533.912899999999</v>
      </c>
    </row>
    <row r="1165" spans="1:7" ht="15.75" x14ac:dyDescent="0.25">
      <c r="A1165" s="21">
        <v>57</v>
      </c>
      <c r="B1165" s="21" t="s">
        <v>23</v>
      </c>
      <c r="C1165" s="21">
        <v>31.16</v>
      </c>
      <c r="D1165" s="21">
        <v>0</v>
      </c>
      <c r="E1165" s="21" t="s">
        <v>17</v>
      </c>
      <c r="F1165" s="21" t="s">
        <v>27</v>
      </c>
      <c r="G1165" s="21">
        <v>43578.939400000003</v>
      </c>
    </row>
    <row r="1166" spans="1:7" ht="15.75" x14ac:dyDescent="0.25">
      <c r="A1166" s="21">
        <v>57</v>
      </c>
      <c r="B1166" s="21" t="s">
        <v>14</v>
      </c>
      <c r="C1166" s="21">
        <v>27.94</v>
      </c>
      <c r="D1166" s="21">
        <v>1</v>
      </c>
      <c r="E1166" s="21" t="s">
        <v>15</v>
      </c>
      <c r="F1166" s="21" t="s">
        <v>16</v>
      </c>
      <c r="G1166" s="21">
        <v>11554.223599999999</v>
      </c>
    </row>
    <row r="1167" spans="1:7" ht="15.75" x14ac:dyDescent="0.25">
      <c r="A1167" s="21">
        <v>57</v>
      </c>
      <c r="B1167" s="21" t="s">
        <v>14</v>
      </c>
      <c r="C1167" s="21">
        <v>43.7</v>
      </c>
      <c r="D1167" s="21">
        <v>1</v>
      </c>
      <c r="E1167" s="21" t="s">
        <v>15</v>
      </c>
      <c r="F1167" s="21" t="s">
        <v>26</v>
      </c>
      <c r="G1167" s="21">
        <v>11576.13</v>
      </c>
    </row>
    <row r="1168" spans="1:7" ht="15.75" x14ac:dyDescent="0.25">
      <c r="A1168" s="21">
        <v>57</v>
      </c>
      <c r="B1168" s="21" t="s">
        <v>14</v>
      </c>
      <c r="C1168" s="21">
        <v>33.630000000000003</v>
      </c>
      <c r="D1168" s="21">
        <v>1</v>
      </c>
      <c r="E1168" s="21" t="s">
        <v>15</v>
      </c>
      <c r="F1168" s="21" t="s">
        <v>27</v>
      </c>
      <c r="G1168" s="21">
        <v>11945.1327</v>
      </c>
    </row>
    <row r="1169" spans="1:7" ht="15.75" x14ac:dyDescent="0.25">
      <c r="A1169" s="21">
        <v>57</v>
      </c>
      <c r="B1169" s="21" t="s">
        <v>23</v>
      </c>
      <c r="C1169" s="21">
        <v>20.100000000000001</v>
      </c>
      <c r="D1169" s="21">
        <v>1</v>
      </c>
      <c r="E1169" s="21" t="s">
        <v>15</v>
      </c>
      <c r="F1169" s="21" t="s">
        <v>26</v>
      </c>
      <c r="G1169" s="21">
        <v>12032.325999999999</v>
      </c>
    </row>
    <row r="1170" spans="1:7" ht="15.75" x14ac:dyDescent="0.25">
      <c r="A1170" s="21">
        <v>57</v>
      </c>
      <c r="B1170" s="21" t="s">
        <v>23</v>
      </c>
      <c r="C1170" s="21">
        <v>23.98</v>
      </c>
      <c r="D1170" s="21">
        <v>1</v>
      </c>
      <c r="E1170" s="21" t="s">
        <v>15</v>
      </c>
      <c r="F1170" s="21" t="s">
        <v>16</v>
      </c>
      <c r="G1170" s="21">
        <v>22192.437109999999</v>
      </c>
    </row>
    <row r="1171" spans="1:7" ht="15.75" x14ac:dyDescent="0.25">
      <c r="A1171" s="21">
        <v>57</v>
      </c>
      <c r="B1171" s="21" t="s">
        <v>14</v>
      </c>
      <c r="C1171" s="21">
        <v>42.13</v>
      </c>
      <c r="D1171" s="21">
        <v>1</v>
      </c>
      <c r="E1171" s="21" t="s">
        <v>17</v>
      </c>
      <c r="F1171" s="21" t="s">
        <v>16</v>
      </c>
      <c r="G1171" s="21">
        <v>48675.517699999997</v>
      </c>
    </row>
    <row r="1172" spans="1:7" ht="15.75" x14ac:dyDescent="0.25">
      <c r="A1172" s="21">
        <v>57</v>
      </c>
      <c r="B1172" s="21" t="s">
        <v>23</v>
      </c>
      <c r="C1172" s="21">
        <v>25.74</v>
      </c>
      <c r="D1172" s="21">
        <v>2</v>
      </c>
      <c r="E1172" s="21" t="s">
        <v>15</v>
      </c>
      <c r="F1172" s="21" t="s">
        <v>16</v>
      </c>
      <c r="G1172" s="21">
        <v>12629.1656</v>
      </c>
    </row>
    <row r="1173" spans="1:7" ht="15.75" x14ac:dyDescent="0.25">
      <c r="A1173" s="21">
        <v>57</v>
      </c>
      <c r="B1173" s="21" t="s">
        <v>23</v>
      </c>
      <c r="C1173" s="21">
        <v>38</v>
      </c>
      <c r="D1173" s="21">
        <v>2</v>
      </c>
      <c r="E1173" s="21" t="s">
        <v>15</v>
      </c>
      <c r="F1173" s="21" t="s">
        <v>26</v>
      </c>
      <c r="G1173" s="21">
        <v>12646.207</v>
      </c>
    </row>
    <row r="1174" spans="1:7" ht="15.75" x14ac:dyDescent="0.25">
      <c r="A1174" s="21">
        <v>57</v>
      </c>
      <c r="B1174" s="21" t="s">
        <v>23</v>
      </c>
      <c r="C1174" s="21">
        <v>34.295000000000002</v>
      </c>
      <c r="D1174" s="21">
        <v>2</v>
      </c>
      <c r="E1174" s="21" t="s">
        <v>15</v>
      </c>
      <c r="F1174" s="21" t="s">
        <v>25</v>
      </c>
      <c r="G1174" s="21">
        <v>13224.057049999999</v>
      </c>
    </row>
    <row r="1175" spans="1:7" ht="15.75" x14ac:dyDescent="0.25">
      <c r="A1175" s="21">
        <v>57</v>
      </c>
      <c r="B1175" s="21" t="s">
        <v>23</v>
      </c>
      <c r="C1175" s="21">
        <v>28.785</v>
      </c>
      <c r="D1175" s="21">
        <v>4</v>
      </c>
      <c r="E1175" s="21" t="s">
        <v>15</v>
      </c>
      <c r="F1175" s="21" t="s">
        <v>25</v>
      </c>
      <c r="G1175" s="21">
        <v>14394.398150000001</v>
      </c>
    </row>
    <row r="1176" spans="1:7" ht="15.75" x14ac:dyDescent="0.25">
      <c r="A1176" s="21">
        <v>58</v>
      </c>
      <c r="B1176" s="21" t="s">
        <v>14</v>
      </c>
      <c r="C1176" s="21">
        <v>23.3</v>
      </c>
      <c r="D1176" s="21">
        <v>0</v>
      </c>
      <c r="E1176" s="21" t="s">
        <v>15</v>
      </c>
      <c r="F1176" s="21" t="s">
        <v>26</v>
      </c>
      <c r="G1176" s="21">
        <v>11345.519</v>
      </c>
    </row>
    <row r="1177" spans="1:7" ht="15.75" x14ac:dyDescent="0.25">
      <c r="A1177" s="21">
        <v>58</v>
      </c>
      <c r="B1177" s="21" t="s">
        <v>14</v>
      </c>
      <c r="C1177" s="21">
        <v>35.700000000000003</v>
      </c>
      <c r="D1177" s="21">
        <v>0</v>
      </c>
      <c r="E1177" s="21" t="s">
        <v>15</v>
      </c>
      <c r="F1177" s="21" t="s">
        <v>26</v>
      </c>
      <c r="G1177" s="21">
        <v>11362.754999999999</v>
      </c>
    </row>
    <row r="1178" spans="1:7" ht="15.75" x14ac:dyDescent="0.25">
      <c r="A1178" s="21">
        <v>58</v>
      </c>
      <c r="B1178" s="21" t="s">
        <v>14</v>
      </c>
      <c r="C1178" s="21">
        <v>36.08</v>
      </c>
      <c r="D1178" s="21">
        <v>0</v>
      </c>
      <c r="E1178" s="21" t="s">
        <v>15</v>
      </c>
      <c r="F1178" s="21" t="s">
        <v>16</v>
      </c>
      <c r="G1178" s="21">
        <v>11363.2832</v>
      </c>
    </row>
    <row r="1179" spans="1:7" ht="15.75" x14ac:dyDescent="0.25">
      <c r="A1179" s="21">
        <v>58</v>
      </c>
      <c r="B1179" s="21" t="s">
        <v>14</v>
      </c>
      <c r="C1179" s="21">
        <v>38</v>
      </c>
      <c r="D1179" s="21">
        <v>0</v>
      </c>
      <c r="E1179" s="21" t="s">
        <v>15</v>
      </c>
      <c r="F1179" s="21" t="s">
        <v>26</v>
      </c>
      <c r="G1179" s="21">
        <v>11365.951999999999</v>
      </c>
    </row>
    <row r="1180" spans="1:7" ht="15.75" x14ac:dyDescent="0.25">
      <c r="A1180" s="21">
        <v>58</v>
      </c>
      <c r="B1180" s="21" t="s">
        <v>14</v>
      </c>
      <c r="C1180" s="21">
        <v>49.06</v>
      </c>
      <c r="D1180" s="21">
        <v>0</v>
      </c>
      <c r="E1180" s="21" t="s">
        <v>15</v>
      </c>
      <c r="F1180" s="21" t="s">
        <v>16</v>
      </c>
      <c r="G1180" s="21">
        <v>11381.3254</v>
      </c>
    </row>
    <row r="1181" spans="1:7" ht="15.75" x14ac:dyDescent="0.25">
      <c r="A1181" s="21">
        <v>58</v>
      </c>
      <c r="B1181" s="21" t="s">
        <v>14</v>
      </c>
      <c r="C1181" s="21">
        <v>28.594999999999999</v>
      </c>
      <c r="D1181" s="21">
        <v>0</v>
      </c>
      <c r="E1181" s="21" t="s">
        <v>15</v>
      </c>
      <c r="F1181" s="21" t="s">
        <v>27</v>
      </c>
      <c r="G1181" s="21">
        <v>11735.87905</v>
      </c>
    </row>
    <row r="1182" spans="1:7" ht="15.75" x14ac:dyDescent="0.25">
      <c r="A1182" s="21">
        <v>58</v>
      </c>
      <c r="B1182" s="21" t="s">
        <v>14</v>
      </c>
      <c r="C1182" s="21">
        <v>34.39</v>
      </c>
      <c r="D1182" s="21">
        <v>0</v>
      </c>
      <c r="E1182" s="21" t="s">
        <v>15</v>
      </c>
      <c r="F1182" s="21" t="s">
        <v>27</v>
      </c>
      <c r="G1182" s="21">
        <v>11743.9341</v>
      </c>
    </row>
    <row r="1183" spans="1:7" ht="15.75" x14ac:dyDescent="0.25">
      <c r="A1183" s="21">
        <v>58</v>
      </c>
      <c r="B1183" s="21" t="s">
        <v>23</v>
      </c>
      <c r="C1183" s="21">
        <v>22.77</v>
      </c>
      <c r="D1183" s="21">
        <v>0</v>
      </c>
      <c r="E1183" s="21" t="s">
        <v>15</v>
      </c>
      <c r="F1183" s="21" t="s">
        <v>16</v>
      </c>
      <c r="G1183" s="21">
        <v>11833.782300000001</v>
      </c>
    </row>
    <row r="1184" spans="1:7" ht="15.75" x14ac:dyDescent="0.25">
      <c r="A1184" s="21">
        <v>58</v>
      </c>
      <c r="B1184" s="21" t="s">
        <v>23</v>
      </c>
      <c r="C1184" s="21">
        <v>25.2</v>
      </c>
      <c r="D1184" s="21">
        <v>0</v>
      </c>
      <c r="E1184" s="21" t="s">
        <v>15</v>
      </c>
      <c r="F1184" s="21" t="s">
        <v>26</v>
      </c>
      <c r="G1184" s="21">
        <v>11837.16</v>
      </c>
    </row>
    <row r="1185" spans="1:7" ht="15.75" x14ac:dyDescent="0.25">
      <c r="A1185" s="21">
        <v>58</v>
      </c>
      <c r="B1185" s="21" t="s">
        <v>23</v>
      </c>
      <c r="C1185" s="21">
        <v>29</v>
      </c>
      <c r="D1185" s="21">
        <v>0</v>
      </c>
      <c r="E1185" s="21" t="s">
        <v>15</v>
      </c>
      <c r="F1185" s="21" t="s">
        <v>26</v>
      </c>
      <c r="G1185" s="21">
        <v>11842.441999999999</v>
      </c>
    </row>
    <row r="1186" spans="1:7" ht="15.75" x14ac:dyDescent="0.25">
      <c r="A1186" s="21">
        <v>58</v>
      </c>
      <c r="B1186" s="21" t="s">
        <v>23</v>
      </c>
      <c r="C1186" s="21">
        <v>33.1</v>
      </c>
      <c r="D1186" s="21">
        <v>0</v>
      </c>
      <c r="E1186" s="21" t="s">
        <v>15</v>
      </c>
      <c r="F1186" s="21" t="s">
        <v>26</v>
      </c>
      <c r="G1186" s="21">
        <v>11848.141</v>
      </c>
    </row>
    <row r="1187" spans="1:7" ht="15.75" x14ac:dyDescent="0.25">
      <c r="A1187" s="21">
        <v>58</v>
      </c>
      <c r="B1187" s="21" t="s">
        <v>23</v>
      </c>
      <c r="C1187" s="21">
        <v>39.049999999999997</v>
      </c>
      <c r="D1187" s="21">
        <v>0</v>
      </c>
      <c r="E1187" s="21" t="s">
        <v>15</v>
      </c>
      <c r="F1187" s="21" t="s">
        <v>16</v>
      </c>
      <c r="G1187" s="21">
        <v>11856.4115</v>
      </c>
    </row>
    <row r="1188" spans="1:7" ht="15.75" x14ac:dyDescent="0.25">
      <c r="A1188" s="21">
        <v>58</v>
      </c>
      <c r="B1188" s="21" t="s">
        <v>14</v>
      </c>
      <c r="C1188" s="21">
        <v>25.175000000000001</v>
      </c>
      <c r="D1188" s="21">
        <v>0</v>
      </c>
      <c r="E1188" s="21" t="s">
        <v>15</v>
      </c>
      <c r="F1188" s="21" t="s">
        <v>25</v>
      </c>
      <c r="G1188" s="21">
        <v>11931.125249999999</v>
      </c>
    </row>
    <row r="1189" spans="1:7" ht="15.75" x14ac:dyDescent="0.25">
      <c r="A1189" s="21">
        <v>58</v>
      </c>
      <c r="B1189" s="21" t="s">
        <v>14</v>
      </c>
      <c r="C1189" s="21">
        <v>30.305</v>
      </c>
      <c r="D1189" s="21">
        <v>0</v>
      </c>
      <c r="E1189" s="21" t="s">
        <v>15</v>
      </c>
      <c r="F1189" s="21" t="s">
        <v>25</v>
      </c>
      <c r="G1189" s="21">
        <v>11938.255950000001</v>
      </c>
    </row>
    <row r="1190" spans="1:7" ht="15.75" x14ac:dyDescent="0.25">
      <c r="A1190" s="21">
        <v>58</v>
      </c>
      <c r="B1190" s="21" t="s">
        <v>14</v>
      </c>
      <c r="C1190" s="21">
        <v>34.865000000000002</v>
      </c>
      <c r="D1190" s="21">
        <v>0</v>
      </c>
      <c r="E1190" s="21" t="s">
        <v>15</v>
      </c>
      <c r="F1190" s="21" t="s">
        <v>25</v>
      </c>
      <c r="G1190" s="21">
        <v>11944.594349999999</v>
      </c>
    </row>
    <row r="1191" spans="1:7" ht="15.75" x14ac:dyDescent="0.25">
      <c r="A1191" s="21">
        <v>58</v>
      </c>
      <c r="B1191" s="21" t="s">
        <v>23</v>
      </c>
      <c r="C1191" s="21">
        <v>27.17</v>
      </c>
      <c r="D1191" s="21">
        <v>0</v>
      </c>
      <c r="E1191" s="21" t="s">
        <v>15</v>
      </c>
      <c r="F1191" s="21" t="s">
        <v>27</v>
      </c>
      <c r="G1191" s="21">
        <v>12222.898300000001</v>
      </c>
    </row>
    <row r="1192" spans="1:7" ht="15.75" x14ac:dyDescent="0.25">
      <c r="A1192" s="21">
        <v>58</v>
      </c>
      <c r="B1192" s="21" t="s">
        <v>23</v>
      </c>
      <c r="C1192" s="21">
        <v>28.215</v>
      </c>
      <c r="D1192" s="21">
        <v>0</v>
      </c>
      <c r="E1192" s="21" t="s">
        <v>15</v>
      </c>
      <c r="F1192" s="21" t="s">
        <v>27</v>
      </c>
      <c r="G1192" s="21">
        <v>12224.350850000001</v>
      </c>
    </row>
    <row r="1193" spans="1:7" ht="15.75" x14ac:dyDescent="0.25">
      <c r="A1193" s="21">
        <v>58</v>
      </c>
      <c r="B1193" s="21" t="s">
        <v>23</v>
      </c>
      <c r="C1193" s="21">
        <v>33.44</v>
      </c>
      <c r="D1193" s="21">
        <v>0</v>
      </c>
      <c r="E1193" s="21" t="s">
        <v>15</v>
      </c>
      <c r="F1193" s="21" t="s">
        <v>27</v>
      </c>
      <c r="G1193" s="21">
        <v>12231.613600000001</v>
      </c>
    </row>
    <row r="1194" spans="1:7" ht="15.75" x14ac:dyDescent="0.25">
      <c r="A1194" s="21">
        <v>58</v>
      </c>
      <c r="B1194" s="21" t="s">
        <v>23</v>
      </c>
      <c r="C1194" s="21">
        <v>36.479999999999997</v>
      </c>
      <c r="D1194" s="21">
        <v>0</v>
      </c>
      <c r="E1194" s="21" t="s">
        <v>15</v>
      </c>
      <c r="F1194" s="21" t="s">
        <v>27</v>
      </c>
      <c r="G1194" s="21">
        <v>12235.8392</v>
      </c>
    </row>
    <row r="1195" spans="1:7" ht="15.75" x14ac:dyDescent="0.25">
      <c r="A1195" s="21">
        <v>58</v>
      </c>
      <c r="B1195" s="21" t="s">
        <v>23</v>
      </c>
      <c r="C1195" s="21">
        <v>32.965000000000003</v>
      </c>
      <c r="D1195" s="21">
        <v>0</v>
      </c>
      <c r="E1195" s="21" t="s">
        <v>15</v>
      </c>
      <c r="F1195" s="21" t="s">
        <v>25</v>
      </c>
      <c r="G1195" s="21">
        <v>12430.95335</v>
      </c>
    </row>
    <row r="1196" spans="1:7" ht="15.75" x14ac:dyDescent="0.25">
      <c r="A1196" s="21">
        <v>58</v>
      </c>
      <c r="B1196" s="21" t="s">
        <v>23</v>
      </c>
      <c r="C1196" s="21">
        <v>41.91</v>
      </c>
      <c r="D1196" s="21">
        <v>0</v>
      </c>
      <c r="E1196" s="21" t="s">
        <v>15</v>
      </c>
      <c r="F1196" s="21" t="s">
        <v>16</v>
      </c>
      <c r="G1196" s="21">
        <v>24227.337240000001</v>
      </c>
    </row>
    <row r="1197" spans="1:7" ht="15.75" x14ac:dyDescent="0.25">
      <c r="A1197" s="21">
        <v>58</v>
      </c>
      <c r="B1197" s="21" t="s">
        <v>14</v>
      </c>
      <c r="C1197" s="21">
        <v>32.01</v>
      </c>
      <c r="D1197" s="21">
        <v>1</v>
      </c>
      <c r="E1197" s="21" t="s">
        <v>15</v>
      </c>
      <c r="F1197" s="21" t="s">
        <v>16</v>
      </c>
      <c r="G1197" s="21">
        <v>11946.625899999999</v>
      </c>
    </row>
    <row r="1198" spans="1:7" ht="15.75" x14ac:dyDescent="0.25">
      <c r="A1198" s="21">
        <v>58</v>
      </c>
      <c r="B1198" s="21" t="s">
        <v>23</v>
      </c>
      <c r="C1198" s="21">
        <v>32.395000000000003</v>
      </c>
      <c r="D1198" s="21">
        <v>1</v>
      </c>
      <c r="E1198" s="21" t="s">
        <v>15</v>
      </c>
      <c r="F1198" s="21" t="s">
        <v>25</v>
      </c>
      <c r="G1198" s="21">
        <v>13019.161050000001</v>
      </c>
    </row>
    <row r="1199" spans="1:7" ht="15.75" x14ac:dyDescent="0.25">
      <c r="A1199" s="21">
        <v>58</v>
      </c>
      <c r="B1199" s="21" t="s">
        <v>23</v>
      </c>
      <c r="C1199" s="21">
        <v>31.824999999999999</v>
      </c>
      <c r="D1199" s="21">
        <v>2</v>
      </c>
      <c r="E1199" s="21" t="s">
        <v>15</v>
      </c>
      <c r="F1199" s="21" t="s">
        <v>25</v>
      </c>
      <c r="G1199" s="21">
        <v>13607.36875</v>
      </c>
    </row>
    <row r="1200" spans="1:7" ht="15.75" x14ac:dyDescent="0.25">
      <c r="A1200" s="21">
        <v>58</v>
      </c>
      <c r="B1200" s="21" t="s">
        <v>14</v>
      </c>
      <c r="C1200" s="21">
        <v>36.954999999999998</v>
      </c>
      <c r="D1200" s="21">
        <v>2</v>
      </c>
      <c r="E1200" s="21" t="s">
        <v>17</v>
      </c>
      <c r="F1200" s="21" t="s">
        <v>27</v>
      </c>
      <c r="G1200" s="21">
        <v>47496.494449999998</v>
      </c>
    </row>
    <row r="1201" spans="1:7" ht="15.75" x14ac:dyDescent="0.25">
      <c r="A1201" s="21">
        <v>59</v>
      </c>
      <c r="B1201" s="21" t="s">
        <v>14</v>
      </c>
      <c r="C1201" s="21">
        <v>26.4</v>
      </c>
      <c r="D1201" s="21">
        <v>0</v>
      </c>
      <c r="E1201" s="21" t="s">
        <v>15</v>
      </c>
      <c r="F1201" s="21" t="s">
        <v>16</v>
      </c>
      <c r="G1201" s="21">
        <v>11743.299000000001</v>
      </c>
    </row>
    <row r="1202" spans="1:7" ht="15.75" x14ac:dyDescent="0.25">
      <c r="A1202" s="21">
        <v>59</v>
      </c>
      <c r="B1202" s="21" t="s">
        <v>14</v>
      </c>
      <c r="C1202" s="21">
        <v>25.46</v>
      </c>
      <c r="D1202" s="21">
        <v>0</v>
      </c>
      <c r="E1202" s="21" t="s">
        <v>15</v>
      </c>
      <c r="F1202" s="21" t="s">
        <v>27</v>
      </c>
      <c r="G1202" s="21">
        <v>12124.992399999999</v>
      </c>
    </row>
    <row r="1203" spans="1:7" ht="15.75" x14ac:dyDescent="0.25">
      <c r="A1203" s="21">
        <v>59</v>
      </c>
      <c r="B1203" s="21" t="s">
        <v>14</v>
      </c>
      <c r="C1203" s="21">
        <v>28.785</v>
      </c>
      <c r="D1203" s="21">
        <v>0</v>
      </c>
      <c r="E1203" s="21" t="s">
        <v>15</v>
      </c>
      <c r="F1203" s="21" t="s">
        <v>27</v>
      </c>
      <c r="G1203" s="21">
        <v>12129.614149999999</v>
      </c>
    </row>
    <row r="1204" spans="1:7" ht="15.75" x14ac:dyDescent="0.25">
      <c r="A1204" s="21">
        <v>59</v>
      </c>
      <c r="B1204" s="21" t="s">
        <v>23</v>
      </c>
      <c r="C1204" s="21">
        <v>27.5</v>
      </c>
      <c r="D1204" s="21">
        <v>0</v>
      </c>
      <c r="E1204" s="21" t="s">
        <v>15</v>
      </c>
      <c r="F1204" s="21" t="s">
        <v>26</v>
      </c>
      <c r="G1204" s="21">
        <v>12233.828</v>
      </c>
    </row>
    <row r="1205" spans="1:7" ht="15.75" x14ac:dyDescent="0.25">
      <c r="A1205" s="21">
        <v>59</v>
      </c>
      <c r="B1205" s="21" t="s">
        <v>23</v>
      </c>
      <c r="C1205" s="21">
        <v>35.200000000000003</v>
      </c>
      <c r="D1205" s="21">
        <v>0</v>
      </c>
      <c r="E1205" s="21" t="s">
        <v>15</v>
      </c>
      <c r="F1205" s="21" t="s">
        <v>16</v>
      </c>
      <c r="G1205" s="21">
        <v>12244.531000000001</v>
      </c>
    </row>
    <row r="1206" spans="1:7" ht="15.75" x14ac:dyDescent="0.25">
      <c r="A1206" s="21">
        <v>59</v>
      </c>
      <c r="B1206" s="21" t="s">
        <v>14</v>
      </c>
      <c r="C1206" s="21">
        <v>24.7</v>
      </c>
      <c r="D1206" s="21">
        <v>0</v>
      </c>
      <c r="E1206" s="21" t="s">
        <v>15</v>
      </c>
      <c r="F1206" s="21" t="s">
        <v>25</v>
      </c>
      <c r="G1206" s="21">
        <v>12323.936</v>
      </c>
    </row>
    <row r="1207" spans="1:7" ht="15.75" x14ac:dyDescent="0.25">
      <c r="A1207" s="21">
        <v>59</v>
      </c>
      <c r="B1207" s="21" t="s">
        <v>23</v>
      </c>
      <c r="C1207" s="21">
        <v>31.35</v>
      </c>
      <c r="D1207" s="21">
        <v>0</v>
      </c>
      <c r="E1207" s="21" t="s">
        <v>15</v>
      </c>
      <c r="F1207" s="21" t="s">
        <v>27</v>
      </c>
      <c r="G1207" s="21">
        <v>12622.1795</v>
      </c>
    </row>
    <row r="1208" spans="1:7" ht="15.75" x14ac:dyDescent="0.25">
      <c r="A1208" s="21">
        <v>59</v>
      </c>
      <c r="B1208" s="21" t="s">
        <v>23</v>
      </c>
      <c r="C1208" s="21">
        <v>26.504999999999999</v>
      </c>
      <c r="D1208" s="21">
        <v>0</v>
      </c>
      <c r="E1208" s="21" t="s">
        <v>15</v>
      </c>
      <c r="F1208" s="21" t="s">
        <v>25</v>
      </c>
      <c r="G1208" s="21">
        <v>12815.444949999999</v>
      </c>
    </row>
    <row r="1209" spans="1:7" ht="15.75" x14ac:dyDescent="0.25">
      <c r="A1209" s="21">
        <v>59</v>
      </c>
      <c r="B1209" s="21" t="s">
        <v>14</v>
      </c>
      <c r="C1209" s="21">
        <v>37.4</v>
      </c>
      <c r="D1209" s="21">
        <v>0</v>
      </c>
      <c r="E1209" s="21" t="s">
        <v>15</v>
      </c>
      <c r="F1209" s="21" t="s">
        <v>26</v>
      </c>
      <c r="G1209" s="21">
        <v>21797.000400000001</v>
      </c>
    </row>
    <row r="1210" spans="1:7" ht="15.75" x14ac:dyDescent="0.25">
      <c r="A1210" s="21">
        <v>59</v>
      </c>
      <c r="B1210" s="21" t="s">
        <v>23</v>
      </c>
      <c r="C1210" s="21">
        <v>23.655000000000001</v>
      </c>
      <c r="D1210" s="21">
        <v>0</v>
      </c>
      <c r="E1210" s="21" t="s">
        <v>17</v>
      </c>
      <c r="F1210" s="21" t="s">
        <v>27</v>
      </c>
      <c r="G1210" s="21">
        <v>25678.778450000002</v>
      </c>
    </row>
    <row r="1211" spans="1:7" ht="15.75" x14ac:dyDescent="0.25">
      <c r="A1211" s="21">
        <v>59</v>
      </c>
      <c r="B1211" s="21" t="s">
        <v>14</v>
      </c>
      <c r="C1211" s="21">
        <v>27.5</v>
      </c>
      <c r="D1211" s="21">
        <v>1</v>
      </c>
      <c r="E1211" s="21" t="s">
        <v>15</v>
      </c>
      <c r="F1211" s="21" t="s">
        <v>26</v>
      </c>
      <c r="G1211" s="21">
        <v>12333.828</v>
      </c>
    </row>
    <row r="1212" spans="1:7" ht="15.75" x14ac:dyDescent="0.25">
      <c r="A1212" s="21">
        <v>59</v>
      </c>
      <c r="B1212" s="21" t="s">
        <v>14</v>
      </c>
      <c r="C1212" s="21">
        <v>37.1</v>
      </c>
      <c r="D1212" s="21">
        <v>1</v>
      </c>
      <c r="E1212" s="21" t="s">
        <v>15</v>
      </c>
      <c r="F1212" s="21" t="s">
        <v>26</v>
      </c>
      <c r="G1212" s="21">
        <v>12347.172</v>
      </c>
    </row>
    <row r="1213" spans="1:7" ht="15.75" x14ac:dyDescent="0.25">
      <c r="A1213" s="21">
        <v>59</v>
      </c>
      <c r="B1213" s="21" t="s">
        <v>14</v>
      </c>
      <c r="C1213" s="21">
        <v>25.46</v>
      </c>
      <c r="D1213" s="21">
        <v>1</v>
      </c>
      <c r="E1213" s="21" t="s">
        <v>15</v>
      </c>
      <c r="F1213" s="21" t="s">
        <v>25</v>
      </c>
      <c r="G1213" s="21">
        <v>12913.992399999999</v>
      </c>
    </row>
    <row r="1214" spans="1:7" ht="15.75" x14ac:dyDescent="0.25">
      <c r="A1214" s="21">
        <v>59</v>
      </c>
      <c r="B1214" s="21" t="s">
        <v>23</v>
      </c>
      <c r="C1214" s="21">
        <v>36.520000000000003</v>
      </c>
      <c r="D1214" s="21">
        <v>1</v>
      </c>
      <c r="E1214" s="21" t="s">
        <v>15</v>
      </c>
      <c r="F1214" s="21" t="s">
        <v>16</v>
      </c>
      <c r="G1214" s="21">
        <v>28287.897659999999</v>
      </c>
    </row>
    <row r="1215" spans="1:7" ht="15.75" x14ac:dyDescent="0.25">
      <c r="A1215" s="21">
        <v>59</v>
      </c>
      <c r="B1215" s="21" t="s">
        <v>23</v>
      </c>
      <c r="C1215" s="21">
        <v>36.765000000000001</v>
      </c>
      <c r="D1215" s="21">
        <v>1</v>
      </c>
      <c r="E1215" s="21" t="s">
        <v>17</v>
      </c>
      <c r="F1215" s="21" t="s">
        <v>25</v>
      </c>
      <c r="G1215" s="21">
        <v>47896.79135</v>
      </c>
    </row>
    <row r="1216" spans="1:7" ht="15.75" x14ac:dyDescent="0.25">
      <c r="A1216" s="21">
        <v>59</v>
      </c>
      <c r="B1216" s="21" t="s">
        <v>14</v>
      </c>
      <c r="C1216" s="21">
        <v>41.14</v>
      </c>
      <c r="D1216" s="21">
        <v>1</v>
      </c>
      <c r="E1216" s="21" t="s">
        <v>17</v>
      </c>
      <c r="F1216" s="21" t="s">
        <v>16</v>
      </c>
      <c r="G1216" s="21">
        <v>48970.247600000002</v>
      </c>
    </row>
    <row r="1217" spans="1:7" ht="15.75" x14ac:dyDescent="0.25">
      <c r="A1217" s="21">
        <v>59</v>
      </c>
      <c r="B1217" s="21" t="s">
        <v>14</v>
      </c>
      <c r="C1217" s="21">
        <v>29.7</v>
      </c>
      <c r="D1217" s="21">
        <v>2</v>
      </c>
      <c r="E1217" s="21" t="s">
        <v>15</v>
      </c>
      <c r="F1217" s="21" t="s">
        <v>16</v>
      </c>
      <c r="G1217" s="21">
        <v>12925.886</v>
      </c>
    </row>
    <row r="1218" spans="1:7" ht="15.75" x14ac:dyDescent="0.25">
      <c r="A1218" s="21">
        <v>59</v>
      </c>
      <c r="B1218" s="21" t="s">
        <v>14</v>
      </c>
      <c r="C1218" s="21">
        <v>31.79</v>
      </c>
      <c r="D1218" s="21">
        <v>2</v>
      </c>
      <c r="E1218" s="21" t="s">
        <v>15</v>
      </c>
      <c r="F1218" s="21" t="s">
        <v>16</v>
      </c>
      <c r="G1218" s="21">
        <v>12928.7911</v>
      </c>
    </row>
    <row r="1219" spans="1:7" ht="15.75" x14ac:dyDescent="0.25">
      <c r="A1219" s="21">
        <v>59</v>
      </c>
      <c r="B1219" s="21" t="s">
        <v>23</v>
      </c>
      <c r="C1219" s="21">
        <v>34.799999999999997</v>
      </c>
      <c r="D1219" s="21">
        <v>2</v>
      </c>
      <c r="E1219" s="21" t="s">
        <v>15</v>
      </c>
      <c r="F1219" s="21" t="s">
        <v>26</v>
      </c>
      <c r="G1219" s="21">
        <v>36910.608030000003</v>
      </c>
    </row>
    <row r="1220" spans="1:7" ht="15.75" x14ac:dyDescent="0.25">
      <c r="A1220" s="21">
        <v>59</v>
      </c>
      <c r="B1220" s="21" t="s">
        <v>23</v>
      </c>
      <c r="C1220" s="21">
        <v>27.72</v>
      </c>
      <c r="D1220" s="21">
        <v>3</v>
      </c>
      <c r="E1220" s="21" t="s">
        <v>15</v>
      </c>
      <c r="F1220" s="21" t="s">
        <v>16</v>
      </c>
      <c r="G1220" s="21">
        <v>14001.1338</v>
      </c>
    </row>
    <row r="1221" spans="1:7" ht="15.75" x14ac:dyDescent="0.25">
      <c r="A1221" s="21">
        <v>59</v>
      </c>
      <c r="B1221" s="21" t="s">
        <v>23</v>
      </c>
      <c r="C1221" s="21">
        <v>27.83</v>
      </c>
      <c r="D1221" s="21">
        <v>3</v>
      </c>
      <c r="E1221" s="21" t="s">
        <v>15</v>
      </c>
      <c r="F1221" s="21" t="s">
        <v>16</v>
      </c>
      <c r="G1221" s="21">
        <v>14001.286700000001</v>
      </c>
    </row>
    <row r="1222" spans="1:7" ht="15.75" x14ac:dyDescent="0.25">
      <c r="A1222" s="21">
        <v>59</v>
      </c>
      <c r="B1222" s="21" t="s">
        <v>23</v>
      </c>
      <c r="C1222" s="21">
        <v>32.1</v>
      </c>
      <c r="D1222" s="21">
        <v>3</v>
      </c>
      <c r="E1222" s="21" t="s">
        <v>15</v>
      </c>
      <c r="F1222" s="21" t="s">
        <v>26</v>
      </c>
      <c r="G1222" s="21">
        <v>14007.222</v>
      </c>
    </row>
    <row r="1223" spans="1:7" ht="15.75" x14ac:dyDescent="0.25">
      <c r="A1223" s="21">
        <v>59</v>
      </c>
      <c r="B1223" s="21" t="s">
        <v>23</v>
      </c>
      <c r="C1223" s="21">
        <v>26.695</v>
      </c>
      <c r="D1223" s="21">
        <v>3</v>
      </c>
      <c r="E1223" s="21" t="s">
        <v>15</v>
      </c>
      <c r="F1223" s="21" t="s">
        <v>27</v>
      </c>
      <c r="G1223" s="21">
        <v>14382.709049999999</v>
      </c>
    </row>
    <row r="1224" spans="1:7" ht="15.75" x14ac:dyDescent="0.25">
      <c r="A1224" s="21">
        <v>59</v>
      </c>
      <c r="B1224" s="21" t="s">
        <v>23</v>
      </c>
      <c r="C1224" s="21">
        <v>32.395000000000003</v>
      </c>
      <c r="D1224" s="21">
        <v>3</v>
      </c>
      <c r="E1224" s="21" t="s">
        <v>15</v>
      </c>
      <c r="F1224" s="21" t="s">
        <v>25</v>
      </c>
      <c r="G1224" s="21">
        <v>14590.63205</v>
      </c>
    </row>
    <row r="1225" spans="1:7" ht="15.75" x14ac:dyDescent="0.25">
      <c r="A1225" s="21">
        <v>59</v>
      </c>
      <c r="B1225" s="21" t="s">
        <v>14</v>
      </c>
      <c r="C1225" s="21">
        <v>29.83</v>
      </c>
      <c r="D1225" s="21">
        <v>3</v>
      </c>
      <c r="E1225" s="21" t="s">
        <v>17</v>
      </c>
      <c r="F1225" s="21" t="s">
        <v>25</v>
      </c>
      <c r="G1225" s="21">
        <v>30184.936699999998</v>
      </c>
    </row>
    <row r="1226" spans="1:7" ht="15.75" x14ac:dyDescent="0.25">
      <c r="A1226" s="21">
        <v>60</v>
      </c>
      <c r="B1226" s="21" t="s">
        <v>14</v>
      </c>
      <c r="C1226" s="21">
        <v>25.74</v>
      </c>
      <c r="D1226" s="21">
        <v>0</v>
      </c>
      <c r="E1226" s="21" t="s">
        <v>15</v>
      </c>
      <c r="F1226" s="21" t="s">
        <v>16</v>
      </c>
      <c r="G1226" s="21">
        <v>12142.578600000001</v>
      </c>
    </row>
    <row r="1227" spans="1:7" ht="15.75" x14ac:dyDescent="0.25">
      <c r="A1227" s="21">
        <v>60</v>
      </c>
      <c r="B1227" s="21" t="s">
        <v>14</v>
      </c>
      <c r="C1227" s="21">
        <v>28.9</v>
      </c>
      <c r="D1227" s="21">
        <v>0</v>
      </c>
      <c r="E1227" s="21" t="s">
        <v>15</v>
      </c>
      <c r="F1227" s="21" t="s">
        <v>26</v>
      </c>
      <c r="G1227" s="21">
        <v>12146.971</v>
      </c>
    </row>
    <row r="1228" spans="1:7" ht="15.75" x14ac:dyDescent="0.25">
      <c r="A1228" s="21">
        <v>60</v>
      </c>
      <c r="B1228" s="21" t="s">
        <v>14</v>
      </c>
      <c r="C1228" s="21">
        <v>24.32</v>
      </c>
      <c r="D1228" s="21">
        <v>0</v>
      </c>
      <c r="E1228" s="21" t="s">
        <v>15</v>
      </c>
      <c r="F1228" s="21" t="s">
        <v>27</v>
      </c>
      <c r="G1228" s="21">
        <v>12523.604799999999</v>
      </c>
    </row>
    <row r="1229" spans="1:7" ht="15.75" x14ac:dyDescent="0.25">
      <c r="A1229" s="21">
        <v>60</v>
      </c>
      <c r="B1229" s="21" t="s">
        <v>23</v>
      </c>
      <c r="C1229" s="21">
        <v>24.53</v>
      </c>
      <c r="D1229" s="21">
        <v>0</v>
      </c>
      <c r="E1229" s="21" t="s">
        <v>15</v>
      </c>
      <c r="F1229" s="21" t="s">
        <v>16</v>
      </c>
      <c r="G1229" s="21">
        <v>12629.896699999999</v>
      </c>
    </row>
    <row r="1230" spans="1:7" ht="15.75" x14ac:dyDescent="0.25">
      <c r="A1230" s="21">
        <v>60</v>
      </c>
      <c r="B1230" s="21" t="s">
        <v>23</v>
      </c>
      <c r="C1230" s="21">
        <v>30.5</v>
      </c>
      <c r="D1230" s="21">
        <v>0</v>
      </c>
      <c r="E1230" s="21" t="s">
        <v>15</v>
      </c>
      <c r="F1230" s="21" t="s">
        <v>26</v>
      </c>
      <c r="G1230" s="21">
        <v>12638.195</v>
      </c>
    </row>
    <row r="1231" spans="1:7" ht="15.75" x14ac:dyDescent="0.25">
      <c r="A1231" s="21">
        <v>60</v>
      </c>
      <c r="B1231" s="21" t="s">
        <v>23</v>
      </c>
      <c r="C1231" s="21">
        <v>35.1</v>
      </c>
      <c r="D1231" s="21">
        <v>0</v>
      </c>
      <c r="E1231" s="21" t="s">
        <v>15</v>
      </c>
      <c r="F1231" s="21" t="s">
        <v>26</v>
      </c>
      <c r="G1231" s="21">
        <v>12644.589</v>
      </c>
    </row>
    <row r="1232" spans="1:7" ht="15.75" x14ac:dyDescent="0.25">
      <c r="A1232" s="21">
        <v>60</v>
      </c>
      <c r="B1232" s="21" t="s">
        <v>23</v>
      </c>
      <c r="C1232" s="21">
        <v>38.06</v>
      </c>
      <c r="D1232" s="21">
        <v>0</v>
      </c>
      <c r="E1232" s="21" t="s">
        <v>15</v>
      </c>
      <c r="F1232" s="21" t="s">
        <v>16</v>
      </c>
      <c r="G1232" s="21">
        <v>12648.7034</v>
      </c>
    </row>
    <row r="1233" spans="1:7" ht="15.75" x14ac:dyDescent="0.25">
      <c r="A1233" s="21">
        <v>60</v>
      </c>
      <c r="B1233" s="21" t="s">
        <v>14</v>
      </c>
      <c r="C1233" s="21">
        <v>29.64</v>
      </c>
      <c r="D1233" s="21">
        <v>0</v>
      </c>
      <c r="E1233" s="21" t="s">
        <v>15</v>
      </c>
      <c r="F1233" s="21" t="s">
        <v>25</v>
      </c>
      <c r="G1233" s="21">
        <v>12730.999599999999</v>
      </c>
    </row>
    <row r="1234" spans="1:7" ht="15.75" x14ac:dyDescent="0.25">
      <c r="A1234" s="21">
        <v>60</v>
      </c>
      <c r="B1234" s="21" t="s">
        <v>14</v>
      </c>
      <c r="C1234" s="21">
        <v>36.954999999999998</v>
      </c>
      <c r="D1234" s="21">
        <v>0</v>
      </c>
      <c r="E1234" s="21" t="s">
        <v>15</v>
      </c>
      <c r="F1234" s="21" t="s">
        <v>25</v>
      </c>
      <c r="G1234" s="21">
        <v>12741.167450000001</v>
      </c>
    </row>
    <row r="1235" spans="1:7" ht="15.75" x14ac:dyDescent="0.25">
      <c r="A1235" s="21">
        <v>60</v>
      </c>
      <c r="B1235" s="21" t="s">
        <v>23</v>
      </c>
      <c r="C1235" s="21">
        <v>24.035</v>
      </c>
      <c r="D1235" s="21">
        <v>0</v>
      </c>
      <c r="E1235" s="21" t="s">
        <v>15</v>
      </c>
      <c r="F1235" s="21" t="s">
        <v>27</v>
      </c>
      <c r="G1235" s="21">
        <v>13012.20865</v>
      </c>
    </row>
    <row r="1236" spans="1:7" ht="15.75" x14ac:dyDescent="0.25">
      <c r="A1236" s="21">
        <v>60</v>
      </c>
      <c r="B1236" s="21" t="s">
        <v>23</v>
      </c>
      <c r="C1236" s="21">
        <v>18.335000000000001</v>
      </c>
      <c r="D1236" s="21">
        <v>0</v>
      </c>
      <c r="E1236" s="21" t="s">
        <v>15</v>
      </c>
      <c r="F1236" s="21" t="s">
        <v>25</v>
      </c>
      <c r="G1236" s="21">
        <v>13204.28565</v>
      </c>
    </row>
    <row r="1237" spans="1:7" ht="15.75" x14ac:dyDescent="0.25">
      <c r="A1237" s="21">
        <v>60</v>
      </c>
      <c r="B1237" s="21" t="s">
        <v>23</v>
      </c>
      <c r="C1237" s="21">
        <v>27.55</v>
      </c>
      <c r="D1237" s="21">
        <v>0</v>
      </c>
      <c r="E1237" s="21" t="s">
        <v>15</v>
      </c>
      <c r="F1237" s="21" t="s">
        <v>25</v>
      </c>
      <c r="G1237" s="21">
        <v>13217.094499999999</v>
      </c>
    </row>
    <row r="1238" spans="1:7" ht="15.75" x14ac:dyDescent="0.25">
      <c r="A1238" s="21">
        <v>60</v>
      </c>
      <c r="B1238" s="21" t="s">
        <v>23</v>
      </c>
      <c r="C1238" s="21">
        <v>36.005000000000003</v>
      </c>
      <c r="D1238" s="21">
        <v>0</v>
      </c>
      <c r="E1238" s="21" t="s">
        <v>15</v>
      </c>
      <c r="F1238" s="21" t="s">
        <v>25</v>
      </c>
      <c r="G1238" s="21">
        <v>13228.846949999999</v>
      </c>
    </row>
    <row r="1239" spans="1:7" ht="15.75" x14ac:dyDescent="0.25">
      <c r="A1239" s="21">
        <v>60</v>
      </c>
      <c r="B1239" s="21" t="s">
        <v>23</v>
      </c>
      <c r="C1239" s="21">
        <v>25.84</v>
      </c>
      <c r="D1239" s="21">
        <v>0</v>
      </c>
      <c r="E1239" s="21" t="s">
        <v>15</v>
      </c>
      <c r="F1239" s="21" t="s">
        <v>27</v>
      </c>
      <c r="G1239" s="21">
        <v>28923.136920000001</v>
      </c>
    </row>
    <row r="1240" spans="1:7" ht="15.75" x14ac:dyDescent="0.25">
      <c r="A1240" s="21">
        <v>60</v>
      </c>
      <c r="B1240" s="21" t="s">
        <v>14</v>
      </c>
      <c r="C1240" s="21">
        <v>28.594999999999999</v>
      </c>
      <c r="D1240" s="21">
        <v>0</v>
      </c>
      <c r="E1240" s="21" t="s">
        <v>15</v>
      </c>
      <c r="F1240" s="21" t="s">
        <v>25</v>
      </c>
      <c r="G1240" s="21">
        <v>30259.995559999999</v>
      </c>
    </row>
    <row r="1241" spans="1:7" ht="15.75" x14ac:dyDescent="0.25">
      <c r="A1241" s="21">
        <v>60</v>
      </c>
      <c r="B1241" s="21" t="s">
        <v>23</v>
      </c>
      <c r="C1241" s="21">
        <v>32.450000000000003</v>
      </c>
      <c r="D1241" s="21">
        <v>0</v>
      </c>
      <c r="E1241" s="21" t="s">
        <v>17</v>
      </c>
      <c r="F1241" s="21" t="s">
        <v>16</v>
      </c>
      <c r="G1241" s="21">
        <v>45008.955499999996</v>
      </c>
    </row>
    <row r="1242" spans="1:7" ht="15.75" x14ac:dyDescent="0.25">
      <c r="A1242" s="21">
        <v>60</v>
      </c>
      <c r="B1242" s="21" t="s">
        <v>14</v>
      </c>
      <c r="C1242" s="21">
        <v>39.9</v>
      </c>
      <c r="D1242" s="21">
        <v>0</v>
      </c>
      <c r="E1242" s="21" t="s">
        <v>17</v>
      </c>
      <c r="F1242" s="21" t="s">
        <v>26</v>
      </c>
      <c r="G1242" s="21">
        <v>48173.360999999997</v>
      </c>
    </row>
    <row r="1243" spans="1:7" ht="15.75" x14ac:dyDescent="0.25">
      <c r="A1243" s="21">
        <v>60</v>
      </c>
      <c r="B1243" s="21" t="s">
        <v>14</v>
      </c>
      <c r="C1243" s="21">
        <v>40.92</v>
      </c>
      <c r="D1243" s="21">
        <v>0</v>
      </c>
      <c r="E1243" s="21" t="s">
        <v>17</v>
      </c>
      <c r="F1243" s="21" t="s">
        <v>16</v>
      </c>
      <c r="G1243" s="21">
        <v>48673.558799999999</v>
      </c>
    </row>
    <row r="1244" spans="1:7" ht="15.75" x14ac:dyDescent="0.25">
      <c r="A1244" s="21">
        <v>60</v>
      </c>
      <c r="B1244" s="21" t="s">
        <v>14</v>
      </c>
      <c r="C1244" s="21">
        <v>32.799999999999997</v>
      </c>
      <c r="D1244" s="21">
        <v>0</v>
      </c>
      <c r="E1244" s="21" t="s">
        <v>17</v>
      </c>
      <c r="F1244" s="21" t="s">
        <v>26</v>
      </c>
      <c r="G1244" s="21">
        <v>52590.829389999999</v>
      </c>
    </row>
    <row r="1245" spans="1:7" ht="15.75" x14ac:dyDescent="0.25">
      <c r="A1245" s="21">
        <v>60</v>
      </c>
      <c r="B1245" s="21" t="s">
        <v>14</v>
      </c>
      <c r="C1245" s="21">
        <v>24.32</v>
      </c>
      <c r="D1245" s="21">
        <v>1</v>
      </c>
      <c r="E1245" s="21" t="s">
        <v>15</v>
      </c>
      <c r="F1245" s="21" t="s">
        <v>27</v>
      </c>
      <c r="G1245" s="21">
        <v>13112.604799999999</v>
      </c>
    </row>
    <row r="1246" spans="1:7" ht="15.75" x14ac:dyDescent="0.25">
      <c r="A1246" s="21">
        <v>60</v>
      </c>
      <c r="B1246" s="21" t="s">
        <v>23</v>
      </c>
      <c r="C1246" s="21">
        <v>28.7</v>
      </c>
      <c r="D1246" s="21">
        <v>1</v>
      </c>
      <c r="E1246" s="21" t="s">
        <v>15</v>
      </c>
      <c r="F1246" s="21" t="s">
        <v>26</v>
      </c>
      <c r="G1246" s="21">
        <v>13224.692999999999</v>
      </c>
    </row>
    <row r="1247" spans="1:7" ht="15.75" x14ac:dyDescent="0.25">
      <c r="A1247" s="21">
        <v>60</v>
      </c>
      <c r="B1247" s="21" t="s">
        <v>14</v>
      </c>
      <c r="C1247" s="21">
        <v>33.11</v>
      </c>
      <c r="D1247" s="21">
        <v>3</v>
      </c>
      <c r="E1247" s="21" t="s">
        <v>15</v>
      </c>
      <c r="F1247" s="21" t="s">
        <v>16</v>
      </c>
      <c r="G1247" s="21">
        <v>13919.822899999999</v>
      </c>
    </row>
    <row r="1248" spans="1:7" ht="15.75" x14ac:dyDescent="0.25">
      <c r="A1248" s="21">
        <v>60</v>
      </c>
      <c r="B1248" s="21" t="s">
        <v>14</v>
      </c>
      <c r="C1248" s="21">
        <v>31.35</v>
      </c>
      <c r="D1248" s="21">
        <v>3</v>
      </c>
      <c r="E1248" s="21" t="s">
        <v>17</v>
      </c>
      <c r="F1248" s="21" t="s">
        <v>27</v>
      </c>
      <c r="G1248" s="21">
        <v>46130.5265</v>
      </c>
    </row>
    <row r="1249" spans="1:7" ht="15.75" x14ac:dyDescent="0.25">
      <c r="A1249" s="21">
        <v>61</v>
      </c>
      <c r="B1249" s="21" t="s">
        <v>14</v>
      </c>
      <c r="C1249" s="21">
        <v>31.57</v>
      </c>
      <c r="D1249" s="21">
        <v>0</v>
      </c>
      <c r="E1249" s="21" t="s">
        <v>15</v>
      </c>
      <c r="F1249" s="21" t="s">
        <v>16</v>
      </c>
      <c r="G1249" s="21">
        <v>12557.605299999999</v>
      </c>
    </row>
    <row r="1250" spans="1:7" ht="15.75" x14ac:dyDescent="0.25">
      <c r="A1250" s="21">
        <v>61</v>
      </c>
      <c r="B1250" s="21" t="s">
        <v>14</v>
      </c>
      <c r="C1250" s="21">
        <v>43.4</v>
      </c>
      <c r="D1250" s="21">
        <v>0</v>
      </c>
      <c r="E1250" s="21" t="s">
        <v>15</v>
      </c>
      <c r="F1250" s="21" t="s">
        <v>26</v>
      </c>
      <c r="G1250" s="21">
        <v>12574.049000000001</v>
      </c>
    </row>
    <row r="1251" spans="1:7" ht="15.75" x14ac:dyDescent="0.25">
      <c r="A1251" s="21">
        <v>61</v>
      </c>
      <c r="B1251" s="21" t="s">
        <v>14</v>
      </c>
      <c r="C1251" s="21">
        <v>38.380000000000003</v>
      </c>
      <c r="D1251" s="21">
        <v>0</v>
      </c>
      <c r="E1251" s="21" t="s">
        <v>15</v>
      </c>
      <c r="F1251" s="21" t="s">
        <v>27</v>
      </c>
      <c r="G1251" s="21">
        <v>12950.0712</v>
      </c>
    </row>
    <row r="1252" spans="1:7" ht="15.75" x14ac:dyDescent="0.25">
      <c r="A1252" s="21">
        <v>61</v>
      </c>
      <c r="B1252" s="21" t="s">
        <v>23</v>
      </c>
      <c r="C1252" s="21">
        <v>28.2</v>
      </c>
      <c r="D1252" s="21">
        <v>0</v>
      </c>
      <c r="E1252" s="21" t="s">
        <v>15</v>
      </c>
      <c r="F1252" s="21" t="s">
        <v>26</v>
      </c>
      <c r="G1252" s="21">
        <v>13041.921</v>
      </c>
    </row>
    <row r="1253" spans="1:7" ht="15.75" x14ac:dyDescent="0.25">
      <c r="A1253" s="21">
        <v>61</v>
      </c>
      <c r="B1253" s="21" t="s">
        <v>23</v>
      </c>
      <c r="C1253" s="21">
        <v>44</v>
      </c>
      <c r="D1253" s="21">
        <v>0</v>
      </c>
      <c r="E1253" s="21" t="s">
        <v>15</v>
      </c>
      <c r="F1253" s="21" t="s">
        <v>26</v>
      </c>
      <c r="G1253" s="21">
        <v>13063.883</v>
      </c>
    </row>
    <row r="1254" spans="1:7" ht="15.75" x14ac:dyDescent="0.25">
      <c r="A1254" s="21">
        <v>61</v>
      </c>
      <c r="B1254" s="21" t="s">
        <v>14</v>
      </c>
      <c r="C1254" s="21">
        <v>23.655000000000001</v>
      </c>
      <c r="D1254" s="21">
        <v>0</v>
      </c>
      <c r="E1254" s="21" t="s">
        <v>15</v>
      </c>
      <c r="F1254" s="21" t="s">
        <v>25</v>
      </c>
      <c r="G1254" s="21">
        <v>13129.603450000001</v>
      </c>
    </row>
    <row r="1255" spans="1:7" ht="15.75" x14ac:dyDescent="0.25">
      <c r="A1255" s="21">
        <v>61</v>
      </c>
      <c r="B1255" s="21" t="s">
        <v>14</v>
      </c>
      <c r="C1255" s="21">
        <v>33.534999999999997</v>
      </c>
      <c r="D1255" s="21">
        <v>0</v>
      </c>
      <c r="E1255" s="21" t="s">
        <v>15</v>
      </c>
      <c r="F1255" s="21" t="s">
        <v>25</v>
      </c>
      <c r="G1255" s="21">
        <v>13143.336649999999</v>
      </c>
    </row>
    <row r="1256" spans="1:7" ht="15.75" x14ac:dyDescent="0.25">
      <c r="A1256" s="21">
        <v>61</v>
      </c>
      <c r="B1256" s="21" t="s">
        <v>14</v>
      </c>
      <c r="C1256" s="21">
        <v>33.914999999999999</v>
      </c>
      <c r="D1256" s="21">
        <v>0</v>
      </c>
      <c r="E1256" s="21" t="s">
        <v>15</v>
      </c>
      <c r="F1256" s="21" t="s">
        <v>25</v>
      </c>
      <c r="G1256" s="21">
        <v>13143.86485</v>
      </c>
    </row>
    <row r="1257" spans="1:7" ht="15.75" x14ac:dyDescent="0.25">
      <c r="A1257" s="21">
        <v>61</v>
      </c>
      <c r="B1257" s="21" t="s">
        <v>23</v>
      </c>
      <c r="C1257" s="21">
        <v>21.09</v>
      </c>
      <c r="D1257" s="21">
        <v>0</v>
      </c>
      <c r="E1257" s="21" t="s">
        <v>15</v>
      </c>
      <c r="F1257" s="21" t="s">
        <v>27</v>
      </c>
      <c r="G1257" s="21">
        <v>13415.0381</v>
      </c>
    </row>
    <row r="1258" spans="1:7" ht="15.75" x14ac:dyDescent="0.25">
      <c r="A1258" s="21">
        <v>61</v>
      </c>
      <c r="B1258" s="21" t="s">
        <v>23</v>
      </c>
      <c r="C1258" s="21">
        <v>31.16</v>
      </c>
      <c r="D1258" s="21">
        <v>0</v>
      </c>
      <c r="E1258" s="21" t="s">
        <v>15</v>
      </c>
      <c r="F1258" s="21" t="s">
        <v>27</v>
      </c>
      <c r="G1258" s="21">
        <v>13429.035400000001</v>
      </c>
    </row>
    <row r="1259" spans="1:7" ht="15.75" x14ac:dyDescent="0.25">
      <c r="A1259" s="21">
        <v>61</v>
      </c>
      <c r="B1259" s="21" t="s">
        <v>23</v>
      </c>
      <c r="C1259" s="21">
        <v>22.04</v>
      </c>
      <c r="D1259" s="21">
        <v>0</v>
      </c>
      <c r="E1259" s="21" t="s">
        <v>15</v>
      </c>
      <c r="F1259" s="21" t="s">
        <v>25</v>
      </c>
      <c r="G1259" s="21">
        <v>13616.3586</v>
      </c>
    </row>
    <row r="1260" spans="1:7" ht="15.75" x14ac:dyDescent="0.25">
      <c r="A1260" s="21">
        <v>61</v>
      </c>
      <c r="B1260" s="21" t="s">
        <v>23</v>
      </c>
      <c r="C1260" s="21">
        <v>35.909999999999997</v>
      </c>
      <c r="D1260" s="21">
        <v>0</v>
      </c>
      <c r="E1260" s="21" t="s">
        <v>15</v>
      </c>
      <c r="F1260" s="21" t="s">
        <v>25</v>
      </c>
      <c r="G1260" s="21">
        <v>13635.6379</v>
      </c>
    </row>
    <row r="1261" spans="1:7" ht="15.75" x14ac:dyDescent="0.25">
      <c r="A1261" s="21">
        <v>61</v>
      </c>
      <c r="B1261" s="21" t="s">
        <v>23</v>
      </c>
      <c r="C1261" s="21">
        <v>25.08</v>
      </c>
      <c r="D1261" s="21">
        <v>0</v>
      </c>
      <c r="E1261" s="21" t="s">
        <v>15</v>
      </c>
      <c r="F1261" s="21" t="s">
        <v>16</v>
      </c>
      <c r="G1261" s="21">
        <v>24513.091260000001</v>
      </c>
    </row>
    <row r="1262" spans="1:7" ht="15.75" x14ac:dyDescent="0.25">
      <c r="A1262" s="21">
        <v>61</v>
      </c>
      <c r="B1262" s="21" t="s">
        <v>23</v>
      </c>
      <c r="C1262" s="21">
        <v>29.07</v>
      </c>
      <c r="D1262" s="21">
        <v>0</v>
      </c>
      <c r="E1262" s="21" t="s">
        <v>17</v>
      </c>
      <c r="F1262" s="21" t="s">
        <v>27</v>
      </c>
      <c r="G1262" s="21">
        <v>29141.3603</v>
      </c>
    </row>
    <row r="1263" spans="1:7" ht="15.75" x14ac:dyDescent="0.25">
      <c r="A1263" s="21">
        <v>61</v>
      </c>
      <c r="B1263" s="21" t="s">
        <v>14</v>
      </c>
      <c r="C1263" s="21">
        <v>35.86</v>
      </c>
      <c r="D1263" s="21">
        <v>0</v>
      </c>
      <c r="E1263" s="21" t="s">
        <v>17</v>
      </c>
      <c r="F1263" s="21" t="s">
        <v>16</v>
      </c>
      <c r="G1263" s="21">
        <v>46599.108399999997</v>
      </c>
    </row>
    <row r="1264" spans="1:7" ht="15.75" x14ac:dyDescent="0.25">
      <c r="A1264" s="21">
        <v>61</v>
      </c>
      <c r="B1264" s="21" t="s">
        <v>14</v>
      </c>
      <c r="C1264" s="21">
        <v>28.31</v>
      </c>
      <c r="D1264" s="21">
        <v>1</v>
      </c>
      <c r="E1264" s="21" t="s">
        <v>17</v>
      </c>
      <c r="F1264" s="21" t="s">
        <v>27</v>
      </c>
      <c r="G1264" s="21">
        <v>28868.6639</v>
      </c>
    </row>
    <row r="1265" spans="1:7" ht="15.75" x14ac:dyDescent="0.25">
      <c r="A1265" s="21">
        <v>61</v>
      </c>
      <c r="B1265" s="21" t="s">
        <v>14</v>
      </c>
      <c r="C1265" s="21">
        <v>36.299999999999997</v>
      </c>
      <c r="D1265" s="21">
        <v>1</v>
      </c>
      <c r="E1265" s="21" t="s">
        <v>17</v>
      </c>
      <c r="F1265" s="21" t="s">
        <v>26</v>
      </c>
      <c r="G1265" s="21">
        <v>47403.88</v>
      </c>
    </row>
    <row r="1266" spans="1:7" ht="15.75" x14ac:dyDescent="0.25">
      <c r="A1266" s="21">
        <v>61</v>
      </c>
      <c r="B1266" s="21" t="s">
        <v>23</v>
      </c>
      <c r="C1266" s="21">
        <v>36.384999999999998</v>
      </c>
      <c r="D1266" s="21">
        <v>1</v>
      </c>
      <c r="E1266" s="21" t="s">
        <v>17</v>
      </c>
      <c r="F1266" s="21" t="s">
        <v>25</v>
      </c>
      <c r="G1266" s="21">
        <v>48517.563150000002</v>
      </c>
    </row>
    <row r="1267" spans="1:7" ht="15.75" x14ac:dyDescent="0.25">
      <c r="A1267" s="21">
        <v>61</v>
      </c>
      <c r="B1267" s="21" t="s">
        <v>14</v>
      </c>
      <c r="C1267" s="21">
        <v>32.299999999999997</v>
      </c>
      <c r="D1267" s="21">
        <v>2</v>
      </c>
      <c r="E1267" s="21" t="s">
        <v>15</v>
      </c>
      <c r="F1267" s="21" t="s">
        <v>27</v>
      </c>
      <c r="G1267" s="21">
        <v>14119.62</v>
      </c>
    </row>
    <row r="1268" spans="1:7" ht="15.75" x14ac:dyDescent="0.25">
      <c r="A1268" s="21">
        <v>61</v>
      </c>
      <c r="B1268" s="21" t="s">
        <v>23</v>
      </c>
      <c r="C1268" s="21">
        <v>39.1</v>
      </c>
      <c r="D1268" s="21">
        <v>2</v>
      </c>
      <c r="E1268" s="21" t="s">
        <v>15</v>
      </c>
      <c r="F1268" s="21" t="s">
        <v>26</v>
      </c>
      <c r="G1268" s="21">
        <v>14235.072</v>
      </c>
    </row>
    <row r="1269" spans="1:7" ht="15.75" x14ac:dyDescent="0.25">
      <c r="A1269" s="21">
        <v>61</v>
      </c>
      <c r="B1269" s="21" t="s">
        <v>14</v>
      </c>
      <c r="C1269" s="21">
        <v>36.1</v>
      </c>
      <c r="D1269" s="21">
        <v>3</v>
      </c>
      <c r="E1269" s="21" t="s">
        <v>15</v>
      </c>
      <c r="F1269" s="21" t="s">
        <v>26</v>
      </c>
      <c r="G1269" s="21">
        <v>27941.28758</v>
      </c>
    </row>
    <row r="1270" spans="1:7" ht="15.75" x14ac:dyDescent="0.25">
      <c r="A1270" s="21">
        <v>61</v>
      </c>
      <c r="B1270" s="21" t="s">
        <v>23</v>
      </c>
      <c r="C1270" s="21">
        <v>29.92</v>
      </c>
      <c r="D1270" s="21">
        <v>3</v>
      </c>
      <c r="E1270" s="21" t="s">
        <v>17</v>
      </c>
      <c r="F1270" s="21" t="s">
        <v>16</v>
      </c>
      <c r="G1270" s="21">
        <v>30942.191800000001</v>
      </c>
    </row>
    <row r="1271" spans="1:7" ht="15.75" x14ac:dyDescent="0.25">
      <c r="A1271" s="21">
        <v>61</v>
      </c>
      <c r="B1271" s="21" t="s">
        <v>23</v>
      </c>
      <c r="C1271" s="21">
        <v>33.33</v>
      </c>
      <c r="D1271" s="21">
        <v>4</v>
      </c>
      <c r="E1271" s="21" t="s">
        <v>15</v>
      </c>
      <c r="F1271" s="21" t="s">
        <v>16</v>
      </c>
      <c r="G1271" s="21">
        <v>36580.282160000002</v>
      </c>
    </row>
    <row r="1272" spans="1:7" ht="15.75" x14ac:dyDescent="0.25">
      <c r="A1272" s="21">
        <v>62</v>
      </c>
      <c r="B1272" s="21" t="s">
        <v>14</v>
      </c>
      <c r="C1272" s="21">
        <v>21.4</v>
      </c>
      <c r="D1272" s="21">
        <v>0</v>
      </c>
      <c r="E1272" s="21" t="s">
        <v>15</v>
      </c>
      <c r="F1272" s="21" t="s">
        <v>26</v>
      </c>
      <c r="G1272" s="21">
        <v>12957.118</v>
      </c>
    </row>
    <row r="1273" spans="1:7" ht="15.75" x14ac:dyDescent="0.25">
      <c r="A1273" s="21">
        <v>62</v>
      </c>
      <c r="B1273" s="21" t="s">
        <v>14</v>
      </c>
      <c r="C1273" s="21">
        <v>37.4</v>
      </c>
      <c r="D1273" s="21">
        <v>0</v>
      </c>
      <c r="E1273" s="21" t="s">
        <v>15</v>
      </c>
      <c r="F1273" s="21" t="s">
        <v>26</v>
      </c>
      <c r="G1273" s="21">
        <v>12979.358</v>
      </c>
    </row>
    <row r="1274" spans="1:7" ht="15.75" x14ac:dyDescent="0.25">
      <c r="A1274" s="21">
        <v>62</v>
      </c>
      <c r="B1274" s="21" t="s">
        <v>14</v>
      </c>
      <c r="C1274" s="21">
        <v>38.83</v>
      </c>
      <c r="D1274" s="21">
        <v>0</v>
      </c>
      <c r="E1274" s="21" t="s">
        <v>15</v>
      </c>
      <c r="F1274" s="21" t="s">
        <v>16</v>
      </c>
      <c r="G1274" s="21">
        <v>12981.3457</v>
      </c>
    </row>
    <row r="1275" spans="1:7" ht="15.75" x14ac:dyDescent="0.25">
      <c r="A1275" s="21">
        <v>62</v>
      </c>
      <c r="B1275" s="21" t="s">
        <v>14</v>
      </c>
      <c r="C1275" s="21">
        <v>39.93</v>
      </c>
      <c r="D1275" s="21">
        <v>0</v>
      </c>
      <c r="E1275" s="21" t="s">
        <v>15</v>
      </c>
      <c r="F1275" s="21" t="s">
        <v>16</v>
      </c>
      <c r="G1275" s="21">
        <v>12982.8747</v>
      </c>
    </row>
    <row r="1276" spans="1:7" ht="15.75" x14ac:dyDescent="0.25">
      <c r="A1276" s="21">
        <v>62</v>
      </c>
      <c r="B1276" s="21" t="s">
        <v>14</v>
      </c>
      <c r="C1276" s="21">
        <v>30.02</v>
      </c>
      <c r="D1276" s="21">
        <v>0</v>
      </c>
      <c r="E1276" s="21" t="s">
        <v>15</v>
      </c>
      <c r="F1276" s="21" t="s">
        <v>27</v>
      </c>
      <c r="G1276" s="21">
        <v>13352.0998</v>
      </c>
    </row>
    <row r="1277" spans="1:7" ht="15.75" x14ac:dyDescent="0.25">
      <c r="A1277" s="21">
        <v>62</v>
      </c>
      <c r="B1277" s="21" t="s">
        <v>23</v>
      </c>
      <c r="C1277" s="21">
        <v>25</v>
      </c>
      <c r="D1277" s="21">
        <v>0</v>
      </c>
      <c r="E1277" s="21" t="s">
        <v>15</v>
      </c>
      <c r="F1277" s="21" t="s">
        <v>26</v>
      </c>
      <c r="G1277" s="21">
        <v>13451.121999999999</v>
      </c>
    </row>
    <row r="1278" spans="1:7" ht="15.75" x14ac:dyDescent="0.25">
      <c r="A1278" s="21">
        <v>62</v>
      </c>
      <c r="B1278" s="21" t="s">
        <v>23</v>
      </c>
      <c r="C1278" s="21">
        <v>29.92</v>
      </c>
      <c r="D1278" s="21">
        <v>0</v>
      </c>
      <c r="E1278" s="21" t="s">
        <v>15</v>
      </c>
      <c r="F1278" s="21" t="s">
        <v>16</v>
      </c>
      <c r="G1278" s="21">
        <v>13457.960800000001</v>
      </c>
    </row>
    <row r="1279" spans="1:7" ht="15.75" x14ac:dyDescent="0.25">
      <c r="A1279" s="21">
        <v>62</v>
      </c>
      <c r="B1279" s="21" t="s">
        <v>23</v>
      </c>
      <c r="C1279" s="21">
        <v>33.200000000000003</v>
      </c>
      <c r="D1279" s="21">
        <v>0</v>
      </c>
      <c r="E1279" s="21" t="s">
        <v>15</v>
      </c>
      <c r="F1279" s="21" t="s">
        <v>26</v>
      </c>
      <c r="G1279" s="21">
        <v>13462.52</v>
      </c>
    </row>
    <row r="1280" spans="1:7" ht="15.75" x14ac:dyDescent="0.25">
      <c r="A1280" s="21">
        <v>62</v>
      </c>
      <c r="B1280" s="21" t="s">
        <v>23</v>
      </c>
      <c r="C1280" s="21">
        <v>39.159999999999997</v>
      </c>
      <c r="D1280" s="21">
        <v>0</v>
      </c>
      <c r="E1280" s="21" t="s">
        <v>15</v>
      </c>
      <c r="F1280" s="21" t="s">
        <v>16</v>
      </c>
      <c r="G1280" s="21">
        <v>13470.804400000001</v>
      </c>
    </row>
    <row r="1281" spans="1:7" ht="15.75" x14ac:dyDescent="0.25">
      <c r="A1281" s="21">
        <v>62</v>
      </c>
      <c r="B1281" s="21" t="s">
        <v>23</v>
      </c>
      <c r="C1281" s="21">
        <v>39.200000000000003</v>
      </c>
      <c r="D1281" s="21">
        <v>0</v>
      </c>
      <c r="E1281" s="21" t="s">
        <v>15</v>
      </c>
      <c r="F1281" s="21" t="s">
        <v>26</v>
      </c>
      <c r="G1281" s="21">
        <v>13470.86</v>
      </c>
    </row>
    <row r="1282" spans="1:7" ht="15.75" x14ac:dyDescent="0.25">
      <c r="A1282" s="21">
        <v>62</v>
      </c>
      <c r="B1282" s="21" t="s">
        <v>14</v>
      </c>
      <c r="C1282" s="21">
        <v>32.11</v>
      </c>
      <c r="D1282" s="21">
        <v>0</v>
      </c>
      <c r="E1282" s="21" t="s">
        <v>15</v>
      </c>
      <c r="F1282" s="21" t="s">
        <v>25</v>
      </c>
      <c r="G1282" s="21">
        <v>13555.0049</v>
      </c>
    </row>
    <row r="1283" spans="1:7" ht="15.75" x14ac:dyDescent="0.25">
      <c r="A1283" s="21">
        <v>62</v>
      </c>
      <c r="B1283" s="21" t="s">
        <v>23</v>
      </c>
      <c r="C1283" s="21">
        <v>32.68</v>
      </c>
      <c r="D1283" s="21">
        <v>0</v>
      </c>
      <c r="E1283" s="21" t="s">
        <v>15</v>
      </c>
      <c r="F1283" s="21" t="s">
        <v>27</v>
      </c>
      <c r="G1283" s="21">
        <v>13844.797200000001</v>
      </c>
    </row>
    <row r="1284" spans="1:7" ht="15.75" x14ac:dyDescent="0.25">
      <c r="A1284" s="21">
        <v>62</v>
      </c>
      <c r="B1284" s="21" t="s">
        <v>23</v>
      </c>
      <c r="C1284" s="21">
        <v>31.73</v>
      </c>
      <c r="D1284" s="21">
        <v>0</v>
      </c>
      <c r="E1284" s="21" t="s">
        <v>15</v>
      </c>
      <c r="F1284" s="21" t="s">
        <v>25</v>
      </c>
      <c r="G1284" s="21">
        <v>14043.476699999999</v>
      </c>
    </row>
    <row r="1285" spans="1:7" ht="15.75" x14ac:dyDescent="0.25">
      <c r="A1285" s="21">
        <v>62</v>
      </c>
      <c r="B1285" s="21" t="s">
        <v>23</v>
      </c>
      <c r="C1285" s="21">
        <v>26.29</v>
      </c>
      <c r="D1285" s="21">
        <v>0</v>
      </c>
      <c r="E1285" s="21" t="s">
        <v>17</v>
      </c>
      <c r="F1285" s="21" t="s">
        <v>16</v>
      </c>
      <c r="G1285" s="21">
        <v>27808.7251</v>
      </c>
    </row>
    <row r="1286" spans="1:7" ht="15.75" x14ac:dyDescent="0.25">
      <c r="A1286" s="21">
        <v>62</v>
      </c>
      <c r="B1286" s="21" t="s">
        <v>14</v>
      </c>
      <c r="C1286" s="21">
        <v>26.695</v>
      </c>
      <c r="D1286" s="21">
        <v>0</v>
      </c>
      <c r="E1286" s="21" t="s">
        <v>17</v>
      </c>
      <c r="F1286" s="21" t="s">
        <v>25</v>
      </c>
      <c r="G1286" s="21">
        <v>28101.333050000001</v>
      </c>
    </row>
    <row r="1287" spans="1:7" ht="15.75" x14ac:dyDescent="0.25">
      <c r="A1287" s="21">
        <v>62</v>
      </c>
      <c r="B1287" s="21" t="s">
        <v>14</v>
      </c>
      <c r="C1287" s="21">
        <v>32.015000000000001</v>
      </c>
      <c r="D1287" s="21">
        <v>0</v>
      </c>
      <c r="E1287" s="21" t="s">
        <v>17</v>
      </c>
      <c r="F1287" s="21" t="s">
        <v>25</v>
      </c>
      <c r="G1287" s="21">
        <v>45710.207849999999</v>
      </c>
    </row>
    <row r="1288" spans="1:7" ht="15.75" x14ac:dyDescent="0.25">
      <c r="A1288" s="21">
        <v>62</v>
      </c>
      <c r="B1288" s="21" t="s">
        <v>14</v>
      </c>
      <c r="C1288" s="21">
        <v>27.55</v>
      </c>
      <c r="D1288" s="21">
        <v>1</v>
      </c>
      <c r="E1288" s="21" t="s">
        <v>15</v>
      </c>
      <c r="F1288" s="21" t="s">
        <v>27</v>
      </c>
      <c r="G1288" s="21">
        <v>13937.666499999999</v>
      </c>
    </row>
    <row r="1289" spans="1:7" ht="15.75" x14ac:dyDescent="0.25">
      <c r="A1289" s="21">
        <v>62</v>
      </c>
      <c r="B1289" s="21" t="s">
        <v>14</v>
      </c>
      <c r="C1289" s="21">
        <v>31.46</v>
      </c>
      <c r="D1289" s="21">
        <v>1</v>
      </c>
      <c r="E1289" s="21" t="s">
        <v>15</v>
      </c>
      <c r="F1289" s="21" t="s">
        <v>16</v>
      </c>
      <c r="G1289" s="21">
        <v>27000.98473</v>
      </c>
    </row>
    <row r="1290" spans="1:7" ht="15.75" x14ac:dyDescent="0.25">
      <c r="A1290" s="21">
        <v>62</v>
      </c>
      <c r="B1290" s="21" t="s">
        <v>23</v>
      </c>
      <c r="C1290" s="21">
        <v>36.86</v>
      </c>
      <c r="D1290" s="21">
        <v>1</v>
      </c>
      <c r="E1290" s="21" t="s">
        <v>15</v>
      </c>
      <c r="F1290" s="21" t="s">
        <v>25</v>
      </c>
      <c r="G1290" s="21">
        <v>31620.001059999999</v>
      </c>
    </row>
    <row r="1291" spans="1:7" ht="15.75" x14ac:dyDescent="0.25">
      <c r="A1291" s="21">
        <v>62</v>
      </c>
      <c r="B1291" s="21" t="s">
        <v>23</v>
      </c>
      <c r="C1291" s="21">
        <v>30.495000000000001</v>
      </c>
      <c r="D1291" s="21">
        <v>2</v>
      </c>
      <c r="E1291" s="21" t="s">
        <v>15</v>
      </c>
      <c r="F1291" s="21" t="s">
        <v>27</v>
      </c>
      <c r="G1291" s="21">
        <v>15019.760050000001</v>
      </c>
    </row>
    <row r="1292" spans="1:7" ht="15.75" x14ac:dyDescent="0.25">
      <c r="A1292" s="21">
        <v>62</v>
      </c>
      <c r="B1292" s="21" t="s">
        <v>23</v>
      </c>
      <c r="C1292" s="21">
        <v>38.094999999999999</v>
      </c>
      <c r="D1292" s="21">
        <v>2</v>
      </c>
      <c r="E1292" s="21" t="s">
        <v>15</v>
      </c>
      <c r="F1292" s="21" t="s">
        <v>25</v>
      </c>
      <c r="G1292" s="21">
        <v>15230.324049999999</v>
      </c>
    </row>
    <row r="1293" spans="1:7" ht="15.75" x14ac:dyDescent="0.25">
      <c r="A1293" s="21">
        <v>62</v>
      </c>
      <c r="B1293" s="21" t="s">
        <v>23</v>
      </c>
      <c r="C1293" s="21">
        <v>32.965000000000003</v>
      </c>
      <c r="D1293" s="21">
        <v>3</v>
      </c>
      <c r="E1293" s="21" t="s">
        <v>15</v>
      </c>
      <c r="F1293" s="21" t="s">
        <v>27</v>
      </c>
      <c r="G1293" s="21">
        <v>15612.19335</v>
      </c>
    </row>
    <row r="1294" spans="1:7" ht="15.75" x14ac:dyDescent="0.25">
      <c r="A1294" s="21">
        <v>62</v>
      </c>
      <c r="B1294" s="21" t="s">
        <v>14</v>
      </c>
      <c r="C1294" s="21">
        <v>30.875</v>
      </c>
      <c r="D1294" s="21">
        <v>3</v>
      </c>
      <c r="E1294" s="21" t="s">
        <v>17</v>
      </c>
      <c r="F1294" s="21" t="s">
        <v>27</v>
      </c>
      <c r="G1294" s="21">
        <v>46718.163249999998</v>
      </c>
    </row>
    <row r="1295" spans="1:7" ht="15.75" x14ac:dyDescent="0.25">
      <c r="A1295" s="21">
        <v>63</v>
      </c>
      <c r="B1295" s="21" t="s">
        <v>14</v>
      </c>
      <c r="C1295" s="21">
        <v>30.8</v>
      </c>
      <c r="D1295" s="21">
        <v>0</v>
      </c>
      <c r="E1295" s="21" t="s">
        <v>15</v>
      </c>
      <c r="F1295" s="21" t="s">
        <v>26</v>
      </c>
      <c r="G1295" s="21">
        <v>13390.558999999999</v>
      </c>
    </row>
    <row r="1296" spans="1:7" ht="15.75" x14ac:dyDescent="0.25">
      <c r="A1296" s="21">
        <v>63</v>
      </c>
      <c r="B1296" s="21" t="s">
        <v>14</v>
      </c>
      <c r="C1296" s="21">
        <v>33.1</v>
      </c>
      <c r="D1296" s="21">
        <v>0</v>
      </c>
      <c r="E1296" s="21" t="s">
        <v>15</v>
      </c>
      <c r="F1296" s="21" t="s">
        <v>26</v>
      </c>
      <c r="G1296" s="21">
        <v>13393.755999999999</v>
      </c>
    </row>
    <row r="1297" spans="1:7" ht="15.75" x14ac:dyDescent="0.25">
      <c r="A1297" s="21">
        <v>63</v>
      </c>
      <c r="B1297" s="21" t="s">
        <v>14</v>
      </c>
      <c r="C1297" s="21">
        <v>41.47</v>
      </c>
      <c r="D1297" s="21">
        <v>0</v>
      </c>
      <c r="E1297" s="21" t="s">
        <v>15</v>
      </c>
      <c r="F1297" s="21" t="s">
        <v>16</v>
      </c>
      <c r="G1297" s="21">
        <v>13405.390299999999</v>
      </c>
    </row>
    <row r="1298" spans="1:7" ht="15.75" x14ac:dyDescent="0.25">
      <c r="A1298" s="21">
        <v>63</v>
      </c>
      <c r="B1298" s="21" t="s">
        <v>14</v>
      </c>
      <c r="C1298" s="21">
        <v>28.31</v>
      </c>
      <c r="D1298" s="21">
        <v>0</v>
      </c>
      <c r="E1298" s="21" t="s">
        <v>15</v>
      </c>
      <c r="F1298" s="21" t="s">
        <v>27</v>
      </c>
      <c r="G1298" s="21">
        <v>13770.097900000001</v>
      </c>
    </row>
    <row r="1299" spans="1:7" ht="15.75" x14ac:dyDescent="0.25">
      <c r="A1299" s="21">
        <v>63</v>
      </c>
      <c r="B1299" s="21" t="s">
        <v>23</v>
      </c>
      <c r="C1299" s="21">
        <v>31.8</v>
      </c>
      <c r="D1299" s="21">
        <v>0</v>
      </c>
      <c r="E1299" s="21" t="s">
        <v>15</v>
      </c>
      <c r="F1299" s="21" t="s">
        <v>26</v>
      </c>
      <c r="G1299" s="21">
        <v>13880.949000000001</v>
      </c>
    </row>
    <row r="1300" spans="1:7" ht="15.75" x14ac:dyDescent="0.25">
      <c r="A1300" s="21">
        <v>63</v>
      </c>
      <c r="B1300" s="21" t="s">
        <v>23</v>
      </c>
      <c r="C1300" s="21">
        <v>36.299999999999997</v>
      </c>
      <c r="D1300" s="21">
        <v>0</v>
      </c>
      <c r="E1300" s="21" t="s">
        <v>15</v>
      </c>
      <c r="F1300" s="21" t="s">
        <v>16</v>
      </c>
      <c r="G1300" s="21">
        <v>13887.204</v>
      </c>
    </row>
    <row r="1301" spans="1:7" ht="15.75" x14ac:dyDescent="0.25">
      <c r="A1301" s="21">
        <v>63</v>
      </c>
      <c r="B1301" s="21" t="s">
        <v>23</v>
      </c>
      <c r="C1301" s="21">
        <v>36.85</v>
      </c>
      <c r="D1301" s="21">
        <v>0</v>
      </c>
      <c r="E1301" s="21" t="s">
        <v>15</v>
      </c>
      <c r="F1301" s="21" t="s">
        <v>16</v>
      </c>
      <c r="G1301" s="21">
        <v>13887.968500000001</v>
      </c>
    </row>
    <row r="1302" spans="1:7" ht="15.75" x14ac:dyDescent="0.25">
      <c r="A1302" s="21">
        <v>63</v>
      </c>
      <c r="B1302" s="21" t="s">
        <v>14</v>
      </c>
      <c r="C1302" s="21">
        <v>31.445</v>
      </c>
      <c r="D1302" s="21">
        <v>0</v>
      </c>
      <c r="E1302" s="21" t="s">
        <v>15</v>
      </c>
      <c r="F1302" s="21" t="s">
        <v>25</v>
      </c>
      <c r="G1302" s="21">
        <v>13974.455550000001</v>
      </c>
    </row>
    <row r="1303" spans="1:7" ht="15.75" x14ac:dyDescent="0.25">
      <c r="A1303" s="21">
        <v>63</v>
      </c>
      <c r="B1303" s="21" t="s">
        <v>14</v>
      </c>
      <c r="C1303" s="21">
        <v>36.765000000000001</v>
      </c>
      <c r="D1303" s="21">
        <v>0</v>
      </c>
      <c r="E1303" s="21" t="s">
        <v>15</v>
      </c>
      <c r="F1303" s="21" t="s">
        <v>25</v>
      </c>
      <c r="G1303" s="21">
        <v>13981.850350000001</v>
      </c>
    </row>
    <row r="1304" spans="1:7" ht="15.75" x14ac:dyDescent="0.25">
      <c r="A1304" s="21">
        <v>63</v>
      </c>
      <c r="B1304" s="21" t="s">
        <v>23</v>
      </c>
      <c r="C1304" s="21">
        <v>25.08</v>
      </c>
      <c r="D1304" s="21">
        <v>0</v>
      </c>
      <c r="E1304" s="21" t="s">
        <v>15</v>
      </c>
      <c r="F1304" s="21" t="s">
        <v>27</v>
      </c>
      <c r="G1304" s="21">
        <v>14254.608200000001</v>
      </c>
    </row>
    <row r="1305" spans="1:7" ht="15.75" x14ac:dyDescent="0.25">
      <c r="A1305" s="21">
        <v>63</v>
      </c>
      <c r="B1305" s="21" t="s">
        <v>23</v>
      </c>
      <c r="C1305" s="21">
        <v>26.22</v>
      </c>
      <c r="D1305" s="21">
        <v>0</v>
      </c>
      <c r="E1305" s="21" t="s">
        <v>15</v>
      </c>
      <c r="F1305" s="21" t="s">
        <v>27</v>
      </c>
      <c r="G1305" s="21">
        <v>14256.192800000001</v>
      </c>
    </row>
    <row r="1306" spans="1:7" ht="15.75" x14ac:dyDescent="0.25">
      <c r="A1306" s="21">
        <v>63</v>
      </c>
      <c r="B1306" s="21" t="s">
        <v>23</v>
      </c>
      <c r="C1306" s="21">
        <v>21.66</v>
      </c>
      <c r="D1306" s="21">
        <v>0</v>
      </c>
      <c r="E1306" s="21" t="s">
        <v>15</v>
      </c>
      <c r="F1306" s="21" t="s">
        <v>25</v>
      </c>
      <c r="G1306" s="21">
        <v>14449.8544</v>
      </c>
    </row>
    <row r="1307" spans="1:7" ht="15.75" x14ac:dyDescent="0.25">
      <c r="A1307" s="21">
        <v>63</v>
      </c>
      <c r="B1307" s="21" t="s">
        <v>23</v>
      </c>
      <c r="C1307" s="21">
        <v>23.085000000000001</v>
      </c>
      <c r="D1307" s="21">
        <v>0</v>
      </c>
      <c r="E1307" s="21" t="s">
        <v>15</v>
      </c>
      <c r="F1307" s="21" t="s">
        <v>25</v>
      </c>
      <c r="G1307" s="21">
        <v>14451.835150000001</v>
      </c>
    </row>
    <row r="1308" spans="1:7" ht="15.75" x14ac:dyDescent="0.25">
      <c r="A1308" s="21">
        <v>63</v>
      </c>
      <c r="B1308" s="21" t="s">
        <v>23</v>
      </c>
      <c r="C1308" s="21">
        <v>26.98</v>
      </c>
      <c r="D1308" s="21">
        <v>0</v>
      </c>
      <c r="E1308" s="21" t="s">
        <v>17</v>
      </c>
      <c r="F1308" s="21" t="s">
        <v>27</v>
      </c>
      <c r="G1308" s="21">
        <v>28950.4692</v>
      </c>
    </row>
    <row r="1309" spans="1:7" ht="15.75" x14ac:dyDescent="0.25">
      <c r="A1309" s="21">
        <v>63</v>
      </c>
      <c r="B1309" s="21" t="s">
        <v>23</v>
      </c>
      <c r="C1309" s="21">
        <v>27.74</v>
      </c>
      <c r="D1309" s="21">
        <v>0</v>
      </c>
      <c r="E1309" s="21" t="s">
        <v>17</v>
      </c>
      <c r="F1309" s="21" t="s">
        <v>25</v>
      </c>
      <c r="G1309" s="21">
        <v>29523.1656</v>
      </c>
    </row>
    <row r="1310" spans="1:7" ht="15.75" x14ac:dyDescent="0.25">
      <c r="A1310" s="21">
        <v>63</v>
      </c>
      <c r="B1310" s="21" t="s">
        <v>14</v>
      </c>
      <c r="C1310" s="21">
        <v>35.090000000000003</v>
      </c>
      <c r="D1310" s="21">
        <v>0</v>
      </c>
      <c r="E1310" s="21" t="s">
        <v>17</v>
      </c>
      <c r="F1310" s="21" t="s">
        <v>16</v>
      </c>
      <c r="G1310" s="21">
        <v>47055.532099999997</v>
      </c>
    </row>
    <row r="1311" spans="1:7" ht="15.75" x14ac:dyDescent="0.25">
      <c r="A1311" s="21">
        <v>63</v>
      </c>
      <c r="B1311" s="21" t="s">
        <v>23</v>
      </c>
      <c r="C1311" s="21">
        <v>37.700000000000003</v>
      </c>
      <c r="D1311" s="21">
        <v>0</v>
      </c>
      <c r="E1311" s="21" t="s">
        <v>17</v>
      </c>
      <c r="F1311" s="21" t="s">
        <v>26</v>
      </c>
      <c r="G1311" s="21">
        <v>48824.45</v>
      </c>
    </row>
    <row r="1312" spans="1:7" ht="15.75" x14ac:dyDescent="0.25">
      <c r="A1312" s="21">
        <v>63</v>
      </c>
      <c r="B1312" s="21" t="s">
        <v>14</v>
      </c>
      <c r="C1312" s="21">
        <v>21.66</v>
      </c>
      <c r="D1312" s="21">
        <v>1</v>
      </c>
      <c r="E1312" s="21" t="s">
        <v>15</v>
      </c>
      <c r="F1312" s="21" t="s">
        <v>27</v>
      </c>
      <c r="G1312" s="21">
        <v>14349.8544</v>
      </c>
    </row>
    <row r="1313" spans="1:7" ht="15.75" x14ac:dyDescent="0.25">
      <c r="A1313" s="21">
        <v>63</v>
      </c>
      <c r="B1313" s="21" t="s">
        <v>23</v>
      </c>
      <c r="C1313" s="21">
        <v>35.200000000000003</v>
      </c>
      <c r="D1313" s="21">
        <v>1</v>
      </c>
      <c r="E1313" s="21" t="s">
        <v>15</v>
      </c>
      <c r="F1313" s="21" t="s">
        <v>16</v>
      </c>
      <c r="G1313" s="21">
        <v>14474.674999999999</v>
      </c>
    </row>
    <row r="1314" spans="1:7" ht="15.75" x14ac:dyDescent="0.25">
      <c r="A1314" s="21">
        <v>63</v>
      </c>
      <c r="B1314" s="21" t="s">
        <v>23</v>
      </c>
      <c r="C1314" s="21">
        <v>32.200000000000003</v>
      </c>
      <c r="D1314" s="21">
        <v>2</v>
      </c>
      <c r="E1314" s="21" t="s">
        <v>17</v>
      </c>
      <c r="F1314" s="21" t="s">
        <v>26</v>
      </c>
      <c r="G1314" s="21">
        <v>47305.305</v>
      </c>
    </row>
    <row r="1315" spans="1:7" ht="15.75" x14ac:dyDescent="0.25">
      <c r="A1315" s="21">
        <v>63</v>
      </c>
      <c r="B1315" s="21" t="s">
        <v>14</v>
      </c>
      <c r="C1315" s="21">
        <v>33.659999999999997</v>
      </c>
      <c r="D1315" s="21">
        <v>3</v>
      </c>
      <c r="E1315" s="21" t="s">
        <v>15</v>
      </c>
      <c r="F1315" s="21" t="s">
        <v>16</v>
      </c>
      <c r="G1315" s="21">
        <v>15161.5344</v>
      </c>
    </row>
    <row r="1316" spans="1:7" ht="15.75" x14ac:dyDescent="0.25">
      <c r="A1316" s="21">
        <v>63</v>
      </c>
      <c r="B1316" s="21" t="s">
        <v>14</v>
      </c>
      <c r="C1316" s="21">
        <v>39.799999999999997</v>
      </c>
      <c r="D1316" s="21">
        <v>3</v>
      </c>
      <c r="E1316" s="21" t="s">
        <v>15</v>
      </c>
      <c r="F1316" s="21" t="s">
        <v>26</v>
      </c>
      <c r="G1316" s="21">
        <v>15170.069</v>
      </c>
    </row>
    <row r="1317" spans="1:7" ht="15.75" x14ac:dyDescent="0.25">
      <c r="A1317" s="21">
        <v>63</v>
      </c>
      <c r="B1317" s="21" t="s">
        <v>14</v>
      </c>
      <c r="C1317" s="21">
        <v>41.325000000000003</v>
      </c>
      <c r="D1317" s="21">
        <v>3</v>
      </c>
      <c r="E1317" s="21" t="s">
        <v>15</v>
      </c>
      <c r="F1317" s="21" t="s">
        <v>27</v>
      </c>
      <c r="G1317" s="21">
        <v>15555.188749999999</v>
      </c>
    </row>
    <row r="1318" spans="1:7" ht="15.75" x14ac:dyDescent="0.25">
      <c r="A1318" s="21">
        <v>64</v>
      </c>
      <c r="B1318" s="21" t="s">
        <v>14</v>
      </c>
      <c r="C1318" s="21">
        <v>34.5</v>
      </c>
      <c r="D1318" s="21">
        <v>0</v>
      </c>
      <c r="E1318" s="21" t="s">
        <v>15</v>
      </c>
      <c r="F1318" s="21" t="s">
        <v>26</v>
      </c>
      <c r="G1318" s="21">
        <v>13822.803</v>
      </c>
    </row>
    <row r="1319" spans="1:7" ht="15.75" x14ac:dyDescent="0.25">
      <c r="A1319" s="21">
        <v>64</v>
      </c>
      <c r="B1319" s="21" t="s">
        <v>14</v>
      </c>
      <c r="C1319" s="21">
        <v>40.479999999999997</v>
      </c>
      <c r="D1319" s="21">
        <v>0</v>
      </c>
      <c r="E1319" s="21" t="s">
        <v>15</v>
      </c>
      <c r="F1319" s="21" t="s">
        <v>16</v>
      </c>
      <c r="G1319" s="21">
        <v>13831.1152</v>
      </c>
    </row>
    <row r="1320" spans="1:7" ht="15.75" x14ac:dyDescent="0.25">
      <c r="A1320" s="21">
        <v>64</v>
      </c>
      <c r="B1320" s="21" t="s">
        <v>14</v>
      </c>
      <c r="C1320" s="21">
        <v>37.905000000000001</v>
      </c>
      <c r="D1320" s="21">
        <v>0</v>
      </c>
      <c r="E1320" s="21" t="s">
        <v>15</v>
      </c>
      <c r="F1320" s="21" t="s">
        <v>27</v>
      </c>
      <c r="G1320" s="21">
        <v>14210.53595</v>
      </c>
    </row>
    <row r="1321" spans="1:7" ht="15.75" x14ac:dyDescent="0.25">
      <c r="A1321" s="21">
        <v>64</v>
      </c>
      <c r="B1321" s="21" t="s">
        <v>23</v>
      </c>
      <c r="C1321" s="21">
        <v>35.97</v>
      </c>
      <c r="D1321" s="21">
        <v>0</v>
      </c>
      <c r="E1321" s="21" t="s">
        <v>15</v>
      </c>
      <c r="F1321" s="21" t="s">
        <v>16</v>
      </c>
      <c r="G1321" s="21">
        <v>14313.846299999999</v>
      </c>
    </row>
    <row r="1322" spans="1:7" ht="15.75" x14ac:dyDescent="0.25">
      <c r="A1322" s="21">
        <v>64</v>
      </c>
      <c r="B1322" s="21" t="s">
        <v>23</v>
      </c>
      <c r="C1322" s="21">
        <v>39.700000000000003</v>
      </c>
      <c r="D1322" s="21">
        <v>0</v>
      </c>
      <c r="E1322" s="21" t="s">
        <v>15</v>
      </c>
      <c r="F1322" s="21" t="s">
        <v>26</v>
      </c>
      <c r="G1322" s="21">
        <v>14319.031000000001</v>
      </c>
    </row>
    <row r="1323" spans="1:7" ht="15.75" x14ac:dyDescent="0.25">
      <c r="A1323" s="21">
        <v>64</v>
      </c>
      <c r="B1323" s="21" t="s">
        <v>14</v>
      </c>
      <c r="C1323" s="21">
        <v>26.41</v>
      </c>
      <c r="D1323" s="21">
        <v>0</v>
      </c>
      <c r="E1323" s="21" t="s">
        <v>15</v>
      </c>
      <c r="F1323" s="21" t="s">
        <v>25</v>
      </c>
      <c r="G1323" s="21">
        <v>14394.5579</v>
      </c>
    </row>
    <row r="1324" spans="1:7" ht="15.75" x14ac:dyDescent="0.25">
      <c r="A1324" s="21">
        <v>64</v>
      </c>
      <c r="B1324" s="21" t="s">
        <v>14</v>
      </c>
      <c r="C1324" s="21">
        <v>38.19</v>
      </c>
      <c r="D1324" s="21">
        <v>0</v>
      </c>
      <c r="E1324" s="21" t="s">
        <v>15</v>
      </c>
      <c r="F1324" s="21" t="s">
        <v>25</v>
      </c>
      <c r="G1324" s="21">
        <v>14410.9321</v>
      </c>
    </row>
    <row r="1325" spans="1:7" ht="15.75" x14ac:dyDescent="0.25">
      <c r="A1325" s="21">
        <v>64</v>
      </c>
      <c r="B1325" s="21" t="s">
        <v>23</v>
      </c>
      <c r="C1325" s="21">
        <v>32.965000000000003</v>
      </c>
      <c r="D1325" s="21">
        <v>0</v>
      </c>
      <c r="E1325" s="21" t="s">
        <v>15</v>
      </c>
      <c r="F1325" s="21" t="s">
        <v>27</v>
      </c>
      <c r="G1325" s="21">
        <v>14692.66935</v>
      </c>
    </row>
    <row r="1326" spans="1:7" ht="15.75" x14ac:dyDescent="0.25">
      <c r="A1326" s="21">
        <v>64</v>
      </c>
      <c r="B1326" s="21" t="s">
        <v>23</v>
      </c>
      <c r="C1326" s="21">
        <v>39.33</v>
      </c>
      <c r="D1326" s="21">
        <v>0</v>
      </c>
      <c r="E1326" s="21" t="s">
        <v>15</v>
      </c>
      <c r="F1326" s="21" t="s">
        <v>25</v>
      </c>
      <c r="G1326" s="21">
        <v>14901.5167</v>
      </c>
    </row>
    <row r="1327" spans="1:7" ht="15.75" x14ac:dyDescent="0.25">
      <c r="A1327" s="21">
        <v>64</v>
      </c>
      <c r="B1327" s="21" t="s">
        <v>14</v>
      </c>
      <c r="C1327" s="21">
        <v>23.76</v>
      </c>
      <c r="D1327" s="21">
        <v>0</v>
      </c>
      <c r="E1327" s="21" t="s">
        <v>17</v>
      </c>
      <c r="F1327" s="21" t="s">
        <v>16</v>
      </c>
      <c r="G1327" s="21">
        <v>26926.5144</v>
      </c>
    </row>
    <row r="1328" spans="1:7" ht="15.75" x14ac:dyDescent="0.25">
      <c r="A1328" s="21">
        <v>64</v>
      </c>
      <c r="B1328" s="21" t="s">
        <v>23</v>
      </c>
      <c r="C1328" s="21">
        <v>22.99</v>
      </c>
      <c r="D1328" s="21">
        <v>0</v>
      </c>
      <c r="E1328" s="21" t="s">
        <v>17</v>
      </c>
      <c r="F1328" s="21" t="s">
        <v>16</v>
      </c>
      <c r="G1328" s="21">
        <v>27037.914100000002</v>
      </c>
    </row>
    <row r="1329" spans="1:7" ht="15.75" x14ac:dyDescent="0.25">
      <c r="A1329" s="21">
        <v>64</v>
      </c>
      <c r="B1329" s="21" t="s">
        <v>23</v>
      </c>
      <c r="C1329" s="21">
        <v>26.885000000000002</v>
      </c>
      <c r="D1329" s="21">
        <v>0</v>
      </c>
      <c r="E1329" s="21" t="s">
        <v>17</v>
      </c>
      <c r="F1329" s="21" t="s">
        <v>27</v>
      </c>
      <c r="G1329" s="21">
        <v>29330.98315</v>
      </c>
    </row>
    <row r="1330" spans="1:7" ht="15.75" x14ac:dyDescent="0.25">
      <c r="A1330" s="21">
        <v>64</v>
      </c>
      <c r="B1330" s="21" t="s">
        <v>14</v>
      </c>
      <c r="C1330" s="21">
        <v>33.880000000000003</v>
      </c>
      <c r="D1330" s="21">
        <v>0</v>
      </c>
      <c r="E1330" s="21" t="s">
        <v>17</v>
      </c>
      <c r="F1330" s="21" t="s">
        <v>16</v>
      </c>
      <c r="G1330" s="21">
        <v>46889.261200000001</v>
      </c>
    </row>
    <row r="1331" spans="1:7" ht="15.75" x14ac:dyDescent="0.25">
      <c r="A1331" s="21">
        <v>64</v>
      </c>
      <c r="B1331" s="21" t="s">
        <v>14</v>
      </c>
      <c r="C1331" s="21">
        <v>39.159999999999997</v>
      </c>
      <c r="D1331" s="21">
        <v>1</v>
      </c>
      <c r="E1331" s="21" t="s">
        <v>15</v>
      </c>
      <c r="F1331" s="21" t="s">
        <v>16</v>
      </c>
      <c r="G1331" s="21">
        <v>14418.2804</v>
      </c>
    </row>
    <row r="1332" spans="1:7" ht="15.75" x14ac:dyDescent="0.25">
      <c r="A1332" s="21">
        <v>64</v>
      </c>
      <c r="B1332" s="21" t="s">
        <v>14</v>
      </c>
      <c r="C1332" s="21">
        <v>24.7</v>
      </c>
      <c r="D1332" s="21">
        <v>1</v>
      </c>
      <c r="E1332" s="21" t="s">
        <v>15</v>
      </c>
      <c r="F1332" s="21" t="s">
        <v>27</v>
      </c>
      <c r="G1332" s="21">
        <v>30166.618170000002</v>
      </c>
    </row>
    <row r="1333" spans="1:7" ht="15.75" x14ac:dyDescent="0.25">
      <c r="A1333" s="21">
        <v>64</v>
      </c>
      <c r="B1333" s="21" t="s">
        <v>23</v>
      </c>
      <c r="C1333" s="21">
        <v>33.799999999999997</v>
      </c>
      <c r="D1333" s="21">
        <v>1</v>
      </c>
      <c r="E1333" s="21" t="s">
        <v>17</v>
      </c>
      <c r="F1333" s="21" t="s">
        <v>26</v>
      </c>
      <c r="G1333" s="21">
        <v>47928.03</v>
      </c>
    </row>
    <row r="1334" spans="1:7" ht="15.75" x14ac:dyDescent="0.25">
      <c r="A1334" s="21">
        <v>64</v>
      </c>
      <c r="B1334" s="21" t="s">
        <v>14</v>
      </c>
      <c r="C1334" s="21">
        <v>25.6</v>
      </c>
      <c r="D1334" s="21">
        <v>2</v>
      </c>
      <c r="E1334" s="21" t="s">
        <v>15</v>
      </c>
      <c r="F1334" s="21" t="s">
        <v>26</v>
      </c>
      <c r="G1334" s="21">
        <v>14988.432000000001</v>
      </c>
    </row>
    <row r="1335" spans="1:7" ht="15.75" x14ac:dyDescent="0.25">
      <c r="A1335" s="21">
        <v>64</v>
      </c>
      <c r="B1335" s="21" t="s">
        <v>23</v>
      </c>
      <c r="C1335" s="21">
        <v>31.824999999999999</v>
      </c>
      <c r="D1335" s="21">
        <v>2</v>
      </c>
      <c r="E1335" s="21" t="s">
        <v>15</v>
      </c>
      <c r="F1335" s="21" t="s">
        <v>25</v>
      </c>
      <c r="G1335" s="21">
        <v>16069.08475</v>
      </c>
    </row>
    <row r="1336" spans="1:7" ht="15.75" x14ac:dyDescent="0.25">
      <c r="A1336" s="21">
        <v>64</v>
      </c>
      <c r="B1336" s="21" t="s">
        <v>23</v>
      </c>
      <c r="C1336" s="21">
        <v>31.3</v>
      </c>
      <c r="D1336" s="21">
        <v>2</v>
      </c>
      <c r="E1336" s="21" t="s">
        <v>17</v>
      </c>
      <c r="F1336" s="21" t="s">
        <v>26</v>
      </c>
      <c r="G1336" s="21">
        <v>47291.055</v>
      </c>
    </row>
    <row r="1337" spans="1:7" ht="15.75" x14ac:dyDescent="0.25">
      <c r="A1337" s="21">
        <v>64</v>
      </c>
      <c r="B1337" s="21" t="s">
        <v>14</v>
      </c>
      <c r="C1337" s="21">
        <v>36.96</v>
      </c>
      <c r="D1337" s="21">
        <v>2</v>
      </c>
      <c r="E1337" s="21" t="s">
        <v>17</v>
      </c>
      <c r="F1337" s="21" t="s">
        <v>16</v>
      </c>
      <c r="G1337" s="21">
        <v>49577.662400000001</v>
      </c>
    </row>
    <row r="1338" spans="1:7" ht="15.75" x14ac:dyDescent="0.25">
      <c r="A1338" s="21">
        <v>64</v>
      </c>
      <c r="B1338" s="21" t="s">
        <v>23</v>
      </c>
      <c r="C1338" s="21">
        <v>39.049999999999997</v>
      </c>
      <c r="D1338" s="21">
        <v>3</v>
      </c>
      <c r="E1338" s="21" t="s">
        <v>15</v>
      </c>
      <c r="F1338" s="21" t="s">
        <v>16</v>
      </c>
      <c r="G1338" s="21">
        <v>16085.127500000001</v>
      </c>
    </row>
    <row r="1339" spans="1:7" ht="15.75" x14ac:dyDescent="0.25">
      <c r="A1339" s="21">
        <v>64</v>
      </c>
      <c r="B1339" s="21" t="s">
        <v>23</v>
      </c>
      <c r="C1339" s="21">
        <v>30.114999999999998</v>
      </c>
      <c r="D1339" s="21">
        <v>3</v>
      </c>
      <c r="E1339" s="21" t="s">
        <v>15</v>
      </c>
      <c r="F1339" s="21" t="s">
        <v>27</v>
      </c>
      <c r="G1339" s="21">
        <v>16455.707849999999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39"/>
  <sheetViews>
    <sheetView topLeftCell="J1" workbookViewId="0">
      <selection activeCell="L22" sqref="L22"/>
    </sheetView>
  </sheetViews>
  <sheetFormatPr defaultRowHeight="15" x14ac:dyDescent="0.25"/>
  <cols>
    <col min="5" max="5" width="11.28515625" bestFit="1" customWidth="1"/>
    <col min="6" max="8" width="10.42578125" bestFit="1" customWidth="1"/>
    <col min="17" max="17" width="10.28515625" bestFit="1" customWidth="1"/>
  </cols>
  <sheetData>
    <row r="1" spans="1:20" ht="15.75" x14ac:dyDescent="0.25">
      <c r="A1" s="20" t="s">
        <v>0</v>
      </c>
      <c r="B1" s="64" t="s">
        <v>76</v>
      </c>
      <c r="C1" s="20" t="s">
        <v>2</v>
      </c>
      <c r="D1" s="20" t="s">
        <v>3</v>
      </c>
      <c r="E1" s="64" t="s">
        <v>77</v>
      </c>
      <c r="F1" s="64" t="s">
        <v>79</v>
      </c>
      <c r="G1" s="64" t="s">
        <v>80</v>
      </c>
      <c r="H1" s="64" t="s">
        <v>81</v>
      </c>
      <c r="I1" s="20" t="s">
        <v>6</v>
      </c>
    </row>
    <row r="2" spans="1:20" ht="15.75" x14ac:dyDescent="0.25">
      <c r="A2" s="21">
        <v>18</v>
      </c>
      <c r="B2" s="4">
        <v>1</v>
      </c>
      <c r="C2" s="21">
        <v>23.21</v>
      </c>
      <c r="D2" s="21">
        <v>0</v>
      </c>
      <c r="E2" s="4">
        <v>0</v>
      </c>
      <c r="F2" s="4">
        <v>0</v>
      </c>
      <c r="G2" s="4">
        <v>0</v>
      </c>
      <c r="H2" s="4">
        <v>0</v>
      </c>
      <c r="I2" s="21">
        <v>1121.8739</v>
      </c>
      <c r="K2" s="82" t="s">
        <v>73</v>
      </c>
      <c r="L2" s="82"/>
      <c r="N2" s="82" t="s">
        <v>4</v>
      </c>
      <c r="O2" s="82"/>
      <c r="Q2" s="82" t="s">
        <v>5</v>
      </c>
      <c r="R2" s="82"/>
      <c r="S2" s="82"/>
      <c r="T2" s="82"/>
    </row>
    <row r="3" spans="1:20" ht="15.75" x14ac:dyDescent="0.25">
      <c r="A3" s="21">
        <v>18</v>
      </c>
      <c r="B3" s="4">
        <v>1</v>
      </c>
      <c r="C3" s="21">
        <v>30.14</v>
      </c>
      <c r="D3" s="21">
        <v>0</v>
      </c>
      <c r="E3" s="4">
        <v>0</v>
      </c>
      <c r="F3" s="4">
        <v>0</v>
      </c>
      <c r="G3" s="4">
        <v>0</v>
      </c>
      <c r="H3" s="4">
        <v>0</v>
      </c>
      <c r="I3" s="21">
        <v>1131.5065999999999</v>
      </c>
      <c r="K3" s="5"/>
      <c r="L3" s="5" t="s">
        <v>82</v>
      </c>
      <c r="M3" s="4"/>
      <c r="N3" s="5"/>
      <c r="O3" s="5" t="s">
        <v>82</v>
      </c>
      <c r="P3" s="4"/>
      <c r="Q3" s="63"/>
      <c r="R3" s="63" t="s">
        <v>82</v>
      </c>
      <c r="S3" s="63" t="s">
        <v>83</v>
      </c>
      <c r="T3" s="63" t="s">
        <v>84</v>
      </c>
    </row>
    <row r="4" spans="1:20" ht="15.75" x14ac:dyDescent="0.25">
      <c r="A4" s="21">
        <v>18</v>
      </c>
      <c r="B4" s="4">
        <v>1</v>
      </c>
      <c r="C4" s="21">
        <v>33.33</v>
      </c>
      <c r="D4" s="21">
        <v>0</v>
      </c>
      <c r="E4" s="4">
        <v>0</v>
      </c>
      <c r="F4" s="4">
        <v>0</v>
      </c>
      <c r="G4" s="4">
        <v>0</v>
      </c>
      <c r="H4" s="4">
        <v>0</v>
      </c>
      <c r="I4" s="21">
        <v>1135.9407000000001</v>
      </c>
      <c r="K4" s="5" t="s">
        <v>74</v>
      </c>
      <c r="L4" s="5">
        <v>1</v>
      </c>
      <c r="M4" s="4"/>
      <c r="N4" s="5" t="s">
        <v>17</v>
      </c>
      <c r="O4" s="5">
        <v>1</v>
      </c>
      <c r="P4" s="4"/>
      <c r="Q4" s="63" t="s">
        <v>78</v>
      </c>
      <c r="R4" s="63">
        <v>0</v>
      </c>
      <c r="S4" s="63">
        <v>0</v>
      </c>
      <c r="T4" s="63">
        <v>0</v>
      </c>
    </row>
    <row r="5" spans="1:20" ht="15.75" x14ac:dyDescent="0.25">
      <c r="A5" s="21">
        <v>18</v>
      </c>
      <c r="B5" s="4">
        <v>1</v>
      </c>
      <c r="C5" s="21">
        <v>33.659999999999997</v>
      </c>
      <c r="D5" s="21">
        <v>0</v>
      </c>
      <c r="E5" s="4">
        <v>0</v>
      </c>
      <c r="F5" s="4">
        <v>0</v>
      </c>
      <c r="G5" s="4">
        <v>0</v>
      </c>
      <c r="H5" s="4">
        <v>0</v>
      </c>
      <c r="I5" s="21">
        <v>1136.3994</v>
      </c>
      <c r="K5" s="5" t="s">
        <v>75</v>
      </c>
      <c r="L5" s="5">
        <v>0</v>
      </c>
      <c r="M5" s="4"/>
      <c r="N5" s="5" t="s">
        <v>15</v>
      </c>
      <c r="O5" s="5">
        <v>0</v>
      </c>
      <c r="P5" s="4"/>
      <c r="Q5" s="63" t="s">
        <v>26</v>
      </c>
      <c r="R5" s="63">
        <v>1</v>
      </c>
      <c r="S5" s="63">
        <v>0</v>
      </c>
      <c r="T5" s="63">
        <v>0</v>
      </c>
    </row>
    <row r="6" spans="1:20" ht="15.75" x14ac:dyDescent="0.25">
      <c r="A6" s="21">
        <v>18</v>
      </c>
      <c r="B6" s="4">
        <v>1</v>
      </c>
      <c r="C6" s="21">
        <v>34.1</v>
      </c>
      <c r="D6" s="21">
        <v>0</v>
      </c>
      <c r="E6" s="4">
        <v>0</v>
      </c>
      <c r="F6" s="4">
        <v>0</v>
      </c>
      <c r="G6" s="4">
        <v>0</v>
      </c>
      <c r="H6" s="4">
        <v>0</v>
      </c>
      <c r="I6" s="21">
        <v>1137.011</v>
      </c>
      <c r="K6" s="4"/>
      <c r="L6" s="4"/>
      <c r="M6" s="4"/>
      <c r="N6" s="4"/>
      <c r="O6" s="4"/>
      <c r="P6" s="4"/>
      <c r="Q6" s="63" t="s">
        <v>25</v>
      </c>
      <c r="R6" s="63">
        <v>0</v>
      </c>
      <c r="S6" s="63">
        <v>1</v>
      </c>
      <c r="T6" s="63">
        <v>0</v>
      </c>
    </row>
    <row r="7" spans="1:20" ht="15.75" x14ac:dyDescent="0.25">
      <c r="A7" s="21">
        <v>18</v>
      </c>
      <c r="B7" s="4">
        <v>1</v>
      </c>
      <c r="C7" s="21">
        <v>34.43</v>
      </c>
      <c r="D7" s="21">
        <v>0</v>
      </c>
      <c r="E7" s="4">
        <v>0</v>
      </c>
      <c r="F7" s="4">
        <v>0</v>
      </c>
      <c r="G7" s="4">
        <v>0</v>
      </c>
      <c r="H7" s="4">
        <v>0</v>
      </c>
      <c r="I7" s="21">
        <v>1137.4697000000001</v>
      </c>
      <c r="K7" s="4"/>
      <c r="L7" s="4"/>
      <c r="M7" s="4"/>
      <c r="N7" s="4"/>
      <c r="O7" s="4"/>
      <c r="P7" s="4"/>
      <c r="Q7" s="63" t="s">
        <v>27</v>
      </c>
      <c r="R7" s="63">
        <v>0</v>
      </c>
      <c r="S7" s="63">
        <v>0</v>
      </c>
      <c r="T7" s="63">
        <v>1</v>
      </c>
    </row>
    <row r="8" spans="1:20" ht="15.75" x14ac:dyDescent="0.25">
      <c r="A8" s="21">
        <v>18</v>
      </c>
      <c r="B8" s="4">
        <v>1</v>
      </c>
      <c r="C8" s="21">
        <v>37.29</v>
      </c>
      <c r="D8" s="21">
        <v>0</v>
      </c>
      <c r="E8" s="4">
        <v>0</v>
      </c>
      <c r="F8" s="4">
        <v>0</v>
      </c>
      <c r="G8" s="4">
        <v>0</v>
      </c>
      <c r="H8" s="4">
        <v>0</v>
      </c>
      <c r="I8" s="21">
        <v>1141.4450999999999</v>
      </c>
      <c r="K8" s="4"/>
      <c r="L8" s="4"/>
      <c r="M8" s="4"/>
      <c r="N8" s="4"/>
      <c r="O8" s="4"/>
      <c r="P8" s="4"/>
      <c r="Q8" s="4"/>
      <c r="R8" s="4"/>
      <c r="S8" s="4"/>
      <c r="T8" s="4"/>
    </row>
    <row r="9" spans="1:20" ht="15.75" x14ac:dyDescent="0.25">
      <c r="A9" s="21">
        <v>18</v>
      </c>
      <c r="B9" s="4">
        <v>1</v>
      </c>
      <c r="C9" s="21">
        <v>41.14</v>
      </c>
      <c r="D9" s="21">
        <v>0</v>
      </c>
      <c r="E9" s="4">
        <v>0</v>
      </c>
      <c r="F9" s="4">
        <v>0</v>
      </c>
      <c r="G9" s="4">
        <v>0</v>
      </c>
      <c r="H9" s="4">
        <v>0</v>
      </c>
      <c r="I9" s="21">
        <v>1146.7965999999999</v>
      </c>
    </row>
    <row r="10" spans="1:20" ht="15.75" x14ac:dyDescent="0.25">
      <c r="A10" s="21">
        <v>18</v>
      </c>
      <c r="B10" s="4">
        <v>1</v>
      </c>
      <c r="C10" s="21">
        <v>43.01</v>
      </c>
      <c r="D10" s="21">
        <v>0</v>
      </c>
      <c r="E10" s="4">
        <v>0</v>
      </c>
      <c r="F10" s="4">
        <v>0</v>
      </c>
      <c r="G10" s="4">
        <v>0</v>
      </c>
      <c r="H10" s="4">
        <v>0</v>
      </c>
      <c r="I10" s="21">
        <v>1149.3959</v>
      </c>
    </row>
    <row r="11" spans="1:20" ht="15.75" x14ac:dyDescent="0.25">
      <c r="A11" s="21">
        <v>18</v>
      </c>
      <c r="B11" s="4">
        <v>1</v>
      </c>
      <c r="C11" s="21">
        <v>53.13</v>
      </c>
      <c r="D11" s="21">
        <v>0</v>
      </c>
      <c r="E11" s="4">
        <v>0</v>
      </c>
      <c r="F11" s="4">
        <v>0</v>
      </c>
      <c r="G11" s="4">
        <v>0</v>
      </c>
      <c r="H11" s="4">
        <v>0</v>
      </c>
      <c r="I11" s="21">
        <v>1163.4627</v>
      </c>
    </row>
    <row r="12" spans="1:20" ht="15.75" x14ac:dyDescent="0.25">
      <c r="A12" s="21">
        <v>18</v>
      </c>
      <c r="B12" s="4">
        <v>0</v>
      </c>
      <c r="C12" s="21">
        <v>20.79</v>
      </c>
      <c r="D12" s="21">
        <v>0</v>
      </c>
      <c r="E12" s="4">
        <v>0</v>
      </c>
      <c r="F12" s="4">
        <v>0</v>
      </c>
      <c r="G12" s="4">
        <v>0</v>
      </c>
      <c r="H12" s="4">
        <v>0</v>
      </c>
      <c r="I12" s="21">
        <v>1607.5101</v>
      </c>
    </row>
    <row r="13" spans="1:20" ht="15.75" x14ac:dyDescent="0.25">
      <c r="A13" s="21">
        <v>18</v>
      </c>
      <c r="B13" s="4">
        <v>0</v>
      </c>
      <c r="C13" s="21">
        <v>26.73</v>
      </c>
      <c r="D13" s="21">
        <v>0</v>
      </c>
      <c r="E13" s="4">
        <v>0</v>
      </c>
      <c r="F13" s="4">
        <v>0</v>
      </c>
      <c r="G13" s="4">
        <v>0</v>
      </c>
      <c r="H13" s="4">
        <v>0</v>
      </c>
      <c r="I13" s="21">
        <v>1615.7666999999999</v>
      </c>
    </row>
    <row r="14" spans="1:20" ht="15.75" x14ac:dyDescent="0.25">
      <c r="A14" s="21">
        <v>18</v>
      </c>
      <c r="B14" s="4">
        <v>0</v>
      </c>
      <c r="C14" s="21">
        <v>31.13</v>
      </c>
      <c r="D14" s="21">
        <v>0</v>
      </c>
      <c r="E14" s="4">
        <v>0</v>
      </c>
      <c r="F14" s="4">
        <v>0</v>
      </c>
      <c r="G14" s="4">
        <v>0</v>
      </c>
      <c r="H14" s="4">
        <v>0</v>
      </c>
      <c r="I14" s="21">
        <v>1621.8827000000001</v>
      </c>
    </row>
    <row r="15" spans="1:20" ht="15.75" x14ac:dyDescent="0.25">
      <c r="A15" s="21">
        <v>18</v>
      </c>
      <c r="B15" s="4">
        <v>0</v>
      </c>
      <c r="C15" s="21">
        <v>31.35</v>
      </c>
      <c r="D15" s="21">
        <v>0</v>
      </c>
      <c r="E15" s="4">
        <v>0</v>
      </c>
      <c r="F15" s="4">
        <v>0</v>
      </c>
      <c r="G15" s="4">
        <v>0</v>
      </c>
      <c r="H15" s="4">
        <v>0</v>
      </c>
      <c r="I15" s="21">
        <v>1622.1885</v>
      </c>
    </row>
    <row r="16" spans="1:20" ht="15.75" x14ac:dyDescent="0.25">
      <c r="A16" s="21">
        <v>18</v>
      </c>
      <c r="B16" s="4">
        <v>0</v>
      </c>
      <c r="C16" s="21">
        <v>36.85</v>
      </c>
      <c r="D16" s="21">
        <v>0</v>
      </c>
      <c r="E16" s="4">
        <v>0</v>
      </c>
      <c r="F16" s="4">
        <v>0</v>
      </c>
      <c r="G16" s="4">
        <v>0</v>
      </c>
      <c r="H16" s="4">
        <v>0</v>
      </c>
      <c r="I16" s="21">
        <v>1629.8335</v>
      </c>
    </row>
    <row r="17" spans="1:9" ht="15.75" x14ac:dyDescent="0.25">
      <c r="A17" s="21">
        <v>18</v>
      </c>
      <c r="B17" s="4">
        <v>0</v>
      </c>
      <c r="C17" s="21">
        <v>38.17</v>
      </c>
      <c r="D17" s="21">
        <v>0</v>
      </c>
      <c r="E17" s="4">
        <v>0</v>
      </c>
      <c r="F17" s="4">
        <v>0</v>
      </c>
      <c r="G17" s="4">
        <v>0</v>
      </c>
      <c r="H17" s="4">
        <v>0</v>
      </c>
      <c r="I17" s="21">
        <v>1631.6683</v>
      </c>
    </row>
    <row r="18" spans="1:9" ht="15.75" x14ac:dyDescent="0.25">
      <c r="A18" s="21">
        <v>18</v>
      </c>
      <c r="B18" s="4">
        <v>0</v>
      </c>
      <c r="C18" s="21">
        <v>38.28</v>
      </c>
      <c r="D18" s="21">
        <v>0</v>
      </c>
      <c r="E18" s="4">
        <v>0</v>
      </c>
      <c r="F18" s="4">
        <v>0</v>
      </c>
      <c r="G18" s="4">
        <v>0</v>
      </c>
      <c r="H18" s="4">
        <v>0</v>
      </c>
      <c r="I18" s="21">
        <v>1631.8212000000001</v>
      </c>
    </row>
    <row r="19" spans="1:9" ht="15.75" x14ac:dyDescent="0.25">
      <c r="A19" s="21">
        <v>18</v>
      </c>
      <c r="B19" s="4">
        <v>0</v>
      </c>
      <c r="C19" s="21">
        <v>39.159999999999997</v>
      </c>
      <c r="D19" s="21">
        <v>0</v>
      </c>
      <c r="E19" s="4">
        <v>0</v>
      </c>
      <c r="F19" s="4">
        <v>0</v>
      </c>
      <c r="G19" s="4">
        <v>0</v>
      </c>
      <c r="H19" s="4">
        <v>0</v>
      </c>
      <c r="I19" s="21">
        <v>1633.0444</v>
      </c>
    </row>
    <row r="20" spans="1:9" ht="15.75" x14ac:dyDescent="0.25">
      <c r="A20" s="21">
        <v>18</v>
      </c>
      <c r="B20" s="4">
        <v>0</v>
      </c>
      <c r="C20" s="21">
        <v>39.82</v>
      </c>
      <c r="D20" s="21">
        <v>0</v>
      </c>
      <c r="E20" s="4">
        <v>0</v>
      </c>
      <c r="F20" s="4">
        <v>0</v>
      </c>
      <c r="G20" s="4">
        <v>0</v>
      </c>
      <c r="H20" s="4">
        <v>0</v>
      </c>
      <c r="I20" s="21">
        <v>1633.9618</v>
      </c>
    </row>
    <row r="21" spans="1:9" ht="15.75" x14ac:dyDescent="0.25">
      <c r="A21" s="21">
        <v>18</v>
      </c>
      <c r="B21" s="4">
        <v>0</v>
      </c>
      <c r="C21" s="21">
        <v>40.26</v>
      </c>
      <c r="D21" s="21">
        <v>0</v>
      </c>
      <c r="E21" s="4">
        <v>0</v>
      </c>
      <c r="F21" s="4">
        <v>0</v>
      </c>
      <c r="G21" s="4">
        <v>0</v>
      </c>
      <c r="H21" s="4">
        <v>0</v>
      </c>
      <c r="I21" s="21">
        <v>1634.5734</v>
      </c>
    </row>
    <row r="22" spans="1:9" ht="15.75" x14ac:dyDescent="0.25">
      <c r="A22" s="21">
        <v>18</v>
      </c>
      <c r="B22" s="4">
        <v>1</v>
      </c>
      <c r="C22" s="21">
        <v>15.96</v>
      </c>
      <c r="D22" s="21">
        <v>0</v>
      </c>
      <c r="E22" s="4">
        <v>0</v>
      </c>
      <c r="F22" s="4">
        <v>0</v>
      </c>
      <c r="G22" s="4">
        <v>1</v>
      </c>
      <c r="H22" s="4">
        <v>0</v>
      </c>
      <c r="I22" s="21">
        <v>1694.7963999999999</v>
      </c>
    </row>
    <row r="23" spans="1:9" ht="15.75" x14ac:dyDescent="0.25">
      <c r="A23" s="21">
        <v>18</v>
      </c>
      <c r="B23" s="4">
        <v>1</v>
      </c>
      <c r="C23" s="21">
        <v>21.47</v>
      </c>
      <c r="D23" s="21">
        <v>0</v>
      </c>
      <c r="E23" s="4">
        <v>0</v>
      </c>
      <c r="F23" s="4">
        <v>0</v>
      </c>
      <c r="G23" s="4">
        <v>1</v>
      </c>
      <c r="H23" s="4">
        <v>0</v>
      </c>
      <c r="I23" s="21">
        <v>1702.4553000000001</v>
      </c>
    </row>
    <row r="24" spans="1:9" ht="15.75" x14ac:dyDescent="0.25">
      <c r="A24" s="21">
        <v>18</v>
      </c>
      <c r="B24" s="4">
        <v>1</v>
      </c>
      <c r="C24" s="21">
        <v>22.99</v>
      </c>
      <c r="D24" s="21">
        <v>0</v>
      </c>
      <c r="E24" s="4">
        <v>0</v>
      </c>
      <c r="F24" s="4">
        <v>0</v>
      </c>
      <c r="G24" s="4">
        <v>1</v>
      </c>
      <c r="H24" s="4">
        <v>0</v>
      </c>
      <c r="I24" s="21">
        <v>1704.5681</v>
      </c>
    </row>
    <row r="25" spans="1:9" ht="15.75" x14ac:dyDescent="0.25">
      <c r="A25" s="21">
        <v>18</v>
      </c>
      <c r="B25" s="4">
        <v>1</v>
      </c>
      <c r="C25" s="21">
        <v>23.085000000000001</v>
      </c>
      <c r="D25" s="21">
        <v>0</v>
      </c>
      <c r="E25" s="4">
        <v>0</v>
      </c>
      <c r="F25" s="4">
        <v>0</v>
      </c>
      <c r="G25" s="4">
        <v>1</v>
      </c>
      <c r="H25" s="4">
        <v>0</v>
      </c>
      <c r="I25" s="21">
        <v>1704.7001499999999</v>
      </c>
    </row>
    <row r="26" spans="1:9" ht="15.75" x14ac:dyDescent="0.25">
      <c r="A26" s="21">
        <v>18</v>
      </c>
      <c r="B26" s="4">
        <v>1</v>
      </c>
      <c r="C26" s="21">
        <v>23.75</v>
      </c>
      <c r="D26" s="21">
        <v>0</v>
      </c>
      <c r="E26" s="4">
        <v>0</v>
      </c>
      <c r="F26" s="4">
        <v>0</v>
      </c>
      <c r="G26" s="4">
        <v>1</v>
      </c>
      <c r="H26" s="4">
        <v>0</v>
      </c>
      <c r="I26" s="21">
        <v>1705.6244999999999</v>
      </c>
    </row>
    <row r="27" spans="1:9" ht="15.75" x14ac:dyDescent="0.25">
      <c r="A27" s="21">
        <v>18</v>
      </c>
      <c r="B27" s="4">
        <v>1</v>
      </c>
      <c r="C27" s="21">
        <v>25.46</v>
      </c>
      <c r="D27" s="21">
        <v>0</v>
      </c>
      <c r="E27" s="4">
        <v>0</v>
      </c>
      <c r="F27" s="4">
        <v>0</v>
      </c>
      <c r="G27" s="4">
        <v>1</v>
      </c>
      <c r="H27" s="4">
        <v>0</v>
      </c>
      <c r="I27" s="21">
        <v>1708.0014000000001</v>
      </c>
    </row>
    <row r="28" spans="1:9" ht="15.75" x14ac:dyDescent="0.25">
      <c r="A28" s="21">
        <v>18</v>
      </c>
      <c r="B28" s="4">
        <v>1</v>
      </c>
      <c r="C28" s="21">
        <v>26.125</v>
      </c>
      <c r="D28" s="21">
        <v>0</v>
      </c>
      <c r="E28" s="4">
        <v>0</v>
      </c>
      <c r="F28" s="4">
        <v>0</v>
      </c>
      <c r="G28" s="4">
        <v>1</v>
      </c>
      <c r="H28" s="4">
        <v>0</v>
      </c>
      <c r="I28" s="21">
        <v>1708.9257500000001</v>
      </c>
    </row>
    <row r="29" spans="1:9" ht="15.75" x14ac:dyDescent="0.25">
      <c r="A29" s="21">
        <v>18</v>
      </c>
      <c r="B29" s="4">
        <v>1</v>
      </c>
      <c r="C29" s="21">
        <v>28.5</v>
      </c>
      <c r="D29" s="21">
        <v>0</v>
      </c>
      <c r="E29" s="4">
        <v>0</v>
      </c>
      <c r="F29" s="4">
        <v>0</v>
      </c>
      <c r="G29" s="4">
        <v>1</v>
      </c>
      <c r="H29" s="4">
        <v>0</v>
      </c>
      <c r="I29" s="21">
        <v>1712.2270000000001</v>
      </c>
    </row>
    <row r="30" spans="1:9" ht="15.75" x14ac:dyDescent="0.25">
      <c r="A30" s="21">
        <v>18</v>
      </c>
      <c r="B30" s="4">
        <v>0</v>
      </c>
      <c r="C30" s="21">
        <v>25.08</v>
      </c>
      <c r="D30" s="21">
        <v>0</v>
      </c>
      <c r="E30" s="4">
        <v>0</v>
      </c>
      <c r="F30" s="4">
        <v>0</v>
      </c>
      <c r="G30" s="4">
        <v>1</v>
      </c>
      <c r="H30" s="4">
        <v>0</v>
      </c>
      <c r="I30" s="21">
        <v>2196.4731999999999</v>
      </c>
    </row>
    <row r="31" spans="1:9" ht="15.75" x14ac:dyDescent="0.25">
      <c r="A31" s="21">
        <v>18</v>
      </c>
      <c r="B31" s="4">
        <v>0</v>
      </c>
      <c r="C31" s="21">
        <v>26.315000000000001</v>
      </c>
      <c r="D31" s="21">
        <v>0</v>
      </c>
      <c r="E31" s="4">
        <v>0</v>
      </c>
      <c r="F31" s="4">
        <v>0</v>
      </c>
      <c r="G31" s="4">
        <v>1</v>
      </c>
      <c r="H31" s="4">
        <v>0</v>
      </c>
      <c r="I31" s="21">
        <v>2198.1898500000002</v>
      </c>
    </row>
    <row r="32" spans="1:9" ht="15.75" x14ac:dyDescent="0.25">
      <c r="A32" s="21">
        <v>18</v>
      </c>
      <c r="B32" s="4">
        <v>0</v>
      </c>
      <c r="C32" s="21">
        <v>28.215</v>
      </c>
      <c r="D32" s="21">
        <v>0</v>
      </c>
      <c r="E32" s="4">
        <v>0</v>
      </c>
      <c r="F32" s="4">
        <v>0</v>
      </c>
      <c r="G32" s="4">
        <v>1</v>
      </c>
      <c r="H32" s="4">
        <v>0</v>
      </c>
      <c r="I32" s="21">
        <v>2200.8308499999998</v>
      </c>
    </row>
    <row r="33" spans="1:9" ht="15.75" x14ac:dyDescent="0.25">
      <c r="A33" s="21">
        <v>18</v>
      </c>
      <c r="B33" s="4">
        <v>0</v>
      </c>
      <c r="C33" s="21">
        <v>30.114999999999998</v>
      </c>
      <c r="D33" s="21">
        <v>0</v>
      </c>
      <c r="E33" s="4">
        <v>0</v>
      </c>
      <c r="F33" s="4">
        <v>0</v>
      </c>
      <c r="G33" s="4">
        <v>1</v>
      </c>
      <c r="H33" s="4">
        <v>0</v>
      </c>
      <c r="I33" s="21">
        <v>2203.4718499999999</v>
      </c>
    </row>
    <row r="34" spans="1:9" ht="15.75" x14ac:dyDescent="0.25">
      <c r="A34" s="21">
        <v>18</v>
      </c>
      <c r="B34" s="4">
        <v>0</v>
      </c>
      <c r="C34" s="21">
        <v>30.305</v>
      </c>
      <c r="D34" s="21">
        <v>0</v>
      </c>
      <c r="E34" s="4">
        <v>0</v>
      </c>
      <c r="F34" s="4">
        <v>0</v>
      </c>
      <c r="G34" s="4">
        <v>1</v>
      </c>
      <c r="H34" s="4">
        <v>0</v>
      </c>
      <c r="I34" s="21">
        <v>2203.7359499999998</v>
      </c>
    </row>
    <row r="35" spans="1:9" ht="15.75" x14ac:dyDescent="0.25">
      <c r="A35" s="21">
        <v>18</v>
      </c>
      <c r="B35" s="4">
        <v>0</v>
      </c>
      <c r="C35" s="21">
        <v>31.92</v>
      </c>
      <c r="D35" s="21">
        <v>0</v>
      </c>
      <c r="E35" s="4">
        <v>0</v>
      </c>
      <c r="F35" s="4">
        <v>0</v>
      </c>
      <c r="G35" s="4">
        <v>1</v>
      </c>
      <c r="H35" s="4">
        <v>0</v>
      </c>
      <c r="I35" s="21">
        <v>2205.9807999999998</v>
      </c>
    </row>
    <row r="36" spans="1:9" ht="15.75" x14ac:dyDescent="0.25">
      <c r="A36" s="21">
        <v>18</v>
      </c>
      <c r="B36" s="4">
        <v>0</v>
      </c>
      <c r="C36" s="21">
        <v>33.155000000000001</v>
      </c>
      <c r="D36" s="21">
        <v>0</v>
      </c>
      <c r="E36" s="4">
        <v>0</v>
      </c>
      <c r="F36" s="4">
        <v>0</v>
      </c>
      <c r="G36" s="4">
        <v>1</v>
      </c>
      <c r="H36" s="4">
        <v>0</v>
      </c>
      <c r="I36" s="21">
        <v>2207.6974500000001</v>
      </c>
    </row>
    <row r="37" spans="1:9" ht="15.75" x14ac:dyDescent="0.25">
      <c r="A37" s="21">
        <v>18</v>
      </c>
      <c r="B37" s="4">
        <v>0</v>
      </c>
      <c r="C37" s="21">
        <v>35.625</v>
      </c>
      <c r="D37" s="21">
        <v>0</v>
      </c>
      <c r="E37" s="4">
        <v>0</v>
      </c>
      <c r="F37" s="4">
        <v>0</v>
      </c>
      <c r="G37" s="4">
        <v>1</v>
      </c>
      <c r="H37" s="4">
        <v>0</v>
      </c>
      <c r="I37" s="21">
        <v>2211.1307499999998</v>
      </c>
    </row>
    <row r="38" spans="1:9" ht="15.75" x14ac:dyDescent="0.25">
      <c r="A38" s="21">
        <v>18</v>
      </c>
      <c r="B38" s="4">
        <v>0</v>
      </c>
      <c r="C38" s="21">
        <v>40.185000000000002</v>
      </c>
      <c r="D38" s="21">
        <v>0</v>
      </c>
      <c r="E38" s="4">
        <v>0</v>
      </c>
      <c r="F38" s="4">
        <v>0</v>
      </c>
      <c r="G38" s="4">
        <v>1</v>
      </c>
      <c r="H38" s="4">
        <v>0</v>
      </c>
      <c r="I38" s="21">
        <v>2217.4691499999999</v>
      </c>
    </row>
    <row r="39" spans="1:9" ht="15.75" x14ac:dyDescent="0.25">
      <c r="A39" s="21">
        <v>18</v>
      </c>
      <c r="B39" s="4">
        <v>0</v>
      </c>
      <c r="C39" s="21">
        <v>40.28</v>
      </c>
      <c r="D39" s="21">
        <v>0</v>
      </c>
      <c r="E39" s="4">
        <v>0</v>
      </c>
      <c r="F39" s="4">
        <v>0</v>
      </c>
      <c r="G39" s="4">
        <v>1</v>
      </c>
      <c r="H39" s="4">
        <v>0</v>
      </c>
      <c r="I39" s="21">
        <v>2217.6012000000001</v>
      </c>
    </row>
    <row r="40" spans="1:9" ht="15.75" x14ac:dyDescent="0.25">
      <c r="A40" s="21">
        <v>18</v>
      </c>
      <c r="B40" s="4">
        <v>0</v>
      </c>
      <c r="C40" s="21">
        <v>29.164999999999999</v>
      </c>
      <c r="D40" s="21">
        <v>0</v>
      </c>
      <c r="E40" s="4">
        <v>0</v>
      </c>
      <c r="F40" s="4">
        <v>0</v>
      </c>
      <c r="G40" s="4">
        <v>1</v>
      </c>
      <c r="H40" s="4">
        <v>0</v>
      </c>
      <c r="I40" s="21">
        <v>7323.7348190000002</v>
      </c>
    </row>
    <row r="41" spans="1:9" ht="15.75" x14ac:dyDescent="0.25">
      <c r="A41" s="21">
        <v>18</v>
      </c>
      <c r="B41" s="4">
        <v>0</v>
      </c>
      <c r="C41" s="21">
        <v>33.880000000000003</v>
      </c>
      <c r="D41" s="21">
        <v>0</v>
      </c>
      <c r="E41" s="4">
        <v>0</v>
      </c>
      <c r="F41" s="4">
        <v>0</v>
      </c>
      <c r="G41" s="4">
        <v>0</v>
      </c>
      <c r="H41" s="4">
        <v>0</v>
      </c>
      <c r="I41" s="21">
        <v>11482.63485</v>
      </c>
    </row>
    <row r="42" spans="1:9" ht="15.75" x14ac:dyDescent="0.25">
      <c r="A42" s="21">
        <v>18</v>
      </c>
      <c r="B42" s="4">
        <v>1</v>
      </c>
      <c r="C42" s="21">
        <v>39.14</v>
      </c>
      <c r="D42" s="21">
        <v>0</v>
      </c>
      <c r="E42" s="4">
        <v>0</v>
      </c>
      <c r="F42" s="4">
        <v>0</v>
      </c>
      <c r="G42" s="4">
        <v>1</v>
      </c>
      <c r="H42" s="4">
        <v>0</v>
      </c>
      <c r="I42" s="21">
        <v>12890.057650000001</v>
      </c>
    </row>
    <row r="43" spans="1:9" ht="15.75" x14ac:dyDescent="0.25">
      <c r="A43" s="21">
        <v>18</v>
      </c>
      <c r="B43" s="4">
        <v>1</v>
      </c>
      <c r="C43" s="21">
        <v>21.565000000000001</v>
      </c>
      <c r="D43" s="21">
        <v>0</v>
      </c>
      <c r="E43" s="4">
        <v>1</v>
      </c>
      <c r="F43" s="4">
        <v>0</v>
      </c>
      <c r="G43" s="4">
        <v>1</v>
      </c>
      <c r="H43" s="4">
        <v>0</v>
      </c>
      <c r="I43" s="21">
        <v>13747.87235</v>
      </c>
    </row>
    <row r="44" spans="1:9" ht="15.75" x14ac:dyDescent="0.25">
      <c r="A44" s="21">
        <v>18</v>
      </c>
      <c r="B44" s="4">
        <v>0</v>
      </c>
      <c r="C44" s="21">
        <v>38.28</v>
      </c>
      <c r="D44" s="21">
        <v>0</v>
      </c>
      <c r="E44" s="4">
        <v>0</v>
      </c>
      <c r="F44" s="4">
        <v>0</v>
      </c>
      <c r="G44" s="4">
        <v>0</v>
      </c>
      <c r="H44" s="4">
        <v>0</v>
      </c>
      <c r="I44" s="21">
        <v>14133.03775</v>
      </c>
    </row>
    <row r="45" spans="1:9" ht="15.75" x14ac:dyDescent="0.25">
      <c r="A45" s="21">
        <v>18</v>
      </c>
      <c r="B45" s="4">
        <v>0</v>
      </c>
      <c r="C45" s="21">
        <v>21.66</v>
      </c>
      <c r="D45" s="21">
        <v>0</v>
      </c>
      <c r="E45" s="4">
        <v>1</v>
      </c>
      <c r="F45" s="4">
        <v>0</v>
      </c>
      <c r="G45" s="4">
        <v>1</v>
      </c>
      <c r="H45" s="4">
        <v>0</v>
      </c>
      <c r="I45" s="21">
        <v>14283.4594</v>
      </c>
    </row>
    <row r="46" spans="1:9" ht="15.75" x14ac:dyDescent="0.25">
      <c r="A46" s="21">
        <v>18</v>
      </c>
      <c r="B46" s="4">
        <v>1</v>
      </c>
      <c r="C46" s="21">
        <v>25.175000000000001</v>
      </c>
      <c r="D46" s="21">
        <v>0</v>
      </c>
      <c r="E46" s="4">
        <v>1</v>
      </c>
      <c r="F46" s="4">
        <v>0</v>
      </c>
      <c r="G46" s="4">
        <v>1</v>
      </c>
      <c r="H46" s="4">
        <v>0</v>
      </c>
      <c r="I46" s="21">
        <v>15518.180249999999</v>
      </c>
    </row>
    <row r="47" spans="1:9" ht="15.75" x14ac:dyDescent="0.25">
      <c r="A47" s="21">
        <v>18</v>
      </c>
      <c r="B47" s="4">
        <v>0</v>
      </c>
      <c r="C47" s="21">
        <v>30.114999999999998</v>
      </c>
      <c r="D47" s="21">
        <v>0</v>
      </c>
      <c r="E47" s="4">
        <v>0</v>
      </c>
      <c r="F47" s="4">
        <v>0</v>
      </c>
      <c r="G47" s="4">
        <v>1</v>
      </c>
      <c r="H47" s="4">
        <v>0</v>
      </c>
      <c r="I47" s="21">
        <v>21344.846699999998</v>
      </c>
    </row>
    <row r="48" spans="1:9" ht="15.75" x14ac:dyDescent="0.25">
      <c r="A48" s="21">
        <v>18</v>
      </c>
      <c r="B48" s="4">
        <v>1</v>
      </c>
      <c r="C48" s="21">
        <v>31.73</v>
      </c>
      <c r="D48" s="21">
        <v>0</v>
      </c>
      <c r="E48" s="4">
        <v>1</v>
      </c>
      <c r="F48" s="4">
        <v>0</v>
      </c>
      <c r="G48" s="4">
        <v>1</v>
      </c>
      <c r="H48" s="4">
        <v>0</v>
      </c>
      <c r="I48" s="21">
        <v>33732.686699999998</v>
      </c>
    </row>
    <row r="49" spans="1:9" ht="15.75" x14ac:dyDescent="0.25">
      <c r="A49" s="21">
        <v>18</v>
      </c>
      <c r="B49" s="4">
        <v>1</v>
      </c>
      <c r="C49" s="21">
        <v>33.534999999999997</v>
      </c>
      <c r="D49" s="21">
        <v>0</v>
      </c>
      <c r="E49" s="4">
        <v>1</v>
      </c>
      <c r="F49" s="4">
        <v>0</v>
      </c>
      <c r="G49" s="4">
        <v>1</v>
      </c>
      <c r="H49" s="4">
        <v>0</v>
      </c>
      <c r="I49" s="21">
        <v>34617.840649999998</v>
      </c>
    </row>
    <row r="50" spans="1:9" ht="15.75" x14ac:dyDescent="0.25">
      <c r="A50" s="21">
        <v>18</v>
      </c>
      <c r="B50" s="4">
        <v>0</v>
      </c>
      <c r="C50" s="21">
        <v>36.85</v>
      </c>
      <c r="D50" s="21">
        <v>0</v>
      </c>
      <c r="E50" s="4">
        <v>1</v>
      </c>
      <c r="F50" s="4">
        <v>0</v>
      </c>
      <c r="G50" s="4">
        <v>0</v>
      </c>
      <c r="H50" s="4">
        <v>0</v>
      </c>
      <c r="I50" s="21">
        <v>36149.483500000002</v>
      </c>
    </row>
    <row r="51" spans="1:9" ht="15.75" x14ac:dyDescent="0.25">
      <c r="A51" s="21">
        <v>18</v>
      </c>
      <c r="B51" s="4">
        <v>1</v>
      </c>
      <c r="C51" s="21">
        <v>38.17</v>
      </c>
      <c r="D51" s="21">
        <v>0</v>
      </c>
      <c r="E51" s="4">
        <v>1</v>
      </c>
      <c r="F51" s="4">
        <v>0</v>
      </c>
      <c r="G51" s="4">
        <v>0</v>
      </c>
      <c r="H51" s="4">
        <v>0</v>
      </c>
      <c r="I51" s="21">
        <v>36307.798300000002</v>
      </c>
    </row>
    <row r="52" spans="1:9" ht="15.75" x14ac:dyDescent="0.25">
      <c r="A52" s="21">
        <v>18</v>
      </c>
      <c r="B52" s="4">
        <v>0</v>
      </c>
      <c r="C52" s="21">
        <v>42.24</v>
      </c>
      <c r="D52" s="21">
        <v>0</v>
      </c>
      <c r="E52" s="4">
        <v>1</v>
      </c>
      <c r="F52" s="4">
        <v>0</v>
      </c>
      <c r="G52" s="4">
        <v>0</v>
      </c>
      <c r="H52" s="4">
        <v>0</v>
      </c>
      <c r="I52" s="21">
        <v>38792.685599999997</v>
      </c>
    </row>
    <row r="53" spans="1:9" ht="15.75" x14ac:dyDescent="0.25">
      <c r="A53" s="21">
        <v>18</v>
      </c>
      <c r="B53" s="4">
        <v>1</v>
      </c>
      <c r="C53" s="21">
        <v>23.32</v>
      </c>
      <c r="D53" s="21">
        <v>1</v>
      </c>
      <c r="E53" s="4">
        <v>0</v>
      </c>
      <c r="F53" s="4">
        <v>0</v>
      </c>
      <c r="G53" s="4">
        <v>0</v>
      </c>
      <c r="H53" s="4">
        <v>0</v>
      </c>
      <c r="I53" s="21">
        <v>1711.0268000000001</v>
      </c>
    </row>
    <row r="54" spans="1:9" ht="15.75" x14ac:dyDescent="0.25">
      <c r="A54" s="21">
        <v>18</v>
      </c>
      <c r="B54" s="4">
        <v>1</v>
      </c>
      <c r="C54" s="21">
        <v>29.37</v>
      </c>
      <c r="D54" s="21">
        <v>1</v>
      </c>
      <c r="E54" s="4">
        <v>0</v>
      </c>
      <c r="F54" s="4">
        <v>0</v>
      </c>
      <c r="G54" s="4">
        <v>0</v>
      </c>
      <c r="H54" s="4">
        <v>0</v>
      </c>
      <c r="I54" s="21">
        <v>1719.4363000000001</v>
      </c>
    </row>
    <row r="55" spans="1:9" ht="15.75" x14ac:dyDescent="0.25">
      <c r="A55" s="21">
        <v>18</v>
      </c>
      <c r="B55" s="4">
        <v>1</v>
      </c>
      <c r="C55" s="21">
        <v>30.03</v>
      </c>
      <c r="D55" s="21">
        <v>1</v>
      </c>
      <c r="E55" s="4">
        <v>0</v>
      </c>
      <c r="F55" s="4">
        <v>0</v>
      </c>
      <c r="G55" s="4">
        <v>0</v>
      </c>
      <c r="H55" s="4">
        <v>0</v>
      </c>
      <c r="I55" s="21">
        <v>1720.3536999999999</v>
      </c>
    </row>
    <row r="56" spans="1:9" ht="15.75" x14ac:dyDescent="0.25">
      <c r="A56" s="21">
        <v>18</v>
      </c>
      <c r="B56" s="4">
        <v>1</v>
      </c>
      <c r="C56" s="21">
        <v>33.770000000000003</v>
      </c>
      <c r="D56" s="21">
        <v>1</v>
      </c>
      <c r="E56" s="4">
        <v>0</v>
      </c>
      <c r="F56" s="4">
        <v>0</v>
      </c>
      <c r="G56" s="4">
        <v>0</v>
      </c>
      <c r="H56" s="4">
        <v>0</v>
      </c>
      <c r="I56" s="21">
        <v>1725.5523000000001</v>
      </c>
    </row>
    <row r="57" spans="1:9" ht="15.75" x14ac:dyDescent="0.25">
      <c r="A57" s="21">
        <v>18</v>
      </c>
      <c r="B57" s="4">
        <v>1</v>
      </c>
      <c r="C57" s="21">
        <v>35.200000000000003</v>
      </c>
      <c r="D57" s="21">
        <v>1</v>
      </c>
      <c r="E57" s="4">
        <v>0</v>
      </c>
      <c r="F57" s="4">
        <v>0</v>
      </c>
      <c r="G57" s="4">
        <v>0</v>
      </c>
      <c r="H57" s="4">
        <v>0</v>
      </c>
      <c r="I57" s="21">
        <v>1727.54</v>
      </c>
    </row>
    <row r="58" spans="1:9" ht="15.75" x14ac:dyDescent="0.25">
      <c r="A58" s="21">
        <v>18</v>
      </c>
      <c r="B58" s="4">
        <v>0</v>
      </c>
      <c r="C58" s="21">
        <v>24.09</v>
      </c>
      <c r="D58" s="21">
        <v>1</v>
      </c>
      <c r="E58" s="4">
        <v>0</v>
      </c>
      <c r="F58" s="4">
        <v>0</v>
      </c>
      <c r="G58" s="4">
        <v>0</v>
      </c>
      <c r="H58" s="4">
        <v>0</v>
      </c>
      <c r="I58" s="21">
        <v>2201.0971</v>
      </c>
    </row>
    <row r="59" spans="1:9" ht="15.75" x14ac:dyDescent="0.25">
      <c r="A59" s="21">
        <v>18</v>
      </c>
      <c r="B59" s="4">
        <v>0</v>
      </c>
      <c r="C59" s="21">
        <v>37.29</v>
      </c>
      <c r="D59" s="21">
        <v>1</v>
      </c>
      <c r="E59" s="4">
        <v>0</v>
      </c>
      <c r="F59" s="4">
        <v>0</v>
      </c>
      <c r="G59" s="4">
        <v>0</v>
      </c>
      <c r="H59" s="4">
        <v>0</v>
      </c>
      <c r="I59" s="21">
        <v>2219.4450999999999</v>
      </c>
    </row>
    <row r="60" spans="1:9" ht="15.75" x14ac:dyDescent="0.25">
      <c r="A60" s="21">
        <v>18</v>
      </c>
      <c r="B60" s="4">
        <v>1</v>
      </c>
      <c r="C60" s="21">
        <v>28.31</v>
      </c>
      <c r="D60" s="21">
        <v>1</v>
      </c>
      <c r="E60" s="4">
        <v>0</v>
      </c>
      <c r="F60" s="4">
        <v>0</v>
      </c>
      <c r="G60" s="4">
        <v>1</v>
      </c>
      <c r="H60" s="4">
        <v>0</v>
      </c>
      <c r="I60" s="21">
        <v>11272.331389999999</v>
      </c>
    </row>
    <row r="61" spans="1:9" ht="15.75" x14ac:dyDescent="0.25">
      <c r="A61" s="21">
        <v>18</v>
      </c>
      <c r="B61" s="4">
        <v>1</v>
      </c>
      <c r="C61" s="21">
        <v>27.36</v>
      </c>
      <c r="D61" s="21">
        <v>1</v>
      </c>
      <c r="E61" s="4">
        <v>1</v>
      </c>
      <c r="F61" s="4">
        <v>0</v>
      </c>
      <c r="G61" s="4">
        <v>1</v>
      </c>
      <c r="H61" s="4">
        <v>0</v>
      </c>
      <c r="I61" s="21">
        <v>17178.682400000002</v>
      </c>
    </row>
    <row r="62" spans="1:9" ht="15.75" x14ac:dyDescent="0.25">
      <c r="A62" s="21">
        <v>18</v>
      </c>
      <c r="B62" s="4">
        <v>1</v>
      </c>
      <c r="C62" s="21">
        <v>26.18</v>
      </c>
      <c r="D62" s="21">
        <v>2</v>
      </c>
      <c r="E62" s="4">
        <v>0</v>
      </c>
      <c r="F62" s="4">
        <v>0</v>
      </c>
      <c r="G62" s="4">
        <v>0</v>
      </c>
      <c r="H62" s="4">
        <v>0</v>
      </c>
      <c r="I62" s="21">
        <v>2304.0021999999999</v>
      </c>
    </row>
    <row r="63" spans="1:9" ht="15.75" x14ac:dyDescent="0.25">
      <c r="A63" s="21">
        <v>18</v>
      </c>
      <c r="B63" s="4">
        <v>0</v>
      </c>
      <c r="C63" s="21">
        <v>32.119999999999997</v>
      </c>
      <c r="D63" s="21">
        <v>2</v>
      </c>
      <c r="E63" s="4">
        <v>0</v>
      </c>
      <c r="F63" s="4">
        <v>0</v>
      </c>
      <c r="G63" s="4">
        <v>0</v>
      </c>
      <c r="H63" s="4">
        <v>0</v>
      </c>
      <c r="I63" s="21">
        <v>2801.2588000000001</v>
      </c>
    </row>
    <row r="64" spans="1:9" ht="15.75" x14ac:dyDescent="0.25">
      <c r="A64" s="21">
        <v>18</v>
      </c>
      <c r="B64" s="4">
        <v>0</v>
      </c>
      <c r="C64" s="21">
        <v>38.664999999999999</v>
      </c>
      <c r="D64" s="21">
        <v>2</v>
      </c>
      <c r="E64" s="4">
        <v>0</v>
      </c>
      <c r="F64" s="4">
        <v>0</v>
      </c>
      <c r="G64" s="4">
        <v>1</v>
      </c>
      <c r="H64" s="4">
        <v>0</v>
      </c>
      <c r="I64" s="21">
        <v>3393.35635</v>
      </c>
    </row>
    <row r="65" spans="1:9" ht="15.75" x14ac:dyDescent="0.25">
      <c r="A65" s="21">
        <v>18</v>
      </c>
      <c r="B65" s="4">
        <v>1</v>
      </c>
      <c r="C65" s="21">
        <v>21.78</v>
      </c>
      <c r="D65" s="21">
        <v>2</v>
      </c>
      <c r="E65" s="4">
        <v>0</v>
      </c>
      <c r="F65" s="4">
        <v>0</v>
      </c>
      <c r="G65" s="4">
        <v>0</v>
      </c>
      <c r="H65" s="4">
        <v>0</v>
      </c>
      <c r="I65" s="21">
        <v>11884.048580000001</v>
      </c>
    </row>
    <row r="66" spans="1:9" ht="15.75" x14ac:dyDescent="0.25">
      <c r="A66" s="21">
        <v>18</v>
      </c>
      <c r="B66" s="4">
        <v>1</v>
      </c>
      <c r="C66" s="21">
        <v>17.29</v>
      </c>
      <c r="D66" s="21">
        <v>2</v>
      </c>
      <c r="E66" s="4">
        <v>1</v>
      </c>
      <c r="F66" s="4">
        <v>0</v>
      </c>
      <c r="G66" s="4">
        <v>1</v>
      </c>
      <c r="H66" s="4">
        <v>0</v>
      </c>
      <c r="I66" s="21">
        <v>12829.455099999999</v>
      </c>
    </row>
    <row r="67" spans="1:9" ht="15.75" x14ac:dyDescent="0.25">
      <c r="A67" s="21">
        <v>18</v>
      </c>
      <c r="B67" s="4">
        <v>1</v>
      </c>
      <c r="C67" s="21">
        <v>31.68</v>
      </c>
      <c r="D67" s="21">
        <v>2</v>
      </c>
      <c r="E67" s="4">
        <v>1</v>
      </c>
      <c r="F67" s="4">
        <v>0</v>
      </c>
      <c r="G67" s="4">
        <v>0</v>
      </c>
      <c r="H67" s="4">
        <v>0</v>
      </c>
      <c r="I67" s="21">
        <v>34303.167200000004</v>
      </c>
    </row>
    <row r="68" spans="1:9" ht="15.75" x14ac:dyDescent="0.25">
      <c r="A68" s="21">
        <v>18</v>
      </c>
      <c r="B68" s="4">
        <v>1</v>
      </c>
      <c r="C68" s="21">
        <v>30.4</v>
      </c>
      <c r="D68" s="21">
        <v>3</v>
      </c>
      <c r="E68" s="4">
        <v>0</v>
      </c>
      <c r="F68" s="4">
        <v>0</v>
      </c>
      <c r="G68" s="4">
        <v>1</v>
      </c>
      <c r="H68" s="4">
        <v>0</v>
      </c>
      <c r="I68" s="21">
        <v>3481.8679999999999</v>
      </c>
    </row>
    <row r="69" spans="1:9" ht="15.75" x14ac:dyDescent="0.25">
      <c r="A69" s="21">
        <v>18</v>
      </c>
      <c r="B69" s="4">
        <v>0</v>
      </c>
      <c r="C69" s="21">
        <v>27.28</v>
      </c>
      <c r="D69" s="21">
        <v>3</v>
      </c>
      <c r="E69" s="4">
        <v>1</v>
      </c>
      <c r="F69" s="4">
        <v>0</v>
      </c>
      <c r="G69" s="4">
        <v>0</v>
      </c>
      <c r="H69" s="4">
        <v>0</v>
      </c>
      <c r="I69" s="21">
        <v>18223.4512</v>
      </c>
    </row>
    <row r="70" spans="1:9" ht="15.75" x14ac:dyDescent="0.25">
      <c r="A70" s="21">
        <v>18</v>
      </c>
      <c r="B70" s="4">
        <v>0</v>
      </c>
      <c r="C70" s="21">
        <v>31.35</v>
      </c>
      <c r="D70" s="21">
        <v>4</v>
      </c>
      <c r="E70" s="4">
        <v>0</v>
      </c>
      <c r="F70" s="4">
        <v>0</v>
      </c>
      <c r="G70" s="4">
        <v>1</v>
      </c>
      <c r="H70" s="4">
        <v>0</v>
      </c>
      <c r="I70" s="21">
        <v>4561.1885000000002</v>
      </c>
    </row>
    <row r="71" spans="1:9" ht="15.75" x14ac:dyDescent="0.25">
      <c r="A71" s="21">
        <v>19</v>
      </c>
      <c r="B71" s="4">
        <v>1</v>
      </c>
      <c r="C71" s="21">
        <v>19.8</v>
      </c>
      <c r="D71" s="21">
        <v>0</v>
      </c>
      <c r="E71" s="4">
        <v>0</v>
      </c>
      <c r="F71" s="4">
        <v>1</v>
      </c>
      <c r="G71" s="4">
        <v>0</v>
      </c>
      <c r="H71" s="4">
        <v>0</v>
      </c>
      <c r="I71" s="21">
        <v>1241.5650000000001</v>
      </c>
    </row>
    <row r="72" spans="1:9" ht="15.75" x14ac:dyDescent="0.25">
      <c r="A72" s="21">
        <v>19</v>
      </c>
      <c r="B72" s="4">
        <v>1</v>
      </c>
      <c r="C72" s="21">
        <v>20.3</v>
      </c>
      <c r="D72" s="21">
        <v>0</v>
      </c>
      <c r="E72" s="4">
        <v>0</v>
      </c>
      <c r="F72" s="4">
        <v>1</v>
      </c>
      <c r="G72" s="4">
        <v>0</v>
      </c>
      <c r="H72" s="4">
        <v>0</v>
      </c>
      <c r="I72" s="21">
        <v>1242.26</v>
      </c>
    </row>
    <row r="73" spans="1:9" ht="15.75" x14ac:dyDescent="0.25">
      <c r="A73" s="21">
        <v>19</v>
      </c>
      <c r="B73" s="4">
        <v>1</v>
      </c>
      <c r="C73" s="21">
        <v>20.7</v>
      </c>
      <c r="D73" s="21">
        <v>0</v>
      </c>
      <c r="E73" s="4">
        <v>0</v>
      </c>
      <c r="F73" s="4">
        <v>1</v>
      </c>
      <c r="G73" s="4">
        <v>0</v>
      </c>
      <c r="H73" s="4">
        <v>0</v>
      </c>
      <c r="I73" s="21">
        <v>1242.816</v>
      </c>
    </row>
    <row r="74" spans="1:9" ht="15.75" x14ac:dyDescent="0.25">
      <c r="A74" s="21">
        <v>19</v>
      </c>
      <c r="B74" s="4">
        <v>1</v>
      </c>
      <c r="C74" s="21">
        <v>27.6</v>
      </c>
      <c r="D74" s="21">
        <v>0</v>
      </c>
      <c r="E74" s="4">
        <v>0</v>
      </c>
      <c r="F74" s="4">
        <v>1</v>
      </c>
      <c r="G74" s="4">
        <v>0</v>
      </c>
      <c r="H74" s="4">
        <v>0</v>
      </c>
      <c r="I74" s="21">
        <v>1252.4069999999999</v>
      </c>
    </row>
    <row r="75" spans="1:9" ht="15.75" x14ac:dyDescent="0.25">
      <c r="A75" s="21">
        <v>19</v>
      </c>
      <c r="B75" s="4">
        <v>1</v>
      </c>
      <c r="C75" s="21">
        <v>28.7</v>
      </c>
      <c r="D75" s="21">
        <v>0</v>
      </c>
      <c r="E75" s="4">
        <v>0</v>
      </c>
      <c r="F75" s="4">
        <v>1</v>
      </c>
      <c r="G75" s="4">
        <v>0</v>
      </c>
      <c r="H75" s="4">
        <v>0</v>
      </c>
      <c r="I75" s="21">
        <v>1253.9359999999999</v>
      </c>
    </row>
    <row r="76" spans="1:9" ht="15.75" x14ac:dyDescent="0.25">
      <c r="A76" s="21">
        <v>19</v>
      </c>
      <c r="B76" s="4">
        <v>1</v>
      </c>
      <c r="C76" s="21">
        <v>30.4</v>
      </c>
      <c r="D76" s="21">
        <v>0</v>
      </c>
      <c r="E76" s="4">
        <v>0</v>
      </c>
      <c r="F76" s="4">
        <v>1</v>
      </c>
      <c r="G76" s="4">
        <v>0</v>
      </c>
      <c r="H76" s="4">
        <v>0</v>
      </c>
      <c r="I76" s="21">
        <v>1256.299</v>
      </c>
    </row>
    <row r="77" spans="1:9" ht="15.75" x14ac:dyDescent="0.25">
      <c r="A77" s="21">
        <v>19</v>
      </c>
      <c r="B77" s="4">
        <v>1</v>
      </c>
      <c r="C77" s="21">
        <v>34.1</v>
      </c>
      <c r="D77" s="21">
        <v>0</v>
      </c>
      <c r="E77" s="4">
        <v>0</v>
      </c>
      <c r="F77" s="4">
        <v>1</v>
      </c>
      <c r="G77" s="4">
        <v>0</v>
      </c>
      <c r="H77" s="4">
        <v>0</v>
      </c>
      <c r="I77" s="21">
        <v>1261.442</v>
      </c>
    </row>
    <row r="78" spans="1:9" ht="15.75" x14ac:dyDescent="0.25">
      <c r="A78" s="21">
        <v>19</v>
      </c>
      <c r="B78" s="4">
        <v>1</v>
      </c>
      <c r="C78" s="21">
        <v>34.4</v>
      </c>
      <c r="D78" s="21">
        <v>0</v>
      </c>
      <c r="E78" s="4">
        <v>0</v>
      </c>
      <c r="F78" s="4">
        <v>1</v>
      </c>
      <c r="G78" s="4">
        <v>0</v>
      </c>
      <c r="H78" s="4">
        <v>0</v>
      </c>
      <c r="I78" s="21">
        <v>1261.8589999999999</v>
      </c>
    </row>
    <row r="79" spans="1:9" ht="15.75" x14ac:dyDescent="0.25">
      <c r="A79" s="21">
        <v>19</v>
      </c>
      <c r="B79" s="4">
        <v>1</v>
      </c>
      <c r="C79" s="21">
        <v>35.4</v>
      </c>
      <c r="D79" s="21">
        <v>0</v>
      </c>
      <c r="E79" s="4">
        <v>0</v>
      </c>
      <c r="F79" s="4">
        <v>1</v>
      </c>
      <c r="G79" s="4">
        <v>0</v>
      </c>
      <c r="H79" s="4">
        <v>0</v>
      </c>
      <c r="I79" s="21">
        <v>1263.249</v>
      </c>
    </row>
    <row r="80" spans="1:9" ht="15.75" x14ac:dyDescent="0.25">
      <c r="A80" s="21">
        <v>19</v>
      </c>
      <c r="B80" s="4">
        <v>1</v>
      </c>
      <c r="C80" s="21">
        <v>17.48</v>
      </c>
      <c r="D80" s="21">
        <v>0</v>
      </c>
      <c r="E80" s="4">
        <v>0</v>
      </c>
      <c r="F80" s="4">
        <v>0</v>
      </c>
      <c r="G80" s="4">
        <v>0</v>
      </c>
      <c r="H80" s="4">
        <v>1</v>
      </c>
      <c r="I80" s="21">
        <v>1621.3402000000001</v>
      </c>
    </row>
    <row r="81" spans="1:9" ht="15.75" x14ac:dyDescent="0.25">
      <c r="A81" s="21">
        <v>19</v>
      </c>
      <c r="B81" s="4">
        <v>1</v>
      </c>
      <c r="C81" s="21">
        <v>20.425000000000001</v>
      </c>
      <c r="D81" s="21">
        <v>0</v>
      </c>
      <c r="E81" s="4">
        <v>0</v>
      </c>
      <c r="F81" s="4">
        <v>0</v>
      </c>
      <c r="G81" s="4">
        <v>0</v>
      </c>
      <c r="H81" s="4">
        <v>1</v>
      </c>
      <c r="I81" s="21">
        <v>1625.4337499999999</v>
      </c>
    </row>
    <row r="82" spans="1:9" ht="15.75" x14ac:dyDescent="0.25">
      <c r="A82" s="21">
        <v>19</v>
      </c>
      <c r="B82" s="4">
        <v>1</v>
      </c>
      <c r="C82" s="21">
        <v>21.754999999999999</v>
      </c>
      <c r="D82" s="21">
        <v>0</v>
      </c>
      <c r="E82" s="4">
        <v>0</v>
      </c>
      <c r="F82" s="4">
        <v>0</v>
      </c>
      <c r="G82" s="4">
        <v>0</v>
      </c>
      <c r="H82" s="4">
        <v>1</v>
      </c>
      <c r="I82" s="21">
        <v>1627.2824499999999</v>
      </c>
    </row>
    <row r="83" spans="1:9" ht="15.75" x14ac:dyDescent="0.25">
      <c r="A83" s="21">
        <v>19</v>
      </c>
      <c r="B83" s="4">
        <v>1</v>
      </c>
      <c r="C83" s="21">
        <v>22.61</v>
      </c>
      <c r="D83" s="21">
        <v>0</v>
      </c>
      <c r="E83" s="4">
        <v>0</v>
      </c>
      <c r="F83" s="4">
        <v>0</v>
      </c>
      <c r="G83" s="4">
        <v>0</v>
      </c>
      <c r="H83" s="4">
        <v>1</v>
      </c>
      <c r="I83" s="21">
        <v>1628.4709</v>
      </c>
    </row>
    <row r="84" spans="1:9" ht="15.75" x14ac:dyDescent="0.25">
      <c r="A84" s="21">
        <v>19</v>
      </c>
      <c r="B84" s="4">
        <v>1</v>
      </c>
      <c r="C84" s="21">
        <v>25.175000000000001</v>
      </c>
      <c r="D84" s="21">
        <v>0</v>
      </c>
      <c r="E84" s="4">
        <v>0</v>
      </c>
      <c r="F84" s="4">
        <v>0</v>
      </c>
      <c r="G84" s="4">
        <v>0</v>
      </c>
      <c r="H84" s="4">
        <v>1</v>
      </c>
      <c r="I84" s="21">
        <v>1632.0362500000001</v>
      </c>
    </row>
    <row r="85" spans="1:9" ht="15.75" x14ac:dyDescent="0.25">
      <c r="A85" s="21">
        <v>19</v>
      </c>
      <c r="B85" s="4">
        <v>1</v>
      </c>
      <c r="C85" s="21">
        <v>25.555</v>
      </c>
      <c r="D85" s="21">
        <v>0</v>
      </c>
      <c r="E85" s="4">
        <v>0</v>
      </c>
      <c r="F85" s="4">
        <v>0</v>
      </c>
      <c r="G85" s="4">
        <v>0</v>
      </c>
      <c r="H85" s="4">
        <v>1</v>
      </c>
      <c r="I85" s="21">
        <v>1632.5644500000001</v>
      </c>
    </row>
    <row r="86" spans="1:9" ht="15.75" x14ac:dyDescent="0.25">
      <c r="A86" s="21">
        <v>19</v>
      </c>
      <c r="B86" s="4">
        <v>1</v>
      </c>
      <c r="C86" s="21">
        <v>27.835000000000001</v>
      </c>
      <c r="D86" s="21">
        <v>0</v>
      </c>
      <c r="E86" s="4">
        <v>0</v>
      </c>
      <c r="F86" s="4">
        <v>0</v>
      </c>
      <c r="G86" s="4">
        <v>0</v>
      </c>
      <c r="H86" s="4">
        <v>1</v>
      </c>
      <c r="I86" s="21">
        <v>1635.7336499999999</v>
      </c>
    </row>
    <row r="87" spans="1:9" ht="15.75" x14ac:dyDescent="0.25">
      <c r="A87" s="21">
        <v>19</v>
      </c>
      <c r="B87" s="4">
        <v>1</v>
      </c>
      <c r="C87" s="21">
        <v>30.59</v>
      </c>
      <c r="D87" s="21">
        <v>0</v>
      </c>
      <c r="E87" s="4">
        <v>0</v>
      </c>
      <c r="F87" s="4">
        <v>0</v>
      </c>
      <c r="G87" s="4">
        <v>0</v>
      </c>
      <c r="H87" s="4">
        <v>1</v>
      </c>
      <c r="I87" s="21">
        <v>1639.5631000000001</v>
      </c>
    </row>
    <row r="88" spans="1:9" ht="15.75" x14ac:dyDescent="0.25">
      <c r="A88" s="21">
        <v>19</v>
      </c>
      <c r="B88" s="4">
        <v>1</v>
      </c>
      <c r="C88" s="21">
        <v>30.59</v>
      </c>
      <c r="D88" s="21">
        <v>0</v>
      </c>
      <c r="E88" s="4">
        <v>0</v>
      </c>
      <c r="F88" s="4">
        <v>0</v>
      </c>
      <c r="G88" s="4">
        <v>0</v>
      </c>
      <c r="H88" s="4">
        <v>1</v>
      </c>
      <c r="I88" s="21">
        <v>1639.5631000000001</v>
      </c>
    </row>
    <row r="89" spans="1:9" ht="15.75" x14ac:dyDescent="0.25">
      <c r="A89" s="21">
        <v>19</v>
      </c>
      <c r="B89" s="4">
        <v>1</v>
      </c>
      <c r="C89" s="21">
        <v>35.53</v>
      </c>
      <c r="D89" s="21">
        <v>0</v>
      </c>
      <c r="E89" s="4">
        <v>0</v>
      </c>
      <c r="F89" s="4">
        <v>0</v>
      </c>
      <c r="G89" s="4">
        <v>0</v>
      </c>
      <c r="H89" s="4">
        <v>1</v>
      </c>
      <c r="I89" s="21">
        <v>1646.4296999999999</v>
      </c>
    </row>
    <row r="90" spans="1:9" ht="15.75" x14ac:dyDescent="0.25">
      <c r="A90" s="21">
        <v>19</v>
      </c>
      <c r="B90" s="4">
        <v>0</v>
      </c>
      <c r="C90" s="21">
        <v>17.8</v>
      </c>
      <c r="D90" s="21">
        <v>0</v>
      </c>
      <c r="E90" s="4">
        <v>0</v>
      </c>
      <c r="F90" s="4">
        <v>1</v>
      </c>
      <c r="G90" s="4">
        <v>0</v>
      </c>
      <c r="H90" s="4">
        <v>0</v>
      </c>
      <c r="I90" s="21">
        <v>1727.7850000000001</v>
      </c>
    </row>
    <row r="91" spans="1:9" ht="15.75" x14ac:dyDescent="0.25">
      <c r="A91" s="21">
        <v>19</v>
      </c>
      <c r="B91" s="4">
        <v>0</v>
      </c>
      <c r="C91" s="21">
        <v>18.600000000000001</v>
      </c>
      <c r="D91" s="21">
        <v>0</v>
      </c>
      <c r="E91" s="4">
        <v>0</v>
      </c>
      <c r="F91" s="4">
        <v>1</v>
      </c>
      <c r="G91" s="4">
        <v>0</v>
      </c>
      <c r="H91" s="4">
        <v>0</v>
      </c>
      <c r="I91" s="21">
        <v>1728.8969999999999</v>
      </c>
    </row>
    <row r="92" spans="1:9" ht="15.75" x14ac:dyDescent="0.25">
      <c r="A92" s="21">
        <v>19</v>
      </c>
      <c r="B92" s="4">
        <v>0</v>
      </c>
      <c r="C92" s="21">
        <v>20.6</v>
      </c>
      <c r="D92" s="21">
        <v>0</v>
      </c>
      <c r="E92" s="4">
        <v>0</v>
      </c>
      <c r="F92" s="4">
        <v>1</v>
      </c>
      <c r="G92" s="4">
        <v>0</v>
      </c>
      <c r="H92" s="4">
        <v>0</v>
      </c>
      <c r="I92" s="21">
        <v>1731.6769999999999</v>
      </c>
    </row>
    <row r="93" spans="1:9" ht="15.75" x14ac:dyDescent="0.25">
      <c r="A93" s="21">
        <v>19</v>
      </c>
      <c r="B93" s="4">
        <v>0</v>
      </c>
      <c r="C93" s="21">
        <v>24.7</v>
      </c>
      <c r="D93" s="21">
        <v>0</v>
      </c>
      <c r="E93" s="4">
        <v>0</v>
      </c>
      <c r="F93" s="4">
        <v>1</v>
      </c>
      <c r="G93" s="4">
        <v>0</v>
      </c>
      <c r="H93" s="4">
        <v>0</v>
      </c>
      <c r="I93" s="21">
        <v>1737.376</v>
      </c>
    </row>
    <row r="94" spans="1:9" ht="15.75" x14ac:dyDescent="0.25">
      <c r="A94" s="21">
        <v>19</v>
      </c>
      <c r="B94" s="4">
        <v>0</v>
      </c>
      <c r="C94" s="21">
        <v>28.9</v>
      </c>
      <c r="D94" s="21">
        <v>0</v>
      </c>
      <c r="E94" s="4">
        <v>0</v>
      </c>
      <c r="F94" s="4">
        <v>1</v>
      </c>
      <c r="G94" s="4">
        <v>0</v>
      </c>
      <c r="H94" s="4">
        <v>0</v>
      </c>
      <c r="I94" s="21">
        <v>1743.2139999999999</v>
      </c>
    </row>
    <row r="95" spans="1:9" ht="15.75" x14ac:dyDescent="0.25">
      <c r="A95" s="21">
        <v>19</v>
      </c>
      <c r="B95" s="4">
        <v>0</v>
      </c>
      <c r="C95" s="21">
        <v>29.8</v>
      </c>
      <c r="D95" s="21">
        <v>0</v>
      </c>
      <c r="E95" s="4">
        <v>0</v>
      </c>
      <c r="F95" s="4">
        <v>1</v>
      </c>
      <c r="G95" s="4">
        <v>0</v>
      </c>
      <c r="H95" s="4">
        <v>0</v>
      </c>
      <c r="I95" s="21">
        <v>1744.4649999999999</v>
      </c>
    </row>
    <row r="96" spans="1:9" ht="15.75" x14ac:dyDescent="0.25">
      <c r="A96" s="21">
        <v>19</v>
      </c>
      <c r="B96" s="4">
        <v>0</v>
      </c>
      <c r="C96" s="21">
        <v>32.9</v>
      </c>
      <c r="D96" s="21">
        <v>0</v>
      </c>
      <c r="E96" s="4">
        <v>0</v>
      </c>
      <c r="F96" s="4">
        <v>1</v>
      </c>
      <c r="G96" s="4">
        <v>0</v>
      </c>
      <c r="H96" s="4">
        <v>0</v>
      </c>
      <c r="I96" s="21">
        <v>1748.7739999999999</v>
      </c>
    </row>
    <row r="97" spans="1:9" ht="15.75" x14ac:dyDescent="0.25">
      <c r="A97" s="21">
        <v>19</v>
      </c>
      <c r="B97" s="4">
        <v>0</v>
      </c>
      <c r="C97" s="21">
        <v>40.5</v>
      </c>
      <c r="D97" s="21">
        <v>0</v>
      </c>
      <c r="E97" s="4">
        <v>0</v>
      </c>
      <c r="F97" s="4">
        <v>1</v>
      </c>
      <c r="G97" s="4">
        <v>0</v>
      </c>
      <c r="H97" s="4">
        <v>0</v>
      </c>
      <c r="I97" s="21">
        <v>1759.338</v>
      </c>
    </row>
    <row r="98" spans="1:9" ht="15.75" x14ac:dyDescent="0.25">
      <c r="A98" s="21">
        <v>19</v>
      </c>
      <c r="B98" s="4">
        <v>0</v>
      </c>
      <c r="C98" s="21">
        <v>22.515000000000001</v>
      </c>
      <c r="D98" s="21">
        <v>0</v>
      </c>
      <c r="E98" s="4">
        <v>0</v>
      </c>
      <c r="F98" s="4">
        <v>0</v>
      </c>
      <c r="G98" s="4">
        <v>0</v>
      </c>
      <c r="H98" s="4">
        <v>1</v>
      </c>
      <c r="I98" s="21">
        <v>2117.3388500000001</v>
      </c>
    </row>
    <row r="99" spans="1:9" ht="15.75" x14ac:dyDescent="0.25">
      <c r="A99" s="21">
        <v>19</v>
      </c>
      <c r="B99" s="4">
        <v>0</v>
      </c>
      <c r="C99" s="21">
        <v>30.495000000000001</v>
      </c>
      <c r="D99" s="21">
        <v>0</v>
      </c>
      <c r="E99" s="4">
        <v>0</v>
      </c>
      <c r="F99" s="4">
        <v>0</v>
      </c>
      <c r="G99" s="4">
        <v>0</v>
      </c>
      <c r="H99" s="4">
        <v>1</v>
      </c>
      <c r="I99" s="21">
        <v>2128.4310500000001</v>
      </c>
    </row>
    <row r="100" spans="1:9" ht="15.75" x14ac:dyDescent="0.25">
      <c r="A100" s="21">
        <v>19</v>
      </c>
      <c r="B100" s="4">
        <v>0</v>
      </c>
      <c r="C100" s="21">
        <v>32.11</v>
      </c>
      <c r="D100" s="21">
        <v>0</v>
      </c>
      <c r="E100" s="4">
        <v>0</v>
      </c>
      <c r="F100" s="4">
        <v>0</v>
      </c>
      <c r="G100" s="4">
        <v>0</v>
      </c>
      <c r="H100" s="4">
        <v>1</v>
      </c>
      <c r="I100" s="21">
        <v>2130.6759000000002</v>
      </c>
    </row>
    <row r="101" spans="1:9" ht="15.75" x14ac:dyDescent="0.25">
      <c r="A101" s="21">
        <v>19</v>
      </c>
      <c r="B101" s="4">
        <v>0</v>
      </c>
      <c r="C101" s="21">
        <v>35.15</v>
      </c>
      <c r="D101" s="21">
        <v>0</v>
      </c>
      <c r="E101" s="4">
        <v>0</v>
      </c>
      <c r="F101" s="4">
        <v>0</v>
      </c>
      <c r="G101" s="4">
        <v>0</v>
      </c>
      <c r="H101" s="4">
        <v>1</v>
      </c>
      <c r="I101" s="21">
        <v>2134.9014999999999</v>
      </c>
    </row>
    <row r="102" spans="1:9" ht="15.75" x14ac:dyDescent="0.25">
      <c r="A102" s="21">
        <v>19</v>
      </c>
      <c r="B102" s="4">
        <v>0</v>
      </c>
      <c r="C102" s="21">
        <v>36.575000000000003</v>
      </c>
      <c r="D102" s="21">
        <v>0</v>
      </c>
      <c r="E102" s="4">
        <v>0</v>
      </c>
      <c r="F102" s="4">
        <v>0</v>
      </c>
      <c r="G102" s="4">
        <v>0</v>
      </c>
      <c r="H102" s="4">
        <v>1</v>
      </c>
      <c r="I102" s="21">
        <v>2136.8822500000001</v>
      </c>
    </row>
    <row r="103" spans="1:9" ht="15.75" x14ac:dyDescent="0.25">
      <c r="A103" s="21">
        <v>19</v>
      </c>
      <c r="B103" s="4">
        <v>0</v>
      </c>
      <c r="C103" s="21">
        <v>37.43</v>
      </c>
      <c r="D103" s="21">
        <v>0</v>
      </c>
      <c r="E103" s="4">
        <v>0</v>
      </c>
      <c r="F103" s="4">
        <v>0</v>
      </c>
      <c r="G103" s="4">
        <v>0</v>
      </c>
      <c r="H103" s="4">
        <v>1</v>
      </c>
      <c r="I103" s="21">
        <v>2138.0707000000002</v>
      </c>
    </row>
    <row r="104" spans="1:9" ht="15.75" x14ac:dyDescent="0.25">
      <c r="A104" s="21">
        <v>19</v>
      </c>
      <c r="B104" s="4">
        <v>0</v>
      </c>
      <c r="C104" s="21">
        <v>21.7</v>
      </c>
      <c r="D104" s="21">
        <v>0</v>
      </c>
      <c r="E104" s="4">
        <v>1</v>
      </c>
      <c r="F104" s="4">
        <v>1</v>
      </c>
      <c r="G104" s="4">
        <v>0</v>
      </c>
      <c r="H104" s="4">
        <v>0</v>
      </c>
      <c r="I104" s="21">
        <v>13844.505999999999</v>
      </c>
    </row>
    <row r="105" spans="1:9" ht="15.75" x14ac:dyDescent="0.25">
      <c r="A105" s="21">
        <v>19</v>
      </c>
      <c r="B105" s="4">
        <v>1</v>
      </c>
      <c r="C105" s="21">
        <v>27.7</v>
      </c>
      <c r="D105" s="21">
        <v>0</v>
      </c>
      <c r="E105" s="4">
        <v>1</v>
      </c>
      <c r="F105" s="4">
        <v>1</v>
      </c>
      <c r="G105" s="4">
        <v>0</v>
      </c>
      <c r="H105" s="4">
        <v>0</v>
      </c>
      <c r="I105" s="21">
        <v>16297.846</v>
      </c>
    </row>
    <row r="106" spans="1:9" ht="15.75" x14ac:dyDescent="0.25">
      <c r="A106" s="21">
        <v>19</v>
      </c>
      <c r="B106" s="4">
        <v>0</v>
      </c>
      <c r="C106" s="21">
        <v>27.9</v>
      </c>
      <c r="D106" s="21">
        <v>0</v>
      </c>
      <c r="E106" s="4">
        <v>1</v>
      </c>
      <c r="F106" s="4">
        <v>1</v>
      </c>
      <c r="G106" s="4">
        <v>0</v>
      </c>
      <c r="H106" s="4">
        <v>0</v>
      </c>
      <c r="I106" s="21">
        <v>16884.923999999999</v>
      </c>
    </row>
    <row r="107" spans="1:9" ht="15.75" x14ac:dyDescent="0.25">
      <c r="A107" s="21">
        <v>19</v>
      </c>
      <c r="B107" s="4">
        <v>0</v>
      </c>
      <c r="C107" s="21">
        <v>28.3</v>
      </c>
      <c r="D107" s="21">
        <v>0</v>
      </c>
      <c r="E107" s="4">
        <v>1</v>
      </c>
      <c r="F107" s="4">
        <v>1</v>
      </c>
      <c r="G107" s="4">
        <v>0</v>
      </c>
      <c r="H107" s="4">
        <v>0</v>
      </c>
      <c r="I107" s="21">
        <v>17081.080000000002</v>
      </c>
    </row>
    <row r="108" spans="1:9" ht="15.75" x14ac:dyDescent="0.25">
      <c r="A108" s="21">
        <v>19</v>
      </c>
      <c r="B108" s="4">
        <v>1</v>
      </c>
      <c r="C108" s="21">
        <v>29.07</v>
      </c>
      <c r="D108" s="21">
        <v>0</v>
      </c>
      <c r="E108" s="4">
        <v>1</v>
      </c>
      <c r="F108" s="4">
        <v>0</v>
      </c>
      <c r="G108" s="4">
        <v>0</v>
      </c>
      <c r="H108" s="4">
        <v>1</v>
      </c>
      <c r="I108" s="21">
        <v>17352.6803</v>
      </c>
    </row>
    <row r="109" spans="1:9" ht="15.75" x14ac:dyDescent="0.25">
      <c r="A109" s="21">
        <v>19</v>
      </c>
      <c r="B109" s="4">
        <v>0</v>
      </c>
      <c r="C109" s="21">
        <v>28.31</v>
      </c>
      <c r="D109" s="21">
        <v>0</v>
      </c>
      <c r="E109" s="4">
        <v>1</v>
      </c>
      <c r="F109" s="4">
        <v>0</v>
      </c>
      <c r="G109" s="4">
        <v>0</v>
      </c>
      <c r="H109" s="4">
        <v>1</v>
      </c>
      <c r="I109" s="21">
        <v>17468.983899999999</v>
      </c>
    </row>
    <row r="110" spans="1:9" ht="15.75" x14ac:dyDescent="0.25">
      <c r="A110" s="21">
        <v>19</v>
      </c>
      <c r="B110" s="4">
        <v>0</v>
      </c>
      <c r="C110" s="21">
        <v>28.88</v>
      </c>
      <c r="D110" s="21">
        <v>0</v>
      </c>
      <c r="E110" s="4">
        <v>1</v>
      </c>
      <c r="F110" s="4">
        <v>0</v>
      </c>
      <c r="G110" s="4">
        <v>0</v>
      </c>
      <c r="H110" s="4">
        <v>1</v>
      </c>
      <c r="I110" s="21">
        <v>17748.5062</v>
      </c>
    </row>
    <row r="111" spans="1:9" ht="15.75" x14ac:dyDescent="0.25">
      <c r="A111" s="21">
        <v>19</v>
      </c>
      <c r="B111" s="4">
        <v>1</v>
      </c>
      <c r="C111" s="21">
        <v>33.1</v>
      </c>
      <c r="D111" s="21">
        <v>0</v>
      </c>
      <c r="E111" s="4">
        <v>0</v>
      </c>
      <c r="F111" s="4">
        <v>1</v>
      </c>
      <c r="G111" s="4">
        <v>0</v>
      </c>
      <c r="H111" s="4">
        <v>0</v>
      </c>
      <c r="I111" s="21">
        <v>23082.955330000001</v>
      </c>
    </row>
    <row r="112" spans="1:9" ht="15.75" x14ac:dyDescent="0.25">
      <c r="A112" s="21">
        <v>19</v>
      </c>
      <c r="B112" s="4">
        <v>1</v>
      </c>
      <c r="C112" s="21">
        <v>30.25</v>
      </c>
      <c r="D112" s="21">
        <v>0</v>
      </c>
      <c r="E112" s="4">
        <v>1</v>
      </c>
      <c r="F112" s="4">
        <v>0</v>
      </c>
      <c r="G112" s="4">
        <v>0</v>
      </c>
      <c r="H112" s="4">
        <v>0</v>
      </c>
      <c r="I112" s="21">
        <v>32548.340499999998</v>
      </c>
    </row>
    <row r="113" spans="1:9" ht="15.75" x14ac:dyDescent="0.25">
      <c r="A113" s="21">
        <v>19</v>
      </c>
      <c r="B113" s="4">
        <v>0</v>
      </c>
      <c r="C113" s="21">
        <v>30.02</v>
      </c>
      <c r="D113" s="21">
        <v>0</v>
      </c>
      <c r="E113" s="4">
        <v>1</v>
      </c>
      <c r="F113" s="4">
        <v>0</v>
      </c>
      <c r="G113" s="4">
        <v>0</v>
      </c>
      <c r="H113" s="4">
        <v>1</v>
      </c>
      <c r="I113" s="21">
        <v>33307.550799999997</v>
      </c>
    </row>
    <row r="114" spans="1:9" ht="15.75" x14ac:dyDescent="0.25">
      <c r="A114" s="21">
        <v>19</v>
      </c>
      <c r="B114" s="4">
        <v>1</v>
      </c>
      <c r="C114" s="21">
        <v>31.92</v>
      </c>
      <c r="D114" s="21">
        <v>0</v>
      </c>
      <c r="E114" s="4">
        <v>1</v>
      </c>
      <c r="F114" s="4">
        <v>0</v>
      </c>
      <c r="G114" s="4">
        <v>0</v>
      </c>
      <c r="H114" s="4">
        <v>1</v>
      </c>
      <c r="I114" s="21">
        <v>33750.291799999999</v>
      </c>
    </row>
    <row r="115" spans="1:9" ht="15.75" x14ac:dyDescent="0.25">
      <c r="A115" s="21">
        <v>19</v>
      </c>
      <c r="B115" s="4">
        <v>0</v>
      </c>
      <c r="C115" s="21">
        <v>33.11</v>
      </c>
      <c r="D115" s="21">
        <v>0</v>
      </c>
      <c r="E115" s="4">
        <v>1</v>
      </c>
      <c r="F115" s="4">
        <v>0</v>
      </c>
      <c r="G115" s="4">
        <v>0</v>
      </c>
      <c r="H115" s="4">
        <v>0</v>
      </c>
      <c r="I115" s="21">
        <v>34439.855900000002</v>
      </c>
    </row>
    <row r="116" spans="1:9" ht="15.75" x14ac:dyDescent="0.25">
      <c r="A116" s="21">
        <v>19</v>
      </c>
      <c r="B116" s="4">
        <v>1</v>
      </c>
      <c r="C116" s="21">
        <v>34.799999999999997</v>
      </c>
      <c r="D116" s="21">
        <v>0</v>
      </c>
      <c r="E116" s="4">
        <v>1</v>
      </c>
      <c r="F116" s="4">
        <v>1</v>
      </c>
      <c r="G116" s="4">
        <v>0</v>
      </c>
      <c r="H116" s="4">
        <v>0</v>
      </c>
      <c r="I116" s="21">
        <v>34779.614999999998</v>
      </c>
    </row>
    <row r="117" spans="1:9" ht="15.75" x14ac:dyDescent="0.25">
      <c r="A117" s="21">
        <v>19</v>
      </c>
      <c r="B117" s="4">
        <v>1</v>
      </c>
      <c r="C117" s="21">
        <v>34.9</v>
      </c>
      <c r="D117" s="21">
        <v>0</v>
      </c>
      <c r="E117" s="4">
        <v>1</v>
      </c>
      <c r="F117" s="4">
        <v>1</v>
      </c>
      <c r="G117" s="4">
        <v>0</v>
      </c>
      <c r="H117" s="4">
        <v>0</v>
      </c>
      <c r="I117" s="21">
        <v>34828.654000000002</v>
      </c>
    </row>
    <row r="118" spans="1:9" ht="15.75" x14ac:dyDescent="0.25">
      <c r="A118" s="21">
        <v>19</v>
      </c>
      <c r="B118" s="4">
        <v>1</v>
      </c>
      <c r="C118" s="21">
        <v>36.954999999999998</v>
      </c>
      <c r="D118" s="21">
        <v>0</v>
      </c>
      <c r="E118" s="4">
        <v>1</v>
      </c>
      <c r="F118" s="4">
        <v>0</v>
      </c>
      <c r="G118" s="4">
        <v>0</v>
      </c>
      <c r="H118" s="4">
        <v>1</v>
      </c>
      <c r="I118" s="21">
        <v>36219.405449999998</v>
      </c>
    </row>
    <row r="119" spans="1:9" ht="15.75" x14ac:dyDescent="0.25">
      <c r="A119" s="21">
        <v>19</v>
      </c>
      <c r="B119" s="4">
        <v>0</v>
      </c>
      <c r="C119" s="21">
        <v>32.49</v>
      </c>
      <c r="D119" s="21">
        <v>0</v>
      </c>
      <c r="E119" s="4">
        <v>1</v>
      </c>
      <c r="F119" s="4">
        <v>0</v>
      </c>
      <c r="G119" s="4">
        <v>0</v>
      </c>
      <c r="H119" s="4">
        <v>1</v>
      </c>
      <c r="I119" s="21">
        <v>36898.733079999998</v>
      </c>
    </row>
    <row r="120" spans="1:9" ht="15.75" x14ac:dyDescent="0.25">
      <c r="A120" s="21">
        <v>19</v>
      </c>
      <c r="B120" s="4">
        <v>1</v>
      </c>
      <c r="C120" s="21">
        <v>44.88</v>
      </c>
      <c r="D120" s="21">
        <v>0</v>
      </c>
      <c r="E120" s="4">
        <v>1</v>
      </c>
      <c r="F120" s="4">
        <v>0</v>
      </c>
      <c r="G120" s="4">
        <v>0</v>
      </c>
      <c r="H120" s="4">
        <v>0</v>
      </c>
      <c r="I120" s="21">
        <v>39722.746200000001</v>
      </c>
    </row>
    <row r="121" spans="1:9" ht="15.75" x14ac:dyDescent="0.25">
      <c r="A121" s="21">
        <v>19</v>
      </c>
      <c r="B121" s="4">
        <v>1</v>
      </c>
      <c r="C121" s="21">
        <v>20.9</v>
      </c>
      <c r="D121" s="21">
        <v>1</v>
      </c>
      <c r="E121" s="4">
        <v>0</v>
      </c>
      <c r="F121" s="4">
        <v>1</v>
      </c>
      <c r="G121" s="4">
        <v>0</v>
      </c>
      <c r="H121" s="4">
        <v>0</v>
      </c>
      <c r="I121" s="21">
        <v>1832.0940000000001</v>
      </c>
    </row>
    <row r="122" spans="1:9" ht="15.75" x14ac:dyDescent="0.25">
      <c r="A122" s="21">
        <v>19</v>
      </c>
      <c r="B122" s="4">
        <v>1</v>
      </c>
      <c r="C122" s="21">
        <v>24.6</v>
      </c>
      <c r="D122" s="21">
        <v>1</v>
      </c>
      <c r="E122" s="4">
        <v>0</v>
      </c>
      <c r="F122" s="4">
        <v>1</v>
      </c>
      <c r="G122" s="4">
        <v>0</v>
      </c>
      <c r="H122" s="4">
        <v>0</v>
      </c>
      <c r="I122" s="21">
        <v>1837.2370000000001</v>
      </c>
    </row>
    <row r="123" spans="1:9" ht="15.75" x14ac:dyDescent="0.25">
      <c r="A123" s="21">
        <v>19</v>
      </c>
      <c r="B123" s="4">
        <v>1</v>
      </c>
      <c r="C123" s="21">
        <v>28.4</v>
      </c>
      <c r="D123" s="21">
        <v>1</v>
      </c>
      <c r="E123" s="4">
        <v>0</v>
      </c>
      <c r="F123" s="4">
        <v>1</v>
      </c>
      <c r="G123" s="4">
        <v>0</v>
      </c>
      <c r="H123" s="4">
        <v>0</v>
      </c>
      <c r="I123" s="21">
        <v>1842.519</v>
      </c>
    </row>
    <row r="124" spans="1:9" ht="15.75" x14ac:dyDescent="0.25">
      <c r="A124" s="21">
        <v>19</v>
      </c>
      <c r="B124" s="4">
        <v>1</v>
      </c>
      <c r="C124" s="21">
        <v>25.555</v>
      </c>
      <c r="D124" s="21">
        <v>1</v>
      </c>
      <c r="E124" s="4">
        <v>0</v>
      </c>
      <c r="F124" s="4">
        <v>0</v>
      </c>
      <c r="G124" s="4">
        <v>0</v>
      </c>
      <c r="H124" s="4">
        <v>1</v>
      </c>
      <c r="I124" s="21">
        <v>2221.5644499999999</v>
      </c>
    </row>
    <row r="125" spans="1:9" ht="15.75" x14ac:dyDescent="0.25">
      <c r="A125" s="21">
        <v>19</v>
      </c>
      <c r="B125" s="4">
        <v>0</v>
      </c>
      <c r="C125" s="21">
        <v>28.4</v>
      </c>
      <c r="D125" s="21">
        <v>1</v>
      </c>
      <c r="E125" s="4">
        <v>0</v>
      </c>
      <c r="F125" s="4">
        <v>1</v>
      </c>
      <c r="G125" s="4">
        <v>0</v>
      </c>
      <c r="H125" s="4">
        <v>0</v>
      </c>
      <c r="I125" s="21">
        <v>2331.5189999999998</v>
      </c>
    </row>
    <row r="126" spans="1:9" ht="15.75" x14ac:dyDescent="0.25">
      <c r="A126" s="21">
        <v>19</v>
      </c>
      <c r="B126" s="4">
        <v>0</v>
      </c>
      <c r="C126" s="21">
        <v>24.51</v>
      </c>
      <c r="D126" s="21">
        <v>1</v>
      </c>
      <c r="E126" s="4">
        <v>0</v>
      </c>
      <c r="F126" s="4">
        <v>0</v>
      </c>
      <c r="G126" s="4">
        <v>0</v>
      </c>
      <c r="H126" s="4">
        <v>1</v>
      </c>
      <c r="I126" s="21">
        <v>2709.1118999999999</v>
      </c>
    </row>
    <row r="127" spans="1:9" ht="15.75" x14ac:dyDescent="0.25">
      <c r="A127" s="21">
        <v>19</v>
      </c>
      <c r="B127" s="4">
        <v>0</v>
      </c>
      <c r="C127" s="21">
        <v>24.605</v>
      </c>
      <c r="D127" s="21">
        <v>1</v>
      </c>
      <c r="E127" s="4">
        <v>0</v>
      </c>
      <c r="F127" s="4">
        <v>0</v>
      </c>
      <c r="G127" s="4">
        <v>0</v>
      </c>
      <c r="H127" s="4">
        <v>1</v>
      </c>
      <c r="I127" s="21">
        <v>2709.24395</v>
      </c>
    </row>
    <row r="128" spans="1:9" ht="15.75" x14ac:dyDescent="0.25">
      <c r="A128" s="21">
        <v>19</v>
      </c>
      <c r="B128" s="4">
        <v>0</v>
      </c>
      <c r="C128" s="21">
        <v>25.745000000000001</v>
      </c>
      <c r="D128" s="21">
        <v>1</v>
      </c>
      <c r="E128" s="4">
        <v>0</v>
      </c>
      <c r="F128" s="4">
        <v>0</v>
      </c>
      <c r="G128" s="4">
        <v>0</v>
      </c>
      <c r="H128" s="4">
        <v>1</v>
      </c>
      <c r="I128" s="21">
        <v>2710.8285500000002</v>
      </c>
    </row>
    <row r="129" spans="1:9" ht="15.75" x14ac:dyDescent="0.25">
      <c r="A129" s="21">
        <v>19</v>
      </c>
      <c r="B129" s="4">
        <v>0</v>
      </c>
      <c r="C129" s="21">
        <v>31.824999999999999</v>
      </c>
      <c r="D129" s="21">
        <v>1</v>
      </c>
      <c r="E129" s="4">
        <v>0</v>
      </c>
      <c r="F129" s="4">
        <v>0</v>
      </c>
      <c r="G129" s="4">
        <v>0</v>
      </c>
      <c r="H129" s="4">
        <v>1</v>
      </c>
      <c r="I129" s="21">
        <v>2719.2797500000001</v>
      </c>
    </row>
    <row r="130" spans="1:9" ht="15.75" x14ac:dyDescent="0.25">
      <c r="A130" s="21">
        <v>19</v>
      </c>
      <c r="B130" s="4">
        <v>0</v>
      </c>
      <c r="C130" s="21">
        <v>39.615000000000002</v>
      </c>
      <c r="D130" s="21">
        <v>1</v>
      </c>
      <c r="E130" s="4">
        <v>0</v>
      </c>
      <c r="F130" s="4">
        <v>0</v>
      </c>
      <c r="G130" s="4">
        <v>0</v>
      </c>
      <c r="H130" s="4">
        <v>1</v>
      </c>
      <c r="I130" s="21">
        <v>2730.1078499999999</v>
      </c>
    </row>
    <row r="131" spans="1:9" ht="15.75" x14ac:dyDescent="0.25">
      <c r="A131" s="21">
        <v>19</v>
      </c>
      <c r="B131" s="4">
        <v>1</v>
      </c>
      <c r="C131" s="21">
        <v>26.03</v>
      </c>
      <c r="D131" s="21">
        <v>1</v>
      </c>
      <c r="E131" s="4">
        <v>1</v>
      </c>
      <c r="F131" s="4">
        <v>0</v>
      </c>
      <c r="G131" s="4">
        <v>0</v>
      </c>
      <c r="H131" s="4">
        <v>1</v>
      </c>
      <c r="I131" s="21">
        <v>16450.894700000001</v>
      </c>
    </row>
    <row r="132" spans="1:9" ht="15.75" x14ac:dyDescent="0.25">
      <c r="A132" s="21">
        <v>19</v>
      </c>
      <c r="B132" s="4">
        <v>1</v>
      </c>
      <c r="C132" s="21">
        <v>20.614999999999998</v>
      </c>
      <c r="D132" s="21">
        <v>2</v>
      </c>
      <c r="E132" s="4">
        <v>0</v>
      </c>
      <c r="F132" s="4">
        <v>0</v>
      </c>
      <c r="G132" s="4">
        <v>0</v>
      </c>
      <c r="H132" s="4">
        <v>1</v>
      </c>
      <c r="I132" s="21">
        <v>2803.69785</v>
      </c>
    </row>
    <row r="133" spans="1:9" ht="15.75" x14ac:dyDescent="0.25">
      <c r="A133" s="21">
        <v>19</v>
      </c>
      <c r="B133" s="4">
        <v>0</v>
      </c>
      <c r="C133" s="21">
        <v>23.4</v>
      </c>
      <c r="D133" s="21">
        <v>2</v>
      </c>
      <c r="E133" s="4">
        <v>0</v>
      </c>
      <c r="F133" s="4">
        <v>1</v>
      </c>
      <c r="G133" s="4">
        <v>0</v>
      </c>
      <c r="H133" s="4">
        <v>0</v>
      </c>
      <c r="I133" s="21">
        <v>2913.569</v>
      </c>
    </row>
    <row r="134" spans="1:9" ht="15.75" x14ac:dyDescent="0.25">
      <c r="A134" s="21">
        <v>19</v>
      </c>
      <c r="B134" s="4">
        <v>1</v>
      </c>
      <c r="C134" s="21">
        <v>27.265000000000001</v>
      </c>
      <c r="D134" s="21">
        <v>2</v>
      </c>
      <c r="E134" s="4">
        <v>0</v>
      </c>
      <c r="F134" s="4">
        <v>0</v>
      </c>
      <c r="G134" s="4">
        <v>0</v>
      </c>
      <c r="H134" s="4">
        <v>1</v>
      </c>
      <c r="I134" s="21">
        <v>22493.659640000002</v>
      </c>
    </row>
    <row r="135" spans="1:9" ht="15.75" x14ac:dyDescent="0.25">
      <c r="A135" s="21">
        <v>19</v>
      </c>
      <c r="B135" s="4">
        <v>0</v>
      </c>
      <c r="C135" s="21">
        <v>30.59</v>
      </c>
      <c r="D135" s="21">
        <v>2</v>
      </c>
      <c r="E135" s="4">
        <v>0</v>
      </c>
      <c r="F135" s="4">
        <v>0</v>
      </c>
      <c r="G135" s="4">
        <v>0</v>
      </c>
      <c r="H135" s="4">
        <v>1</v>
      </c>
      <c r="I135" s="21">
        <v>24059.680189999999</v>
      </c>
    </row>
    <row r="136" spans="1:9" ht="15.75" x14ac:dyDescent="0.25">
      <c r="A136" s="21">
        <v>19</v>
      </c>
      <c r="B136" s="4">
        <v>0</v>
      </c>
      <c r="C136" s="21">
        <v>34.700000000000003</v>
      </c>
      <c r="D136" s="21">
        <v>2</v>
      </c>
      <c r="E136" s="4">
        <v>1</v>
      </c>
      <c r="F136" s="4">
        <v>1</v>
      </c>
      <c r="G136" s="4">
        <v>0</v>
      </c>
      <c r="H136" s="4">
        <v>0</v>
      </c>
      <c r="I136" s="21">
        <v>36397.576000000001</v>
      </c>
    </row>
    <row r="137" spans="1:9" ht="15.75" x14ac:dyDescent="0.25">
      <c r="A137" s="21">
        <v>19</v>
      </c>
      <c r="B137" s="4">
        <v>0</v>
      </c>
      <c r="C137" s="21">
        <v>27.93</v>
      </c>
      <c r="D137" s="21">
        <v>3</v>
      </c>
      <c r="E137" s="4">
        <v>0</v>
      </c>
      <c r="F137" s="4">
        <v>0</v>
      </c>
      <c r="G137" s="4">
        <v>0</v>
      </c>
      <c r="H137" s="4">
        <v>1</v>
      </c>
      <c r="I137" s="21">
        <v>18838.703659999999</v>
      </c>
    </row>
    <row r="138" spans="1:9" ht="15.75" x14ac:dyDescent="0.25">
      <c r="A138" s="21">
        <v>19</v>
      </c>
      <c r="B138" s="4">
        <v>0</v>
      </c>
      <c r="C138" s="21">
        <v>28.6</v>
      </c>
      <c r="D138" s="21">
        <v>5</v>
      </c>
      <c r="E138" s="4">
        <v>0</v>
      </c>
      <c r="F138" s="4">
        <v>1</v>
      </c>
      <c r="G138" s="4">
        <v>0</v>
      </c>
      <c r="H138" s="4">
        <v>0</v>
      </c>
      <c r="I138" s="21">
        <v>4687.7969999999996</v>
      </c>
    </row>
    <row r="139" spans="1:9" ht="15.75" x14ac:dyDescent="0.25">
      <c r="A139" s="21">
        <v>20</v>
      </c>
      <c r="B139" s="4">
        <v>1</v>
      </c>
      <c r="C139" s="21">
        <v>33.33</v>
      </c>
      <c r="D139" s="21">
        <v>0</v>
      </c>
      <c r="E139" s="4">
        <v>0</v>
      </c>
      <c r="F139" s="4">
        <v>0</v>
      </c>
      <c r="G139" s="4">
        <v>0</v>
      </c>
      <c r="H139" s="4">
        <v>0</v>
      </c>
      <c r="I139" s="21">
        <v>1391.5287000000001</v>
      </c>
    </row>
    <row r="140" spans="1:9" ht="15.75" x14ac:dyDescent="0.25">
      <c r="A140" s="21">
        <v>20</v>
      </c>
      <c r="B140" s="4">
        <v>1</v>
      </c>
      <c r="C140" s="21">
        <v>29.734999999999999</v>
      </c>
      <c r="D140" s="21">
        <v>0</v>
      </c>
      <c r="E140" s="4">
        <v>0</v>
      </c>
      <c r="F140" s="4">
        <v>0</v>
      </c>
      <c r="G140" s="4">
        <v>0</v>
      </c>
      <c r="H140" s="4">
        <v>1</v>
      </c>
      <c r="I140" s="21">
        <v>1769.5316499999999</v>
      </c>
    </row>
    <row r="141" spans="1:9" ht="15.75" x14ac:dyDescent="0.25">
      <c r="A141" s="21">
        <v>20</v>
      </c>
      <c r="B141" s="4">
        <v>0</v>
      </c>
      <c r="C141" s="21">
        <v>29.6</v>
      </c>
      <c r="D141" s="21">
        <v>0</v>
      </c>
      <c r="E141" s="4">
        <v>0</v>
      </c>
      <c r="F141" s="4">
        <v>1</v>
      </c>
      <c r="G141" s="4">
        <v>0</v>
      </c>
      <c r="H141" s="4">
        <v>0</v>
      </c>
      <c r="I141" s="21">
        <v>1875.3440000000001</v>
      </c>
    </row>
    <row r="142" spans="1:9" ht="15.75" x14ac:dyDescent="0.25">
      <c r="A142" s="21">
        <v>20</v>
      </c>
      <c r="B142" s="4">
        <v>0</v>
      </c>
      <c r="C142" s="21">
        <v>31.46</v>
      </c>
      <c r="D142" s="21">
        <v>0</v>
      </c>
      <c r="E142" s="4">
        <v>0</v>
      </c>
      <c r="F142" s="4">
        <v>0</v>
      </c>
      <c r="G142" s="4">
        <v>0</v>
      </c>
      <c r="H142" s="4">
        <v>0</v>
      </c>
      <c r="I142" s="21">
        <v>1877.9294</v>
      </c>
    </row>
    <row r="143" spans="1:9" ht="15.75" x14ac:dyDescent="0.25">
      <c r="A143" s="21">
        <v>20</v>
      </c>
      <c r="B143" s="4">
        <v>0</v>
      </c>
      <c r="C143" s="21">
        <v>33</v>
      </c>
      <c r="D143" s="21">
        <v>0</v>
      </c>
      <c r="E143" s="4">
        <v>0</v>
      </c>
      <c r="F143" s="4">
        <v>0</v>
      </c>
      <c r="G143" s="4">
        <v>0</v>
      </c>
      <c r="H143" s="4">
        <v>0</v>
      </c>
      <c r="I143" s="21">
        <v>1880.07</v>
      </c>
    </row>
    <row r="144" spans="1:9" ht="15.75" x14ac:dyDescent="0.25">
      <c r="A144" s="21">
        <v>20</v>
      </c>
      <c r="B144" s="4">
        <v>0</v>
      </c>
      <c r="C144" s="21">
        <v>33.299999999999997</v>
      </c>
      <c r="D144" s="21">
        <v>0</v>
      </c>
      <c r="E144" s="4">
        <v>0</v>
      </c>
      <c r="F144" s="4">
        <v>1</v>
      </c>
      <c r="G144" s="4">
        <v>0</v>
      </c>
      <c r="H144" s="4">
        <v>0</v>
      </c>
      <c r="I144" s="21">
        <v>1880.4870000000001</v>
      </c>
    </row>
    <row r="145" spans="1:9" ht="15.75" x14ac:dyDescent="0.25">
      <c r="A145" s="21">
        <v>20</v>
      </c>
      <c r="B145" s="4">
        <v>1</v>
      </c>
      <c r="C145" s="21">
        <v>27.93</v>
      </c>
      <c r="D145" s="21">
        <v>0</v>
      </c>
      <c r="E145" s="4">
        <v>0</v>
      </c>
      <c r="F145" s="4">
        <v>0</v>
      </c>
      <c r="G145" s="4">
        <v>1</v>
      </c>
      <c r="H145" s="4">
        <v>0</v>
      </c>
      <c r="I145" s="21">
        <v>1967.0227</v>
      </c>
    </row>
    <row r="146" spans="1:9" ht="15.75" x14ac:dyDescent="0.25">
      <c r="A146" s="21">
        <v>20</v>
      </c>
      <c r="B146" s="4">
        <v>1</v>
      </c>
      <c r="C146" s="21">
        <v>40.47</v>
      </c>
      <c r="D146" s="21">
        <v>0</v>
      </c>
      <c r="E146" s="4">
        <v>0</v>
      </c>
      <c r="F146" s="4">
        <v>0</v>
      </c>
      <c r="G146" s="4">
        <v>1</v>
      </c>
      <c r="H146" s="4">
        <v>0</v>
      </c>
      <c r="I146" s="21">
        <v>1984.4532999999999</v>
      </c>
    </row>
    <row r="147" spans="1:9" ht="15.75" x14ac:dyDescent="0.25">
      <c r="A147" s="21">
        <v>20</v>
      </c>
      <c r="B147" s="4">
        <v>0</v>
      </c>
      <c r="C147" s="21">
        <v>28.975000000000001</v>
      </c>
      <c r="D147" s="21">
        <v>0</v>
      </c>
      <c r="E147" s="4">
        <v>0</v>
      </c>
      <c r="F147" s="4">
        <v>0</v>
      </c>
      <c r="G147" s="4">
        <v>0</v>
      </c>
      <c r="H147" s="4">
        <v>1</v>
      </c>
      <c r="I147" s="21">
        <v>2257.47525</v>
      </c>
    </row>
    <row r="148" spans="1:9" ht="15.75" x14ac:dyDescent="0.25">
      <c r="A148" s="21">
        <v>20</v>
      </c>
      <c r="B148" s="4">
        <v>0</v>
      </c>
      <c r="C148" s="21">
        <v>31.92</v>
      </c>
      <c r="D148" s="21">
        <v>0</v>
      </c>
      <c r="E148" s="4">
        <v>0</v>
      </c>
      <c r="F148" s="4">
        <v>0</v>
      </c>
      <c r="G148" s="4">
        <v>0</v>
      </c>
      <c r="H148" s="4">
        <v>1</v>
      </c>
      <c r="I148" s="21">
        <v>2261.5688</v>
      </c>
    </row>
    <row r="149" spans="1:9" ht="15.75" x14ac:dyDescent="0.25">
      <c r="A149" s="21">
        <v>20</v>
      </c>
      <c r="B149" s="4">
        <v>0</v>
      </c>
      <c r="C149" s="21">
        <v>28.785</v>
      </c>
      <c r="D149" s="21">
        <v>0</v>
      </c>
      <c r="E149" s="4">
        <v>0</v>
      </c>
      <c r="F149" s="4">
        <v>0</v>
      </c>
      <c r="G149" s="4">
        <v>1</v>
      </c>
      <c r="H149" s="4">
        <v>0</v>
      </c>
      <c r="I149" s="21">
        <v>2457.2111500000001</v>
      </c>
    </row>
    <row r="150" spans="1:9" ht="15.75" x14ac:dyDescent="0.25">
      <c r="A150" s="21">
        <v>20</v>
      </c>
      <c r="B150" s="4">
        <v>0</v>
      </c>
      <c r="C150" s="21">
        <v>30.59</v>
      </c>
      <c r="D150" s="21">
        <v>0</v>
      </c>
      <c r="E150" s="4">
        <v>0</v>
      </c>
      <c r="F150" s="4">
        <v>0</v>
      </c>
      <c r="G150" s="4">
        <v>1</v>
      </c>
      <c r="H150" s="4">
        <v>0</v>
      </c>
      <c r="I150" s="21">
        <v>2459.7201</v>
      </c>
    </row>
    <row r="151" spans="1:9" ht="15.75" x14ac:dyDescent="0.25">
      <c r="A151" s="21">
        <v>20</v>
      </c>
      <c r="B151" s="4">
        <v>0</v>
      </c>
      <c r="C151" s="21">
        <v>22.42</v>
      </c>
      <c r="D151" s="21">
        <v>0</v>
      </c>
      <c r="E151" s="4">
        <v>1</v>
      </c>
      <c r="F151" s="4">
        <v>0</v>
      </c>
      <c r="G151" s="4">
        <v>0</v>
      </c>
      <c r="H151" s="4">
        <v>1</v>
      </c>
      <c r="I151" s="21">
        <v>14711.7438</v>
      </c>
    </row>
    <row r="152" spans="1:9" ht="15.75" x14ac:dyDescent="0.25">
      <c r="A152" s="21">
        <v>20</v>
      </c>
      <c r="B152" s="4">
        <v>1</v>
      </c>
      <c r="C152" s="21">
        <v>27.3</v>
      </c>
      <c r="D152" s="21">
        <v>0</v>
      </c>
      <c r="E152" s="4">
        <v>1</v>
      </c>
      <c r="F152" s="4">
        <v>1</v>
      </c>
      <c r="G152" s="4">
        <v>0</v>
      </c>
      <c r="H152" s="4">
        <v>0</v>
      </c>
      <c r="I152" s="21">
        <v>16232.847</v>
      </c>
    </row>
    <row r="153" spans="1:9" ht="15.75" x14ac:dyDescent="0.25">
      <c r="A153" s="21">
        <v>20</v>
      </c>
      <c r="B153" s="4">
        <v>0</v>
      </c>
      <c r="C153" s="21">
        <v>21.8</v>
      </c>
      <c r="D153" s="21">
        <v>0</v>
      </c>
      <c r="E153" s="4">
        <v>1</v>
      </c>
      <c r="F153" s="4">
        <v>1</v>
      </c>
      <c r="G153" s="4">
        <v>0</v>
      </c>
      <c r="H153" s="4">
        <v>0</v>
      </c>
      <c r="I153" s="21">
        <v>20167.336029999999</v>
      </c>
    </row>
    <row r="154" spans="1:9" ht="15.75" x14ac:dyDescent="0.25">
      <c r="A154" s="21">
        <v>20</v>
      </c>
      <c r="B154" s="4">
        <v>0</v>
      </c>
      <c r="C154" s="21">
        <v>24.42</v>
      </c>
      <c r="D154" s="21">
        <v>0</v>
      </c>
      <c r="E154" s="4">
        <v>1</v>
      </c>
      <c r="F154" s="4">
        <v>0</v>
      </c>
      <c r="G154" s="4">
        <v>0</v>
      </c>
      <c r="H154" s="4">
        <v>0</v>
      </c>
      <c r="I154" s="21">
        <v>26125.674770000001</v>
      </c>
    </row>
    <row r="155" spans="1:9" ht="15.75" x14ac:dyDescent="0.25">
      <c r="A155" s="21">
        <v>20</v>
      </c>
      <c r="B155" s="4">
        <v>1</v>
      </c>
      <c r="C155" s="21">
        <v>30.684999999999999</v>
      </c>
      <c r="D155" s="21">
        <v>0</v>
      </c>
      <c r="E155" s="4">
        <v>1</v>
      </c>
      <c r="F155" s="4">
        <v>0</v>
      </c>
      <c r="G155" s="4">
        <v>1</v>
      </c>
      <c r="H155" s="4">
        <v>0</v>
      </c>
      <c r="I155" s="21">
        <v>33475.817150000003</v>
      </c>
    </row>
    <row r="156" spans="1:9" ht="15.75" x14ac:dyDescent="0.25">
      <c r="A156" s="21">
        <v>20</v>
      </c>
      <c r="B156" s="4">
        <v>1</v>
      </c>
      <c r="C156" s="21">
        <v>22</v>
      </c>
      <c r="D156" s="21">
        <v>1</v>
      </c>
      <c r="E156" s="4">
        <v>0</v>
      </c>
      <c r="F156" s="4">
        <v>1</v>
      </c>
      <c r="G156" s="4">
        <v>0</v>
      </c>
      <c r="H156" s="4">
        <v>0</v>
      </c>
      <c r="I156" s="21">
        <v>1964.78</v>
      </c>
    </row>
    <row r="157" spans="1:9" ht="15.75" x14ac:dyDescent="0.25">
      <c r="A157" s="21">
        <v>20</v>
      </c>
      <c r="B157" s="4">
        <v>1</v>
      </c>
      <c r="C157" s="21">
        <v>33</v>
      </c>
      <c r="D157" s="21">
        <v>1</v>
      </c>
      <c r="E157" s="4">
        <v>0</v>
      </c>
      <c r="F157" s="4">
        <v>1</v>
      </c>
      <c r="G157" s="4">
        <v>0</v>
      </c>
      <c r="H157" s="4">
        <v>0</v>
      </c>
      <c r="I157" s="21">
        <v>1980.07</v>
      </c>
    </row>
    <row r="158" spans="1:9" ht="15.75" x14ac:dyDescent="0.25">
      <c r="A158" s="21">
        <v>20</v>
      </c>
      <c r="B158" s="4">
        <v>1</v>
      </c>
      <c r="C158" s="21">
        <v>32.395000000000003</v>
      </c>
      <c r="D158" s="21">
        <v>1</v>
      </c>
      <c r="E158" s="4">
        <v>0</v>
      </c>
      <c r="F158" s="4">
        <v>0</v>
      </c>
      <c r="G158" s="4">
        <v>0</v>
      </c>
      <c r="H158" s="4">
        <v>1</v>
      </c>
      <c r="I158" s="21">
        <v>2362.2290499999999</v>
      </c>
    </row>
    <row r="159" spans="1:9" ht="15.75" x14ac:dyDescent="0.25">
      <c r="A159" s="21">
        <v>20</v>
      </c>
      <c r="B159" s="4">
        <v>0</v>
      </c>
      <c r="C159" s="21">
        <v>26.84</v>
      </c>
      <c r="D159" s="21">
        <v>1</v>
      </c>
      <c r="E159" s="4">
        <v>1</v>
      </c>
      <c r="F159" s="4">
        <v>0</v>
      </c>
      <c r="G159" s="4">
        <v>0</v>
      </c>
      <c r="H159" s="4">
        <v>0</v>
      </c>
      <c r="I159" s="21">
        <v>17085.267599999999</v>
      </c>
    </row>
    <row r="160" spans="1:9" ht="15.75" x14ac:dyDescent="0.25">
      <c r="A160" s="21">
        <v>20</v>
      </c>
      <c r="B160" s="4">
        <v>1</v>
      </c>
      <c r="C160" s="21">
        <v>28.024999999999999</v>
      </c>
      <c r="D160" s="21">
        <v>1</v>
      </c>
      <c r="E160" s="4">
        <v>1</v>
      </c>
      <c r="F160" s="4">
        <v>0</v>
      </c>
      <c r="G160" s="4">
        <v>0</v>
      </c>
      <c r="H160" s="4">
        <v>1</v>
      </c>
      <c r="I160" s="21">
        <v>17560.37975</v>
      </c>
    </row>
    <row r="161" spans="1:9" ht="15.75" x14ac:dyDescent="0.25">
      <c r="A161" s="21">
        <v>20</v>
      </c>
      <c r="B161" s="4">
        <v>1</v>
      </c>
      <c r="C161" s="21">
        <v>35.31</v>
      </c>
      <c r="D161" s="21">
        <v>1</v>
      </c>
      <c r="E161" s="4">
        <v>0</v>
      </c>
      <c r="F161" s="4">
        <v>0</v>
      </c>
      <c r="G161" s="4">
        <v>0</v>
      </c>
      <c r="H161" s="4">
        <v>0</v>
      </c>
      <c r="I161" s="21">
        <v>27724.28875</v>
      </c>
    </row>
    <row r="162" spans="1:9" ht="15.75" x14ac:dyDescent="0.25">
      <c r="A162" s="21">
        <v>20</v>
      </c>
      <c r="B162" s="4">
        <v>1</v>
      </c>
      <c r="C162" s="21">
        <v>31.13</v>
      </c>
      <c r="D162" s="21">
        <v>2</v>
      </c>
      <c r="E162" s="4">
        <v>0</v>
      </c>
      <c r="F162" s="4">
        <v>0</v>
      </c>
      <c r="G162" s="4">
        <v>0</v>
      </c>
      <c r="H162" s="4">
        <v>0</v>
      </c>
      <c r="I162" s="21">
        <v>2566.4706999999999</v>
      </c>
    </row>
    <row r="163" spans="1:9" ht="15.75" x14ac:dyDescent="0.25">
      <c r="A163" s="21">
        <v>20</v>
      </c>
      <c r="B163" s="4">
        <v>0</v>
      </c>
      <c r="C163" s="21">
        <v>31.79</v>
      </c>
      <c r="D163" s="21">
        <v>2</v>
      </c>
      <c r="E163" s="4">
        <v>0</v>
      </c>
      <c r="F163" s="4">
        <v>0</v>
      </c>
      <c r="G163" s="4">
        <v>0</v>
      </c>
      <c r="H163" s="4">
        <v>0</v>
      </c>
      <c r="I163" s="21">
        <v>3056.3881000000001</v>
      </c>
    </row>
    <row r="164" spans="1:9" ht="15.75" x14ac:dyDescent="0.25">
      <c r="A164" s="21">
        <v>20</v>
      </c>
      <c r="B164" s="4">
        <v>1</v>
      </c>
      <c r="C164" s="21">
        <v>39.4</v>
      </c>
      <c r="D164" s="21">
        <v>2</v>
      </c>
      <c r="E164" s="4">
        <v>1</v>
      </c>
      <c r="F164" s="4">
        <v>1</v>
      </c>
      <c r="G164" s="4">
        <v>0</v>
      </c>
      <c r="H164" s="4">
        <v>0</v>
      </c>
      <c r="I164" s="21">
        <v>38344.565999999999</v>
      </c>
    </row>
    <row r="165" spans="1:9" ht="15.75" x14ac:dyDescent="0.25">
      <c r="A165" s="21">
        <v>20</v>
      </c>
      <c r="B165" s="4">
        <v>1</v>
      </c>
      <c r="C165" s="21">
        <v>35.625</v>
      </c>
      <c r="D165" s="21">
        <v>3</v>
      </c>
      <c r="E165" s="4">
        <v>1</v>
      </c>
      <c r="F165" s="4">
        <v>0</v>
      </c>
      <c r="G165" s="4">
        <v>0</v>
      </c>
      <c r="H165" s="4">
        <v>1</v>
      </c>
      <c r="I165" s="21">
        <v>37465.34375</v>
      </c>
    </row>
    <row r="166" spans="1:9" ht="15.75" x14ac:dyDescent="0.25">
      <c r="A166" s="21">
        <v>20</v>
      </c>
      <c r="B166" s="4">
        <v>0</v>
      </c>
      <c r="C166" s="21">
        <v>37</v>
      </c>
      <c r="D166" s="21">
        <v>5</v>
      </c>
      <c r="E166" s="4">
        <v>0</v>
      </c>
      <c r="F166" s="4">
        <v>1</v>
      </c>
      <c r="G166" s="4">
        <v>0</v>
      </c>
      <c r="H166" s="4">
        <v>0</v>
      </c>
      <c r="I166" s="21">
        <v>4830.63</v>
      </c>
    </row>
    <row r="167" spans="1:9" ht="15.75" x14ac:dyDescent="0.25">
      <c r="A167" s="21">
        <v>20</v>
      </c>
      <c r="B167" s="4">
        <v>1</v>
      </c>
      <c r="C167" s="21">
        <v>30.114999999999998</v>
      </c>
      <c r="D167" s="21">
        <v>5</v>
      </c>
      <c r="E167" s="4">
        <v>0</v>
      </c>
      <c r="F167" s="4">
        <v>0</v>
      </c>
      <c r="G167" s="4">
        <v>1</v>
      </c>
      <c r="H167" s="4">
        <v>0</v>
      </c>
      <c r="I167" s="21">
        <v>4915.0598499999996</v>
      </c>
    </row>
    <row r="168" spans="1:9" ht="15.75" x14ac:dyDescent="0.25">
      <c r="A168" s="21">
        <v>21</v>
      </c>
      <c r="B168" s="4">
        <v>1</v>
      </c>
      <c r="C168" s="21">
        <v>23.21</v>
      </c>
      <c r="D168" s="21">
        <v>0</v>
      </c>
      <c r="E168" s="4">
        <v>0</v>
      </c>
      <c r="F168" s="4">
        <v>0</v>
      </c>
      <c r="G168" s="4">
        <v>0</v>
      </c>
      <c r="H168" s="4">
        <v>0</v>
      </c>
      <c r="I168" s="21">
        <v>1515.3449000000001</v>
      </c>
    </row>
    <row r="169" spans="1:9" ht="15.75" x14ac:dyDescent="0.25">
      <c r="A169" s="21">
        <v>21</v>
      </c>
      <c r="B169" s="4">
        <v>1</v>
      </c>
      <c r="C169" s="21">
        <v>31.1</v>
      </c>
      <c r="D169" s="21">
        <v>0</v>
      </c>
      <c r="E169" s="4">
        <v>0</v>
      </c>
      <c r="F169" s="4">
        <v>1</v>
      </c>
      <c r="G169" s="4">
        <v>0</v>
      </c>
      <c r="H169" s="4">
        <v>0</v>
      </c>
      <c r="I169" s="21">
        <v>1526.3119999999999</v>
      </c>
    </row>
    <row r="170" spans="1:9" ht="15.75" x14ac:dyDescent="0.25">
      <c r="A170" s="21">
        <v>21</v>
      </c>
      <c r="B170" s="4">
        <v>1</v>
      </c>
      <c r="C170" s="21">
        <v>35.53</v>
      </c>
      <c r="D170" s="21">
        <v>0</v>
      </c>
      <c r="E170" s="4">
        <v>0</v>
      </c>
      <c r="F170" s="4">
        <v>0</v>
      </c>
      <c r="G170" s="4">
        <v>0</v>
      </c>
      <c r="H170" s="4">
        <v>0</v>
      </c>
      <c r="I170" s="21">
        <v>1532.4697000000001</v>
      </c>
    </row>
    <row r="171" spans="1:9" ht="15.75" x14ac:dyDescent="0.25">
      <c r="A171" s="21">
        <v>21</v>
      </c>
      <c r="B171" s="4">
        <v>1</v>
      </c>
      <c r="C171" s="21">
        <v>36.85</v>
      </c>
      <c r="D171" s="21">
        <v>0</v>
      </c>
      <c r="E171" s="4">
        <v>0</v>
      </c>
      <c r="F171" s="4">
        <v>0</v>
      </c>
      <c r="G171" s="4">
        <v>0</v>
      </c>
      <c r="H171" s="4">
        <v>0</v>
      </c>
      <c r="I171" s="21">
        <v>1534.3045</v>
      </c>
    </row>
    <row r="172" spans="1:9" ht="15.75" x14ac:dyDescent="0.25">
      <c r="A172" s="21">
        <v>21</v>
      </c>
      <c r="B172" s="4">
        <v>1</v>
      </c>
      <c r="C172" s="21">
        <v>28.975000000000001</v>
      </c>
      <c r="D172" s="21">
        <v>0</v>
      </c>
      <c r="E172" s="4">
        <v>0</v>
      </c>
      <c r="F172" s="4">
        <v>0</v>
      </c>
      <c r="G172" s="4">
        <v>0</v>
      </c>
      <c r="H172" s="4">
        <v>1</v>
      </c>
      <c r="I172" s="21">
        <v>1906.35825</v>
      </c>
    </row>
    <row r="173" spans="1:9" ht="15.75" x14ac:dyDescent="0.25">
      <c r="A173" s="21">
        <v>21</v>
      </c>
      <c r="B173" s="4">
        <v>1</v>
      </c>
      <c r="C173" s="21">
        <v>31.254999999999999</v>
      </c>
      <c r="D173" s="21">
        <v>0</v>
      </c>
      <c r="E173" s="4">
        <v>0</v>
      </c>
      <c r="F173" s="4">
        <v>0</v>
      </c>
      <c r="G173" s="4">
        <v>0</v>
      </c>
      <c r="H173" s="4">
        <v>1</v>
      </c>
      <c r="I173" s="21">
        <v>1909.52745</v>
      </c>
    </row>
    <row r="174" spans="1:9" ht="15.75" x14ac:dyDescent="0.25">
      <c r="A174" s="21">
        <v>21</v>
      </c>
      <c r="B174" s="4">
        <v>1</v>
      </c>
      <c r="C174" s="21">
        <v>36.86</v>
      </c>
      <c r="D174" s="21">
        <v>0</v>
      </c>
      <c r="E174" s="4">
        <v>0</v>
      </c>
      <c r="F174" s="4">
        <v>0</v>
      </c>
      <c r="G174" s="4">
        <v>0</v>
      </c>
      <c r="H174" s="4">
        <v>1</v>
      </c>
      <c r="I174" s="21">
        <v>1917.3184000000001</v>
      </c>
    </row>
    <row r="175" spans="1:9" ht="15.75" x14ac:dyDescent="0.25">
      <c r="A175" s="21">
        <v>21</v>
      </c>
      <c r="B175" s="4">
        <v>0</v>
      </c>
      <c r="C175" s="21">
        <v>25.8</v>
      </c>
      <c r="D175" s="21">
        <v>0</v>
      </c>
      <c r="E175" s="4">
        <v>0</v>
      </c>
      <c r="F175" s="4">
        <v>1</v>
      </c>
      <c r="G175" s="4">
        <v>0</v>
      </c>
      <c r="H175" s="4">
        <v>0</v>
      </c>
      <c r="I175" s="21">
        <v>2007.9449999999999</v>
      </c>
    </row>
    <row r="176" spans="1:9" ht="15.75" x14ac:dyDescent="0.25">
      <c r="A176" s="21">
        <v>21</v>
      </c>
      <c r="B176" s="4">
        <v>0</v>
      </c>
      <c r="C176" s="21">
        <v>34.6</v>
      </c>
      <c r="D176" s="21">
        <v>0</v>
      </c>
      <c r="E176" s="4">
        <v>0</v>
      </c>
      <c r="F176" s="4">
        <v>1</v>
      </c>
      <c r="G176" s="4">
        <v>0</v>
      </c>
      <c r="H176" s="4">
        <v>0</v>
      </c>
      <c r="I176" s="21">
        <v>2020.1769999999999</v>
      </c>
    </row>
    <row r="177" spans="1:9" ht="15.75" x14ac:dyDescent="0.25">
      <c r="A177" s="21">
        <v>21</v>
      </c>
      <c r="B177" s="4">
        <v>0</v>
      </c>
      <c r="C177" s="21">
        <v>34.869999999999997</v>
      </c>
      <c r="D177" s="21">
        <v>0</v>
      </c>
      <c r="E177" s="4">
        <v>0</v>
      </c>
      <c r="F177" s="4">
        <v>0</v>
      </c>
      <c r="G177" s="4">
        <v>0</v>
      </c>
      <c r="H177" s="4">
        <v>0</v>
      </c>
      <c r="I177" s="21">
        <v>2020.5523000000001</v>
      </c>
    </row>
    <row r="178" spans="1:9" ht="15.75" x14ac:dyDescent="0.25">
      <c r="A178" s="21">
        <v>21</v>
      </c>
      <c r="B178" s="4">
        <v>0</v>
      </c>
      <c r="C178" s="21">
        <v>39.49</v>
      </c>
      <c r="D178" s="21">
        <v>0</v>
      </c>
      <c r="E178" s="4">
        <v>0</v>
      </c>
      <c r="F178" s="4">
        <v>0</v>
      </c>
      <c r="G178" s="4">
        <v>0</v>
      </c>
      <c r="H178" s="4">
        <v>0</v>
      </c>
      <c r="I178" s="21">
        <v>2026.9740999999999</v>
      </c>
    </row>
    <row r="179" spans="1:9" ht="15.75" x14ac:dyDescent="0.25">
      <c r="A179" s="21">
        <v>21</v>
      </c>
      <c r="B179" s="4">
        <v>1</v>
      </c>
      <c r="C179" s="21">
        <v>26.03</v>
      </c>
      <c r="D179" s="21">
        <v>0</v>
      </c>
      <c r="E179" s="4">
        <v>0</v>
      </c>
      <c r="F179" s="4">
        <v>0</v>
      </c>
      <c r="G179" s="4">
        <v>1</v>
      </c>
      <c r="H179" s="4">
        <v>0</v>
      </c>
      <c r="I179" s="21">
        <v>2102.2647000000002</v>
      </c>
    </row>
    <row r="180" spans="1:9" ht="15.75" x14ac:dyDescent="0.25">
      <c r="A180" s="21">
        <v>21</v>
      </c>
      <c r="B180" s="4">
        <v>1</v>
      </c>
      <c r="C180" s="21">
        <v>27.36</v>
      </c>
      <c r="D180" s="21">
        <v>0</v>
      </c>
      <c r="E180" s="4">
        <v>0</v>
      </c>
      <c r="F180" s="4">
        <v>0</v>
      </c>
      <c r="G180" s="4">
        <v>1</v>
      </c>
      <c r="H180" s="4">
        <v>0</v>
      </c>
      <c r="I180" s="21">
        <v>2104.1134000000002</v>
      </c>
    </row>
    <row r="181" spans="1:9" ht="15.75" x14ac:dyDescent="0.25">
      <c r="A181" s="21">
        <v>21</v>
      </c>
      <c r="B181" s="4">
        <v>0</v>
      </c>
      <c r="C181" s="21">
        <v>35.72</v>
      </c>
      <c r="D181" s="21">
        <v>0</v>
      </c>
      <c r="E181" s="4">
        <v>0</v>
      </c>
      <c r="F181" s="4">
        <v>0</v>
      </c>
      <c r="G181" s="4">
        <v>0</v>
      </c>
      <c r="H181" s="4">
        <v>1</v>
      </c>
      <c r="I181" s="21">
        <v>2404.7338</v>
      </c>
    </row>
    <row r="182" spans="1:9" ht="15.75" x14ac:dyDescent="0.25">
      <c r="A182" s="21">
        <v>21</v>
      </c>
      <c r="B182" s="4">
        <v>0</v>
      </c>
      <c r="C182" s="21">
        <v>22.135000000000002</v>
      </c>
      <c r="D182" s="21">
        <v>0</v>
      </c>
      <c r="E182" s="4">
        <v>0</v>
      </c>
      <c r="F182" s="4">
        <v>0</v>
      </c>
      <c r="G182" s="4">
        <v>1</v>
      </c>
      <c r="H182" s="4">
        <v>0</v>
      </c>
      <c r="I182" s="21">
        <v>2585.8506499999999</v>
      </c>
    </row>
    <row r="183" spans="1:9" ht="15.75" x14ac:dyDescent="0.25">
      <c r="A183" s="21">
        <v>21</v>
      </c>
      <c r="B183" s="4">
        <v>1</v>
      </c>
      <c r="C183" s="21">
        <v>31.02</v>
      </c>
      <c r="D183" s="21">
        <v>0</v>
      </c>
      <c r="E183" s="4">
        <v>0</v>
      </c>
      <c r="F183" s="4">
        <v>0</v>
      </c>
      <c r="G183" s="4">
        <v>0</v>
      </c>
      <c r="H183" s="4">
        <v>0</v>
      </c>
      <c r="I183" s="21">
        <v>16586.49771</v>
      </c>
    </row>
    <row r="184" spans="1:9" ht="15.75" x14ac:dyDescent="0.25">
      <c r="A184" s="21">
        <v>21</v>
      </c>
      <c r="B184" s="4">
        <v>1</v>
      </c>
      <c r="C184" s="21">
        <v>22.3</v>
      </c>
      <c r="D184" s="21">
        <v>1</v>
      </c>
      <c r="E184" s="4">
        <v>0</v>
      </c>
      <c r="F184" s="4">
        <v>1</v>
      </c>
      <c r="G184" s="4">
        <v>0</v>
      </c>
      <c r="H184" s="4">
        <v>0</v>
      </c>
      <c r="I184" s="21">
        <v>2103.08</v>
      </c>
    </row>
    <row r="185" spans="1:9" ht="15.75" x14ac:dyDescent="0.25">
      <c r="A185" s="21">
        <v>21</v>
      </c>
      <c r="B185" s="4">
        <v>0</v>
      </c>
      <c r="C185" s="21">
        <v>17.399999999999999</v>
      </c>
      <c r="D185" s="21">
        <v>1</v>
      </c>
      <c r="E185" s="4">
        <v>0</v>
      </c>
      <c r="F185" s="4">
        <v>1</v>
      </c>
      <c r="G185" s="4">
        <v>0</v>
      </c>
      <c r="H185" s="4">
        <v>0</v>
      </c>
      <c r="I185" s="21">
        <v>2585.2689999999998</v>
      </c>
    </row>
    <row r="186" spans="1:9" ht="15.75" x14ac:dyDescent="0.25">
      <c r="A186" s="21">
        <v>21</v>
      </c>
      <c r="B186" s="4">
        <v>0</v>
      </c>
      <c r="C186" s="21">
        <v>26.4</v>
      </c>
      <c r="D186" s="21">
        <v>1</v>
      </c>
      <c r="E186" s="4">
        <v>0</v>
      </c>
      <c r="F186" s="4">
        <v>1</v>
      </c>
      <c r="G186" s="4">
        <v>0</v>
      </c>
      <c r="H186" s="4">
        <v>0</v>
      </c>
      <c r="I186" s="21">
        <v>2597.779</v>
      </c>
    </row>
    <row r="187" spans="1:9" ht="15.75" x14ac:dyDescent="0.25">
      <c r="A187" s="21">
        <v>21</v>
      </c>
      <c r="B187" s="4">
        <v>0</v>
      </c>
      <c r="C187" s="21">
        <v>16.815000000000001</v>
      </c>
      <c r="D187" s="21">
        <v>1</v>
      </c>
      <c r="E187" s="4">
        <v>0</v>
      </c>
      <c r="F187" s="4">
        <v>0</v>
      </c>
      <c r="G187" s="4">
        <v>1</v>
      </c>
      <c r="H187" s="4">
        <v>0</v>
      </c>
      <c r="I187" s="21">
        <v>3167.4558499999998</v>
      </c>
    </row>
    <row r="188" spans="1:9" ht="15.75" x14ac:dyDescent="0.25">
      <c r="A188" s="21">
        <v>21</v>
      </c>
      <c r="B188" s="4">
        <v>0</v>
      </c>
      <c r="C188" s="21">
        <v>21.85</v>
      </c>
      <c r="D188" s="21">
        <v>1</v>
      </c>
      <c r="E188" s="4">
        <v>1</v>
      </c>
      <c r="F188" s="4">
        <v>0</v>
      </c>
      <c r="G188" s="4">
        <v>1</v>
      </c>
      <c r="H188" s="4">
        <v>0</v>
      </c>
      <c r="I188" s="21">
        <v>15359.104499999999</v>
      </c>
    </row>
    <row r="189" spans="1:9" ht="15.75" x14ac:dyDescent="0.25">
      <c r="A189" s="21">
        <v>21</v>
      </c>
      <c r="B189" s="4">
        <v>1</v>
      </c>
      <c r="C189" s="21">
        <v>23.75</v>
      </c>
      <c r="D189" s="21">
        <v>2</v>
      </c>
      <c r="E189" s="4">
        <v>0</v>
      </c>
      <c r="F189" s="4">
        <v>0</v>
      </c>
      <c r="G189" s="4">
        <v>0</v>
      </c>
      <c r="H189" s="4">
        <v>1</v>
      </c>
      <c r="I189" s="21">
        <v>3077.0954999999999</v>
      </c>
    </row>
    <row r="190" spans="1:9" ht="15.75" x14ac:dyDescent="0.25">
      <c r="A190" s="21">
        <v>21</v>
      </c>
      <c r="B190" s="4">
        <v>0</v>
      </c>
      <c r="C190" s="21">
        <v>21.89</v>
      </c>
      <c r="D190" s="21">
        <v>2</v>
      </c>
      <c r="E190" s="4">
        <v>0</v>
      </c>
      <c r="F190" s="4">
        <v>0</v>
      </c>
      <c r="G190" s="4">
        <v>0</v>
      </c>
      <c r="H190" s="4">
        <v>0</v>
      </c>
      <c r="I190" s="21">
        <v>3180.5101</v>
      </c>
    </row>
    <row r="191" spans="1:9" ht="15.75" x14ac:dyDescent="0.25">
      <c r="A191" s="21">
        <v>21</v>
      </c>
      <c r="B191" s="4">
        <v>1</v>
      </c>
      <c r="C191" s="21">
        <v>25.745000000000001</v>
      </c>
      <c r="D191" s="21">
        <v>2</v>
      </c>
      <c r="E191" s="4">
        <v>0</v>
      </c>
      <c r="F191" s="4">
        <v>0</v>
      </c>
      <c r="G191" s="4">
        <v>1</v>
      </c>
      <c r="H191" s="4">
        <v>0</v>
      </c>
      <c r="I191" s="21">
        <v>3279.8685500000001</v>
      </c>
    </row>
    <row r="192" spans="1:9" ht="15.75" x14ac:dyDescent="0.25">
      <c r="A192" s="21">
        <v>21</v>
      </c>
      <c r="B192" s="4">
        <v>0</v>
      </c>
      <c r="C192" s="21">
        <v>33.630000000000003</v>
      </c>
      <c r="D192" s="21">
        <v>2</v>
      </c>
      <c r="E192" s="4">
        <v>0</v>
      </c>
      <c r="F192" s="4">
        <v>0</v>
      </c>
      <c r="G192" s="4">
        <v>0</v>
      </c>
      <c r="H192" s="4">
        <v>1</v>
      </c>
      <c r="I192" s="21">
        <v>3579.8287</v>
      </c>
    </row>
    <row r="193" spans="1:9" ht="15.75" x14ac:dyDescent="0.25">
      <c r="A193" s="21">
        <v>21</v>
      </c>
      <c r="B193" s="4">
        <v>0</v>
      </c>
      <c r="C193" s="21">
        <v>32.68</v>
      </c>
      <c r="D193" s="21">
        <v>2</v>
      </c>
      <c r="E193" s="4">
        <v>0</v>
      </c>
      <c r="F193" s="4">
        <v>0</v>
      </c>
      <c r="G193" s="4">
        <v>0</v>
      </c>
      <c r="H193" s="4">
        <v>1</v>
      </c>
      <c r="I193" s="21">
        <v>26018.950519999999</v>
      </c>
    </row>
    <row r="194" spans="1:9" ht="15.75" x14ac:dyDescent="0.25">
      <c r="A194" s="21">
        <v>21</v>
      </c>
      <c r="B194" s="4">
        <v>1</v>
      </c>
      <c r="C194" s="21">
        <v>20.234999999999999</v>
      </c>
      <c r="D194" s="21">
        <v>3</v>
      </c>
      <c r="E194" s="4">
        <v>0</v>
      </c>
      <c r="F194" s="4">
        <v>0</v>
      </c>
      <c r="G194" s="4">
        <v>1</v>
      </c>
      <c r="H194" s="4">
        <v>0</v>
      </c>
      <c r="I194" s="21">
        <v>3861.2096499999998</v>
      </c>
    </row>
    <row r="195" spans="1:9" ht="15.75" x14ac:dyDescent="0.25">
      <c r="A195" s="21">
        <v>21</v>
      </c>
      <c r="B195" s="4">
        <v>1</v>
      </c>
      <c r="C195" s="21">
        <v>25.7</v>
      </c>
      <c r="D195" s="21">
        <v>4</v>
      </c>
      <c r="E195" s="4">
        <v>1</v>
      </c>
      <c r="F195" s="4">
        <v>1</v>
      </c>
      <c r="G195" s="4">
        <v>0</v>
      </c>
      <c r="H195" s="4">
        <v>0</v>
      </c>
      <c r="I195" s="21">
        <v>17942.106</v>
      </c>
    </row>
    <row r="196" spans="1:9" ht="15.75" x14ac:dyDescent="0.25">
      <c r="A196" s="21">
        <v>22</v>
      </c>
      <c r="B196" s="4">
        <v>1</v>
      </c>
      <c r="C196" s="21">
        <v>26.84</v>
      </c>
      <c r="D196" s="21">
        <v>0</v>
      </c>
      <c r="E196" s="4">
        <v>0</v>
      </c>
      <c r="F196" s="4">
        <v>0</v>
      </c>
      <c r="G196" s="4">
        <v>0</v>
      </c>
      <c r="H196" s="4">
        <v>0</v>
      </c>
      <c r="I196" s="21">
        <v>1664.9996000000001</v>
      </c>
    </row>
    <row r="197" spans="1:9" ht="15.75" x14ac:dyDescent="0.25">
      <c r="A197" s="21">
        <v>22</v>
      </c>
      <c r="B197" s="4">
        <v>1</v>
      </c>
      <c r="C197" s="21">
        <v>33.770000000000003</v>
      </c>
      <c r="D197" s="21">
        <v>0</v>
      </c>
      <c r="E197" s="4">
        <v>0</v>
      </c>
      <c r="F197" s="4">
        <v>0</v>
      </c>
      <c r="G197" s="4">
        <v>0</v>
      </c>
      <c r="H197" s="4">
        <v>0</v>
      </c>
      <c r="I197" s="21">
        <v>1674.6323</v>
      </c>
    </row>
    <row r="198" spans="1:9" ht="15.75" x14ac:dyDescent="0.25">
      <c r="A198" s="21">
        <v>22</v>
      </c>
      <c r="B198" s="4">
        <v>1</v>
      </c>
      <c r="C198" s="21">
        <v>39.5</v>
      </c>
      <c r="D198" s="21">
        <v>0</v>
      </c>
      <c r="E198" s="4">
        <v>0</v>
      </c>
      <c r="F198" s="4">
        <v>1</v>
      </c>
      <c r="G198" s="4">
        <v>0</v>
      </c>
      <c r="H198" s="4">
        <v>0</v>
      </c>
      <c r="I198" s="21">
        <v>1682.597</v>
      </c>
    </row>
    <row r="199" spans="1:9" ht="15.75" x14ac:dyDescent="0.25">
      <c r="A199" s="21">
        <v>22</v>
      </c>
      <c r="B199" s="4">
        <v>1</v>
      </c>
      <c r="C199" s="21">
        <v>25.175000000000001</v>
      </c>
      <c r="D199" s="21">
        <v>0</v>
      </c>
      <c r="E199" s="4">
        <v>0</v>
      </c>
      <c r="F199" s="4">
        <v>0</v>
      </c>
      <c r="G199" s="4">
        <v>0</v>
      </c>
      <c r="H199" s="4">
        <v>1</v>
      </c>
      <c r="I199" s="21">
        <v>2045.68525</v>
      </c>
    </row>
    <row r="200" spans="1:9" ht="15.75" x14ac:dyDescent="0.25">
      <c r="A200" s="21">
        <v>22</v>
      </c>
      <c r="B200" s="4">
        <v>1</v>
      </c>
      <c r="C200" s="21">
        <v>32.11</v>
      </c>
      <c r="D200" s="21">
        <v>0</v>
      </c>
      <c r="E200" s="4">
        <v>0</v>
      </c>
      <c r="F200" s="4">
        <v>0</v>
      </c>
      <c r="G200" s="4">
        <v>0</v>
      </c>
      <c r="H200" s="4">
        <v>1</v>
      </c>
      <c r="I200" s="21">
        <v>2055.3249000000001</v>
      </c>
    </row>
    <row r="201" spans="1:9" ht="15.75" x14ac:dyDescent="0.25">
      <c r="A201" s="21">
        <v>22</v>
      </c>
      <c r="B201" s="4">
        <v>0</v>
      </c>
      <c r="C201" s="21">
        <v>24.3</v>
      </c>
      <c r="D201" s="21">
        <v>0</v>
      </c>
      <c r="E201" s="4">
        <v>0</v>
      </c>
      <c r="F201" s="4">
        <v>1</v>
      </c>
      <c r="G201" s="4">
        <v>0</v>
      </c>
      <c r="H201" s="4">
        <v>0</v>
      </c>
      <c r="I201" s="21">
        <v>2150.4690000000001</v>
      </c>
    </row>
    <row r="202" spans="1:9" ht="15.75" x14ac:dyDescent="0.25">
      <c r="A202" s="21">
        <v>22</v>
      </c>
      <c r="B202" s="4">
        <v>0</v>
      </c>
      <c r="C202" s="21">
        <v>27.1</v>
      </c>
      <c r="D202" s="21">
        <v>0</v>
      </c>
      <c r="E202" s="4">
        <v>0</v>
      </c>
      <c r="F202" s="4">
        <v>1</v>
      </c>
      <c r="G202" s="4">
        <v>0</v>
      </c>
      <c r="H202" s="4">
        <v>0</v>
      </c>
      <c r="I202" s="21">
        <v>2154.3609999999999</v>
      </c>
    </row>
    <row r="203" spans="1:9" ht="15.75" x14ac:dyDescent="0.25">
      <c r="A203" s="21">
        <v>22</v>
      </c>
      <c r="B203" s="4">
        <v>0</v>
      </c>
      <c r="C203" s="21">
        <v>28.05</v>
      </c>
      <c r="D203" s="21">
        <v>0</v>
      </c>
      <c r="E203" s="4">
        <v>0</v>
      </c>
      <c r="F203" s="4">
        <v>0</v>
      </c>
      <c r="G203" s="4">
        <v>0</v>
      </c>
      <c r="H203" s="4">
        <v>0</v>
      </c>
      <c r="I203" s="21">
        <v>2155.6815000000001</v>
      </c>
    </row>
    <row r="204" spans="1:9" ht="15.75" x14ac:dyDescent="0.25">
      <c r="A204" s="21">
        <v>22</v>
      </c>
      <c r="B204" s="4">
        <v>0</v>
      </c>
      <c r="C204" s="21">
        <v>28.82</v>
      </c>
      <c r="D204" s="21">
        <v>0</v>
      </c>
      <c r="E204" s="4">
        <v>0</v>
      </c>
      <c r="F204" s="4">
        <v>0</v>
      </c>
      <c r="G204" s="4">
        <v>0</v>
      </c>
      <c r="H204" s="4">
        <v>0</v>
      </c>
      <c r="I204" s="21">
        <v>2156.7518</v>
      </c>
    </row>
    <row r="205" spans="1:9" ht="15.75" x14ac:dyDescent="0.25">
      <c r="A205" s="21">
        <v>22</v>
      </c>
      <c r="B205" s="4">
        <v>0</v>
      </c>
      <c r="C205" s="21">
        <v>36</v>
      </c>
      <c r="D205" s="21">
        <v>0</v>
      </c>
      <c r="E205" s="4">
        <v>0</v>
      </c>
      <c r="F205" s="4">
        <v>1</v>
      </c>
      <c r="G205" s="4">
        <v>0</v>
      </c>
      <c r="H205" s="4">
        <v>0</v>
      </c>
      <c r="I205" s="21">
        <v>2166.732</v>
      </c>
    </row>
    <row r="206" spans="1:9" ht="15.75" x14ac:dyDescent="0.25">
      <c r="A206" s="21">
        <v>22</v>
      </c>
      <c r="B206" s="4">
        <v>1</v>
      </c>
      <c r="C206" s="21">
        <v>28.88</v>
      </c>
      <c r="D206" s="21">
        <v>0</v>
      </c>
      <c r="E206" s="4">
        <v>0</v>
      </c>
      <c r="F206" s="4">
        <v>0</v>
      </c>
      <c r="G206" s="4">
        <v>1</v>
      </c>
      <c r="H206" s="4">
        <v>0</v>
      </c>
      <c r="I206" s="21">
        <v>2250.8352</v>
      </c>
    </row>
    <row r="207" spans="1:9" ht="15.75" x14ac:dyDescent="0.25">
      <c r="A207" s="21">
        <v>22</v>
      </c>
      <c r="B207" s="4">
        <v>1</v>
      </c>
      <c r="C207" s="21">
        <v>31.73</v>
      </c>
      <c r="D207" s="21">
        <v>0</v>
      </c>
      <c r="E207" s="4">
        <v>0</v>
      </c>
      <c r="F207" s="4">
        <v>0</v>
      </c>
      <c r="G207" s="4">
        <v>1</v>
      </c>
      <c r="H207" s="4">
        <v>0</v>
      </c>
      <c r="I207" s="21">
        <v>2254.7966999999999</v>
      </c>
    </row>
    <row r="208" spans="1:9" ht="15.75" x14ac:dyDescent="0.25">
      <c r="A208" s="21">
        <v>22</v>
      </c>
      <c r="B208" s="4">
        <v>0</v>
      </c>
      <c r="C208" s="21">
        <v>20.234999999999999</v>
      </c>
      <c r="D208" s="21">
        <v>0</v>
      </c>
      <c r="E208" s="4">
        <v>0</v>
      </c>
      <c r="F208" s="4">
        <v>0</v>
      </c>
      <c r="G208" s="4">
        <v>0</v>
      </c>
      <c r="H208" s="4">
        <v>1</v>
      </c>
      <c r="I208" s="21">
        <v>2527.8186500000002</v>
      </c>
    </row>
    <row r="209" spans="1:9" ht="15.75" x14ac:dyDescent="0.25">
      <c r="A209" s="21">
        <v>22</v>
      </c>
      <c r="B209" s="4">
        <v>0</v>
      </c>
      <c r="C209" s="21">
        <v>23.18</v>
      </c>
      <c r="D209" s="21">
        <v>0</v>
      </c>
      <c r="E209" s="4">
        <v>0</v>
      </c>
      <c r="F209" s="4">
        <v>0</v>
      </c>
      <c r="G209" s="4">
        <v>1</v>
      </c>
      <c r="H209" s="4">
        <v>0</v>
      </c>
      <c r="I209" s="21">
        <v>2731.9122000000002</v>
      </c>
    </row>
    <row r="210" spans="1:9" ht="15.75" x14ac:dyDescent="0.25">
      <c r="A210" s="21">
        <v>22</v>
      </c>
      <c r="B210" s="4">
        <v>0</v>
      </c>
      <c r="C210" s="21">
        <v>30.4</v>
      </c>
      <c r="D210" s="21">
        <v>0</v>
      </c>
      <c r="E210" s="4">
        <v>0</v>
      </c>
      <c r="F210" s="4">
        <v>0</v>
      </c>
      <c r="G210" s="4">
        <v>1</v>
      </c>
      <c r="H210" s="4">
        <v>0</v>
      </c>
      <c r="I210" s="21">
        <v>2741.9479999999999</v>
      </c>
    </row>
    <row r="211" spans="1:9" ht="15.75" x14ac:dyDescent="0.25">
      <c r="A211" s="21">
        <v>22</v>
      </c>
      <c r="B211" s="4">
        <v>0</v>
      </c>
      <c r="C211" s="21">
        <v>39.805</v>
      </c>
      <c r="D211" s="21">
        <v>0</v>
      </c>
      <c r="E211" s="4">
        <v>0</v>
      </c>
      <c r="F211" s="4">
        <v>0</v>
      </c>
      <c r="G211" s="4">
        <v>1</v>
      </c>
      <c r="H211" s="4">
        <v>0</v>
      </c>
      <c r="I211" s="21">
        <v>2755.0209500000001</v>
      </c>
    </row>
    <row r="212" spans="1:9" ht="15.75" x14ac:dyDescent="0.25">
      <c r="A212" s="21">
        <v>22</v>
      </c>
      <c r="B212" s="4">
        <v>0</v>
      </c>
      <c r="C212" s="21">
        <v>30.4</v>
      </c>
      <c r="D212" s="21">
        <v>0</v>
      </c>
      <c r="E212" s="4">
        <v>1</v>
      </c>
      <c r="F212" s="4">
        <v>0</v>
      </c>
      <c r="G212" s="4">
        <v>0</v>
      </c>
      <c r="H212" s="4">
        <v>1</v>
      </c>
      <c r="I212" s="21">
        <v>33907.548000000003</v>
      </c>
    </row>
    <row r="213" spans="1:9" ht="15.75" x14ac:dyDescent="0.25">
      <c r="A213" s="21">
        <v>22</v>
      </c>
      <c r="B213" s="4">
        <v>1</v>
      </c>
      <c r="C213" s="21">
        <v>35.6</v>
      </c>
      <c r="D213" s="21">
        <v>0</v>
      </c>
      <c r="E213" s="4">
        <v>1</v>
      </c>
      <c r="F213" s="4">
        <v>1</v>
      </c>
      <c r="G213" s="4">
        <v>0</v>
      </c>
      <c r="H213" s="4">
        <v>0</v>
      </c>
      <c r="I213" s="21">
        <v>35585.576000000001</v>
      </c>
    </row>
    <row r="214" spans="1:9" ht="15.75" x14ac:dyDescent="0.25">
      <c r="A214" s="21">
        <v>22</v>
      </c>
      <c r="B214" s="4">
        <v>1</v>
      </c>
      <c r="C214" s="21">
        <v>28.31</v>
      </c>
      <c r="D214" s="21">
        <v>1</v>
      </c>
      <c r="E214" s="4">
        <v>0</v>
      </c>
      <c r="F214" s="4">
        <v>0</v>
      </c>
      <c r="G214" s="4">
        <v>0</v>
      </c>
      <c r="H214" s="4">
        <v>1</v>
      </c>
      <c r="I214" s="21">
        <v>2639.0428999999999</v>
      </c>
    </row>
    <row r="215" spans="1:9" ht="15.75" x14ac:dyDescent="0.25">
      <c r="A215" s="21">
        <v>22</v>
      </c>
      <c r="B215" s="4">
        <v>1</v>
      </c>
      <c r="C215" s="21">
        <v>31.35</v>
      </c>
      <c r="D215" s="21">
        <v>1</v>
      </c>
      <c r="E215" s="4">
        <v>0</v>
      </c>
      <c r="F215" s="4">
        <v>0</v>
      </c>
      <c r="G215" s="4">
        <v>0</v>
      </c>
      <c r="H215" s="4">
        <v>1</v>
      </c>
      <c r="I215" s="21">
        <v>2643.2685000000001</v>
      </c>
    </row>
    <row r="216" spans="1:9" ht="15.75" x14ac:dyDescent="0.25">
      <c r="A216" s="21">
        <v>22</v>
      </c>
      <c r="B216" s="4">
        <v>1</v>
      </c>
      <c r="C216" s="21">
        <v>37.619999999999997</v>
      </c>
      <c r="D216" s="21">
        <v>1</v>
      </c>
      <c r="E216" s="4">
        <v>1</v>
      </c>
      <c r="F216" s="4">
        <v>0</v>
      </c>
      <c r="G216" s="4">
        <v>0</v>
      </c>
      <c r="H216" s="4">
        <v>0</v>
      </c>
      <c r="I216" s="21">
        <v>37165.163800000002</v>
      </c>
    </row>
    <row r="217" spans="1:9" ht="15.75" x14ac:dyDescent="0.25">
      <c r="A217" s="21">
        <v>22</v>
      </c>
      <c r="B217" s="4">
        <v>1</v>
      </c>
      <c r="C217" s="21">
        <v>52.58</v>
      </c>
      <c r="D217" s="21">
        <v>1</v>
      </c>
      <c r="E217" s="4">
        <v>1</v>
      </c>
      <c r="F217" s="4">
        <v>0</v>
      </c>
      <c r="G217" s="4">
        <v>0</v>
      </c>
      <c r="H217" s="4">
        <v>0</v>
      </c>
      <c r="I217" s="21">
        <v>44501.398200000003</v>
      </c>
    </row>
    <row r="218" spans="1:9" ht="15.75" x14ac:dyDescent="0.25">
      <c r="A218" s="21">
        <v>22</v>
      </c>
      <c r="B218" s="4">
        <v>0</v>
      </c>
      <c r="C218" s="21">
        <v>34.58</v>
      </c>
      <c r="D218" s="21">
        <v>2</v>
      </c>
      <c r="E218" s="4">
        <v>0</v>
      </c>
      <c r="F218" s="4">
        <v>0</v>
      </c>
      <c r="G218" s="4">
        <v>1</v>
      </c>
      <c r="H218" s="4">
        <v>0</v>
      </c>
      <c r="I218" s="21">
        <v>3925.7582000000002</v>
      </c>
    </row>
    <row r="219" spans="1:9" ht="15.75" x14ac:dyDescent="0.25">
      <c r="A219" s="21">
        <v>22</v>
      </c>
      <c r="B219" s="4">
        <v>1</v>
      </c>
      <c r="C219" s="21">
        <v>37.07</v>
      </c>
      <c r="D219" s="21">
        <v>2</v>
      </c>
      <c r="E219" s="4">
        <v>1</v>
      </c>
      <c r="F219" s="4">
        <v>0</v>
      </c>
      <c r="G219" s="4">
        <v>0</v>
      </c>
      <c r="H219" s="4">
        <v>0</v>
      </c>
      <c r="I219" s="21">
        <v>37484.4493</v>
      </c>
    </row>
    <row r="220" spans="1:9" ht="15.75" x14ac:dyDescent="0.25">
      <c r="A220" s="21">
        <v>22</v>
      </c>
      <c r="B220" s="4">
        <v>1</v>
      </c>
      <c r="C220" s="21">
        <v>34.799999999999997</v>
      </c>
      <c r="D220" s="21">
        <v>3</v>
      </c>
      <c r="E220" s="4">
        <v>0</v>
      </c>
      <c r="F220" s="4">
        <v>1</v>
      </c>
      <c r="G220" s="4">
        <v>0</v>
      </c>
      <c r="H220" s="4">
        <v>0</v>
      </c>
      <c r="I220" s="21">
        <v>3443.0639999999999</v>
      </c>
    </row>
    <row r="221" spans="1:9" ht="15.75" x14ac:dyDescent="0.25">
      <c r="A221" s="21">
        <v>22</v>
      </c>
      <c r="B221" s="4">
        <v>1</v>
      </c>
      <c r="C221" s="21">
        <v>19.95</v>
      </c>
      <c r="D221" s="21">
        <v>3</v>
      </c>
      <c r="E221" s="4">
        <v>0</v>
      </c>
      <c r="F221" s="4">
        <v>0</v>
      </c>
      <c r="G221" s="4">
        <v>1</v>
      </c>
      <c r="H221" s="4">
        <v>0</v>
      </c>
      <c r="I221" s="21">
        <v>4005.4225000000001</v>
      </c>
    </row>
    <row r="222" spans="1:9" ht="15.75" x14ac:dyDescent="0.25">
      <c r="A222" s="21">
        <v>22</v>
      </c>
      <c r="B222" s="4">
        <v>0</v>
      </c>
      <c r="C222" s="21">
        <v>21.28</v>
      </c>
      <c r="D222" s="21">
        <v>3</v>
      </c>
      <c r="E222" s="4">
        <v>0</v>
      </c>
      <c r="F222" s="4">
        <v>0</v>
      </c>
      <c r="G222" s="4">
        <v>0</v>
      </c>
      <c r="H222" s="4">
        <v>1</v>
      </c>
      <c r="I222" s="21">
        <v>4296.2712000000001</v>
      </c>
    </row>
    <row r="223" spans="1:9" ht="15.75" x14ac:dyDescent="0.25">
      <c r="A223" s="21">
        <v>22</v>
      </c>
      <c r="B223" s="4">
        <v>0</v>
      </c>
      <c r="C223" s="21">
        <v>31.02</v>
      </c>
      <c r="D223" s="21">
        <v>3</v>
      </c>
      <c r="E223" s="4">
        <v>1</v>
      </c>
      <c r="F223" s="4">
        <v>0</v>
      </c>
      <c r="G223" s="4">
        <v>0</v>
      </c>
      <c r="H223" s="4">
        <v>0</v>
      </c>
      <c r="I223" s="21">
        <v>35595.589800000002</v>
      </c>
    </row>
    <row r="224" spans="1:9" ht="15.75" x14ac:dyDescent="0.25">
      <c r="A224" s="21">
        <v>23</v>
      </c>
      <c r="B224" s="4">
        <v>1</v>
      </c>
      <c r="C224" s="21">
        <v>26.51</v>
      </c>
      <c r="D224" s="21">
        <v>0</v>
      </c>
      <c r="E224" s="4">
        <v>0</v>
      </c>
      <c r="F224" s="4">
        <v>0</v>
      </c>
      <c r="G224" s="4">
        <v>0</v>
      </c>
      <c r="H224" s="4">
        <v>0</v>
      </c>
      <c r="I224" s="21">
        <v>1815.8759</v>
      </c>
    </row>
    <row r="225" spans="1:9" ht="15.75" x14ac:dyDescent="0.25">
      <c r="A225" s="21">
        <v>23</v>
      </c>
      <c r="B225" s="4">
        <v>1</v>
      </c>
      <c r="C225" s="21">
        <v>32.56</v>
      </c>
      <c r="D225" s="21">
        <v>0</v>
      </c>
      <c r="E225" s="4">
        <v>0</v>
      </c>
      <c r="F225" s="4">
        <v>0</v>
      </c>
      <c r="G225" s="4">
        <v>0</v>
      </c>
      <c r="H225" s="4">
        <v>0</v>
      </c>
      <c r="I225" s="21">
        <v>1824.2854</v>
      </c>
    </row>
    <row r="226" spans="1:9" ht="15.75" x14ac:dyDescent="0.25">
      <c r="A226" s="21">
        <v>23</v>
      </c>
      <c r="B226" s="4">
        <v>1</v>
      </c>
      <c r="C226" s="21">
        <v>34.4</v>
      </c>
      <c r="D226" s="21">
        <v>0</v>
      </c>
      <c r="E226" s="4">
        <v>0</v>
      </c>
      <c r="F226" s="4">
        <v>1</v>
      </c>
      <c r="G226" s="4">
        <v>0</v>
      </c>
      <c r="H226" s="4">
        <v>0</v>
      </c>
      <c r="I226" s="21">
        <v>1826.8430000000001</v>
      </c>
    </row>
    <row r="227" spans="1:9" ht="15.75" x14ac:dyDescent="0.25">
      <c r="A227" s="21">
        <v>23</v>
      </c>
      <c r="B227" s="4">
        <v>1</v>
      </c>
      <c r="C227" s="21">
        <v>41.91</v>
      </c>
      <c r="D227" s="21">
        <v>0</v>
      </c>
      <c r="E227" s="4">
        <v>0</v>
      </c>
      <c r="F227" s="4">
        <v>0</v>
      </c>
      <c r="G227" s="4">
        <v>0</v>
      </c>
      <c r="H227" s="4">
        <v>0</v>
      </c>
      <c r="I227" s="21">
        <v>1837.2819</v>
      </c>
    </row>
    <row r="228" spans="1:9" ht="15.75" x14ac:dyDescent="0.25">
      <c r="A228" s="21">
        <v>23</v>
      </c>
      <c r="B228" s="4">
        <v>1</v>
      </c>
      <c r="C228" s="21">
        <v>23.844999999999999</v>
      </c>
      <c r="D228" s="21">
        <v>0</v>
      </c>
      <c r="E228" s="4">
        <v>0</v>
      </c>
      <c r="F228" s="4">
        <v>0</v>
      </c>
      <c r="G228" s="4">
        <v>1</v>
      </c>
      <c r="H228" s="4">
        <v>0</v>
      </c>
      <c r="I228" s="21">
        <v>2395.17155</v>
      </c>
    </row>
    <row r="229" spans="1:9" ht="15.75" x14ac:dyDescent="0.25">
      <c r="A229" s="21">
        <v>23</v>
      </c>
      <c r="B229" s="4">
        <v>1</v>
      </c>
      <c r="C229" s="21">
        <v>24.51</v>
      </c>
      <c r="D229" s="21">
        <v>0</v>
      </c>
      <c r="E229" s="4">
        <v>0</v>
      </c>
      <c r="F229" s="4">
        <v>0</v>
      </c>
      <c r="G229" s="4">
        <v>1</v>
      </c>
      <c r="H229" s="4">
        <v>0</v>
      </c>
      <c r="I229" s="21">
        <v>2396.0958999999998</v>
      </c>
    </row>
    <row r="230" spans="1:9" ht="15.75" x14ac:dyDescent="0.25">
      <c r="A230" s="21">
        <v>23</v>
      </c>
      <c r="B230" s="4">
        <v>0</v>
      </c>
      <c r="C230" s="21">
        <v>28.12</v>
      </c>
      <c r="D230" s="21">
        <v>0</v>
      </c>
      <c r="E230" s="4">
        <v>0</v>
      </c>
      <c r="F230" s="4">
        <v>0</v>
      </c>
      <c r="G230" s="4">
        <v>0</v>
      </c>
      <c r="H230" s="4">
        <v>1</v>
      </c>
      <c r="I230" s="21">
        <v>2690.1138000000001</v>
      </c>
    </row>
    <row r="231" spans="1:9" ht="15.75" x14ac:dyDescent="0.25">
      <c r="A231" s="21">
        <v>23</v>
      </c>
      <c r="B231" s="4">
        <v>0</v>
      </c>
      <c r="C231" s="21">
        <v>34.865000000000002</v>
      </c>
      <c r="D231" s="21">
        <v>0</v>
      </c>
      <c r="E231" s="4">
        <v>0</v>
      </c>
      <c r="F231" s="4">
        <v>0</v>
      </c>
      <c r="G231" s="4">
        <v>1</v>
      </c>
      <c r="H231" s="4">
        <v>0</v>
      </c>
      <c r="I231" s="21">
        <v>2899.4893499999998</v>
      </c>
    </row>
    <row r="232" spans="1:9" ht="15.75" x14ac:dyDescent="0.25">
      <c r="A232" s="21">
        <v>23</v>
      </c>
      <c r="B232" s="4">
        <v>0</v>
      </c>
      <c r="C232" s="21">
        <v>33.4</v>
      </c>
      <c r="D232" s="21">
        <v>0</v>
      </c>
      <c r="E232" s="4">
        <v>0</v>
      </c>
      <c r="F232" s="4">
        <v>1</v>
      </c>
      <c r="G232" s="4">
        <v>0</v>
      </c>
      <c r="H232" s="4">
        <v>0</v>
      </c>
      <c r="I232" s="21">
        <v>10795.937330000001</v>
      </c>
    </row>
    <row r="233" spans="1:9" ht="15.75" x14ac:dyDescent="0.25">
      <c r="A233" s="21">
        <v>23</v>
      </c>
      <c r="B233" s="4">
        <v>0</v>
      </c>
      <c r="C233" s="21">
        <v>28</v>
      </c>
      <c r="D233" s="21">
        <v>0</v>
      </c>
      <c r="E233" s="4">
        <v>0</v>
      </c>
      <c r="F233" s="4">
        <v>1</v>
      </c>
      <c r="G233" s="4">
        <v>0</v>
      </c>
      <c r="H233" s="4">
        <v>0</v>
      </c>
      <c r="I233" s="21">
        <v>13126.677449999999</v>
      </c>
    </row>
    <row r="234" spans="1:9" ht="15.75" x14ac:dyDescent="0.25">
      <c r="A234" s="21">
        <v>23</v>
      </c>
      <c r="B234" s="4">
        <v>0</v>
      </c>
      <c r="C234" s="21">
        <v>28.31</v>
      </c>
      <c r="D234" s="21">
        <v>0</v>
      </c>
      <c r="E234" s="4">
        <v>1</v>
      </c>
      <c r="F234" s="4">
        <v>0</v>
      </c>
      <c r="G234" s="4">
        <v>0</v>
      </c>
      <c r="H234" s="4">
        <v>1</v>
      </c>
      <c r="I234" s="21">
        <v>18033.9679</v>
      </c>
    </row>
    <row r="235" spans="1:9" ht="15.75" x14ac:dyDescent="0.25">
      <c r="A235" s="21">
        <v>23</v>
      </c>
      <c r="B235" s="4">
        <v>1</v>
      </c>
      <c r="C235" s="21">
        <v>18.715</v>
      </c>
      <c r="D235" s="21">
        <v>0</v>
      </c>
      <c r="E235" s="4">
        <v>0</v>
      </c>
      <c r="F235" s="4">
        <v>0</v>
      </c>
      <c r="G235" s="4">
        <v>0</v>
      </c>
      <c r="H235" s="4">
        <v>1</v>
      </c>
      <c r="I235" s="21">
        <v>21595.382290000001</v>
      </c>
    </row>
    <row r="236" spans="1:9" ht="15.75" x14ac:dyDescent="0.25">
      <c r="A236" s="21">
        <v>23</v>
      </c>
      <c r="B236" s="4">
        <v>0</v>
      </c>
      <c r="C236" s="21">
        <v>31.4</v>
      </c>
      <c r="D236" s="21">
        <v>0</v>
      </c>
      <c r="E236" s="4">
        <v>1</v>
      </c>
      <c r="F236" s="4">
        <v>1</v>
      </c>
      <c r="G236" s="4">
        <v>0</v>
      </c>
      <c r="H236" s="4">
        <v>0</v>
      </c>
      <c r="I236" s="21">
        <v>34166.273000000001</v>
      </c>
    </row>
    <row r="237" spans="1:9" ht="15.75" x14ac:dyDescent="0.25">
      <c r="A237" s="21">
        <v>23</v>
      </c>
      <c r="B237" s="4">
        <v>1</v>
      </c>
      <c r="C237" s="21">
        <v>35.200000000000003</v>
      </c>
      <c r="D237" s="21">
        <v>1</v>
      </c>
      <c r="E237" s="4">
        <v>0</v>
      </c>
      <c r="F237" s="4">
        <v>1</v>
      </c>
      <c r="G237" s="4">
        <v>0</v>
      </c>
      <c r="H237" s="4">
        <v>0</v>
      </c>
      <c r="I237" s="21">
        <v>2416.9549999999999</v>
      </c>
    </row>
    <row r="238" spans="1:9" ht="15.75" x14ac:dyDescent="0.25">
      <c r="A238" s="21">
        <v>23</v>
      </c>
      <c r="B238" s="4">
        <v>1</v>
      </c>
      <c r="C238" s="21">
        <v>50.38</v>
      </c>
      <c r="D238" s="21">
        <v>1</v>
      </c>
      <c r="E238" s="4">
        <v>0</v>
      </c>
      <c r="F238" s="4">
        <v>0</v>
      </c>
      <c r="G238" s="4">
        <v>0</v>
      </c>
      <c r="H238" s="4">
        <v>0</v>
      </c>
      <c r="I238" s="21">
        <v>2438.0551999999998</v>
      </c>
    </row>
    <row r="239" spans="1:9" ht="15.75" x14ac:dyDescent="0.25">
      <c r="A239" s="21">
        <v>23</v>
      </c>
      <c r="B239" s="4">
        <v>1</v>
      </c>
      <c r="C239" s="21">
        <v>17.385000000000002</v>
      </c>
      <c r="D239" s="21">
        <v>1</v>
      </c>
      <c r="E239" s="4">
        <v>0</v>
      </c>
      <c r="F239" s="4">
        <v>0</v>
      </c>
      <c r="G239" s="4">
        <v>0</v>
      </c>
      <c r="H239" s="4">
        <v>1</v>
      </c>
      <c r="I239" s="21">
        <v>2775.1921499999999</v>
      </c>
    </row>
    <row r="240" spans="1:9" ht="15.75" x14ac:dyDescent="0.25">
      <c r="A240" s="21">
        <v>23</v>
      </c>
      <c r="B240" s="4">
        <v>1</v>
      </c>
      <c r="C240" s="21">
        <v>27.36</v>
      </c>
      <c r="D240" s="21">
        <v>1</v>
      </c>
      <c r="E240" s="4">
        <v>0</v>
      </c>
      <c r="F240" s="4">
        <v>0</v>
      </c>
      <c r="G240" s="4">
        <v>0</v>
      </c>
      <c r="H240" s="4">
        <v>1</v>
      </c>
      <c r="I240" s="21">
        <v>2789.0574000000001</v>
      </c>
    </row>
    <row r="241" spans="1:9" ht="15.75" x14ac:dyDescent="0.25">
      <c r="A241" s="21">
        <v>23</v>
      </c>
      <c r="B241" s="4">
        <v>0</v>
      </c>
      <c r="C241" s="21">
        <v>28.49</v>
      </c>
      <c r="D241" s="21">
        <v>1</v>
      </c>
      <c r="E241" s="4">
        <v>1</v>
      </c>
      <c r="F241" s="4">
        <v>0</v>
      </c>
      <c r="G241" s="4">
        <v>0</v>
      </c>
      <c r="H241" s="4">
        <v>0</v>
      </c>
      <c r="I241" s="21">
        <v>18328.238099999999</v>
      </c>
    </row>
    <row r="242" spans="1:9" ht="15.75" x14ac:dyDescent="0.25">
      <c r="A242" s="21">
        <v>23</v>
      </c>
      <c r="B242" s="4">
        <v>0</v>
      </c>
      <c r="C242" s="21">
        <v>42.75</v>
      </c>
      <c r="D242" s="21">
        <v>1</v>
      </c>
      <c r="E242" s="4">
        <v>1</v>
      </c>
      <c r="F242" s="4">
        <v>0</v>
      </c>
      <c r="G242" s="4">
        <v>1</v>
      </c>
      <c r="H242" s="4">
        <v>0</v>
      </c>
      <c r="I242" s="21">
        <v>40904.199500000002</v>
      </c>
    </row>
    <row r="243" spans="1:9" ht="15.75" x14ac:dyDescent="0.25">
      <c r="A243" s="21">
        <v>23</v>
      </c>
      <c r="B243" s="4">
        <v>0</v>
      </c>
      <c r="C243" s="21">
        <v>39.270000000000003</v>
      </c>
      <c r="D243" s="21">
        <v>2</v>
      </c>
      <c r="E243" s="4">
        <v>0</v>
      </c>
      <c r="F243" s="4">
        <v>0</v>
      </c>
      <c r="G243" s="4">
        <v>0</v>
      </c>
      <c r="H243" s="4">
        <v>0</v>
      </c>
      <c r="I243" s="21">
        <v>3500.6122999999998</v>
      </c>
    </row>
    <row r="244" spans="1:9" ht="15.75" x14ac:dyDescent="0.25">
      <c r="A244" s="21">
        <v>23</v>
      </c>
      <c r="B244" s="4">
        <v>0</v>
      </c>
      <c r="C244" s="21">
        <v>23.18</v>
      </c>
      <c r="D244" s="21">
        <v>2</v>
      </c>
      <c r="E244" s="4">
        <v>0</v>
      </c>
      <c r="F244" s="4">
        <v>0</v>
      </c>
      <c r="G244" s="4">
        <v>0</v>
      </c>
      <c r="H244" s="4">
        <v>1</v>
      </c>
      <c r="I244" s="21">
        <v>14426.073850000001</v>
      </c>
    </row>
    <row r="245" spans="1:9" ht="15.75" x14ac:dyDescent="0.25">
      <c r="A245" s="21">
        <v>23</v>
      </c>
      <c r="B245" s="4">
        <v>0</v>
      </c>
      <c r="C245" s="21">
        <v>24.225000000000001</v>
      </c>
      <c r="D245" s="21">
        <v>2</v>
      </c>
      <c r="E245" s="4">
        <v>0</v>
      </c>
      <c r="F245" s="4">
        <v>0</v>
      </c>
      <c r="G245" s="4">
        <v>1</v>
      </c>
      <c r="H245" s="4">
        <v>0</v>
      </c>
      <c r="I245" s="21">
        <v>22395.74424</v>
      </c>
    </row>
    <row r="246" spans="1:9" ht="15.75" x14ac:dyDescent="0.25">
      <c r="A246" s="21">
        <v>23</v>
      </c>
      <c r="B246" s="4">
        <v>0</v>
      </c>
      <c r="C246" s="21">
        <v>32.78</v>
      </c>
      <c r="D246" s="21">
        <v>2</v>
      </c>
      <c r="E246" s="4">
        <v>1</v>
      </c>
      <c r="F246" s="4">
        <v>0</v>
      </c>
      <c r="G246" s="4">
        <v>0</v>
      </c>
      <c r="H246" s="4">
        <v>0</v>
      </c>
      <c r="I246" s="21">
        <v>36021.011200000001</v>
      </c>
    </row>
    <row r="247" spans="1:9" ht="15.75" x14ac:dyDescent="0.25">
      <c r="A247" s="21">
        <v>23</v>
      </c>
      <c r="B247" s="4">
        <v>0</v>
      </c>
      <c r="C247" s="21">
        <v>36.67</v>
      </c>
      <c r="D247" s="21">
        <v>2</v>
      </c>
      <c r="E247" s="4">
        <v>1</v>
      </c>
      <c r="F247" s="4">
        <v>0</v>
      </c>
      <c r="G247" s="4">
        <v>1</v>
      </c>
      <c r="H247" s="4">
        <v>0</v>
      </c>
      <c r="I247" s="21">
        <v>38511.628299999997</v>
      </c>
    </row>
    <row r="248" spans="1:9" ht="15.75" x14ac:dyDescent="0.25">
      <c r="A248" s="21">
        <v>23</v>
      </c>
      <c r="B248" s="4">
        <v>1</v>
      </c>
      <c r="C248" s="21">
        <v>32.700000000000003</v>
      </c>
      <c r="D248" s="21">
        <v>3</v>
      </c>
      <c r="E248" s="4">
        <v>0</v>
      </c>
      <c r="F248" s="4">
        <v>1</v>
      </c>
      <c r="G248" s="4">
        <v>0</v>
      </c>
      <c r="H248" s="4">
        <v>0</v>
      </c>
      <c r="I248" s="21">
        <v>3591.48</v>
      </c>
    </row>
    <row r="249" spans="1:9" ht="15.75" x14ac:dyDescent="0.25">
      <c r="A249" s="21">
        <v>23</v>
      </c>
      <c r="B249" s="4">
        <v>1</v>
      </c>
      <c r="C249" s="21">
        <v>37.1</v>
      </c>
      <c r="D249" s="21">
        <v>3</v>
      </c>
      <c r="E249" s="4">
        <v>0</v>
      </c>
      <c r="F249" s="4">
        <v>1</v>
      </c>
      <c r="G249" s="4">
        <v>0</v>
      </c>
      <c r="H249" s="4">
        <v>0</v>
      </c>
      <c r="I249" s="21">
        <v>3597.596</v>
      </c>
    </row>
    <row r="250" spans="1:9" ht="15.75" x14ac:dyDescent="0.25">
      <c r="A250" s="21">
        <v>23</v>
      </c>
      <c r="B250" s="4">
        <v>0</v>
      </c>
      <c r="C250" s="21">
        <v>34.96</v>
      </c>
      <c r="D250" s="21">
        <v>3</v>
      </c>
      <c r="E250" s="4">
        <v>0</v>
      </c>
      <c r="F250" s="4">
        <v>0</v>
      </c>
      <c r="G250" s="4">
        <v>0</v>
      </c>
      <c r="H250" s="4">
        <v>1</v>
      </c>
      <c r="I250" s="21">
        <v>4466.6214</v>
      </c>
    </row>
    <row r="251" spans="1:9" ht="15.75" x14ac:dyDescent="0.25">
      <c r="A251" s="21">
        <v>23</v>
      </c>
      <c r="B251" s="4">
        <v>1</v>
      </c>
      <c r="C251" s="21">
        <v>31.73</v>
      </c>
      <c r="D251" s="21">
        <v>3</v>
      </c>
      <c r="E251" s="4">
        <v>1</v>
      </c>
      <c r="F251" s="4">
        <v>0</v>
      </c>
      <c r="G251" s="4">
        <v>1</v>
      </c>
      <c r="H251" s="4">
        <v>0</v>
      </c>
      <c r="I251" s="21">
        <v>36189.101699999999</v>
      </c>
    </row>
    <row r="252" spans="1:9" ht="15.75" x14ac:dyDescent="0.25">
      <c r="A252" s="21">
        <v>24</v>
      </c>
      <c r="B252" s="4">
        <v>1</v>
      </c>
      <c r="C252" s="21">
        <v>23.4</v>
      </c>
      <c r="D252" s="21">
        <v>0</v>
      </c>
      <c r="E252" s="4">
        <v>0</v>
      </c>
      <c r="F252" s="4">
        <v>1</v>
      </c>
      <c r="G252" s="4">
        <v>0</v>
      </c>
      <c r="H252" s="4">
        <v>0</v>
      </c>
      <c r="I252" s="21">
        <v>1969.614</v>
      </c>
    </row>
    <row r="253" spans="1:9" ht="15.75" x14ac:dyDescent="0.25">
      <c r="A253" s="21">
        <v>24</v>
      </c>
      <c r="B253" s="4">
        <v>1</v>
      </c>
      <c r="C253" s="21">
        <v>25.8</v>
      </c>
      <c r="D253" s="21">
        <v>0</v>
      </c>
      <c r="E253" s="4">
        <v>0</v>
      </c>
      <c r="F253" s="4">
        <v>1</v>
      </c>
      <c r="G253" s="4">
        <v>0</v>
      </c>
      <c r="H253" s="4">
        <v>0</v>
      </c>
      <c r="I253" s="21">
        <v>1972.95</v>
      </c>
    </row>
    <row r="254" spans="1:9" ht="15.75" x14ac:dyDescent="0.25">
      <c r="A254" s="21">
        <v>24</v>
      </c>
      <c r="B254" s="4">
        <v>1</v>
      </c>
      <c r="C254" s="21">
        <v>29.3</v>
      </c>
      <c r="D254" s="21">
        <v>0</v>
      </c>
      <c r="E254" s="4">
        <v>0</v>
      </c>
      <c r="F254" s="4">
        <v>1</v>
      </c>
      <c r="G254" s="4">
        <v>0</v>
      </c>
      <c r="H254" s="4">
        <v>0</v>
      </c>
      <c r="I254" s="21">
        <v>1977.8150000000001</v>
      </c>
    </row>
    <row r="255" spans="1:9" ht="15.75" x14ac:dyDescent="0.25">
      <c r="A255" s="21">
        <v>24</v>
      </c>
      <c r="B255" s="4">
        <v>1</v>
      </c>
      <c r="C255" s="21">
        <v>32.01</v>
      </c>
      <c r="D255" s="21">
        <v>0</v>
      </c>
      <c r="E255" s="4">
        <v>0</v>
      </c>
      <c r="F255" s="4">
        <v>0</v>
      </c>
      <c r="G255" s="4">
        <v>0</v>
      </c>
      <c r="H255" s="4">
        <v>0</v>
      </c>
      <c r="I255" s="21">
        <v>1981.5818999999999</v>
      </c>
    </row>
    <row r="256" spans="1:9" ht="15.75" x14ac:dyDescent="0.25">
      <c r="A256" s="21">
        <v>24</v>
      </c>
      <c r="B256" s="4">
        <v>1</v>
      </c>
      <c r="C256" s="21">
        <v>35.86</v>
      </c>
      <c r="D256" s="21">
        <v>0</v>
      </c>
      <c r="E256" s="4">
        <v>0</v>
      </c>
      <c r="F256" s="4">
        <v>0</v>
      </c>
      <c r="G256" s="4">
        <v>0</v>
      </c>
      <c r="H256" s="4">
        <v>0</v>
      </c>
      <c r="I256" s="21">
        <v>1986.9333999999999</v>
      </c>
    </row>
    <row r="257" spans="1:9" ht="15.75" x14ac:dyDescent="0.25">
      <c r="A257" s="21">
        <v>24</v>
      </c>
      <c r="B257" s="4">
        <v>1</v>
      </c>
      <c r="C257" s="21">
        <v>23.655000000000001</v>
      </c>
      <c r="D257" s="21">
        <v>0</v>
      </c>
      <c r="E257" s="4">
        <v>0</v>
      </c>
      <c r="F257" s="4">
        <v>0</v>
      </c>
      <c r="G257" s="4">
        <v>0</v>
      </c>
      <c r="H257" s="4">
        <v>1</v>
      </c>
      <c r="I257" s="21">
        <v>2352.9684499999998</v>
      </c>
    </row>
    <row r="258" spans="1:9" ht="15.75" x14ac:dyDescent="0.25">
      <c r="A258" s="21">
        <v>24</v>
      </c>
      <c r="B258" s="4">
        <v>0</v>
      </c>
      <c r="C258" s="21">
        <v>22.6</v>
      </c>
      <c r="D258" s="21">
        <v>0</v>
      </c>
      <c r="E258" s="4">
        <v>0</v>
      </c>
      <c r="F258" s="4">
        <v>1</v>
      </c>
      <c r="G258" s="4">
        <v>0</v>
      </c>
      <c r="H258" s="4">
        <v>0</v>
      </c>
      <c r="I258" s="21">
        <v>2457.502</v>
      </c>
    </row>
    <row r="259" spans="1:9" ht="15.75" x14ac:dyDescent="0.25">
      <c r="A259" s="21">
        <v>24</v>
      </c>
      <c r="B259" s="4">
        <v>0</v>
      </c>
      <c r="C259" s="21">
        <v>27.72</v>
      </c>
      <c r="D259" s="21">
        <v>0</v>
      </c>
      <c r="E259" s="4">
        <v>0</v>
      </c>
      <c r="F259" s="4">
        <v>0</v>
      </c>
      <c r="G259" s="4">
        <v>0</v>
      </c>
      <c r="H259" s="4">
        <v>0</v>
      </c>
      <c r="I259" s="21">
        <v>2464.6188000000002</v>
      </c>
    </row>
    <row r="260" spans="1:9" ht="15.75" x14ac:dyDescent="0.25">
      <c r="A260" s="21">
        <v>24</v>
      </c>
      <c r="B260" s="4">
        <v>0</v>
      </c>
      <c r="C260" s="21">
        <v>33.99</v>
      </c>
      <c r="D260" s="21">
        <v>0</v>
      </c>
      <c r="E260" s="4">
        <v>0</v>
      </c>
      <c r="F260" s="4">
        <v>0</v>
      </c>
      <c r="G260" s="4">
        <v>0</v>
      </c>
      <c r="H260" s="4">
        <v>0</v>
      </c>
      <c r="I260" s="21">
        <v>2473.3341</v>
      </c>
    </row>
    <row r="261" spans="1:9" ht="15.75" x14ac:dyDescent="0.25">
      <c r="A261" s="21">
        <v>24</v>
      </c>
      <c r="B261" s="4">
        <v>0</v>
      </c>
      <c r="C261" s="21">
        <v>39.49</v>
      </c>
      <c r="D261" s="21">
        <v>0</v>
      </c>
      <c r="E261" s="4">
        <v>0</v>
      </c>
      <c r="F261" s="4">
        <v>0</v>
      </c>
      <c r="G261" s="4">
        <v>0</v>
      </c>
      <c r="H261" s="4">
        <v>0</v>
      </c>
      <c r="I261" s="21">
        <v>2480.9791</v>
      </c>
    </row>
    <row r="262" spans="1:9" ht="15.75" x14ac:dyDescent="0.25">
      <c r="A262" s="21">
        <v>24</v>
      </c>
      <c r="B262" s="4">
        <v>0</v>
      </c>
      <c r="C262" s="21">
        <v>24.225000000000001</v>
      </c>
      <c r="D262" s="21">
        <v>0</v>
      </c>
      <c r="E262" s="4">
        <v>0</v>
      </c>
      <c r="F262" s="4">
        <v>0</v>
      </c>
      <c r="G262" s="4">
        <v>0</v>
      </c>
      <c r="H262" s="4">
        <v>1</v>
      </c>
      <c r="I262" s="21">
        <v>2842.7607499999999</v>
      </c>
    </row>
    <row r="263" spans="1:9" ht="15.75" x14ac:dyDescent="0.25">
      <c r="A263" s="21">
        <v>24</v>
      </c>
      <c r="B263" s="4">
        <v>0</v>
      </c>
      <c r="C263" s="21">
        <v>29.925000000000001</v>
      </c>
      <c r="D263" s="21">
        <v>0</v>
      </c>
      <c r="E263" s="4">
        <v>0</v>
      </c>
      <c r="F263" s="4">
        <v>0</v>
      </c>
      <c r="G263" s="4">
        <v>0</v>
      </c>
      <c r="H263" s="4">
        <v>1</v>
      </c>
      <c r="I263" s="21">
        <v>2850.6837500000001</v>
      </c>
    </row>
    <row r="264" spans="1:9" ht="15.75" x14ac:dyDescent="0.25">
      <c r="A264" s="21">
        <v>24</v>
      </c>
      <c r="B264" s="4">
        <v>0</v>
      </c>
      <c r="C264" s="21">
        <v>33.344999999999999</v>
      </c>
      <c r="D264" s="21">
        <v>0</v>
      </c>
      <c r="E264" s="4">
        <v>0</v>
      </c>
      <c r="F264" s="4">
        <v>0</v>
      </c>
      <c r="G264" s="4">
        <v>0</v>
      </c>
      <c r="H264" s="4">
        <v>1</v>
      </c>
      <c r="I264" s="21">
        <v>2855.4375500000001</v>
      </c>
    </row>
    <row r="265" spans="1:9" ht="15.75" x14ac:dyDescent="0.25">
      <c r="A265" s="21">
        <v>24</v>
      </c>
      <c r="B265" s="4">
        <v>0</v>
      </c>
      <c r="C265" s="21">
        <v>25.27</v>
      </c>
      <c r="D265" s="21">
        <v>0</v>
      </c>
      <c r="E265" s="4">
        <v>0</v>
      </c>
      <c r="F265" s="4">
        <v>0</v>
      </c>
      <c r="G265" s="4">
        <v>1</v>
      </c>
      <c r="H265" s="4">
        <v>0</v>
      </c>
      <c r="I265" s="21">
        <v>3044.2132999999999</v>
      </c>
    </row>
    <row r="266" spans="1:9" ht="15.75" x14ac:dyDescent="0.25">
      <c r="A266" s="21">
        <v>24</v>
      </c>
      <c r="B266" s="4">
        <v>0</v>
      </c>
      <c r="C266" s="21">
        <v>26.6</v>
      </c>
      <c r="D266" s="21">
        <v>0</v>
      </c>
      <c r="E266" s="4">
        <v>0</v>
      </c>
      <c r="F266" s="4">
        <v>0</v>
      </c>
      <c r="G266" s="4">
        <v>1</v>
      </c>
      <c r="H266" s="4">
        <v>0</v>
      </c>
      <c r="I266" s="21">
        <v>3046.0619999999999</v>
      </c>
    </row>
    <row r="267" spans="1:9" ht="15.75" x14ac:dyDescent="0.25">
      <c r="A267" s="21">
        <v>24</v>
      </c>
      <c r="B267" s="4">
        <v>0</v>
      </c>
      <c r="C267" s="21">
        <v>20.52</v>
      </c>
      <c r="D267" s="21">
        <v>0</v>
      </c>
      <c r="E267" s="4">
        <v>1</v>
      </c>
      <c r="F267" s="4">
        <v>0</v>
      </c>
      <c r="G267" s="4">
        <v>1</v>
      </c>
      <c r="H267" s="4">
        <v>0</v>
      </c>
      <c r="I267" s="21">
        <v>14571.890799999999</v>
      </c>
    </row>
    <row r="268" spans="1:9" ht="15.75" x14ac:dyDescent="0.25">
      <c r="A268" s="21">
        <v>24</v>
      </c>
      <c r="B268" s="4">
        <v>1</v>
      </c>
      <c r="C268" s="21">
        <v>29.83</v>
      </c>
      <c r="D268" s="21">
        <v>0</v>
      </c>
      <c r="E268" s="4">
        <v>1</v>
      </c>
      <c r="F268" s="4">
        <v>0</v>
      </c>
      <c r="G268" s="4">
        <v>1</v>
      </c>
      <c r="H268" s="4">
        <v>0</v>
      </c>
      <c r="I268" s="21">
        <v>18648.421699999999</v>
      </c>
    </row>
    <row r="269" spans="1:9" ht="15.75" x14ac:dyDescent="0.25">
      <c r="A269" s="21">
        <v>24</v>
      </c>
      <c r="B269" s="4">
        <v>0</v>
      </c>
      <c r="C269" s="21">
        <v>27.6</v>
      </c>
      <c r="D269" s="21">
        <v>0</v>
      </c>
      <c r="E269" s="4">
        <v>0</v>
      </c>
      <c r="F269" s="4">
        <v>1</v>
      </c>
      <c r="G269" s="4">
        <v>0</v>
      </c>
      <c r="H269" s="4">
        <v>0</v>
      </c>
      <c r="I269" s="21">
        <v>18955.220170000001</v>
      </c>
    </row>
    <row r="270" spans="1:9" ht="15.75" x14ac:dyDescent="0.25">
      <c r="A270" s="21">
        <v>24</v>
      </c>
      <c r="B270" s="4">
        <v>0</v>
      </c>
      <c r="C270" s="21">
        <v>23.21</v>
      </c>
      <c r="D270" s="21">
        <v>0</v>
      </c>
      <c r="E270" s="4">
        <v>0</v>
      </c>
      <c r="F270" s="4">
        <v>0</v>
      </c>
      <c r="G270" s="4">
        <v>0</v>
      </c>
      <c r="H270" s="4">
        <v>0</v>
      </c>
      <c r="I270" s="21">
        <v>25081.76784</v>
      </c>
    </row>
    <row r="271" spans="1:9" ht="15.75" x14ac:dyDescent="0.25">
      <c r="A271" s="21">
        <v>24</v>
      </c>
      <c r="B271" s="4">
        <v>1</v>
      </c>
      <c r="C271" s="21">
        <v>31.065000000000001</v>
      </c>
      <c r="D271" s="21">
        <v>0</v>
      </c>
      <c r="E271" s="4">
        <v>1</v>
      </c>
      <c r="F271" s="4">
        <v>0</v>
      </c>
      <c r="G271" s="4">
        <v>1</v>
      </c>
      <c r="H271" s="4">
        <v>0</v>
      </c>
      <c r="I271" s="21">
        <v>34254.053350000002</v>
      </c>
    </row>
    <row r="272" spans="1:9" ht="15.75" x14ac:dyDescent="0.25">
      <c r="A272" s="21">
        <v>24</v>
      </c>
      <c r="B272" s="4">
        <v>1</v>
      </c>
      <c r="C272" s="21">
        <v>32.700000000000003</v>
      </c>
      <c r="D272" s="21">
        <v>0</v>
      </c>
      <c r="E272" s="4">
        <v>1</v>
      </c>
      <c r="F272" s="4">
        <v>1</v>
      </c>
      <c r="G272" s="4">
        <v>0</v>
      </c>
      <c r="H272" s="4">
        <v>0</v>
      </c>
      <c r="I272" s="21">
        <v>34472.841</v>
      </c>
    </row>
    <row r="273" spans="1:9" ht="15.75" x14ac:dyDescent="0.25">
      <c r="A273" s="21">
        <v>24</v>
      </c>
      <c r="B273" s="4">
        <v>1</v>
      </c>
      <c r="C273" s="21">
        <v>28.5</v>
      </c>
      <c r="D273" s="21">
        <v>0</v>
      </c>
      <c r="E273" s="4">
        <v>1</v>
      </c>
      <c r="F273" s="4">
        <v>0</v>
      </c>
      <c r="G273" s="4">
        <v>1</v>
      </c>
      <c r="H273" s="4">
        <v>0</v>
      </c>
      <c r="I273" s="21">
        <v>35147.528480000001</v>
      </c>
    </row>
    <row r="274" spans="1:9" ht="15.75" x14ac:dyDescent="0.25">
      <c r="A274" s="21">
        <v>24</v>
      </c>
      <c r="B274" s="4">
        <v>1</v>
      </c>
      <c r="C274" s="21">
        <v>40.15</v>
      </c>
      <c r="D274" s="21">
        <v>0</v>
      </c>
      <c r="E274" s="4">
        <v>1</v>
      </c>
      <c r="F274" s="4">
        <v>0</v>
      </c>
      <c r="G274" s="4">
        <v>0</v>
      </c>
      <c r="H274" s="4">
        <v>0</v>
      </c>
      <c r="I274" s="21">
        <v>38126.246500000001</v>
      </c>
    </row>
    <row r="275" spans="1:9" ht="15.75" x14ac:dyDescent="0.25">
      <c r="A275" s="21">
        <v>24</v>
      </c>
      <c r="B275" s="4">
        <v>1</v>
      </c>
      <c r="C275" s="21">
        <v>26.79</v>
      </c>
      <c r="D275" s="21">
        <v>1</v>
      </c>
      <c r="E275" s="4">
        <v>0</v>
      </c>
      <c r="F275" s="4">
        <v>0</v>
      </c>
      <c r="G275" s="4">
        <v>0</v>
      </c>
      <c r="H275" s="4">
        <v>1</v>
      </c>
      <c r="I275" s="21">
        <v>12609.88702</v>
      </c>
    </row>
    <row r="276" spans="1:9" ht="15.75" x14ac:dyDescent="0.25">
      <c r="A276" s="21">
        <v>24</v>
      </c>
      <c r="B276" s="4">
        <v>1</v>
      </c>
      <c r="C276" s="21">
        <v>28.5</v>
      </c>
      <c r="D276" s="21">
        <v>2</v>
      </c>
      <c r="E276" s="4">
        <v>0</v>
      </c>
      <c r="F276" s="4">
        <v>0</v>
      </c>
      <c r="G276" s="4">
        <v>0</v>
      </c>
      <c r="H276" s="4">
        <v>1</v>
      </c>
      <c r="I276" s="21">
        <v>3537.703</v>
      </c>
    </row>
    <row r="277" spans="1:9" ht="15.75" x14ac:dyDescent="0.25">
      <c r="A277" s="21">
        <v>24</v>
      </c>
      <c r="B277" s="4">
        <v>0</v>
      </c>
      <c r="C277" s="21">
        <v>30.1</v>
      </c>
      <c r="D277" s="21">
        <v>3</v>
      </c>
      <c r="E277" s="4">
        <v>0</v>
      </c>
      <c r="F277" s="4">
        <v>1</v>
      </c>
      <c r="G277" s="4">
        <v>0</v>
      </c>
      <c r="H277" s="4">
        <v>0</v>
      </c>
      <c r="I277" s="21">
        <v>4234.9269999999997</v>
      </c>
    </row>
    <row r="278" spans="1:9" ht="15.75" x14ac:dyDescent="0.25">
      <c r="A278" s="21">
        <v>24</v>
      </c>
      <c r="B278" s="4">
        <v>0</v>
      </c>
      <c r="C278" s="21">
        <v>30.21</v>
      </c>
      <c r="D278" s="21">
        <v>3</v>
      </c>
      <c r="E278" s="4">
        <v>0</v>
      </c>
      <c r="F278" s="4">
        <v>0</v>
      </c>
      <c r="G278" s="4">
        <v>0</v>
      </c>
      <c r="H278" s="4">
        <v>1</v>
      </c>
      <c r="I278" s="21">
        <v>4618.0798999999997</v>
      </c>
    </row>
    <row r="279" spans="1:9" ht="15.75" x14ac:dyDescent="0.25">
      <c r="A279" s="21">
        <v>24</v>
      </c>
      <c r="B279" s="4">
        <v>1</v>
      </c>
      <c r="C279" s="21">
        <v>33.630000000000003</v>
      </c>
      <c r="D279" s="21">
        <v>4</v>
      </c>
      <c r="E279" s="4">
        <v>0</v>
      </c>
      <c r="F279" s="4">
        <v>0</v>
      </c>
      <c r="G279" s="4">
        <v>1</v>
      </c>
      <c r="H279" s="4">
        <v>0</v>
      </c>
      <c r="I279" s="21">
        <v>17128.426080000001</v>
      </c>
    </row>
    <row r="280" spans="1:9" ht="15.75" x14ac:dyDescent="0.25">
      <c r="A280" s="21">
        <v>25</v>
      </c>
      <c r="B280" s="4">
        <v>1</v>
      </c>
      <c r="C280" s="21">
        <v>25.74</v>
      </c>
      <c r="D280" s="21">
        <v>0</v>
      </c>
      <c r="E280" s="4">
        <v>0</v>
      </c>
      <c r="F280" s="4">
        <v>0</v>
      </c>
      <c r="G280" s="4">
        <v>0</v>
      </c>
      <c r="H280" s="4">
        <v>0</v>
      </c>
      <c r="I280" s="21">
        <v>2137.6536000000001</v>
      </c>
    </row>
    <row r="281" spans="1:9" ht="15.75" x14ac:dyDescent="0.25">
      <c r="A281" s="21">
        <v>25</v>
      </c>
      <c r="B281" s="4">
        <v>1</v>
      </c>
      <c r="C281" s="21">
        <v>27.55</v>
      </c>
      <c r="D281" s="21">
        <v>0</v>
      </c>
      <c r="E281" s="4">
        <v>0</v>
      </c>
      <c r="F281" s="4">
        <v>0</v>
      </c>
      <c r="G281" s="4">
        <v>0</v>
      </c>
      <c r="H281" s="4">
        <v>1</v>
      </c>
      <c r="I281" s="21">
        <v>2523.1695</v>
      </c>
    </row>
    <row r="282" spans="1:9" ht="15.75" x14ac:dyDescent="0.25">
      <c r="A282" s="21">
        <v>25</v>
      </c>
      <c r="B282" s="4">
        <v>1</v>
      </c>
      <c r="C282" s="21">
        <v>35.625</v>
      </c>
      <c r="D282" s="21">
        <v>0</v>
      </c>
      <c r="E282" s="4">
        <v>0</v>
      </c>
      <c r="F282" s="4">
        <v>0</v>
      </c>
      <c r="G282" s="4">
        <v>0</v>
      </c>
      <c r="H282" s="4">
        <v>1</v>
      </c>
      <c r="I282" s="21">
        <v>2534.3937500000002</v>
      </c>
    </row>
    <row r="283" spans="1:9" ht="15.75" x14ac:dyDescent="0.25">
      <c r="A283" s="21">
        <v>25</v>
      </c>
      <c r="B283" s="4">
        <v>0</v>
      </c>
      <c r="C283" s="21">
        <v>30.3</v>
      </c>
      <c r="D283" s="21">
        <v>0</v>
      </c>
      <c r="E283" s="4">
        <v>0</v>
      </c>
      <c r="F283" s="4">
        <v>1</v>
      </c>
      <c r="G283" s="4">
        <v>0</v>
      </c>
      <c r="H283" s="4">
        <v>0</v>
      </c>
      <c r="I283" s="21">
        <v>2632.9920000000002</v>
      </c>
    </row>
    <row r="284" spans="1:9" ht="15.75" x14ac:dyDescent="0.25">
      <c r="A284" s="21">
        <v>25</v>
      </c>
      <c r="B284" s="4">
        <v>1</v>
      </c>
      <c r="C284" s="21">
        <v>26.22</v>
      </c>
      <c r="D284" s="21">
        <v>0</v>
      </c>
      <c r="E284" s="4">
        <v>0</v>
      </c>
      <c r="F284" s="4">
        <v>0</v>
      </c>
      <c r="G284" s="4">
        <v>1</v>
      </c>
      <c r="H284" s="4">
        <v>0</v>
      </c>
      <c r="I284" s="21">
        <v>2721.3208</v>
      </c>
    </row>
    <row r="285" spans="1:9" ht="15.75" x14ac:dyDescent="0.25">
      <c r="A285" s="21">
        <v>25</v>
      </c>
      <c r="B285" s="4">
        <v>1</v>
      </c>
      <c r="C285" s="21">
        <v>30.59</v>
      </c>
      <c r="D285" s="21">
        <v>0</v>
      </c>
      <c r="E285" s="4">
        <v>0</v>
      </c>
      <c r="F285" s="4">
        <v>0</v>
      </c>
      <c r="G285" s="4">
        <v>1</v>
      </c>
      <c r="H285" s="4">
        <v>0</v>
      </c>
      <c r="I285" s="21">
        <v>2727.3951000000002</v>
      </c>
    </row>
    <row r="286" spans="1:9" ht="15.75" x14ac:dyDescent="0.25">
      <c r="A286" s="21">
        <v>25</v>
      </c>
      <c r="B286" s="4">
        <v>0</v>
      </c>
      <c r="C286" s="21">
        <v>34.484999999999999</v>
      </c>
      <c r="D286" s="21">
        <v>0</v>
      </c>
      <c r="E286" s="4">
        <v>0</v>
      </c>
      <c r="F286" s="4">
        <v>0</v>
      </c>
      <c r="G286" s="4">
        <v>0</v>
      </c>
      <c r="H286" s="4">
        <v>1</v>
      </c>
      <c r="I286" s="21">
        <v>3021.80915</v>
      </c>
    </row>
    <row r="287" spans="1:9" ht="15.75" x14ac:dyDescent="0.25">
      <c r="A287" s="21">
        <v>25</v>
      </c>
      <c r="B287" s="4">
        <v>0</v>
      </c>
      <c r="C287" s="21">
        <v>23.465</v>
      </c>
      <c r="D287" s="21">
        <v>0</v>
      </c>
      <c r="E287" s="4">
        <v>0</v>
      </c>
      <c r="F287" s="4">
        <v>0</v>
      </c>
      <c r="G287" s="4">
        <v>1</v>
      </c>
      <c r="H287" s="4">
        <v>0</v>
      </c>
      <c r="I287" s="21">
        <v>3206.4913499999998</v>
      </c>
    </row>
    <row r="288" spans="1:9" ht="15.75" x14ac:dyDescent="0.25">
      <c r="A288" s="21">
        <v>25</v>
      </c>
      <c r="B288" s="4">
        <v>0</v>
      </c>
      <c r="C288" s="21">
        <v>28.594999999999999</v>
      </c>
      <c r="D288" s="21">
        <v>0</v>
      </c>
      <c r="E288" s="4">
        <v>0</v>
      </c>
      <c r="F288" s="4">
        <v>0</v>
      </c>
      <c r="G288" s="4">
        <v>1</v>
      </c>
      <c r="H288" s="4">
        <v>0</v>
      </c>
      <c r="I288" s="21">
        <v>3213.6220499999999</v>
      </c>
    </row>
    <row r="289" spans="1:9" ht="15.75" x14ac:dyDescent="0.25">
      <c r="A289" s="21">
        <v>25</v>
      </c>
      <c r="B289" s="4">
        <v>1</v>
      </c>
      <c r="C289" s="21">
        <v>24.13</v>
      </c>
      <c r="D289" s="21">
        <v>0</v>
      </c>
      <c r="E289" s="4">
        <v>1</v>
      </c>
      <c r="F289" s="4">
        <v>0</v>
      </c>
      <c r="G289" s="4">
        <v>0</v>
      </c>
      <c r="H289" s="4">
        <v>1</v>
      </c>
      <c r="I289" s="21">
        <v>15817.985699999999</v>
      </c>
    </row>
    <row r="290" spans="1:9" ht="15.75" x14ac:dyDescent="0.25">
      <c r="A290" s="21">
        <v>25</v>
      </c>
      <c r="B290" s="4">
        <v>0</v>
      </c>
      <c r="C290" s="21">
        <v>41.325000000000003</v>
      </c>
      <c r="D290" s="21">
        <v>0</v>
      </c>
      <c r="E290" s="4">
        <v>0</v>
      </c>
      <c r="F290" s="4">
        <v>0</v>
      </c>
      <c r="G290" s="4">
        <v>1</v>
      </c>
      <c r="H290" s="4">
        <v>0</v>
      </c>
      <c r="I290" s="21">
        <v>17878.900679999999</v>
      </c>
    </row>
    <row r="291" spans="1:9" ht="15.75" x14ac:dyDescent="0.25">
      <c r="A291" s="21">
        <v>25</v>
      </c>
      <c r="B291" s="4">
        <v>0</v>
      </c>
      <c r="C291" s="21">
        <v>30.2</v>
      </c>
      <c r="D291" s="21">
        <v>0</v>
      </c>
      <c r="E291" s="4">
        <v>1</v>
      </c>
      <c r="F291" s="4">
        <v>1</v>
      </c>
      <c r="G291" s="4">
        <v>0</v>
      </c>
      <c r="H291" s="4">
        <v>0</v>
      </c>
      <c r="I291" s="21">
        <v>33900.652999999998</v>
      </c>
    </row>
    <row r="292" spans="1:9" ht="15.75" x14ac:dyDescent="0.25">
      <c r="A292" s="21">
        <v>25</v>
      </c>
      <c r="B292" s="4">
        <v>0</v>
      </c>
      <c r="C292" s="21">
        <v>20.8</v>
      </c>
      <c r="D292" s="21">
        <v>1</v>
      </c>
      <c r="E292" s="4">
        <v>0</v>
      </c>
      <c r="F292" s="4">
        <v>1</v>
      </c>
      <c r="G292" s="4">
        <v>0</v>
      </c>
      <c r="H292" s="4">
        <v>0</v>
      </c>
      <c r="I292" s="21">
        <v>3208.7869999999998</v>
      </c>
    </row>
    <row r="293" spans="1:9" ht="15.75" x14ac:dyDescent="0.25">
      <c r="A293" s="21">
        <v>25</v>
      </c>
      <c r="B293" s="4">
        <v>0</v>
      </c>
      <c r="C293" s="21">
        <v>33.99</v>
      </c>
      <c r="D293" s="21">
        <v>1</v>
      </c>
      <c r="E293" s="4">
        <v>0</v>
      </c>
      <c r="F293" s="4">
        <v>0</v>
      </c>
      <c r="G293" s="4">
        <v>0</v>
      </c>
      <c r="H293" s="4">
        <v>0</v>
      </c>
      <c r="I293" s="21">
        <v>3227.1210999999998</v>
      </c>
    </row>
    <row r="294" spans="1:9" ht="15.75" x14ac:dyDescent="0.25">
      <c r="A294" s="21">
        <v>25</v>
      </c>
      <c r="B294" s="4">
        <v>0</v>
      </c>
      <c r="C294" s="21">
        <v>42.13</v>
      </c>
      <c r="D294" s="21">
        <v>1</v>
      </c>
      <c r="E294" s="4">
        <v>0</v>
      </c>
      <c r="F294" s="4">
        <v>0</v>
      </c>
      <c r="G294" s="4">
        <v>0</v>
      </c>
      <c r="H294" s="4">
        <v>0</v>
      </c>
      <c r="I294" s="21">
        <v>3238.4357</v>
      </c>
    </row>
    <row r="295" spans="1:9" ht="15.75" x14ac:dyDescent="0.25">
      <c r="A295" s="21">
        <v>25</v>
      </c>
      <c r="B295" s="4">
        <v>1</v>
      </c>
      <c r="C295" s="21">
        <v>25.84</v>
      </c>
      <c r="D295" s="21">
        <v>1</v>
      </c>
      <c r="E295" s="4">
        <v>0</v>
      </c>
      <c r="F295" s="4">
        <v>0</v>
      </c>
      <c r="G295" s="4">
        <v>1</v>
      </c>
      <c r="H295" s="4">
        <v>0</v>
      </c>
      <c r="I295" s="21">
        <v>3309.7926000000002</v>
      </c>
    </row>
    <row r="296" spans="1:9" ht="15.75" x14ac:dyDescent="0.25">
      <c r="A296" s="21">
        <v>25</v>
      </c>
      <c r="B296" s="4">
        <v>0</v>
      </c>
      <c r="C296" s="21">
        <v>22.515000000000001</v>
      </c>
      <c r="D296" s="21">
        <v>1</v>
      </c>
      <c r="E296" s="4">
        <v>0</v>
      </c>
      <c r="F296" s="4">
        <v>0</v>
      </c>
      <c r="G296" s="4">
        <v>0</v>
      </c>
      <c r="H296" s="4">
        <v>1</v>
      </c>
      <c r="I296" s="21">
        <v>3594.17085</v>
      </c>
    </row>
    <row r="297" spans="1:9" ht="15.75" x14ac:dyDescent="0.25">
      <c r="A297" s="21">
        <v>25</v>
      </c>
      <c r="B297" s="4">
        <v>0</v>
      </c>
      <c r="C297" s="21">
        <v>32.229999999999997</v>
      </c>
      <c r="D297" s="21">
        <v>1</v>
      </c>
      <c r="E297" s="4">
        <v>0</v>
      </c>
      <c r="F297" s="4">
        <v>0</v>
      </c>
      <c r="G297" s="4">
        <v>0</v>
      </c>
      <c r="H297" s="4">
        <v>0</v>
      </c>
      <c r="I297" s="21">
        <v>18218.161390000001</v>
      </c>
    </row>
    <row r="298" spans="1:9" ht="15.75" x14ac:dyDescent="0.25">
      <c r="A298" s="21">
        <v>25</v>
      </c>
      <c r="B298" s="4">
        <v>0</v>
      </c>
      <c r="C298" s="21">
        <v>26.79</v>
      </c>
      <c r="D298" s="21">
        <v>2</v>
      </c>
      <c r="E298" s="4">
        <v>0</v>
      </c>
      <c r="F298" s="4">
        <v>0</v>
      </c>
      <c r="G298" s="4">
        <v>0</v>
      </c>
      <c r="H298" s="4">
        <v>1</v>
      </c>
      <c r="I298" s="21">
        <v>4189.1130999999996</v>
      </c>
    </row>
    <row r="299" spans="1:9" ht="15.75" x14ac:dyDescent="0.25">
      <c r="A299" s="21">
        <v>25</v>
      </c>
      <c r="B299" s="4">
        <v>1</v>
      </c>
      <c r="C299" s="21">
        <v>24.984999999999999</v>
      </c>
      <c r="D299" s="21">
        <v>2</v>
      </c>
      <c r="E299" s="4">
        <v>0</v>
      </c>
      <c r="F299" s="4">
        <v>0</v>
      </c>
      <c r="G299" s="4">
        <v>1</v>
      </c>
      <c r="H299" s="4">
        <v>0</v>
      </c>
      <c r="I299" s="21">
        <v>23241.47453</v>
      </c>
    </row>
    <row r="300" spans="1:9" ht="15.75" x14ac:dyDescent="0.25">
      <c r="A300" s="21">
        <v>25</v>
      </c>
      <c r="B300" s="4">
        <v>1</v>
      </c>
      <c r="C300" s="21">
        <v>33.33</v>
      </c>
      <c r="D300" s="21">
        <v>2</v>
      </c>
      <c r="E300" s="4">
        <v>1</v>
      </c>
      <c r="F300" s="4">
        <v>0</v>
      </c>
      <c r="G300" s="4">
        <v>0</v>
      </c>
      <c r="H300" s="4">
        <v>0</v>
      </c>
      <c r="I300" s="21">
        <v>36124.573700000001</v>
      </c>
    </row>
    <row r="301" spans="1:9" ht="15.75" x14ac:dyDescent="0.25">
      <c r="A301" s="21">
        <v>25</v>
      </c>
      <c r="B301" s="4">
        <v>1</v>
      </c>
      <c r="C301" s="21">
        <v>45.54</v>
      </c>
      <c r="D301" s="21">
        <v>2</v>
      </c>
      <c r="E301" s="4">
        <v>1</v>
      </c>
      <c r="F301" s="4">
        <v>0</v>
      </c>
      <c r="G301" s="4">
        <v>0</v>
      </c>
      <c r="H301" s="4">
        <v>0</v>
      </c>
      <c r="I301" s="21">
        <v>42112.2356</v>
      </c>
    </row>
    <row r="302" spans="1:9" ht="15.75" x14ac:dyDescent="0.25">
      <c r="A302" s="21">
        <v>25</v>
      </c>
      <c r="B302" s="4">
        <v>1</v>
      </c>
      <c r="C302" s="21">
        <v>26.8</v>
      </c>
      <c r="D302" s="21">
        <v>3</v>
      </c>
      <c r="E302" s="4">
        <v>0</v>
      </c>
      <c r="F302" s="4">
        <v>1</v>
      </c>
      <c r="G302" s="4">
        <v>0</v>
      </c>
      <c r="H302" s="4">
        <v>0</v>
      </c>
      <c r="I302" s="21">
        <v>3906.127</v>
      </c>
    </row>
    <row r="303" spans="1:9" ht="15.75" x14ac:dyDescent="0.25">
      <c r="A303" s="21">
        <v>25</v>
      </c>
      <c r="B303" s="4">
        <v>0</v>
      </c>
      <c r="C303" s="21">
        <v>24.3</v>
      </c>
      <c r="D303" s="21">
        <v>3</v>
      </c>
      <c r="E303" s="4">
        <v>0</v>
      </c>
      <c r="F303" s="4">
        <v>1</v>
      </c>
      <c r="G303" s="4">
        <v>0</v>
      </c>
      <c r="H303" s="4">
        <v>0</v>
      </c>
      <c r="I303" s="21">
        <v>4391.652</v>
      </c>
    </row>
    <row r="304" spans="1:9" ht="15.75" x14ac:dyDescent="0.25">
      <c r="A304" s="21">
        <v>25</v>
      </c>
      <c r="B304" s="4">
        <v>1</v>
      </c>
      <c r="C304" s="21">
        <v>29.7</v>
      </c>
      <c r="D304" s="21">
        <v>3</v>
      </c>
      <c r="E304" s="4">
        <v>1</v>
      </c>
      <c r="F304" s="4">
        <v>1</v>
      </c>
      <c r="G304" s="4">
        <v>0</v>
      </c>
      <c r="H304" s="4">
        <v>0</v>
      </c>
      <c r="I304" s="21">
        <v>19933.457999999999</v>
      </c>
    </row>
    <row r="305" spans="1:9" ht="15.75" x14ac:dyDescent="0.25">
      <c r="A305" s="21">
        <v>25</v>
      </c>
      <c r="B305" s="4">
        <v>1</v>
      </c>
      <c r="C305" s="21">
        <v>33.659999999999997</v>
      </c>
      <c r="D305" s="21">
        <v>4</v>
      </c>
      <c r="E305" s="4">
        <v>0</v>
      </c>
      <c r="F305" s="4">
        <v>0</v>
      </c>
      <c r="G305" s="4">
        <v>0</v>
      </c>
      <c r="H305" s="4">
        <v>0</v>
      </c>
      <c r="I305" s="21">
        <v>4504.6624000000002</v>
      </c>
    </row>
    <row r="306" spans="1:9" ht="15.75" x14ac:dyDescent="0.25">
      <c r="A306" s="21">
        <v>25</v>
      </c>
      <c r="B306" s="4">
        <v>1</v>
      </c>
      <c r="C306" s="21">
        <v>26.695</v>
      </c>
      <c r="D306" s="21">
        <v>4</v>
      </c>
      <c r="E306" s="4">
        <v>0</v>
      </c>
      <c r="F306" s="4">
        <v>0</v>
      </c>
      <c r="G306" s="4">
        <v>0</v>
      </c>
      <c r="H306" s="4">
        <v>1</v>
      </c>
      <c r="I306" s="21">
        <v>4877.9810500000003</v>
      </c>
    </row>
    <row r="307" spans="1:9" ht="15.75" x14ac:dyDescent="0.25">
      <c r="A307" s="21">
        <v>25</v>
      </c>
      <c r="B307" s="4">
        <v>1</v>
      </c>
      <c r="C307" s="21">
        <v>23.9</v>
      </c>
      <c r="D307" s="21">
        <v>5</v>
      </c>
      <c r="E307" s="4">
        <v>0</v>
      </c>
      <c r="F307" s="4">
        <v>1</v>
      </c>
      <c r="G307" s="4">
        <v>0</v>
      </c>
      <c r="H307" s="4">
        <v>0</v>
      </c>
      <c r="I307" s="21">
        <v>5080.0959999999995</v>
      </c>
    </row>
    <row r="308" spans="1:9" ht="15.75" x14ac:dyDescent="0.25">
      <c r="A308" s="21">
        <v>26</v>
      </c>
      <c r="B308" s="4">
        <v>1</v>
      </c>
      <c r="C308" s="21">
        <v>20.8</v>
      </c>
      <c r="D308" s="21">
        <v>0</v>
      </c>
      <c r="E308" s="4">
        <v>0</v>
      </c>
      <c r="F308" s="4">
        <v>1</v>
      </c>
      <c r="G308" s="4">
        <v>0</v>
      </c>
      <c r="H308" s="4">
        <v>0</v>
      </c>
      <c r="I308" s="21">
        <v>2302.3000000000002</v>
      </c>
    </row>
    <row r="309" spans="1:9" ht="15.75" x14ac:dyDescent="0.25">
      <c r="A309" s="21">
        <v>26</v>
      </c>
      <c r="B309" s="4">
        <v>1</v>
      </c>
      <c r="C309" s="21">
        <v>35.42</v>
      </c>
      <c r="D309" s="21">
        <v>0</v>
      </c>
      <c r="E309" s="4">
        <v>0</v>
      </c>
      <c r="F309" s="4">
        <v>0</v>
      </c>
      <c r="G309" s="4">
        <v>0</v>
      </c>
      <c r="H309" s="4">
        <v>0</v>
      </c>
      <c r="I309" s="21">
        <v>2322.6217999999999</v>
      </c>
    </row>
    <row r="310" spans="1:9" ht="15.75" x14ac:dyDescent="0.25">
      <c r="A310" s="21">
        <v>26</v>
      </c>
      <c r="B310" s="4">
        <v>1</v>
      </c>
      <c r="C310" s="21">
        <v>17.670000000000002</v>
      </c>
      <c r="D310" s="21">
        <v>0</v>
      </c>
      <c r="E310" s="4">
        <v>0</v>
      </c>
      <c r="F310" s="4">
        <v>0</v>
      </c>
      <c r="G310" s="4">
        <v>0</v>
      </c>
      <c r="H310" s="4">
        <v>1</v>
      </c>
      <c r="I310" s="21">
        <v>2680.9493000000002</v>
      </c>
    </row>
    <row r="311" spans="1:9" ht="15.75" x14ac:dyDescent="0.25">
      <c r="A311" s="21">
        <v>26</v>
      </c>
      <c r="B311" s="4">
        <v>1</v>
      </c>
      <c r="C311" s="21">
        <v>31.065000000000001</v>
      </c>
      <c r="D311" s="21">
        <v>0</v>
      </c>
      <c r="E311" s="4">
        <v>0</v>
      </c>
      <c r="F311" s="4">
        <v>0</v>
      </c>
      <c r="G311" s="4">
        <v>0</v>
      </c>
      <c r="H311" s="4">
        <v>1</v>
      </c>
      <c r="I311" s="21">
        <v>2699.56835</v>
      </c>
    </row>
    <row r="312" spans="1:9" ht="15.75" x14ac:dyDescent="0.25">
      <c r="A312" s="21">
        <v>26</v>
      </c>
      <c r="B312" s="4">
        <v>1</v>
      </c>
      <c r="C312" s="21">
        <v>29.45</v>
      </c>
      <c r="D312" s="21">
        <v>0</v>
      </c>
      <c r="E312" s="4">
        <v>0</v>
      </c>
      <c r="F312" s="4">
        <v>0</v>
      </c>
      <c r="G312" s="4">
        <v>1</v>
      </c>
      <c r="H312" s="4">
        <v>0</v>
      </c>
      <c r="I312" s="21">
        <v>2897.3235</v>
      </c>
    </row>
    <row r="313" spans="1:9" ht="15.75" x14ac:dyDescent="0.25">
      <c r="A313" s="21">
        <v>26</v>
      </c>
      <c r="B313" s="4">
        <v>0</v>
      </c>
      <c r="C313" s="21">
        <v>22.23</v>
      </c>
      <c r="D313" s="21">
        <v>0</v>
      </c>
      <c r="E313" s="4">
        <v>0</v>
      </c>
      <c r="F313" s="4">
        <v>0</v>
      </c>
      <c r="G313" s="4">
        <v>0</v>
      </c>
      <c r="H313" s="4">
        <v>1</v>
      </c>
      <c r="I313" s="21">
        <v>3176.2876999999999</v>
      </c>
    </row>
    <row r="314" spans="1:9" ht="15.75" x14ac:dyDescent="0.25">
      <c r="A314" s="21">
        <v>26</v>
      </c>
      <c r="B314" s="4">
        <v>0</v>
      </c>
      <c r="C314" s="21">
        <v>22.61</v>
      </c>
      <c r="D314" s="21">
        <v>0</v>
      </c>
      <c r="E314" s="4">
        <v>0</v>
      </c>
      <c r="F314" s="4">
        <v>0</v>
      </c>
      <c r="G314" s="4">
        <v>0</v>
      </c>
      <c r="H314" s="4">
        <v>1</v>
      </c>
      <c r="I314" s="21">
        <v>3176.8159000000001</v>
      </c>
    </row>
    <row r="315" spans="1:9" ht="15.75" x14ac:dyDescent="0.25">
      <c r="A315" s="21">
        <v>26</v>
      </c>
      <c r="B315" s="4">
        <v>0</v>
      </c>
      <c r="C315" s="21">
        <v>40.185000000000002</v>
      </c>
      <c r="D315" s="21">
        <v>0</v>
      </c>
      <c r="E315" s="4">
        <v>0</v>
      </c>
      <c r="F315" s="4">
        <v>0</v>
      </c>
      <c r="G315" s="4">
        <v>0</v>
      </c>
      <c r="H315" s="4">
        <v>1</v>
      </c>
      <c r="I315" s="21">
        <v>3201.2451500000002</v>
      </c>
    </row>
    <row r="316" spans="1:9" ht="15.75" x14ac:dyDescent="0.25">
      <c r="A316" s="21">
        <v>26</v>
      </c>
      <c r="B316" s="4">
        <v>0</v>
      </c>
      <c r="C316" s="21">
        <v>28.785</v>
      </c>
      <c r="D316" s="21">
        <v>0</v>
      </c>
      <c r="E316" s="4">
        <v>0</v>
      </c>
      <c r="F316" s="4">
        <v>0</v>
      </c>
      <c r="G316" s="4">
        <v>1</v>
      </c>
      <c r="H316" s="4">
        <v>0</v>
      </c>
      <c r="I316" s="21">
        <v>3385.3991500000002</v>
      </c>
    </row>
    <row r="317" spans="1:9" ht="15.75" x14ac:dyDescent="0.25">
      <c r="A317" s="21">
        <v>26</v>
      </c>
      <c r="B317" s="4">
        <v>1</v>
      </c>
      <c r="C317" s="21">
        <v>27.06</v>
      </c>
      <c r="D317" s="21">
        <v>0</v>
      </c>
      <c r="E317" s="4">
        <v>1</v>
      </c>
      <c r="F317" s="4">
        <v>0</v>
      </c>
      <c r="G317" s="4">
        <v>0</v>
      </c>
      <c r="H317" s="4">
        <v>0</v>
      </c>
      <c r="I317" s="21">
        <v>17043.341400000001</v>
      </c>
    </row>
    <row r="318" spans="1:9" ht="15.75" x14ac:dyDescent="0.25">
      <c r="A318" s="21">
        <v>26</v>
      </c>
      <c r="B318" s="4">
        <v>1</v>
      </c>
      <c r="C318" s="21">
        <v>29.15</v>
      </c>
      <c r="D318" s="21">
        <v>1</v>
      </c>
      <c r="E318" s="4">
        <v>0</v>
      </c>
      <c r="F318" s="4">
        <v>0</v>
      </c>
      <c r="G318" s="4">
        <v>0</v>
      </c>
      <c r="H318" s="4">
        <v>0</v>
      </c>
      <c r="I318" s="21">
        <v>2902.9065000000001</v>
      </c>
    </row>
    <row r="319" spans="1:9" ht="15.75" x14ac:dyDescent="0.25">
      <c r="A319" s="21">
        <v>26</v>
      </c>
      <c r="B319" s="4">
        <v>1</v>
      </c>
      <c r="C319" s="21">
        <v>30</v>
      </c>
      <c r="D319" s="21">
        <v>1</v>
      </c>
      <c r="E319" s="4">
        <v>0</v>
      </c>
      <c r="F319" s="4">
        <v>1</v>
      </c>
      <c r="G319" s="4">
        <v>0</v>
      </c>
      <c r="H319" s="4">
        <v>0</v>
      </c>
      <c r="I319" s="21">
        <v>2904.0880000000002</v>
      </c>
    </row>
    <row r="320" spans="1:9" ht="15.75" x14ac:dyDescent="0.25">
      <c r="A320" s="21">
        <v>26</v>
      </c>
      <c r="B320" s="4">
        <v>1</v>
      </c>
      <c r="C320" s="21">
        <v>46.53</v>
      </c>
      <c r="D320" s="21">
        <v>1</v>
      </c>
      <c r="E320" s="4">
        <v>0</v>
      </c>
      <c r="F320" s="4">
        <v>0</v>
      </c>
      <c r="G320" s="4">
        <v>0</v>
      </c>
      <c r="H320" s="4">
        <v>0</v>
      </c>
      <c r="I320" s="21">
        <v>2927.0646999999999</v>
      </c>
    </row>
    <row r="321" spans="1:9" ht="15.75" x14ac:dyDescent="0.25">
      <c r="A321" s="21">
        <v>26</v>
      </c>
      <c r="B321" s="4">
        <v>1</v>
      </c>
      <c r="C321" s="21">
        <v>33.914999999999999</v>
      </c>
      <c r="D321" s="21">
        <v>1</v>
      </c>
      <c r="E321" s="4">
        <v>0</v>
      </c>
      <c r="F321" s="4">
        <v>0</v>
      </c>
      <c r="G321" s="4">
        <v>0</v>
      </c>
      <c r="H321" s="4">
        <v>1</v>
      </c>
      <c r="I321" s="21">
        <v>3292.5298499999999</v>
      </c>
    </row>
    <row r="322" spans="1:9" ht="15.75" x14ac:dyDescent="0.25">
      <c r="A322" s="21">
        <v>26</v>
      </c>
      <c r="B322" s="4">
        <v>0</v>
      </c>
      <c r="C322" s="21">
        <v>19.8</v>
      </c>
      <c r="D322" s="21">
        <v>1</v>
      </c>
      <c r="E322" s="4">
        <v>0</v>
      </c>
      <c r="F322" s="4">
        <v>1</v>
      </c>
      <c r="G322" s="4">
        <v>0</v>
      </c>
      <c r="H322" s="4">
        <v>0</v>
      </c>
      <c r="I322" s="21">
        <v>3378.91</v>
      </c>
    </row>
    <row r="323" spans="1:9" ht="15.75" x14ac:dyDescent="0.25">
      <c r="A323" s="21">
        <v>26</v>
      </c>
      <c r="B323" s="4">
        <v>0</v>
      </c>
      <c r="C323" s="21">
        <v>29.48</v>
      </c>
      <c r="D323" s="21">
        <v>1</v>
      </c>
      <c r="E323" s="4">
        <v>0</v>
      </c>
      <c r="F323" s="4">
        <v>0</v>
      </c>
      <c r="G323" s="4">
        <v>0</v>
      </c>
      <c r="H323" s="4">
        <v>0</v>
      </c>
      <c r="I323" s="21">
        <v>3392.3652000000002</v>
      </c>
    </row>
    <row r="324" spans="1:9" ht="15.75" x14ac:dyDescent="0.25">
      <c r="A324" s="21">
        <v>26</v>
      </c>
      <c r="B324" s="4">
        <v>0</v>
      </c>
      <c r="C324" s="21">
        <v>29.92</v>
      </c>
      <c r="D324" s="21">
        <v>1</v>
      </c>
      <c r="E324" s="4">
        <v>0</v>
      </c>
      <c r="F324" s="4">
        <v>0</v>
      </c>
      <c r="G324" s="4">
        <v>0</v>
      </c>
      <c r="H324" s="4">
        <v>0</v>
      </c>
      <c r="I324" s="21">
        <v>3392.9767999999999</v>
      </c>
    </row>
    <row r="325" spans="1:9" ht="15.75" x14ac:dyDescent="0.25">
      <c r="A325" s="21">
        <v>26</v>
      </c>
      <c r="B325" s="4">
        <v>0</v>
      </c>
      <c r="C325" s="21">
        <v>42.4</v>
      </c>
      <c r="D325" s="21">
        <v>1</v>
      </c>
      <c r="E325" s="4">
        <v>0</v>
      </c>
      <c r="F325" s="4">
        <v>1</v>
      </c>
      <c r="G325" s="4">
        <v>0</v>
      </c>
      <c r="H325" s="4">
        <v>0</v>
      </c>
      <c r="I325" s="21">
        <v>3410.3240000000001</v>
      </c>
    </row>
    <row r="326" spans="1:9" ht="15.75" x14ac:dyDescent="0.25">
      <c r="A326" s="21">
        <v>26</v>
      </c>
      <c r="B326" s="4">
        <v>1</v>
      </c>
      <c r="C326" s="21">
        <v>32.49</v>
      </c>
      <c r="D326" s="21">
        <v>1</v>
      </c>
      <c r="E326" s="4">
        <v>0</v>
      </c>
      <c r="F326" s="4">
        <v>0</v>
      </c>
      <c r="G326" s="4">
        <v>1</v>
      </c>
      <c r="H326" s="4">
        <v>0</v>
      </c>
      <c r="I326" s="21">
        <v>3490.5491000000002</v>
      </c>
    </row>
    <row r="327" spans="1:9" ht="15.75" x14ac:dyDescent="0.25">
      <c r="A327" s="21">
        <v>26</v>
      </c>
      <c r="B327" s="4">
        <v>1</v>
      </c>
      <c r="C327" s="21">
        <v>23.7</v>
      </c>
      <c r="D327" s="21">
        <v>2</v>
      </c>
      <c r="E327" s="4">
        <v>0</v>
      </c>
      <c r="F327" s="4">
        <v>1</v>
      </c>
      <c r="G327" s="4">
        <v>0</v>
      </c>
      <c r="H327" s="4">
        <v>0</v>
      </c>
      <c r="I327" s="21">
        <v>3484.3310000000001</v>
      </c>
    </row>
    <row r="328" spans="1:9" ht="15.75" x14ac:dyDescent="0.25">
      <c r="A328" s="21">
        <v>26</v>
      </c>
      <c r="B328" s="4">
        <v>1</v>
      </c>
      <c r="C328" s="21">
        <v>30.875</v>
      </c>
      <c r="D328" s="21">
        <v>2</v>
      </c>
      <c r="E328" s="4">
        <v>0</v>
      </c>
      <c r="F328" s="4">
        <v>0</v>
      </c>
      <c r="G328" s="4">
        <v>0</v>
      </c>
      <c r="H328" s="4">
        <v>1</v>
      </c>
      <c r="I328" s="21">
        <v>3877.3042500000001</v>
      </c>
    </row>
    <row r="329" spans="1:9" ht="15.75" x14ac:dyDescent="0.25">
      <c r="A329" s="21">
        <v>26</v>
      </c>
      <c r="B329" s="4">
        <v>0</v>
      </c>
      <c r="C329" s="21">
        <v>29.92</v>
      </c>
      <c r="D329" s="21">
        <v>2</v>
      </c>
      <c r="E329" s="4">
        <v>0</v>
      </c>
      <c r="F329" s="4">
        <v>0</v>
      </c>
      <c r="G329" s="4">
        <v>0</v>
      </c>
      <c r="H329" s="4">
        <v>0</v>
      </c>
      <c r="I329" s="21">
        <v>3981.9767999999999</v>
      </c>
    </row>
    <row r="330" spans="1:9" ht="15.75" x14ac:dyDescent="0.25">
      <c r="A330" s="21">
        <v>26</v>
      </c>
      <c r="B330" s="4">
        <v>0</v>
      </c>
      <c r="C330" s="21">
        <v>34.200000000000003</v>
      </c>
      <c r="D330" s="21">
        <v>2</v>
      </c>
      <c r="E330" s="4">
        <v>0</v>
      </c>
      <c r="F330" s="4">
        <v>1</v>
      </c>
      <c r="G330" s="4">
        <v>0</v>
      </c>
      <c r="H330" s="4">
        <v>0</v>
      </c>
      <c r="I330" s="21">
        <v>3987.9259999999999</v>
      </c>
    </row>
    <row r="331" spans="1:9" ht="15.75" x14ac:dyDescent="0.25">
      <c r="A331" s="21">
        <v>26</v>
      </c>
      <c r="B331" s="4">
        <v>0</v>
      </c>
      <c r="C331" s="21">
        <v>29.355</v>
      </c>
      <c r="D331" s="21">
        <v>2</v>
      </c>
      <c r="E331" s="4">
        <v>0</v>
      </c>
      <c r="F331" s="4">
        <v>0</v>
      </c>
      <c r="G331" s="4">
        <v>1</v>
      </c>
      <c r="H331" s="4">
        <v>0</v>
      </c>
      <c r="I331" s="21">
        <v>4564.1914500000003</v>
      </c>
    </row>
    <row r="332" spans="1:9" ht="15.75" x14ac:dyDescent="0.25">
      <c r="A332" s="21">
        <v>26</v>
      </c>
      <c r="B332" s="4">
        <v>0</v>
      </c>
      <c r="C332" s="21">
        <v>17.195</v>
      </c>
      <c r="D332" s="21">
        <v>2</v>
      </c>
      <c r="E332" s="4">
        <v>1</v>
      </c>
      <c r="F332" s="4">
        <v>0</v>
      </c>
      <c r="G332" s="4">
        <v>1</v>
      </c>
      <c r="H332" s="4">
        <v>0</v>
      </c>
      <c r="I332" s="21">
        <v>14455.644050000001</v>
      </c>
    </row>
    <row r="333" spans="1:9" ht="15.75" x14ac:dyDescent="0.25">
      <c r="A333" s="21">
        <v>26</v>
      </c>
      <c r="B333" s="4">
        <v>1</v>
      </c>
      <c r="C333" s="21">
        <v>32.9</v>
      </c>
      <c r="D333" s="21">
        <v>2</v>
      </c>
      <c r="E333" s="4">
        <v>1</v>
      </c>
      <c r="F333" s="4">
        <v>1</v>
      </c>
      <c r="G333" s="4">
        <v>0</v>
      </c>
      <c r="H333" s="4">
        <v>0</v>
      </c>
      <c r="I333" s="21">
        <v>36085.218999999997</v>
      </c>
    </row>
    <row r="334" spans="1:9" ht="15.75" x14ac:dyDescent="0.25">
      <c r="A334" s="21">
        <v>26</v>
      </c>
      <c r="B334" s="4">
        <v>1</v>
      </c>
      <c r="C334" s="21">
        <v>27.265000000000001</v>
      </c>
      <c r="D334" s="21">
        <v>3</v>
      </c>
      <c r="E334" s="4">
        <v>0</v>
      </c>
      <c r="F334" s="4">
        <v>0</v>
      </c>
      <c r="G334" s="4">
        <v>1</v>
      </c>
      <c r="H334" s="4">
        <v>0</v>
      </c>
      <c r="I334" s="21">
        <v>4661.2863500000003</v>
      </c>
    </row>
    <row r="335" spans="1:9" ht="15.75" x14ac:dyDescent="0.25">
      <c r="A335" s="21">
        <v>26</v>
      </c>
      <c r="B335" s="4">
        <v>0</v>
      </c>
      <c r="C335" s="21">
        <v>29.64</v>
      </c>
      <c r="D335" s="21">
        <v>4</v>
      </c>
      <c r="E335" s="4">
        <v>0</v>
      </c>
      <c r="F335" s="4">
        <v>0</v>
      </c>
      <c r="G335" s="4">
        <v>1</v>
      </c>
      <c r="H335" s="4">
        <v>0</v>
      </c>
      <c r="I335" s="21">
        <v>24671.663339999999</v>
      </c>
    </row>
    <row r="336" spans="1:9" ht="15.75" x14ac:dyDescent="0.25">
      <c r="A336" s="21">
        <v>27</v>
      </c>
      <c r="B336" s="4">
        <v>1</v>
      </c>
      <c r="C336" s="21">
        <v>23.1</v>
      </c>
      <c r="D336" s="21">
        <v>0</v>
      </c>
      <c r="E336" s="4">
        <v>0</v>
      </c>
      <c r="F336" s="4">
        <v>0</v>
      </c>
      <c r="G336" s="4">
        <v>0</v>
      </c>
      <c r="H336" s="4">
        <v>0</v>
      </c>
      <c r="I336" s="21">
        <v>2483.7359999999999</v>
      </c>
    </row>
    <row r="337" spans="1:9" ht="15.75" x14ac:dyDescent="0.25">
      <c r="A337" s="21">
        <v>27</v>
      </c>
      <c r="B337" s="4">
        <v>1</v>
      </c>
      <c r="C337" s="21">
        <v>30.5</v>
      </c>
      <c r="D337" s="21">
        <v>0</v>
      </c>
      <c r="E337" s="4">
        <v>0</v>
      </c>
      <c r="F337" s="4">
        <v>1</v>
      </c>
      <c r="G337" s="4">
        <v>0</v>
      </c>
      <c r="H337" s="4">
        <v>0</v>
      </c>
      <c r="I337" s="21">
        <v>2494.0219999999999</v>
      </c>
    </row>
    <row r="338" spans="1:9" ht="15.75" x14ac:dyDescent="0.25">
      <c r="A338" s="21">
        <v>27</v>
      </c>
      <c r="B338" s="4">
        <v>1</v>
      </c>
      <c r="C338" s="21">
        <v>32.67</v>
      </c>
      <c r="D338" s="21">
        <v>0</v>
      </c>
      <c r="E338" s="4">
        <v>0</v>
      </c>
      <c r="F338" s="4">
        <v>0</v>
      </c>
      <c r="G338" s="4">
        <v>0</v>
      </c>
      <c r="H338" s="4">
        <v>0</v>
      </c>
      <c r="I338" s="21">
        <v>2497.0383000000002</v>
      </c>
    </row>
    <row r="339" spans="1:9" ht="15.75" x14ac:dyDescent="0.25">
      <c r="A339" s="21">
        <v>27</v>
      </c>
      <c r="B339" s="4">
        <v>1</v>
      </c>
      <c r="C339" s="21">
        <v>33.659999999999997</v>
      </c>
      <c r="D339" s="21">
        <v>0</v>
      </c>
      <c r="E339" s="4">
        <v>0</v>
      </c>
      <c r="F339" s="4">
        <v>0</v>
      </c>
      <c r="G339" s="4">
        <v>0</v>
      </c>
      <c r="H339" s="4">
        <v>0</v>
      </c>
      <c r="I339" s="21">
        <v>2498.4144000000001</v>
      </c>
    </row>
    <row r="340" spans="1:9" ht="15.75" x14ac:dyDescent="0.25">
      <c r="A340" s="21">
        <v>27</v>
      </c>
      <c r="B340" s="4">
        <v>0</v>
      </c>
      <c r="C340" s="21">
        <v>24.1</v>
      </c>
      <c r="D340" s="21">
        <v>0</v>
      </c>
      <c r="E340" s="4">
        <v>0</v>
      </c>
      <c r="F340" s="4">
        <v>1</v>
      </c>
      <c r="G340" s="4">
        <v>0</v>
      </c>
      <c r="H340" s="4">
        <v>0</v>
      </c>
      <c r="I340" s="21">
        <v>2974.1260000000002</v>
      </c>
    </row>
    <row r="341" spans="1:9" ht="15.75" x14ac:dyDescent="0.25">
      <c r="A341" s="21">
        <v>27</v>
      </c>
      <c r="B341" s="4">
        <v>1</v>
      </c>
      <c r="C341" s="21">
        <v>26.03</v>
      </c>
      <c r="D341" s="21">
        <v>0</v>
      </c>
      <c r="E341" s="4">
        <v>0</v>
      </c>
      <c r="F341" s="4">
        <v>0</v>
      </c>
      <c r="G341" s="4">
        <v>1</v>
      </c>
      <c r="H341" s="4">
        <v>0</v>
      </c>
      <c r="I341" s="21">
        <v>3070.8087</v>
      </c>
    </row>
    <row r="342" spans="1:9" ht="15.75" x14ac:dyDescent="0.25">
      <c r="A342" s="21">
        <v>27</v>
      </c>
      <c r="B342" s="4">
        <v>0</v>
      </c>
      <c r="C342" s="21">
        <v>21.47</v>
      </c>
      <c r="D342" s="21">
        <v>0</v>
      </c>
      <c r="E342" s="4">
        <v>0</v>
      </c>
      <c r="F342" s="4">
        <v>0</v>
      </c>
      <c r="G342" s="4">
        <v>0</v>
      </c>
      <c r="H342" s="4">
        <v>1</v>
      </c>
      <c r="I342" s="21">
        <v>3353.4703</v>
      </c>
    </row>
    <row r="343" spans="1:9" ht="15.75" x14ac:dyDescent="0.25">
      <c r="A343" s="21">
        <v>27</v>
      </c>
      <c r="B343" s="4">
        <v>0</v>
      </c>
      <c r="C343" s="21">
        <v>25.175000000000001</v>
      </c>
      <c r="D343" s="21">
        <v>0</v>
      </c>
      <c r="E343" s="4">
        <v>0</v>
      </c>
      <c r="F343" s="4">
        <v>0</v>
      </c>
      <c r="G343" s="4">
        <v>1</v>
      </c>
      <c r="H343" s="4">
        <v>0</v>
      </c>
      <c r="I343" s="21">
        <v>3558.6202499999999</v>
      </c>
    </row>
    <row r="344" spans="1:9" ht="15.75" x14ac:dyDescent="0.25">
      <c r="A344" s="21">
        <v>27</v>
      </c>
      <c r="B344" s="4">
        <v>0</v>
      </c>
      <c r="C344" s="21">
        <v>24.75</v>
      </c>
      <c r="D344" s="21">
        <v>0</v>
      </c>
      <c r="E344" s="4">
        <v>1</v>
      </c>
      <c r="F344" s="4">
        <v>0</v>
      </c>
      <c r="G344" s="4">
        <v>0</v>
      </c>
      <c r="H344" s="4">
        <v>0</v>
      </c>
      <c r="I344" s="21">
        <v>16577.779500000001</v>
      </c>
    </row>
    <row r="345" spans="1:9" ht="15.75" x14ac:dyDescent="0.25">
      <c r="A345" s="21">
        <v>27</v>
      </c>
      <c r="B345" s="4">
        <v>1</v>
      </c>
      <c r="C345" s="21">
        <v>29.15</v>
      </c>
      <c r="D345" s="21">
        <v>0</v>
      </c>
      <c r="E345" s="4">
        <v>1</v>
      </c>
      <c r="F345" s="4">
        <v>0</v>
      </c>
      <c r="G345" s="4">
        <v>0</v>
      </c>
      <c r="H345" s="4">
        <v>0</v>
      </c>
      <c r="I345" s="21">
        <v>18246.495500000001</v>
      </c>
    </row>
    <row r="346" spans="1:9" ht="15.75" x14ac:dyDescent="0.25">
      <c r="A346" s="21">
        <v>27</v>
      </c>
      <c r="B346" s="4">
        <v>1</v>
      </c>
      <c r="C346" s="21">
        <v>28.5</v>
      </c>
      <c r="D346" s="21">
        <v>0</v>
      </c>
      <c r="E346" s="4">
        <v>1</v>
      </c>
      <c r="F346" s="4">
        <v>0</v>
      </c>
      <c r="G346" s="4">
        <v>0</v>
      </c>
      <c r="H346" s="4">
        <v>1</v>
      </c>
      <c r="I346" s="21">
        <v>18310.741999999998</v>
      </c>
    </row>
    <row r="347" spans="1:9" ht="15.75" x14ac:dyDescent="0.25">
      <c r="A347" s="21">
        <v>27</v>
      </c>
      <c r="B347" s="4">
        <v>0</v>
      </c>
      <c r="C347" s="21">
        <v>31.4</v>
      </c>
      <c r="D347" s="21">
        <v>0</v>
      </c>
      <c r="E347" s="4">
        <v>1</v>
      </c>
      <c r="F347" s="4">
        <v>1</v>
      </c>
      <c r="G347" s="4">
        <v>0</v>
      </c>
      <c r="H347" s="4">
        <v>0</v>
      </c>
      <c r="I347" s="21">
        <v>34838.873</v>
      </c>
    </row>
    <row r="348" spans="1:9" ht="15.75" x14ac:dyDescent="0.25">
      <c r="A348" s="21">
        <v>27</v>
      </c>
      <c r="B348" s="4">
        <v>0</v>
      </c>
      <c r="C348" s="21">
        <v>36.08</v>
      </c>
      <c r="D348" s="21">
        <v>0</v>
      </c>
      <c r="E348" s="4">
        <v>1</v>
      </c>
      <c r="F348" s="4">
        <v>0</v>
      </c>
      <c r="G348" s="4">
        <v>0</v>
      </c>
      <c r="H348" s="4">
        <v>0</v>
      </c>
      <c r="I348" s="21">
        <v>37133.898200000003</v>
      </c>
    </row>
    <row r="349" spans="1:9" ht="15.75" x14ac:dyDescent="0.25">
      <c r="A349" s="21">
        <v>27</v>
      </c>
      <c r="B349" s="4">
        <v>1</v>
      </c>
      <c r="C349" s="21">
        <v>42.13</v>
      </c>
      <c r="D349" s="21">
        <v>0</v>
      </c>
      <c r="E349" s="4">
        <v>1</v>
      </c>
      <c r="F349" s="4">
        <v>0</v>
      </c>
      <c r="G349" s="4">
        <v>0</v>
      </c>
      <c r="H349" s="4">
        <v>0</v>
      </c>
      <c r="I349" s="21">
        <v>39611.757700000002</v>
      </c>
    </row>
    <row r="350" spans="1:9" ht="15.75" x14ac:dyDescent="0.25">
      <c r="A350" s="21">
        <v>27</v>
      </c>
      <c r="B350" s="4">
        <v>0</v>
      </c>
      <c r="C350" s="21">
        <v>23.21</v>
      </c>
      <c r="D350" s="21">
        <v>1</v>
      </c>
      <c r="E350" s="4">
        <v>0</v>
      </c>
      <c r="F350" s="4">
        <v>0</v>
      </c>
      <c r="G350" s="4">
        <v>0</v>
      </c>
      <c r="H350" s="4">
        <v>0</v>
      </c>
      <c r="I350" s="21">
        <v>3561.8888999999999</v>
      </c>
    </row>
    <row r="351" spans="1:9" ht="15.75" x14ac:dyDescent="0.25">
      <c r="A351" s="21">
        <v>27</v>
      </c>
      <c r="B351" s="4">
        <v>0</v>
      </c>
      <c r="C351" s="21">
        <v>34.799999999999997</v>
      </c>
      <c r="D351" s="21">
        <v>1</v>
      </c>
      <c r="E351" s="4">
        <v>0</v>
      </c>
      <c r="F351" s="4">
        <v>1</v>
      </c>
      <c r="G351" s="4">
        <v>0</v>
      </c>
      <c r="H351" s="4">
        <v>0</v>
      </c>
      <c r="I351" s="21">
        <v>3577.9989999999998</v>
      </c>
    </row>
    <row r="352" spans="1:9" ht="15.75" x14ac:dyDescent="0.25">
      <c r="A352" s="21">
        <v>27</v>
      </c>
      <c r="B352" s="4">
        <v>0</v>
      </c>
      <c r="C352" s="21">
        <v>31.254999999999999</v>
      </c>
      <c r="D352" s="21">
        <v>1</v>
      </c>
      <c r="E352" s="4">
        <v>0</v>
      </c>
      <c r="F352" s="4">
        <v>0</v>
      </c>
      <c r="G352" s="4">
        <v>0</v>
      </c>
      <c r="H352" s="4">
        <v>1</v>
      </c>
      <c r="I352" s="21">
        <v>3956.0714499999999</v>
      </c>
    </row>
    <row r="353" spans="1:9" ht="15.75" x14ac:dyDescent="0.25">
      <c r="A353" s="21">
        <v>27</v>
      </c>
      <c r="B353" s="4">
        <v>0</v>
      </c>
      <c r="C353" s="21">
        <v>30.59</v>
      </c>
      <c r="D353" s="21">
        <v>1</v>
      </c>
      <c r="E353" s="4">
        <v>0</v>
      </c>
      <c r="F353" s="4">
        <v>0</v>
      </c>
      <c r="G353" s="4">
        <v>1</v>
      </c>
      <c r="H353" s="4">
        <v>0</v>
      </c>
      <c r="I353" s="21">
        <v>16796.411940000002</v>
      </c>
    </row>
    <row r="354" spans="1:9" ht="15.75" x14ac:dyDescent="0.25">
      <c r="A354" s="21">
        <v>27</v>
      </c>
      <c r="B354" s="4">
        <v>0</v>
      </c>
      <c r="C354" s="21">
        <v>32.395000000000003</v>
      </c>
      <c r="D354" s="21">
        <v>1</v>
      </c>
      <c r="E354" s="4">
        <v>0</v>
      </c>
      <c r="F354" s="4">
        <v>0</v>
      </c>
      <c r="G354" s="4">
        <v>1</v>
      </c>
      <c r="H354" s="4">
        <v>0</v>
      </c>
      <c r="I354" s="21">
        <v>18903.491409999999</v>
      </c>
    </row>
    <row r="355" spans="1:9" ht="15.75" x14ac:dyDescent="0.25">
      <c r="A355" s="21">
        <v>27</v>
      </c>
      <c r="B355" s="4">
        <v>1</v>
      </c>
      <c r="C355" s="21">
        <v>31.13</v>
      </c>
      <c r="D355" s="21">
        <v>1</v>
      </c>
      <c r="E355" s="4">
        <v>1</v>
      </c>
      <c r="F355" s="4">
        <v>0</v>
      </c>
      <c r="G355" s="4">
        <v>0</v>
      </c>
      <c r="H355" s="4">
        <v>0</v>
      </c>
      <c r="I355" s="21">
        <v>34806.467700000001</v>
      </c>
    </row>
    <row r="356" spans="1:9" ht="15.75" x14ac:dyDescent="0.25">
      <c r="A356" s="21">
        <v>27</v>
      </c>
      <c r="B356" s="4">
        <v>1</v>
      </c>
      <c r="C356" s="21">
        <v>45.9</v>
      </c>
      <c r="D356" s="21">
        <v>2</v>
      </c>
      <c r="E356" s="4">
        <v>0</v>
      </c>
      <c r="F356" s="4">
        <v>1</v>
      </c>
      <c r="G356" s="4">
        <v>0</v>
      </c>
      <c r="H356" s="4">
        <v>0</v>
      </c>
      <c r="I356" s="21">
        <v>3693.4279999999999</v>
      </c>
    </row>
    <row r="357" spans="1:9" ht="15.75" x14ac:dyDescent="0.25">
      <c r="A357" s="21">
        <v>27</v>
      </c>
      <c r="B357" s="4">
        <v>1</v>
      </c>
      <c r="C357" s="21">
        <v>33.155000000000001</v>
      </c>
      <c r="D357" s="21">
        <v>2</v>
      </c>
      <c r="E357" s="4">
        <v>0</v>
      </c>
      <c r="F357" s="4">
        <v>0</v>
      </c>
      <c r="G357" s="4">
        <v>0</v>
      </c>
      <c r="H357" s="4">
        <v>1</v>
      </c>
      <c r="I357" s="21">
        <v>4058.71245</v>
      </c>
    </row>
    <row r="358" spans="1:9" ht="15.75" x14ac:dyDescent="0.25">
      <c r="A358" s="21">
        <v>27</v>
      </c>
      <c r="B358" s="4">
        <v>0</v>
      </c>
      <c r="C358" s="21">
        <v>17.954999999999998</v>
      </c>
      <c r="D358" s="21">
        <v>2</v>
      </c>
      <c r="E358" s="4">
        <v>1</v>
      </c>
      <c r="F358" s="4">
        <v>0</v>
      </c>
      <c r="G358" s="4">
        <v>1</v>
      </c>
      <c r="H358" s="4">
        <v>0</v>
      </c>
      <c r="I358" s="21">
        <v>15006.579449999999</v>
      </c>
    </row>
    <row r="359" spans="1:9" ht="15.75" x14ac:dyDescent="0.25">
      <c r="A359" s="21">
        <v>27</v>
      </c>
      <c r="B359" s="4">
        <v>1</v>
      </c>
      <c r="C359" s="21">
        <v>30.3</v>
      </c>
      <c r="D359" s="21">
        <v>3</v>
      </c>
      <c r="E359" s="4">
        <v>0</v>
      </c>
      <c r="F359" s="4">
        <v>1</v>
      </c>
      <c r="G359" s="4">
        <v>0</v>
      </c>
      <c r="H359" s="4">
        <v>0</v>
      </c>
      <c r="I359" s="21">
        <v>4260.7439999999997</v>
      </c>
    </row>
    <row r="360" spans="1:9" ht="15.75" x14ac:dyDescent="0.25">
      <c r="A360" s="21">
        <v>27</v>
      </c>
      <c r="B360" s="4">
        <v>1</v>
      </c>
      <c r="C360" s="21">
        <v>18.905000000000001</v>
      </c>
      <c r="D360" s="21">
        <v>3</v>
      </c>
      <c r="E360" s="4">
        <v>0</v>
      </c>
      <c r="F360" s="4">
        <v>0</v>
      </c>
      <c r="G360" s="4">
        <v>1</v>
      </c>
      <c r="H360" s="4">
        <v>0</v>
      </c>
      <c r="I360" s="21">
        <v>4827.9049500000001</v>
      </c>
    </row>
    <row r="361" spans="1:9" ht="15.75" x14ac:dyDescent="0.25">
      <c r="A361" s="21">
        <v>27</v>
      </c>
      <c r="B361" s="4">
        <v>1</v>
      </c>
      <c r="C361" s="21">
        <v>32.585000000000001</v>
      </c>
      <c r="D361" s="21">
        <v>3</v>
      </c>
      <c r="E361" s="4">
        <v>0</v>
      </c>
      <c r="F361" s="4">
        <v>0</v>
      </c>
      <c r="G361" s="4">
        <v>1</v>
      </c>
      <c r="H361" s="4">
        <v>0</v>
      </c>
      <c r="I361" s="21">
        <v>4846.9201499999999</v>
      </c>
    </row>
    <row r="362" spans="1:9" ht="15.75" x14ac:dyDescent="0.25">
      <c r="A362" s="21">
        <v>27</v>
      </c>
      <c r="B362" s="4">
        <v>0</v>
      </c>
      <c r="C362" s="21">
        <v>20.045000000000002</v>
      </c>
      <c r="D362" s="21">
        <v>3</v>
      </c>
      <c r="E362" s="4">
        <v>1</v>
      </c>
      <c r="F362" s="4">
        <v>0</v>
      </c>
      <c r="G362" s="4">
        <v>0</v>
      </c>
      <c r="H362" s="4">
        <v>1</v>
      </c>
      <c r="I362" s="21">
        <v>16420.494549999999</v>
      </c>
    </row>
    <row r="363" spans="1:9" ht="15.75" x14ac:dyDescent="0.25">
      <c r="A363" s="21">
        <v>27</v>
      </c>
      <c r="B363" s="4">
        <v>0</v>
      </c>
      <c r="C363" s="21">
        <v>30.4</v>
      </c>
      <c r="D363" s="21">
        <v>3</v>
      </c>
      <c r="E363" s="4">
        <v>0</v>
      </c>
      <c r="F363" s="4">
        <v>0</v>
      </c>
      <c r="G363" s="4">
        <v>0</v>
      </c>
      <c r="H363" s="4">
        <v>1</v>
      </c>
      <c r="I363" s="21">
        <v>18804.752400000001</v>
      </c>
    </row>
    <row r="364" spans="1:9" ht="15.75" x14ac:dyDescent="0.25">
      <c r="A364" s="21">
        <v>28</v>
      </c>
      <c r="B364" s="4">
        <v>1</v>
      </c>
      <c r="C364" s="21">
        <v>38.06</v>
      </c>
      <c r="D364" s="21">
        <v>0</v>
      </c>
      <c r="E364" s="4">
        <v>0</v>
      </c>
      <c r="F364" s="4">
        <v>0</v>
      </c>
      <c r="G364" s="4">
        <v>0</v>
      </c>
      <c r="H364" s="4">
        <v>0</v>
      </c>
      <c r="I364" s="21">
        <v>2689.4953999999998</v>
      </c>
    </row>
    <row r="365" spans="1:9" ht="15.75" x14ac:dyDescent="0.25">
      <c r="A365" s="21">
        <v>28</v>
      </c>
      <c r="B365" s="4">
        <v>1</v>
      </c>
      <c r="C365" s="21">
        <v>30.875</v>
      </c>
      <c r="D365" s="21">
        <v>0</v>
      </c>
      <c r="E365" s="4">
        <v>0</v>
      </c>
      <c r="F365" s="4">
        <v>0</v>
      </c>
      <c r="G365" s="4">
        <v>0</v>
      </c>
      <c r="H365" s="4">
        <v>1</v>
      </c>
      <c r="I365" s="21">
        <v>3062.5082499999999</v>
      </c>
    </row>
    <row r="366" spans="1:9" ht="15.75" x14ac:dyDescent="0.25">
      <c r="A366" s="21">
        <v>28</v>
      </c>
      <c r="B366" s="4">
        <v>0</v>
      </c>
      <c r="C366" s="21">
        <v>25.8</v>
      </c>
      <c r="D366" s="21">
        <v>0</v>
      </c>
      <c r="E366" s="4">
        <v>0</v>
      </c>
      <c r="F366" s="4">
        <v>1</v>
      </c>
      <c r="G366" s="4">
        <v>0</v>
      </c>
      <c r="H366" s="4">
        <v>0</v>
      </c>
      <c r="I366" s="21">
        <v>3161.4540000000002</v>
      </c>
    </row>
    <row r="367" spans="1:9" ht="15.75" x14ac:dyDescent="0.25">
      <c r="A367" s="21">
        <v>28</v>
      </c>
      <c r="B367" s="4">
        <v>0</v>
      </c>
      <c r="C367" s="21">
        <v>33.11</v>
      </c>
      <c r="D367" s="21">
        <v>0</v>
      </c>
      <c r="E367" s="4">
        <v>0</v>
      </c>
      <c r="F367" s="4">
        <v>0</v>
      </c>
      <c r="G367" s="4">
        <v>0</v>
      </c>
      <c r="H367" s="4">
        <v>0</v>
      </c>
      <c r="I367" s="21">
        <v>3171.6149</v>
      </c>
    </row>
    <row r="368" spans="1:9" ht="15.75" x14ac:dyDescent="0.25">
      <c r="A368" s="21">
        <v>28</v>
      </c>
      <c r="B368" s="4">
        <v>0</v>
      </c>
      <c r="C368" s="21">
        <v>33.4</v>
      </c>
      <c r="D368" s="21">
        <v>0</v>
      </c>
      <c r="E368" s="4">
        <v>0</v>
      </c>
      <c r="F368" s="4">
        <v>1</v>
      </c>
      <c r="G368" s="4">
        <v>0</v>
      </c>
      <c r="H368" s="4">
        <v>0</v>
      </c>
      <c r="I368" s="21">
        <v>3172.018</v>
      </c>
    </row>
    <row r="369" spans="1:9" ht="15.75" x14ac:dyDescent="0.25">
      <c r="A369" s="21">
        <v>28</v>
      </c>
      <c r="B369" s="4">
        <v>1</v>
      </c>
      <c r="C369" s="21">
        <v>35.435000000000002</v>
      </c>
      <c r="D369" s="21">
        <v>0</v>
      </c>
      <c r="E369" s="4">
        <v>0</v>
      </c>
      <c r="F369" s="4">
        <v>0</v>
      </c>
      <c r="G369" s="4">
        <v>1</v>
      </c>
      <c r="H369" s="4">
        <v>0</v>
      </c>
      <c r="I369" s="21">
        <v>3268.84665</v>
      </c>
    </row>
    <row r="370" spans="1:9" ht="15.75" x14ac:dyDescent="0.25">
      <c r="A370" s="21">
        <v>28</v>
      </c>
      <c r="B370" s="4">
        <v>0</v>
      </c>
      <c r="C370" s="21">
        <v>34.770000000000003</v>
      </c>
      <c r="D370" s="21">
        <v>0</v>
      </c>
      <c r="E370" s="4">
        <v>0</v>
      </c>
      <c r="F370" s="4">
        <v>0</v>
      </c>
      <c r="G370" s="4">
        <v>0</v>
      </c>
      <c r="H370" s="4">
        <v>1</v>
      </c>
      <c r="I370" s="21">
        <v>3556.9223000000002</v>
      </c>
    </row>
    <row r="371" spans="1:9" ht="15.75" x14ac:dyDescent="0.25">
      <c r="A371" s="21">
        <v>28</v>
      </c>
      <c r="B371" s="4">
        <v>0</v>
      </c>
      <c r="C371" s="21">
        <v>17.29</v>
      </c>
      <c r="D371" s="21">
        <v>0</v>
      </c>
      <c r="E371" s="4">
        <v>0</v>
      </c>
      <c r="F371" s="4">
        <v>0</v>
      </c>
      <c r="G371" s="4">
        <v>1</v>
      </c>
      <c r="H371" s="4">
        <v>0</v>
      </c>
      <c r="I371" s="21">
        <v>3732.6251000000002</v>
      </c>
    </row>
    <row r="372" spans="1:9" ht="15.75" x14ac:dyDescent="0.25">
      <c r="A372" s="21">
        <v>28</v>
      </c>
      <c r="B372" s="4">
        <v>1</v>
      </c>
      <c r="C372" s="21">
        <v>33.82</v>
      </c>
      <c r="D372" s="21">
        <v>0</v>
      </c>
      <c r="E372" s="4">
        <v>0</v>
      </c>
      <c r="F372" s="4">
        <v>0</v>
      </c>
      <c r="G372" s="4">
        <v>0</v>
      </c>
      <c r="H372" s="4">
        <v>1</v>
      </c>
      <c r="I372" s="21">
        <v>19673.335729999999</v>
      </c>
    </row>
    <row r="373" spans="1:9" ht="15.75" x14ac:dyDescent="0.25">
      <c r="A373" s="21">
        <v>28</v>
      </c>
      <c r="B373" s="4">
        <v>1</v>
      </c>
      <c r="C373" s="21">
        <v>31.68</v>
      </c>
      <c r="D373" s="21">
        <v>0</v>
      </c>
      <c r="E373" s="4">
        <v>1</v>
      </c>
      <c r="F373" s="4">
        <v>0</v>
      </c>
      <c r="G373" s="4">
        <v>0</v>
      </c>
      <c r="H373" s="4">
        <v>0</v>
      </c>
      <c r="I373" s="21">
        <v>34672.147199999999</v>
      </c>
    </row>
    <row r="374" spans="1:9" ht="15.75" x14ac:dyDescent="0.25">
      <c r="A374" s="21">
        <v>28</v>
      </c>
      <c r="B374" s="4">
        <v>1</v>
      </c>
      <c r="C374" s="21">
        <v>37.1</v>
      </c>
      <c r="D374" s="21">
        <v>1</v>
      </c>
      <c r="E374" s="4">
        <v>0</v>
      </c>
      <c r="F374" s="4">
        <v>1</v>
      </c>
      <c r="G374" s="4">
        <v>0</v>
      </c>
      <c r="H374" s="4">
        <v>0</v>
      </c>
      <c r="I374" s="21">
        <v>3277.1610000000001</v>
      </c>
    </row>
    <row r="375" spans="1:9" ht="15.75" x14ac:dyDescent="0.25">
      <c r="A375" s="21">
        <v>28</v>
      </c>
      <c r="B375" s="4">
        <v>0</v>
      </c>
      <c r="C375" s="21">
        <v>37.619999999999997</v>
      </c>
      <c r="D375" s="21">
        <v>1</v>
      </c>
      <c r="E375" s="4">
        <v>0</v>
      </c>
      <c r="F375" s="4">
        <v>0</v>
      </c>
      <c r="G375" s="4">
        <v>0</v>
      </c>
      <c r="H375" s="4">
        <v>0</v>
      </c>
      <c r="I375" s="21">
        <v>3766.8838000000001</v>
      </c>
    </row>
    <row r="376" spans="1:9" ht="15.75" x14ac:dyDescent="0.25">
      <c r="A376" s="21">
        <v>28</v>
      </c>
      <c r="B376" s="4">
        <v>0</v>
      </c>
      <c r="C376" s="21">
        <v>25.934999999999999</v>
      </c>
      <c r="D376" s="21">
        <v>1</v>
      </c>
      <c r="E376" s="4">
        <v>0</v>
      </c>
      <c r="F376" s="4">
        <v>0</v>
      </c>
      <c r="G376" s="4">
        <v>0</v>
      </c>
      <c r="H376" s="4">
        <v>1</v>
      </c>
      <c r="I376" s="21">
        <v>4133.6416499999996</v>
      </c>
    </row>
    <row r="377" spans="1:9" ht="15.75" x14ac:dyDescent="0.25">
      <c r="A377" s="21">
        <v>28</v>
      </c>
      <c r="B377" s="4">
        <v>0</v>
      </c>
      <c r="C377" s="21">
        <v>28.88</v>
      </c>
      <c r="D377" s="21">
        <v>1</v>
      </c>
      <c r="E377" s="4">
        <v>0</v>
      </c>
      <c r="F377" s="4">
        <v>0</v>
      </c>
      <c r="G377" s="4">
        <v>1</v>
      </c>
      <c r="H377" s="4">
        <v>0</v>
      </c>
      <c r="I377" s="21">
        <v>4337.7352000000001</v>
      </c>
    </row>
    <row r="378" spans="1:9" ht="15.75" x14ac:dyDescent="0.25">
      <c r="A378" s="21">
        <v>28</v>
      </c>
      <c r="B378" s="4">
        <v>0</v>
      </c>
      <c r="C378" s="21">
        <v>24.32</v>
      </c>
      <c r="D378" s="21">
        <v>1</v>
      </c>
      <c r="E378" s="4">
        <v>0</v>
      </c>
      <c r="F378" s="4">
        <v>0</v>
      </c>
      <c r="G378" s="4">
        <v>1</v>
      </c>
      <c r="H378" s="4">
        <v>0</v>
      </c>
      <c r="I378" s="21">
        <v>23288.928400000001</v>
      </c>
    </row>
    <row r="379" spans="1:9" ht="15.75" x14ac:dyDescent="0.25">
      <c r="A379" s="21">
        <v>28</v>
      </c>
      <c r="B379" s="4">
        <v>1</v>
      </c>
      <c r="C379" s="21">
        <v>36.4</v>
      </c>
      <c r="D379" s="21">
        <v>1</v>
      </c>
      <c r="E379" s="4">
        <v>1</v>
      </c>
      <c r="F379" s="4">
        <v>1</v>
      </c>
      <c r="G379" s="4">
        <v>0</v>
      </c>
      <c r="H379" s="4">
        <v>0</v>
      </c>
      <c r="I379" s="21">
        <v>51194.559139999998</v>
      </c>
    </row>
    <row r="380" spans="1:9" ht="15.75" x14ac:dyDescent="0.25">
      <c r="A380" s="21">
        <v>28</v>
      </c>
      <c r="B380" s="4">
        <v>1</v>
      </c>
      <c r="C380" s="21">
        <v>23.8</v>
      </c>
      <c r="D380" s="21">
        <v>2</v>
      </c>
      <c r="E380" s="4">
        <v>0</v>
      </c>
      <c r="F380" s="4">
        <v>1</v>
      </c>
      <c r="G380" s="4">
        <v>0</v>
      </c>
      <c r="H380" s="4">
        <v>0</v>
      </c>
      <c r="I380" s="21">
        <v>3847.674</v>
      </c>
    </row>
    <row r="381" spans="1:9" ht="15.75" x14ac:dyDescent="0.25">
      <c r="A381" s="21">
        <v>28</v>
      </c>
      <c r="B381" s="4">
        <v>0</v>
      </c>
      <c r="C381" s="21">
        <v>26.51</v>
      </c>
      <c r="D381" s="21">
        <v>2</v>
      </c>
      <c r="E381" s="4">
        <v>0</v>
      </c>
      <c r="F381" s="4">
        <v>0</v>
      </c>
      <c r="G381" s="4">
        <v>0</v>
      </c>
      <c r="H381" s="4">
        <v>0</v>
      </c>
      <c r="I381" s="21">
        <v>4340.4408999999996</v>
      </c>
    </row>
    <row r="382" spans="1:9" ht="15.75" x14ac:dyDescent="0.25">
      <c r="A382" s="21">
        <v>28</v>
      </c>
      <c r="B382" s="4">
        <v>0</v>
      </c>
      <c r="C382" s="21">
        <v>33</v>
      </c>
      <c r="D382" s="21">
        <v>2</v>
      </c>
      <c r="E382" s="4">
        <v>0</v>
      </c>
      <c r="F382" s="4">
        <v>0</v>
      </c>
      <c r="G382" s="4">
        <v>0</v>
      </c>
      <c r="H382" s="4">
        <v>0</v>
      </c>
      <c r="I382" s="21">
        <v>4349.4620000000004</v>
      </c>
    </row>
    <row r="383" spans="1:9" ht="15.75" x14ac:dyDescent="0.25">
      <c r="A383" s="21">
        <v>28</v>
      </c>
      <c r="B383" s="4">
        <v>1</v>
      </c>
      <c r="C383" s="21">
        <v>22.515000000000001</v>
      </c>
      <c r="D383" s="21">
        <v>2</v>
      </c>
      <c r="E383" s="4">
        <v>0</v>
      </c>
      <c r="F383" s="4">
        <v>0</v>
      </c>
      <c r="G383" s="4">
        <v>1</v>
      </c>
      <c r="H383" s="4">
        <v>0</v>
      </c>
      <c r="I383" s="21">
        <v>4428.8878500000001</v>
      </c>
    </row>
    <row r="384" spans="1:9" ht="15.75" x14ac:dyDescent="0.25">
      <c r="A384" s="21">
        <v>28</v>
      </c>
      <c r="B384" s="4">
        <v>1</v>
      </c>
      <c r="C384" s="21">
        <v>26.98</v>
      </c>
      <c r="D384" s="21">
        <v>2</v>
      </c>
      <c r="E384" s="4">
        <v>0</v>
      </c>
      <c r="F384" s="4">
        <v>0</v>
      </c>
      <c r="G384" s="4">
        <v>1</v>
      </c>
      <c r="H384" s="4">
        <v>0</v>
      </c>
      <c r="I384" s="21">
        <v>4435.0941999999995</v>
      </c>
    </row>
    <row r="385" spans="1:9" ht="15.75" x14ac:dyDescent="0.25">
      <c r="A385" s="21">
        <v>28</v>
      </c>
      <c r="B385" s="4">
        <v>1</v>
      </c>
      <c r="C385" s="21">
        <v>29.26</v>
      </c>
      <c r="D385" s="21">
        <v>2</v>
      </c>
      <c r="E385" s="4">
        <v>0</v>
      </c>
      <c r="F385" s="4">
        <v>0</v>
      </c>
      <c r="G385" s="4">
        <v>1</v>
      </c>
      <c r="H385" s="4">
        <v>0</v>
      </c>
      <c r="I385" s="21">
        <v>4438.2633999999998</v>
      </c>
    </row>
    <row r="386" spans="1:9" ht="15.75" x14ac:dyDescent="0.25">
      <c r="A386" s="21">
        <v>28</v>
      </c>
      <c r="B386" s="4">
        <v>0</v>
      </c>
      <c r="C386" s="21">
        <v>23.844999999999999</v>
      </c>
      <c r="D386" s="21">
        <v>2</v>
      </c>
      <c r="E386" s="4">
        <v>0</v>
      </c>
      <c r="F386" s="4">
        <v>0</v>
      </c>
      <c r="G386" s="4">
        <v>0</v>
      </c>
      <c r="H386" s="4">
        <v>1</v>
      </c>
      <c r="I386" s="21">
        <v>4719.7365499999996</v>
      </c>
    </row>
    <row r="387" spans="1:9" ht="15.75" x14ac:dyDescent="0.25">
      <c r="A387" s="21">
        <v>28</v>
      </c>
      <c r="B387" s="4">
        <v>0</v>
      </c>
      <c r="C387" s="21">
        <v>27.5</v>
      </c>
      <c r="D387" s="21">
        <v>2</v>
      </c>
      <c r="E387" s="4">
        <v>0</v>
      </c>
      <c r="F387" s="4">
        <v>1</v>
      </c>
      <c r="G387" s="4">
        <v>0</v>
      </c>
      <c r="H387" s="4">
        <v>0</v>
      </c>
      <c r="I387" s="21">
        <v>20177.671129999999</v>
      </c>
    </row>
    <row r="388" spans="1:9" ht="15.75" x14ac:dyDescent="0.25">
      <c r="A388" s="21">
        <v>28</v>
      </c>
      <c r="B388" s="4">
        <v>1</v>
      </c>
      <c r="C388" s="21">
        <v>33</v>
      </c>
      <c r="D388" s="21">
        <v>3</v>
      </c>
      <c r="E388" s="4">
        <v>0</v>
      </c>
      <c r="F388" s="4">
        <v>0</v>
      </c>
      <c r="G388" s="4">
        <v>0</v>
      </c>
      <c r="H388" s="4">
        <v>0</v>
      </c>
      <c r="I388" s="21">
        <v>4449.4620000000004</v>
      </c>
    </row>
    <row r="389" spans="1:9" ht="15.75" x14ac:dyDescent="0.25">
      <c r="A389" s="21">
        <v>28</v>
      </c>
      <c r="B389" s="4">
        <v>0</v>
      </c>
      <c r="C389" s="21">
        <v>26.315000000000001</v>
      </c>
      <c r="D389" s="21">
        <v>3</v>
      </c>
      <c r="E389" s="4">
        <v>0</v>
      </c>
      <c r="F389" s="4">
        <v>0</v>
      </c>
      <c r="G389" s="4">
        <v>0</v>
      </c>
      <c r="H389" s="4">
        <v>1</v>
      </c>
      <c r="I389" s="21">
        <v>5312.1698500000002</v>
      </c>
    </row>
    <row r="390" spans="1:9" ht="15.75" x14ac:dyDescent="0.25">
      <c r="A390" s="21">
        <v>28</v>
      </c>
      <c r="B390" s="4">
        <v>1</v>
      </c>
      <c r="C390" s="21">
        <v>23.98</v>
      </c>
      <c r="D390" s="21">
        <v>3</v>
      </c>
      <c r="E390" s="4">
        <v>1</v>
      </c>
      <c r="F390" s="4">
        <v>0</v>
      </c>
      <c r="G390" s="4">
        <v>0</v>
      </c>
      <c r="H390" s="4">
        <v>0</v>
      </c>
      <c r="I390" s="21">
        <v>17663.144199999999</v>
      </c>
    </row>
    <row r="391" spans="1:9" ht="15.75" x14ac:dyDescent="0.25">
      <c r="A391" s="21">
        <v>28</v>
      </c>
      <c r="B391" s="4">
        <v>1</v>
      </c>
      <c r="C391" s="21">
        <v>24.3</v>
      </c>
      <c r="D391" s="21">
        <v>5</v>
      </c>
      <c r="E391" s="4">
        <v>0</v>
      </c>
      <c r="F391" s="4">
        <v>1</v>
      </c>
      <c r="G391" s="4">
        <v>0</v>
      </c>
      <c r="H391" s="4">
        <v>0</v>
      </c>
      <c r="I391" s="21">
        <v>5615.3689999999997</v>
      </c>
    </row>
    <row r="392" spans="1:9" ht="15.75" x14ac:dyDescent="0.25">
      <c r="A392" s="21">
        <v>29</v>
      </c>
      <c r="B392" s="4">
        <v>1</v>
      </c>
      <c r="C392" s="21">
        <v>27.2</v>
      </c>
      <c r="D392" s="21">
        <v>0</v>
      </c>
      <c r="E392" s="4">
        <v>0</v>
      </c>
      <c r="F392" s="4">
        <v>1</v>
      </c>
      <c r="G392" s="4">
        <v>0</v>
      </c>
      <c r="H392" s="4">
        <v>0</v>
      </c>
      <c r="I392" s="21">
        <v>2866.0909999999999</v>
      </c>
    </row>
    <row r="393" spans="1:9" ht="15.75" x14ac:dyDescent="0.25">
      <c r="A393" s="21">
        <v>29</v>
      </c>
      <c r="B393" s="4">
        <v>1</v>
      </c>
      <c r="C393" s="21">
        <v>27.94</v>
      </c>
      <c r="D393" s="21">
        <v>0</v>
      </c>
      <c r="E393" s="4">
        <v>0</v>
      </c>
      <c r="F393" s="4">
        <v>0</v>
      </c>
      <c r="G393" s="4">
        <v>0</v>
      </c>
      <c r="H393" s="4">
        <v>0</v>
      </c>
      <c r="I393" s="21">
        <v>2867.1196</v>
      </c>
    </row>
    <row r="394" spans="1:9" ht="15.75" x14ac:dyDescent="0.25">
      <c r="A394" s="21">
        <v>29</v>
      </c>
      <c r="B394" s="4">
        <v>0</v>
      </c>
      <c r="C394" s="21">
        <v>25.9</v>
      </c>
      <c r="D394" s="21">
        <v>0</v>
      </c>
      <c r="E394" s="4">
        <v>0</v>
      </c>
      <c r="F394" s="4">
        <v>1</v>
      </c>
      <c r="G394" s="4">
        <v>0</v>
      </c>
      <c r="H394" s="4">
        <v>0</v>
      </c>
      <c r="I394" s="21">
        <v>3353.2840000000001</v>
      </c>
    </row>
    <row r="395" spans="1:9" ht="15.75" x14ac:dyDescent="0.25">
      <c r="A395" s="21">
        <v>29</v>
      </c>
      <c r="B395" s="4">
        <v>0</v>
      </c>
      <c r="C395" s="21">
        <v>35.53</v>
      </c>
      <c r="D395" s="21">
        <v>0</v>
      </c>
      <c r="E395" s="4">
        <v>0</v>
      </c>
      <c r="F395" s="4">
        <v>0</v>
      </c>
      <c r="G395" s="4">
        <v>0</v>
      </c>
      <c r="H395" s="4">
        <v>0</v>
      </c>
      <c r="I395" s="21">
        <v>3366.6696999999999</v>
      </c>
    </row>
    <row r="396" spans="1:9" ht="15.75" x14ac:dyDescent="0.25">
      <c r="A396" s="21">
        <v>29</v>
      </c>
      <c r="B396" s="4">
        <v>0</v>
      </c>
      <c r="C396" s="21">
        <v>26.03</v>
      </c>
      <c r="D396" s="21">
        <v>0</v>
      </c>
      <c r="E396" s="4">
        <v>0</v>
      </c>
      <c r="F396" s="4">
        <v>0</v>
      </c>
      <c r="G396" s="4">
        <v>0</v>
      </c>
      <c r="H396" s="4">
        <v>1</v>
      </c>
      <c r="I396" s="21">
        <v>3736.4647</v>
      </c>
    </row>
    <row r="397" spans="1:9" ht="15.75" x14ac:dyDescent="0.25">
      <c r="A397" s="21">
        <v>29</v>
      </c>
      <c r="B397" s="4">
        <v>0</v>
      </c>
      <c r="C397" s="21">
        <v>31.16</v>
      </c>
      <c r="D397" s="21">
        <v>0</v>
      </c>
      <c r="E397" s="4">
        <v>0</v>
      </c>
      <c r="F397" s="4">
        <v>0</v>
      </c>
      <c r="G397" s="4">
        <v>1</v>
      </c>
      <c r="H397" s="4">
        <v>0</v>
      </c>
      <c r="I397" s="21">
        <v>3943.5954000000002</v>
      </c>
    </row>
    <row r="398" spans="1:9" ht="15.75" x14ac:dyDescent="0.25">
      <c r="A398" s="21">
        <v>29</v>
      </c>
      <c r="B398" s="4">
        <v>0</v>
      </c>
      <c r="C398" s="21">
        <v>21.85</v>
      </c>
      <c r="D398" s="21">
        <v>0</v>
      </c>
      <c r="E398" s="4">
        <v>1</v>
      </c>
      <c r="F398" s="4">
        <v>0</v>
      </c>
      <c r="G398" s="4">
        <v>1</v>
      </c>
      <c r="H398" s="4">
        <v>0</v>
      </c>
      <c r="I398" s="21">
        <v>16115.3045</v>
      </c>
    </row>
    <row r="399" spans="1:9" ht="15.75" x14ac:dyDescent="0.25">
      <c r="A399" s="21">
        <v>29</v>
      </c>
      <c r="B399" s="4">
        <v>1</v>
      </c>
      <c r="C399" s="21">
        <v>22.895</v>
      </c>
      <c r="D399" s="21">
        <v>0</v>
      </c>
      <c r="E399" s="4">
        <v>1</v>
      </c>
      <c r="F399" s="4">
        <v>0</v>
      </c>
      <c r="G399" s="4">
        <v>1</v>
      </c>
      <c r="H399" s="4">
        <v>0</v>
      </c>
      <c r="I399" s="21">
        <v>16138.762049999999</v>
      </c>
    </row>
    <row r="400" spans="1:9" ht="15.75" x14ac:dyDescent="0.25">
      <c r="A400" s="21">
        <v>29</v>
      </c>
      <c r="B400" s="4">
        <v>1</v>
      </c>
      <c r="C400" s="21">
        <v>34.4</v>
      </c>
      <c r="D400" s="21">
        <v>0</v>
      </c>
      <c r="E400" s="4">
        <v>1</v>
      </c>
      <c r="F400" s="4">
        <v>1</v>
      </c>
      <c r="G400" s="4">
        <v>0</v>
      </c>
      <c r="H400" s="4">
        <v>0</v>
      </c>
      <c r="I400" s="21">
        <v>36197.699000000001</v>
      </c>
    </row>
    <row r="401" spans="1:9" ht="15.75" x14ac:dyDescent="0.25">
      <c r="A401" s="21">
        <v>29</v>
      </c>
      <c r="B401" s="4">
        <v>1</v>
      </c>
      <c r="C401" s="21">
        <v>38.94</v>
      </c>
      <c r="D401" s="21">
        <v>1</v>
      </c>
      <c r="E401" s="4">
        <v>0</v>
      </c>
      <c r="F401" s="4">
        <v>0</v>
      </c>
      <c r="G401" s="4">
        <v>0</v>
      </c>
      <c r="H401" s="4">
        <v>0</v>
      </c>
      <c r="I401" s="21">
        <v>3471.4096</v>
      </c>
    </row>
    <row r="402" spans="1:9" ht="15.75" x14ac:dyDescent="0.25">
      <c r="A402" s="21">
        <v>29</v>
      </c>
      <c r="B402" s="4">
        <v>0</v>
      </c>
      <c r="C402" s="21">
        <v>29.59</v>
      </c>
      <c r="D402" s="21">
        <v>1</v>
      </c>
      <c r="E402" s="4">
        <v>0</v>
      </c>
      <c r="F402" s="4">
        <v>0</v>
      </c>
      <c r="G402" s="4">
        <v>0</v>
      </c>
      <c r="H402" s="4">
        <v>0</v>
      </c>
      <c r="I402" s="21">
        <v>3947.4131000000002</v>
      </c>
    </row>
    <row r="403" spans="1:9" ht="15.75" x14ac:dyDescent="0.25">
      <c r="A403" s="21">
        <v>29</v>
      </c>
      <c r="B403" s="4">
        <v>1</v>
      </c>
      <c r="C403" s="21">
        <v>28.975000000000001</v>
      </c>
      <c r="D403" s="21">
        <v>1</v>
      </c>
      <c r="E403" s="4">
        <v>0</v>
      </c>
      <c r="F403" s="4">
        <v>0</v>
      </c>
      <c r="G403" s="4">
        <v>1</v>
      </c>
      <c r="H403" s="4">
        <v>0</v>
      </c>
      <c r="I403" s="21">
        <v>4040.55825</v>
      </c>
    </row>
    <row r="404" spans="1:9" ht="15.75" x14ac:dyDescent="0.25">
      <c r="A404" s="21">
        <v>29</v>
      </c>
      <c r="B404" s="4">
        <v>0</v>
      </c>
      <c r="C404" s="21">
        <v>21.754999999999999</v>
      </c>
      <c r="D404" s="21">
        <v>1</v>
      </c>
      <c r="E404" s="4">
        <v>1</v>
      </c>
      <c r="F404" s="4">
        <v>0</v>
      </c>
      <c r="G404" s="4">
        <v>1</v>
      </c>
      <c r="H404" s="4">
        <v>0</v>
      </c>
      <c r="I404" s="21">
        <v>16657.71745</v>
      </c>
    </row>
    <row r="405" spans="1:9" ht="15.75" x14ac:dyDescent="0.25">
      <c r="A405" s="21">
        <v>29</v>
      </c>
      <c r="B405" s="4">
        <v>0</v>
      </c>
      <c r="C405" s="21">
        <v>27.94</v>
      </c>
      <c r="D405" s="21">
        <v>1</v>
      </c>
      <c r="E405" s="4">
        <v>1</v>
      </c>
      <c r="F405" s="4">
        <v>0</v>
      </c>
      <c r="G405" s="4">
        <v>0</v>
      </c>
      <c r="H405" s="4">
        <v>0</v>
      </c>
      <c r="I405" s="21">
        <v>19107.779600000002</v>
      </c>
    </row>
    <row r="406" spans="1:9" ht="15.75" x14ac:dyDescent="0.25">
      <c r="A406" s="21">
        <v>29</v>
      </c>
      <c r="B406" s="4">
        <v>1</v>
      </c>
      <c r="C406" s="21">
        <v>29.64</v>
      </c>
      <c r="D406" s="21">
        <v>1</v>
      </c>
      <c r="E406" s="4">
        <v>0</v>
      </c>
      <c r="F406" s="4">
        <v>0</v>
      </c>
      <c r="G406" s="4">
        <v>1</v>
      </c>
      <c r="H406" s="4">
        <v>0</v>
      </c>
      <c r="I406" s="21">
        <v>20277.807509999999</v>
      </c>
    </row>
    <row r="407" spans="1:9" ht="15.75" x14ac:dyDescent="0.25">
      <c r="A407" s="21">
        <v>29</v>
      </c>
      <c r="B407" s="4">
        <v>1</v>
      </c>
      <c r="C407" s="21">
        <v>37.29</v>
      </c>
      <c r="D407" s="21">
        <v>2</v>
      </c>
      <c r="E407" s="4">
        <v>0</v>
      </c>
      <c r="F407" s="4">
        <v>0</v>
      </c>
      <c r="G407" s="4">
        <v>0</v>
      </c>
      <c r="H407" s="4">
        <v>0</v>
      </c>
      <c r="I407" s="21">
        <v>4058.1161000000002</v>
      </c>
    </row>
    <row r="408" spans="1:9" ht="15.75" x14ac:dyDescent="0.25">
      <c r="A408" s="21">
        <v>29</v>
      </c>
      <c r="B408" s="4">
        <v>1</v>
      </c>
      <c r="C408" s="21">
        <v>31.73</v>
      </c>
      <c r="D408" s="21">
        <v>2</v>
      </c>
      <c r="E408" s="4">
        <v>0</v>
      </c>
      <c r="F408" s="4">
        <v>0</v>
      </c>
      <c r="G408" s="4">
        <v>0</v>
      </c>
      <c r="H408" s="4">
        <v>1</v>
      </c>
      <c r="I408" s="21">
        <v>4433.3877000000002</v>
      </c>
    </row>
    <row r="409" spans="1:9" ht="15.75" x14ac:dyDescent="0.25">
      <c r="A409" s="21">
        <v>29</v>
      </c>
      <c r="B409" s="4">
        <v>1</v>
      </c>
      <c r="C409" s="21">
        <v>32.11</v>
      </c>
      <c r="D409" s="21">
        <v>2</v>
      </c>
      <c r="E409" s="4">
        <v>0</v>
      </c>
      <c r="F409" s="4">
        <v>0</v>
      </c>
      <c r="G409" s="4">
        <v>0</v>
      </c>
      <c r="H409" s="4">
        <v>1</v>
      </c>
      <c r="I409" s="21">
        <v>4433.9159</v>
      </c>
    </row>
    <row r="410" spans="1:9" ht="15.75" x14ac:dyDescent="0.25">
      <c r="A410" s="21">
        <v>29</v>
      </c>
      <c r="B410" s="4">
        <v>0</v>
      </c>
      <c r="C410" s="21">
        <v>24.6</v>
      </c>
      <c r="D410" s="21">
        <v>2</v>
      </c>
      <c r="E410" s="4">
        <v>0</v>
      </c>
      <c r="F410" s="4">
        <v>1</v>
      </c>
      <c r="G410" s="4">
        <v>0</v>
      </c>
      <c r="H410" s="4">
        <v>0</v>
      </c>
      <c r="I410" s="21">
        <v>4529.4769999999999</v>
      </c>
    </row>
    <row r="411" spans="1:9" ht="15.75" x14ac:dyDescent="0.25">
      <c r="A411" s="21">
        <v>29</v>
      </c>
      <c r="B411" s="4">
        <v>0</v>
      </c>
      <c r="C411" s="21">
        <v>20.234999999999999</v>
      </c>
      <c r="D411" s="21">
        <v>2</v>
      </c>
      <c r="E411" s="4">
        <v>0</v>
      </c>
      <c r="F411" s="4">
        <v>0</v>
      </c>
      <c r="G411" s="4">
        <v>0</v>
      </c>
      <c r="H411" s="4">
        <v>1</v>
      </c>
      <c r="I411" s="21">
        <v>4906.4096499999996</v>
      </c>
    </row>
    <row r="412" spans="1:9" ht="15.75" x14ac:dyDescent="0.25">
      <c r="A412" s="21">
        <v>29</v>
      </c>
      <c r="B412" s="4">
        <v>0</v>
      </c>
      <c r="C412" s="21">
        <v>32.11</v>
      </c>
      <c r="D412" s="21">
        <v>2</v>
      </c>
      <c r="E412" s="4">
        <v>0</v>
      </c>
      <c r="F412" s="4">
        <v>0</v>
      </c>
      <c r="G412" s="4">
        <v>0</v>
      </c>
      <c r="H412" s="4">
        <v>1</v>
      </c>
      <c r="I412" s="21">
        <v>4922.9159</v>
      </c>
    </row>
    <row r="413" spans="1:9" ht="15.75" x14ac:dyDescent="0.25">
      <c r="A413" s="21">
        <v>29</v>
      </c>
      <c r="B413" s="4">
        <v>1</v>
      </c>
      <c r="C413" s="21">
        <v>29.734999999999999</v>
      </c>
      <c r="D413" s="21">
        <v>2</v>
      </c>
      <c r="E413" s="4">
        <v>0</v>
      </c>
      <c r="F413" s="4">
        <v>0</v>
      </c>
      <c r="G413" s="4">
        <v>0</v>
      </c>
      <c r="H413" s="4">
        <v>1</v>
      </c>
      <c r="I413" s="21">
        <v>18157.876</v>
      </c>
    </row>
    <row r="414" spans="1:9" ht="15.75" x14ac:dyDescent="0.25">
      <c r="A414" s="21">
        <v>29</v>
      </c>
      <c r="B414" s="4">
        <v>1</v>
      </c>
      <c r="C414" s="21">
        <v>33.344999999999999</v>
      </c>
      <c r="D414" s="21">
        <v>2</v>
      </c>
      <c r="E414" s="4">
        <v>0</v>
      </c>
      <c r="F414" s="4">
        <v>0</v>
      </c>
      <c r="G414" s="4">
        <v>0</v>
      </c>
      <c r="H414" s="4">
        <v>1</v>
      </c>
      <c r="I414" s="21">
        <v>19442.353500000001</v>
      </c>
    </row>
    <row r="415" spans="1:9" ht="15.75" x14ac:dyDescent="0.25">
      <c r="A415" s="21">
        <v>29</v>
      </c>
      <c r="B415" s="4">
        <v>1</v>
      </c>
      <c r="C415" s="21">
        <v>35.5</v>
      </c>
      <c r="D415" s="21">
        <v>2</v>
      </c>
      <c r="E415" s="4">
        <v>1</v>
      </c>
      <c r="F415" s="4">
        <v>1</v>
      </c>
      <c r="G415" s="4">
        <v>0</v>
      </c>
      <c r="H415" s="4">
        <v>0</v>
      </c>
      <c r="I415" s="21">
        <v>44585.455869999998</v>
      </c>
    </row>
    <row r="416" spans="1:9" ht="15.75" x14ac:dyDescent="0.25">
      <c r="A416" s="21">
        <v>29</v>
      </c>
      <c r="B416" s="4">
        <v>0</v>
      </c>
      <c r="C416" s="21">
        <v>38.83</v>
      </c>
      <c r="D416" s="21">
        <v>3</v>
      </c>
      <c r="E416" s="4">
        <v>0</v>
      </c>
      <c r="F416" s="4">
        <v>0</v>
      </c>
      <c r="G416" s="4">
        <v>0</v>
      </c>
      <c r="H416" s="4">
        <v>0</v>
      </c>
      <c r="I416" s="21">
        <v>5138.2566999999999</v>
      </c>
    </row>
    <row r="417" spans="1:9" ht="15.75" x14ac:dyDescent="0.25">
      <c r="A417" s="21">
        <v>29</v>
      </c>
      <c r="B417" s="4">
        <v>1</v>
      </c>
      <c r="C417" s="21">
        <v>22.515000000000001</v>
      </c>
      <c r="D417" s="21">
        <v>3</v>
      </c>
      <c r="E417" s="4">
        <v>0</v>
      </c>
      <c r="F417" s="4">
        <v>0</v>
      </c>
      <c r="G417" s="4">
        <v>1</v>
      </c>
      <c r="H417" s="4">
        <v>0</v>
      </c>
      <c r="I417" s="21">
        <v>5209.5788499999999</v>
      </c>
    </row>
    <row r="418" spans="1:9" ht="15.75" x14ac:dyDescent="0.25">
      <c r="A418" s="21">
        <v>29</v>
      </c>
      <c r="B418" s="4">
        <v>0</v>
      </c>
      <c r="C418" s="21">
        <v>25.6</v>
      </c>
      <c r="D418" s="21">
        <v>4</v>
      </c>
      <c r="E418" s="4">
        <v>0</v>
      </c>
      <c r="F418" s="4">
        <v>1</v>
      </c>
      <c r="G418" s="4">
        <v>0</v>
      </c>
      <c r="H418" s="4">
        <v>0</v>
      </c>
      <c r="I418" s="21">
        <v>5708.8670000000002</v>
      </c>
    </row>
    <row r="419" spans="1:9" ht="15.75" x14ac:dyDescent="0.25">
      <c r="A419" s="21">
        <v>30</v>
      </c>
      <c r="B419" s="4">
        <v>0</v>
      </c>
      <c r="C419" s="21">
        <v>27.7</v>
      </c>
      <c r="D419" s="21">
        <v>0</v>
      </c>
      <c r="E419" s="4">
        <v>0</v>
      </c>
      <c r="F419" s="4">
        <v>1</v>
      </c>
      <c r="G419" s="4">
        <v>0</v>
      </c>
      <c r="H419" s="4">
        <v>0</v>
      </c>
      <c r="I419" s="21">
        <v>3554.203</v>
      </c>
    </row>
    <row r="420" spans="1:9" ht="15.75" x14ac:dyDescent="0.25">
      <c r="A420" s="21">
        <v>30</v>
      </c>
      <c r="B420" s="4">
        <v>1</v>
      </c>
      <c r="C420" s="21">
        <v>25.46</v>
      </c>
      <c r="D420" s="21">
        <v>0</v>
      </c>
      <c r="E420" s="4">
        <v>0</v>
      </c>
      <c r="F420" s="4">
        <v>0</v>
      </c>
      <c r="G420" s="4">
        <v>1</v>
      </c>
      <c r="H420" s="4">
        <v>0</v>
      </c>
      <c r="I420" s="21">
        <v>3645.0893999999998</v>
      </c>
    </row>
    <row r="421" spans="1:9" ht="15.75" x14ac:dyDescent="0.25">
      <c r="A421" s="21">
        <v>30</v>
      </c>
      <c r="B421" s="4">
        <v>0</v>
      </c>
      <c r="C421" s="21">
        <v>27.93</v>
      </c>
      <c r="D421" s="21">
        <v>0</v>
      </c>
      <c r="E421" s="4">
        <v>0</v>
      </c>
      <c r="F421" s="4">
        <v>0</v>
      </c>
      <c r="G421" s="4">
        <v>1</v>
      </c>
      <c r="H421" s="4">
        <v>0</v>
      </c>
      <c r="I421" s="21">
        <v>4137.5227000000004</v>
      </c>
    </row>
    <row r="422" spans="1:9" ht="15.75" x14ac:dyDescent="0.25">
      <c r="A422" s="21">
        <v>30</v>
      </c>
      <c r="B422" s="4">
        <v>1</v>
      </c>
      <c r="C422" s="21">
        <v>35.299999999999997</v>
      </c>
      <c r="D422" s="21">
        <v>0</v>
      </c>
      <c r="E422" s="4">
        <v>1</v>
      </c>
      <c r="F422" s="4">
        <v>1</v>
      </c>
      <c r="G422" s="4">
        <v>0</v>
      </c>
      <c r="H422" s="4">
        <v>0</v>
      </c>
      <c r="I422" s="21">
        <v>36837.466999999997</v>
      </c>
    </row>
    <row r="423" spans="1:9" ht="15.75" x14ac:dyDescent="0.25">
      <c r="A423" s="21">
        <v>30</v>
      </c>
      <c r="B423" s="4">
        <v>1</v>
      </c>
      <c r="C423" s="21">
        <v>35.53</v>
      </c>
      <c r="D423" s="21">
        <v>0</v>
      </c>
      <c r="E423" s="4">
        <v>1</v>
      </c>
      <c r="F423" s="4">
        <v>0</v>
      </c>
      <c r="G423" s="4">
        <v>0</v>
      </c>
      <c r="H423" s="4">
        <v>0</v>
      </c>
      <c r="I423" s="21">
        <v>36950.256699999998</v>
      </c>
    </row>
    <row r="424" spans="1:9" ht="15.75" x14ac:dyDescent="0.25">
      <c r="A424" s="21">
        <v>30</v>
      </c>
      <c r="B424" s="4">
        <v>1</v>
      </c>
      <c r="C424" s="21">
        <v>31.4</v>
      </c>
      <c r="D424" s="21">
        <v>1</v>
      </c>
      <c r="E424" s="4">
        <v>0</v>
      </c>
      <c r="F424" s="4">
        <v>1</v>
      </c>
      <c r="G424" s="4">
        <v>0</v>
      </c>
      <c r="H424" s="4">
        <v>0</v>
      </c>
      <c r="I424" s="21">
        <v>3659.346</v>
      </c>
    </row>
    <row r="425" spans="1:9" ht="15.75" x14ac:dyDescent="0.25">
      <c r="A425" s="21">
        <v>30</v>
      </c>
      <c r="B425" s="4">
        <v>1</v>
      </c>
      <c r="C425" s="21">
        <v>24.13</v>
      </c>
      <c r="D425" s="21">
        <v>1</v>
      </c>
      <c r="E425" s="4">
        <v>0</v>
      </c>
      <c r="F425" s="4">
        <v>0</v>
      </c>
      <c r="G425" s="4">
        <v>0</v>
      </c>
      <c r="H425" s="4">
        <v>1</v>
      </c>
      <c r="I425" s="21">
        <v>4032.2406999999998</v>
      </c>
    </row>
    <row r="426" spans="1:9" ht="15.75" x14ac:dyDescent="0.25">
      <c r="A426" s="21">
        <v>30</v>
      </c>
      <c r="B426" s="4">
        <v>0</v>
      </c>
      <c r="C426" s="21">
        <v>32.4</v>
      </c>
      <c r="D426" s="21">
        <v>1</v>
      </c>
      <c r="E426" s="4">
        <v>0</v>
      </c>
      <c r="F426" s="4">
        <v>1</v>
      </c>
      <c r="G426" s="4">
        <v>0</v>
      </c>
      <c r="H426" s="4">
        <v>0</v>
      </c>
      <c r="I426" s="21">
        <v>4149.7359999999999</v>
      </c>
    </row>
    <row r="427" spans="1:9" ht="15.75" x14ac:dyDescent="0.25">
      <c r="A427" s="21">
        <v>30</v>
      </c>
      <c r="B427" s="4">
        <v>0</v>
      </c>
      <c r="C427" s="21">
        <v>33.33</v>
      </c>
      <c r="D427" s="21">
        <v>1</v>
      </c>
      <c r="E427" s="4">
        <v>0</v>
      </c>
      <c r="F427" s="4">
        <v>0</v>
      </c>
      <c r="G427" s="4">
        <v>0</v>
      </c>
      <c r="H427" s="4">
        <v>0</v>
      </c>
      <c r="I427" s="21">
        <v>4151.0286999999998</v>
      </c>
    </row>
    <row r="428" spans="1:9" ht="15.75" x14ac:dyDescent="0.25">
      <c r="A428" s="21">
        <v>30</v>
      </c>
      <c r="B428" s="4">
        <v>1</v>
      </c>
      <c r="C428" s="21">
        <v>27.645</v>
      </c>
      <c r="D428" s="21">
        <v>1</v>
      </c>
      <c r="E428" s="4">
        <v>0</v>
      </c>
      <c r="F428" s="4">
        <v>0</v>
      </c>
      <c r="G428" s="4">
        <v>1</v>
      </c>
      <c r="H428" s="4">
        <v>0</v>
      </c>
      <c r="I428" s="21">
        <v>4237.12655</v>
      </c>
    </row>
    <row r="429" spans="1:9" ht="15.75" x14ac:dyDescent="0.25">
      <c r="A429" s="21">
        <v>30</v>
      </c>
      <c r="B429" s="4">
        <v>0</v>
      </c>
      <c r="C429" s="21">
        <v>28.405000000000001</v>
      </c>
      <c r="D429" s="21">
        <v>1</v>
      </c>
      <c r="E429" s="4">
        <v>0</v>
      </c>
      <c r="F429" s="4">
        <v>0</v>
      </c>
      <c r="G429" s="4">
        <v>0</v>
      </c>
      <c r="H429" s="4">
        <v>1</v>
      </c>
      <c r="I429" s="21">
        <v>4527.1829500000003</v>
      </c>
    </row>
    <row r="430" spans="1:9" ht="15.75" x14ac:dyDescent="0.25">
      <c r="A430" s="21">
        <v>30</v>
      </c>
      <c r="B430" s="4">
        <v>0</v>
      </c>
      <c r="C430" s="21">
        <v>21.945</v>
      </c>
      <c r="D430" s="21">
        <v>1</v>
      </c>
      <c r="E430" s="4">
        <v>0</v>
      </c>
      <c r="F430" s="4">
        <v>0</v>
      </c>
      <c r="G430" s="4">
        <v>1</v>
      </c>
      <c r="H430" s="4">
        <v>0</v>
      </c>
      <c r="I430" s="21">
        <v>4718.2035500000002</v>
      </c>
    </row>
    <row r="431" spans="1:9" ht="15.75" x14ac:dyDescent="0.25">
      <c r="A431" s="21">
        <v>30</v>
      </c>
      <c r="B431" s="4">
        <v>0</v>
      </c>
      <c r="C431" s="21">
        <v>22.895</v>
      </c>
      <c r="D431" s="21">
        <v>1</v>
      </c>
      <c r="E431" s="4">
        <v>0</v>
      </c>
      <c r="F431" s="4">
        <v>0</v>
      </c>
      <c r="G431" s="4">
        <v>1</v>
      </c>
      <c r="H431" s="4">
        <v>0</v>
      </c>
      <c r="I431" s="21">
        <v>4719.52405</v>
      </c>
    </row>
    <row r="432" spans="1:9" ht="15.75" x14ac:dyDescent="0.25">
      <c r="A432" s="21">
        <v>30</v>
      </c>
      <c r="B432" s="4">
        <v>1</v>
      </c>
      <c r="C432" s="21">
        <v>38.83</v>
      </c>
      <c r="D432" s="21">
        <v>1</v>
      </c>
      <c r="E432" s="4">
        <v>0</v>
      </c>
      <c r="F432" s="4">
        <v>0</v>
      </c>
      <c r="G432" s="4">
        <v>0</v>
      </c>
      <c r="H432" s="4">
        <v>0</v>
      </c>
      <c r="I432" s="21">
        <v>18963.171920000001</v>
      </c>
    </row>
    <row r="433" spans="1:9" ht="15.75" x14ac:dyDescent="0.25">
      <c r="A433" s="21">
        <v>30</v>
      </c>
      <c r="B433" s="4">
        <v>0</v>
      </c>
      <c r="C433" s="21">
        <v>28.38</v>
      </c>
      <c r="D433" s="21">
        <v>1</v>
      </c>
      <c r="E433" s="4">
        <v>1</v>
      </c>
      <c r="F433" s="4">
        <v>0</v>
      </c>
      <c r="G433" s="4">
        <v>0</v>
      </c>
      <c r="H433" s="4">
        <v>0</v>
      </c>
      <c r="I433" s="21">
        <v>19521.968199999999</v>
      </c>
    </row>
    <row r="434" spans="1:9" ht="15.75" x14ac:dyDescent="0.25">
      <c r="A434" s="21">
        <v>30</v>
      </c>
      <c r="B434" s="4">
        <v>1</v>
      </c>
      <c r="C434" s="21">
        <v>44.22</v>
      </c>
      <c r="D434" s="21">
        <v>2</v>
      </c>
      <c r="E434" s="4">
        <v>0</v>
      </c>
      <c r="F434" s="4">
        <v>0</v>
      </c>
      <c r="G434" s="4">
        <v>0</v>
      </c>
      <c r="H434" s="4">
        <v>0</v>
      </c>
      <c r="I434" s="21">
        <v>4266.1657999999998</v>
      </c>
    </row>
    <row r="435" spans="1:9" ht="15.75" x14ac:dyDescent="0.25">
      <c r="A435" s="21">
        <v>30</v>
      </c>
      <c r="B435" s="4">
        <v>0</v>
      </c>
      <c r="C435" s="21">
        <v>43.12</v>
      </c>
      <c r="D435" s="21">
        <v>2</v>
      </c>
      <c r="E435" s="4">
        <v>0</v>
      </c>
      <c r="F435" s="4">
        <v>0</v>
      </c>
      <c r="G435" s="4">
        <v>0</v>
      </c>
      <c r="H435" s="4">
        <v>0</v>
      </c>
      <c r="I435" s="21">
        <v>4753.6368000000002</v>
      </c>
    </row>
    <row r="436" spans="1:9" ht="15.75" x14ac:dyDescent="0.25">
      <c r="A436" s="21">
        <v>30</v>
      </c>
      <c r="B436" s="4">
        <v>1</v>
      </c>
      <c r="C436" s="21">
        <v>22.99</v>
      </c>
      <c r="D436" s="21">
        <v>2</v>
      </c>
      <c r="E436" s="4">
        <v>1</v>
      </c>
      <c r="F436" s="4">
        <v>0</v>
      </c>
      <c r="G436" s="4">
        <v>0</v>
      </c>
      <c r="H436" s="4">
        <v>1</v>
      </c>
      <c r="I436" s="21">
        <v>17361.766100000001</v>
      </c>
    </row>
    <row r="437" spans="1:9" ht="15.75" x14ac:dyDescent="0.25">
      <c r="A437" s="21">
        <v>30</v>
      </c>
      <c r="B437" s="4">
        <v>1</v>
      </c>
      <c r="C437" s="21">
        <v>37.799999999999997</v>
      </c>
      <c r="D437" s="21">
        <v>2</v>
      </c>
      <c r="E437" s="4">
        <v>1</v>
      </c>
      <c r="F437" s="4">
        <v>1</v>
      </c>
      <c r="G437" s="4">
        <v>0</v>
      </c>
      <c r="H437" s="4">
        <v>0</v>
      </c>
      <c r="I437" s="21">
        <v>39241.442000000003</v>
      </c>
    </row>
    <row r="438" spans="1:9" ht="15.75" x14ac:dyDescent="0.25">
      <c r="A438" s="21">
        <v>30</v>
      </c>
      <c r="B438" s="4">
        <v>1</v>
      </c>
      <c r="C438" s="21">
        <v>31.57</v>
      </c>
      <c r="D438" s="21">
        <v>3</v>
      </c>
      <c r="E438" s="4">
        <v>0</v>
      </c>
      <c r="F438" s="4">
        <v>0</v>
      </c>
      <c r="G438" s="4">
        <v>0</v>
      </c>
      <c r="H438" s="4">
        <v>0</v>
      </c>
      <c r="I438" s="21">
        <v>4837.5823</v>
      </c>
    </row>
    <row r="439" spans="1:9" ht="15.75" x14ac:dyDescent="0.25">
      <c r="A439" s="21">
        <v>30</v>
      </c>
      <c r="B439" s="4">
        <v>0</v>
      </c>
      <c r="C439" s="21">
        <v>30.9</v>
      </c>
      <c r="D439" s="21">
        <v>3</v>
      </c>
      <c r="E439" s="4">
        <v>0</v>
      </c>
      <c r="F439" s="4">
        <v>1</v>
      </c>
      <c r="G439" s="4">
        <v>0</v>
      </c>
      <c r="H439" s="4">
        <v>0</v>
      </c>
      <c r="I439" s="21">
        <v>5325.6509999999998</v>
      </c>
    </row>
    <row r="440" spans="1:9" ht="15.75" x14ac:dyDescent="0.25">
      <c r="A440" s="21">
        <v>30</v>
      </c>
      <c r="B440" s="4">
        <v>1</v>
      </c>
      <c r="C440" s="21">
        <v>37.43</v>
      </c>
      <c r="D440" s="21">
        <v>3</v>
      </c>
      <c r="E440" s="4">
        <v>0</v>
      </c>
      <c r="F440" s="4">
        <v>0</v>
      </c>
      <c r="G440" s="4">
        <v>1</v>
      </c>
      <c r="H440" s="4">
        <v>0</v>
      </c>
      <c r="I440" s="21">
        <v>5428.7277000000004</v>
      </c>
    </row>
    <row r="441" spans="1:9" ht="15.75" x14ac:dyDescent="0.25">
      <c r="A441" s="21">
        <v>30</v>
      </c>
      <c r="B441" s="4">
        <v>0</v>
      </c>
      <c r="C441" s="21">
        <v>19.95</v>
      </c>
      <c r="D441" s="21">
        <v>3</v>
      </c>
      <c r="E441" s="4">
        <v>0</v>
      </c>
      <c r="F441" s="4">
        <v>0</v>
      </c>
      <c r="G441" s="4">
        <v>0</v>
      </c>
      <c r="H441" s="4">
        <v>1</v>
      </c>
      <c r="I441" s="21">
        <v>5693.4305000000004</v>
      </c>
    </row>
    <row r="442" spans="1:9" ht="15.75" x14ac:dyDescent="0.25">
      <c r="A442" s="21">
        <v>30</v>
      </c>
      <c r="B442" s="4">
        <v>1</v>
      </c>
      <c r="C442" s="21">
        <v>24.4</v>
      </c>
      <c r="D442" s="21">
        <v>3</v>
      </c>
      <c r="E442" s="4">
        <v>1</v>
      </c>
      <c r="F442" s="4">
        <v>1</v>
      </c>
      <c r="G442" s="4">
        <v>0</v>
      </c>
      <c r="H442" s="4">
        <v>0</v>
      </c>
      <c r="I442" s="21">
        <v>18259.216</v>
      </c>
    </row>
    <row r="443" spans="1:9" ht="15.75" x14ac:dyDescent="0.25">
      <c r="A443" s="21">
        <v>30</v>
      </c>
      <c r="B443" s="4">
        <v>0</v>
      </c>
      <c r="C443" s="21">
        <v>23.655000000000001</v>
      </c>
      <c r="D443" s="21">
        <v>3</v>
      </c>
      <c r="E443" s="4">
        <v>1</v>
      </c>
      <c r="F443" s="4">
        <v>0</v>
      </c>
      <c r="G443" s="4">
        <v>0</v>
      </c>
      <c r="H443" s="4">
        <v>1</v>
      </c>
      <c r="I443" s="21">
        <v>18765.87545</v>
      </c>
    </row>
    <row r="444" spans="1:9" ht="15.75" x14ac:dyDescent="0.25">
      <c r="A444" s="21">
        <v>30</v>
      </c>
      <c r="B444" s="4">
        <v>1</v>
      </c>
      <c r="C444" s="21">
        <v>28.69</v>
      </c>
      <c r="D444" s="21">
        <v>3</v>
      </c>
      <c r="E444" s="4">
        <v>1</v>
      </c>
      <c r="F444" s="4">
        <v>0</v>
      </c>
      <c r="G444" s="4">
        <v>0</v>
      </c>
      <c r="H444" s="4">
        <v>1</v>
      </c>
      <c r="I444" s="21">
        <v>20745.989099999999</v>
      </c>
    </row>
    <row r="445" spans="1:9" ht="15.75" x14ac:dyDescent="0.25">
      <c r="A445" s="21">
        <v>30</v>
      </c>
      <c r="B445" s="4">
        <v>0</v>
      </c>
      <c r="C445" s="21">
        <v>39.049999999999997</v>
      </c>
      <c r="D445" s="21">
        <v>3</v>
      </c>
      <c r="E445" s="4">
        <v>1</v>
      </c>
      <c r="F445" s="4">
        <v>0</v>
      </c>
      <c r="G445" s="4">
        <v>0</v>
      </c>
      <c r="H445" s="4">
        <v>0</v>
      </c>
      <c r="I445" s="21">
        <v>40932.429499999998</v>
      </c>
    </row>
    <row r="446" spans="1:9" ht="15.75" x14ac:dyDescent="0.25">
      <c r="A446" s="21">
        <v>31</v>
      </c>
      <c r="B446" s="4">
        <v>1</v>
      </c>
      <c r="C446" s="21">
        <v>20.399999999999999</v>
      </c>
      <c r="D446" s="21">
        <v>0</v>
      </c>
      <c r="E446" s="4">
        <v>0</v>
      </c>
      <c r="F446" s="4">
        <v>1</v>
      </c>
      <c r="G446" s="4">
        <v>0</v>
      </c>
      <c r="H446" s="4">
        <v>0</v>
      </c>
      <c r="I446" s="21">
        <v>3260.1990000000001</v>
      </c>
    </row>
    <row r="447" spans="1:9" ht="15.75" x14ac:dyDescent="0.25">
      <c r="A447" s="21">
        <v>31</v>
      </c>
      <c r="B447" s="4">
        <v>0</v>
      </c>
      <c r="C447" s="21">
        <v>25.74</v>
      </c>
      <c r="D447" s="21">
        <v>0</v>
      </c>
      <c r="E447" s="4">
        <v>0</v>
      </c>
      <c r="F447" s="4">
        <v>0</v>
      </c>
      <c r="G447" s="4">
        <v>0</v>
      </c>
      <c r="H447" s="4">
        <v>0</v>
      </c>
      <c r="I447" s="21">
        <v>3756.6215999999999</v>
      </c>
    </row>
    <row r="448" spans="1:9" ht="15.75" x14ac:dyDescent="0.25">
      <c r="A448" s="21">
        <v>31</v>
      </c>
      <c r="B448" s="4">
        <v>0</v>
      </c>
      <c r="C448" s="21">
        <v>26.62</v>
      </c>
      <c r="D448" s="21">
        <v>0</v>
      </c>
      <c r="E448" s="4">
        <v>0</v>
      </c>
      <c r="F448" s="4">
        <v>0</v>
      </c>
      <c r="G448" s="4">
        <v>0</v>
      </c>
      <c r="H448" s="4">
        <v>0</v>
      </c>
      <c r="I448" s="21">
        <v>3757.8447999999999</v>
      </c>
    </row>
    <row r="449" spans="1:9" ht="15.75" x14ac:dyDescent="0.25">
      <c r="A449" s="21">
        <v>31</v>
      </c>
      <c r="B449" s="4">
        <v>0</v>
      </c>
      <c r="C449" s="21">
        <v>29.1</v>
      </c>
      <c r="D449" s="21">
        <v>0</v>
      </c>
      <c r="E449" s="4">
        <v>0</v>
      </c>
      <c r="F449" s="4">
        <v>1</v>
      </c>
      <c r="G449" s="4">
        <v>0</v>
      </c>
      <c r="H449" s="4">
        <v>0</v>
      </c>
      <c r="I449" s="21">
        <v>3761.2919999999999</v>
      </c>
    </row>
    <row r="450" spans="1:9" ht="15.75" x14ac:dyDescent="0.25">
      <c r="A450" s="21">
        <v>31</v>
      </c>
      <c r="B450" s="4">
        <v>1</v>
      </c>
      <c r="C450" s="21">
        <v>30.875</v>
      </c>
      <c r="D450" s="21">
        <v>0</v>
      </c>
      <c r="E450" s="4">
        <v>0</v>
      </c>
      <c r="F450" s="4">
        <v>0</v>
      </c>
      <c r="G450" s="4">
        <v>1</v>
      </c>
      <c r="H450" s="4">
        <v>0</v>
      </c>
      <c r="I450" s="21">
        <v>3857.7592500000001</v>
      </c>
    </row>
    <row r="451" spans="1:9" ht="15.75" x14ac:dyDescent="0.25">
      <c r="A451" s="21">
        <v>31</v>
      </c>
      <c r="B451" s="4">
        <v>0</v>
      </c>
      <c r="C451" s="21">
        <v>21.754999999999999</v>
      </c>
      <c r="D451" s="21">
        <v>0</v>
      </c>
      <c r="E451" s="4">
        <v>0</v>
      </c>
      <c r="F451" s="4">
        <v>0</v>
      </c>
      <c r="G451" s="4">
        <v>0</v>
      </c>
      <c r="H451" s="4">
        <v>1</v>
      </c>
      <c r="I451" s="21">
        <v>4134.0824499999999</v>
      </c>
    </row>
    <row r="452" spans="1:9" ht="15.75" x14ac:dyDescent="0.25">
      <c r="A452" s="21">
        <v>31</v>
      </c>
      <c r="B452" s="4">
        <v>0</v>
      </c>
      <c r="C452" s="21">
        <v>31.065000000000001</v>
      </c>
      <c r="D452" s="21">
        <v>0</v>
      </c>
      <c r="E452" s="4">
        <v>0</v>
      </c>
      <c r="F452" s="4">
        <v>0</v>
      </c>
      <c r="G452" s="4">
        <v>1</v>
      </c>
      <c r="H452" s="4">
        <v>0</v>
      </c>
      <c r="I452" s="21">
        <v>4347.0233500000004</v>
      </c>
    </row>
    <row r="453" spans="1:9" ht="15.75" x14ac:dyDescent="0.25">
      <c r="A453" s="21">
        <v>31</v>
      </c>
      <c r="B453" s="4">
        <v>1</v>
      </c>
      <c r="C453" s="21">
        <v>29.81</v>
      </c>
      <c r="D453" s="21">
        <v>0</v>
      </c>
      <c r="E453" s="4">
        <v>1</v>
      </c>
      <c r="F453" s="4">
        <v>0</v>
      </c>
      <c r="G453" s="4">
        <v>0</v>
      </c>
      <c r="H453" s="4">
        <v>0</v>
      </c>
      <c r="I453" s="21">
        <v>19350.368900000001</v>
      </c>
    </row>
    <row r="454" spans="1:9" ht="15.75" x14ac:dyDescent="0.25">
      <c r="A454" s="21">
        <v>31</v>
      </c>
      <c r="B454" s="4">
        <v>1</v>
      </c>
      <c r="C454" s="21">
        <v>39.49</v>
      </c>
      <c r="D454" s="21">
        <v>1</v>
      </c>
      <c r="E454" s="4">
        <v>0</v>
      </c>
      <c r="F454" s="4">
        <v>0</v>
      </c>
      <c r="G454" s="4">
        <v>0</v>
      </c>
      <c r="H454" s="4">
        <v>0</v>
      </c>
      <c r="I454" s="21">
        <v>3875.7341000000001</v>
      </c>
    </row>
    <row r="455" spans="1:9" ht="15.75" x14ac:dyDescent="0.25">
      <c r="A455" s="21">
        <v>31</v>
      </c>
      <c r="B455" s="4">
        <v>1</v>
      </c>
      <c r="C455" s="21">
        <v>25.934999999999999</v>
      </c>
      <c r="D455" s="21">
        <v>1</v>
      </c>
      <c r="E455" s="4">
        <v>0</v>
      </c>
      <c r="F455" s="4">
        <v>0</v>
      </c>
      <c r="G455" s="4">
        <v>0</v>
      </c>
      <c r="H455" s="4">
        <v>1</v>
      </c>
      <c r="I455" s="21">
        <v>4239.8926499999998</v>
      </c>
    </row>
    <row r="456" spans="1:9" ht="15.75" x14ac:dyDescent="0.25">
      <c r="A456" s="21">
        <v>31</v>
      </c>
      <c r="B456" s="4">
        <v>1</v>
      </c>
      <c r="C456" s="21">
        <v>28.594999999999999</v>
      </c>
      <c r="D456" s="21">
        <v>1</v>
      </c>
      <c r="E456" s="4">
        <v>0</v>
      </c>
      <c r="F456" s="4">
        <v>0</v>
      </c>
      <c r="G456" s="4">
        <v>0</v>
      </c>
      <c r="H456" s="4">
        <v>1</v>
      </c>
      <c r="I456" s="21">
        <v>4243.5900499999998</v>
      </c>
    </row>
    <row r="457" spans="1:9" ht="15.75" x14ac:dyDescent="0.25">
      <c r="A457" s="21">
        <v>31</v>
      </c>
      <c r="B457" s="4">
        <v>0</v>
      </c>
      <c r="C457" s="21">
        <v>29.26</v>
      </c>
      <c r="D457" s="21">
        <v>1</v>
      </c>
      <c r="E457" s="4">
        <v>0</v>
      </c>
      <c r="F457" s="4">
        <v>0</v>
      </c>
      <c r="G457" s="4">
        <v>0</v>
      </c>
      <c r="H457" s="4">
        <v>0</v>
      </c>
      <c r="I457" s="21">
        <v>4350.5144</v>
      </c>
    </row>
    <row r="458" spans="1:9" ht="15.75" x14ac:dyDescent="0.25">
      <c r="A458" s="21">
        <v>31</v>
      </c>
      <c r="B458" s="4">
        <v>1</v>
      </c>
      <c r="C458" s="21">
        <v>26.885000000000002</v>
      </c>
      <c r="D458" s="21">
        <v>1</v>
      </c>
      <c r="E458" s="4">
        <v>0</v>
      </c>
      <c r="F458" s="4">
        <v>0</v>
      </c>
      <c r="G458" s="4">
        <v>1</v>
      </c>
      <c r="H458" s="4">
        <v>0</v>
      </c>
      <c r="I458" s="21">
        <v>4441.2131499999996</v>
      </c>
    </row>
    <row r="459" spans="1:9" ht="15.75" x14ac:dyDescent="0.25">
      <c r="A459" s="21">
        <v>31</v>
      </c>
      <c r="B459" s="4">
        <v>0</v>
      </c>
      <c r="C459" s="21">
        <v>32.68</v>
      </c>
      <c r="D459" s="21">
        <v>1</v>
      </c>
      <c r="E459" s="4">
        <v>0</v>
      </c>
      <c r="F459" s="4">
        <v>0</v>
      </c>
      <c r="G459" s="4">
        <v>0</v>
      </c>
      <c r="H459" s="4">
        <v>1</v>
      </c>
      <c r="I459" s="21">
        <v>4738.2682000000004</v>
      </c>
    </row>
    <row r="460" spans="1:9" ht="15.75" x14ac:dyDescent="0.25">
      <c r="A460" s="21">
        <v>31</v>
      </c>
      <c r="B460" s="4">
        <v>0</v>
      </c>
      <c r="C460" s="21">
        <v>38.094999999999999</v>
      </c>
      <c r="D460" s="21">
        <v>1</v>
      </c>
      <c r="E460" s="4">
        <v>1</v>
      </c>
      <c r="F460" s="4">
        <v>0</v>
      </c>
      <c r="G460" s="4">
        <v>1</v>
      </c>
      <c r="H460" s="4">
        <v>0</v>
      </c>
      <c r="I460" s="21">
        <v>58571.074480000003</v>
      </c>
    </row>
    <row r="461" spans="1:9" ht="15.75" x14ac:dyDescent="0.25">
      <c r="A461" s="21">
        <v>31</v>
      </c>
      <c r="B461" s="4">
        <v>1</v>
      </c>
      <c r="C461" s="21">
        <v>38.39</v>
      </c>
      <c r="D461" s="21">
        <v>2</v>
      </c>
      <c r="E461" s="4">
        <v>0</v>
      </c>
      <c r="F461" s="4">
        <v>0</v>
      </c>
      <c r="G461" s="4">
        <v>0</v>
      </c>
      <c r="H461" s="4">
        <v>0</v>
      </c>
      <c r="I461" s="21">
        <v>4463.2051000000001</v>
      </c>
    </row>
    <row r="462" spans="1:9" ht="15.75" x14ac:dyDescent="0.25">
      <c r="A462" s="21">
        <v>31</v>
      </c>
      <c r="B462" s="4">
        <v>0</v>
      </c>
      <c r="C462" s="21">
        <v>23.6</v>
      </c>
      <c r="D462" s="21">
        <v>2</v>
      </c>
      <c r="E462" s="4">
        <v>0</v>
      </c>
      <c r="F462" s="4">
        <v>1</v>
      </c>
      <c r="G462" s="4">
        <v>0</v>
      </c>
      <c r="H462" s="4">
        <v>0</v>
      </c>
      <c r="I462" s="21">
        <v>4931.6469999999999</v>
      </c>
    </row>
    <row r="463" spans="1:9" ht="15.75" x14ac:dyDescent="0.25">
      <c r="A463" s="21">
        <v>31</v>
      </c>
      <c r="B463" s="4">
        <v>0</v>
      </c>
      <c r="C463" s="21">
        <v>25.8</v>
      </c>
      <c r="D463" s="21">
        <v>2</v>
      </c>
      <c r="E463" s="4">
        <v>0</v>
      </c>
      <c r="F463" s="4">
        <v>1</v>
      </c>
      <c r="G463" s="4">
        <v>0</v>
      </c>
      <c r="H463" s="4">
        <v>0</v>
      </c>
      <c r="I463" s="21">
        <v>4934.7049999999999</v>
      </c>
    </row>
    <row r="464" spans="1:9" ht="15.75" x14ac:dyDescent="0.25">
      <c r="A464" s="21">
        <v>31</v>
      </c>
      <c r="B464" s="4">
        <v>0</v>
      </c>
      <c r="C464" s="21">
        <v>36.630000000000003</v>
      </c>
      <c r="D464" s="21">
        <v>2</v>
      </c>
      <c r="E464" s="4">
        <v>0</v>
      </c>
      <c r="F464" s="4">
        <v>0</v>
      </c>
      <c r="G464" s="4">
        <v>0</v>
      </c>
      <c r="H464" s="4">
        <v>0</v>
      </c>
      <c r="I464" s="21">
        <v>4949.7587000000003</v>
      </c>
    </row>
    <row r="465" spans="1:9" ht="15.75" x14ac:dyDescent="0.25">
      <c r="A465" s="21">
        <v>31</v>
      </c>
      <c r="B465" s="4">
        <v>1</v>
      </c>
      <c r="C465" s="21">
        <v>27.645</v>
      </c>
      <c r="D465" s="21">
        <v>2</v>
      </c>
      <c r="E465" s="4">
        <v>0</v>
      </c>
      <c r="F465" s="4">
        <v>0</v>
      </c>
      <c r="G465" s="4">
        <v>1</v>
      </c>
      <c r="H465" s="4">
        <v>0</v>
      </c>
      <c r="I465" s="21">
        <v>5031.26955</v>
      </c>
    </row>
    <row r="466" spans="1:9" ht="15.75" x14ac:dyDescent="0.25">
      <c r="A466" s="21">
        <v>31</v>
      </c>
      <c r="B466" s="4">
        <v>0</v>
      </c>
      <c r="C466" s="21">
        <v>32.774999999999999</v>
      </c>
      <c r="D466" s="21">
        <v>2</v>
      </c>
      <c r="E466" s="4">
        <v>0</v>
      </c>
      <c r="F466" s="4">
        <v>0</v>
      </c>
      <c r="G466" s="4">
        <v>0</v>
      </c>
      <c r="H466" s="4">
        <v>1</v>
      </c>
      <c r="I466" s="21">
        <v>5327.4002499999997</v>
      </c>
    </row>
    <row r="467" spans="1:9" ht="15.75" x14ac:dyDescent="0.25">
      <c r="A467" s="21">
        <v>31</v>
      </c>
      <c r="B467" s="4">
        <v>1</v>
      </c>
      <c r="C467" s="21">
        <v>36.299999999999997</v>
      </c>
      <c r="D467" s="21">
        <v>2</v>
      </c>
      <c r="E467" s="4">
        <v>1</v>
      </c>
      <c r="F467" s="4">
        <v>1</v>
      </c>
      <c r="G467" s="4">
        <v>0</v>
      </c>
      <c r="H467" s="4">
        <v>0</v>
      </c>
      <c r="I467" s="21">
        <v>38711</v>
      </c>
    </row>
    <row r="468" spans="1:9" ht="15.75" x14ac:dyDescent="0.25">
      <c r="A468" s="21">
        <v>31</v>
      </c>
      <c r="B468" s="4">
        <v>1</v>
      </c>
      <c r="C468" s="21">
        <v>31.065000000000001</v>
      </c>
      <c r="D468" s="21">
        <v>3</v>
      </c>
      <c r="E468" s="4">
        <v>0</v>
      </c>
      <c r="F468" s="4">
        <v>0</v>
      </c>
      <c r="G468" s="4">
        <v>0</v>
      </c>
      <c r="H468" s="4">
        <v>1</v>
      </c>
      <c r="I468" s="21">
        <v>5425.0233500000004</v>
      </c>
    </row>
    <row r="469" spans="1:9" ht="15.75" x14ac:dyDescent="0.25">
      <c r="A469" s="21">
        <v>31</v>
      </c>
      <c r="B469" s="4">
        <v>0</v>
      </c>
      <c r="C469" s="21">
        <v>30.495000000000001</v>
      </c>
      <c r="D469" s="21">
        <v>3</v>
      </c>
      <c r="E469" s="4">
        <v>0</v>
      </c>
      <c r="F469" s="4">
        <v>0</v>
      </c>
      <c r="G469" s="4">
        <v>1</v>
      </c>
      <c r="H469" s="4">
        <v>0</v>
      </c>
      <c r="I469" s="21">
        <v>6113.2310500000003</v>
      </c>
    </row>
    <row r="470" spans="1:9" ht="15.75" x14ac:dyDescent="0.25">
      <c r="A470" s="21">
        <v>31</v>
      </c>
      <c r="B470" s="4">
        <v>1</v>
      </c>
      <c r="C470" s="21">
        <v>25.9</v>
      </c>
      <c r="D470" s="21">
        <v>3</v>
      </c>
      <c r="E470" s="4">
        <v>1</v>
      </c>
      <c r="F470" s="4">
        <v>1</v>
      </c>
      <c r="G470" s="4">
        <v>0</v>
      </c>
      <c r="H470" s="4">
        <v>0</v>
      </c>
      <c r="I470" s="21">
        <v>19199.944</v>
      </c>
    </row>
    <row r="471" spans="1:9" ht="15.75" x14ac:dyDescent="0.25">
      <c r="A471" s="21">
        <v>31</v>
      </c>
      <c r="B471" s="4">
        <v>1</v>
      </c>
      <c r="C471" s="21">
        <v>34.39</v>
      </c>
      <c r="D471" s="21">
        <v>3</v>
      </c>
      <c r="E471" s="4">
        <v>1</v>
      </c>
      <c r="F471" s="4">
        <v>0</v>
      </c>
      <c r="G471" s="4">
        <v>0</v>
      </c>
      <c r="H471" s="4">
        <v>1</v>
      </c>
      <c r="I471" s="21">
        <v>38746.355100000001</v>
      </c>
    </row>
    <row r="472" spans="1:9" ht="15.75" x14ac:dyDescent="0.25">
      <c r="A472" s="21">
        <v>31</v>
      </c>
      <c r="B472" s="4">
        <v>1</v>
      </c>
      <c r="C472" s="21">
        <v>28.5</v>
      </c>
      <c r="D472" s="21">
        <v>5</v>
      </c>
      <c r="E472" s="4">
        <v>0</v>
      </c>
      <c r="F472" s="4">
        <v>0</v>
      </c>
      <c r="G472" s="4">
        <v>1</v>
      </c>
      <c r="H472" s="4">
        <v>0</v>
      </c>
      <c r="I472" s="21">
        <v>6799.4579999999996</v>
      </c>
    </row>
    <row r="473" spans="1:9" ht="15.75" x14ac:dyDescent="0.25">
      <c r="A473" s="21">
        <v>32</v>
      </c>
      <c r="B473" s="4">
        <v>1</v>
      </c>
      <c r="C473" s="21">
        <v>28.88</v>
      </c>
      <c r="D473" s="21">
        <v>0</v>
      </c>
      <c r="E473" s="4">
        <v>0</v>
      </c>
      <c r="F473" s="4">
        <v>0</v>
      </c>
      <c r="G473" s="4">
        <v>0</v>
      </c>
      <c r="H473" s="4">
        <v>1</v>
      </c>
      <c r="I473" s="21">
        <v>3866.8552</v>
      </c>
    </row>
    <row r="474" spans="1:9" ht="15.75" x14ac:dyDescent="0.25">
      <c r="A474" s="21">
        <v>32</v>
      </c>
      <c r="B474" s="4">
        <v>0</v>
      </c>
      <c r="C474" s="21">
        <v>28.93</v>
      </c>
      <c r="D474" s="21">
        <v>0</v>
      </c>
      <c r="E474" s="4">
        <v>0</v>
      </c>
      <c r="F474" s="4">
        <v>0</v>
      </c>
      <c r="G474" s="4">
        <v>0</v>
      </c>
      <c r="H474" s="4">
        <v>0</v>
      </c>
      <c r="I474" s="21">
        <v>3972.9247</v>
      </c>
    </row>
    <row r="475" spans="1:9" ht="15.75" x14ac:dyDescent="0.25">
      <c r="A475" s="21">
        <v>32</v>
      </c>
      <c r="B475" s="4">
        <v>0</v>
      </c>
      <c r="C475" s="21">
        <v>41.1</v>
      </c>
      <c r="D475" s="21">
        <v>0</v>
      </c>
      <c r="E475" s="4">
        <v>0</v>
      </c>
      <c r="F475" s="4">
        <v>1</v>
      </c>
      <c r="G475" s="4">
        <v>0</v>
      </c>
      <c r="H475" s="4">
        <v>0</v>
      </c>
      <c r="I475" s="21">
        <v>3989.8409999999999</v>
      </c>
    </row>
    <row r="476" spans="1:9" ht="15.75" x14ac:dyDescent="0.25">
      <c r="A476" s="21">
        <v>32</v>
      </c>
      <c r="B476" s="4">
        <v>0</v>
      </c>
      <c r="C476" s="21">
        <v>44.22</v>
      </c>
      <c r="D476" s="21">
        <v>0</v>
      </c>
      <c r="E476" s="4">
        <v>0</v>
      </c>
      <c r="F476" s="4">
        <v>0</v>
      </c>
      <c r="G476" s="4">
        <v>0</v>
      </c>
      <c r="H476" s="4">
        <v>0</v>
      </c>
      <c r="I476" s="21">
        <v>3994.1777999999999</v>
      </c>
    </row>
    <row r="477" spans="1:9" ht="15.75" x14ac:dyDescent="0.25">
      <c r="A477" s="21">
        <v>32</v>
      </c>
      <c r="B477" s="4">
        <v>0</v>
      </c>
      <c r="C477" s="21">
        <v>29.734999999999999</v>
      </c>
      <c r="D477" s="21">
        <v>0</v>
      </c>
      <c r="E477" s="4">
        <v>0</v>
      </c>
      <c r="F477" s="4">
        <v>0</v>
      </c>
      <c r="G477" s="4">
        <v>0</v>
      </c>
      <c r="H477" s="4">
        <v>1</v>
      </c>
      <c r="I477" s="21">
        <v>4357.0436499999996</v>
      </c>
    </row>
    <row r="478" spans="1:9" ht="15.75" x14ac:dyDescent="0.25">
      <c r="A478" s="21">
        <v>32</v>
      </c>
      <c r="B478" s="4">
        <v>0</v>
      </c>
      <c r="C478" s="21">
        <v>20.52</v>
      </c>
      <c r="D478" s="21">
        <v>0</v>
      </c>
      <c r="E478" s="4">
        <v>0</v>
      </c>
      <c r="F478" s="4">
        <v>0</v>
      </c>
      <c r="G478" s="4">
        <v>1</v>
      </c>
      <c r="H478" s="4">
        <v>0</v>
      </c>
      <c r="I478" s="21">
        <v>4544.2348000000002</v>
      </c>
    </row>
    <row r="479" spans="1:9" ht="15.75" x14ac:dyDescent="0.25">
      <c r="A479" s="21">
        <v>32</v>
      </c>
      <c r="B479" s="4">
        <v>0</v>
      </c>
      <c r="C479" s="21">
        <v>24.6</v>
      </c>
      <c r="D479" s="21">
        <v>0</v>
      </c>
      <c r="E479" s="4">
        <v>1</v>
      </c>
      <c r="F479" s="4">
        <v>1</v>
      </c>
      <c r="G479" s="4">
        <v>0</v>
      </c>
      <c r="H479" s="4">
        <v>0</v>
      </c>
      <c r="I479" s="21">
        <v>17496.306</v>
      </c>
    </row>
    <row r="480" spans="1:9" ht="15.75" x14ac:dyDescent="0.25">
      <c r="A480" s="21">
        <v>32</v>
      </c>
      <c r="B480" s="4">
        <v>1</v>
      </c>
      <c r="C480" s="21">
        <v>30.03</v>
      </c>
      <c r="D480" s="21">
        <v>1</v>
      </c>
      <c r="E480" s="4">
        <v>0</v>
      </c>
      <c r="F480" s="4">
        <v>0</v>
      </c>
      <c r="G480" s="4">
        <v>0</v>
      </c>
      <c r="H480" s="4">
        <v>0</v>
      </c>
      <c r="I480" s="21">
        <v>4074.4537</v>
      </c>
    </row>
    <row r="481" spans="1:9" ht="15.75" x14ac:dyDescent="0.25">
      <c r="A481" s="21">
        <v>32</v>
      </c>
      <c r="B481" s="4">
        <v>1</v>
      </c>
      <c r="C481" s="21">
        <v>31.5</v>
      </c>
      <c r="D481" s="21">
        <v>1</v>
      </c>
      <c r="E481" s="4">
        <v>0</v>
      </c>
      <c r="F481" s="4">
        <v>1</v>
      </c>
      <c r="G481" s="4">
        <v>0</v>
      </c>
      <c r="H481" s="4">
        <v>0</v>
      </c>
      <c r="I481" s="21">
        <v>4076.4969999999998</v>
      </c>
    </row>
    <row r="482" spans="1:9" ht="15.75" x14ac:dyDescent="0.25">
      <c r="A482" s="21">
        <v>32</v>
      </c>
      <c r="B482" s="4">
        <v>1</v>
      </c>
      <c r="C482" s="21">
        <v>27.835000000000001</v>
      </c>
      <c r="D482" s="21">
        <v>1</v>
      </c>
      <c r="E482" s="4">
        <v>0</v>
      </c>
      <c r="F482" s="4">
        <v>0</v>
      </c>
      <c r="G482" s="4">
        <v>0</v>
      </c>
      <c r="H482" s="4">
        <v>1</v>
      </c>
      <c r="I482" s="21">
        <v>4454.40265</v>
      </c>
    </row>
    <row r="483" spans="1:9" ht="15.75" x14ac:dyDescent="0.25">
      <c r="A483" s="21">
        <v>32</v>
      </c>
      <c r="B483" s="4">
        <v>1</v>
      </c>
      <c r="C483" s="21">
        <v>33.82</v>
      </c>
      <c r="D483" s="21">
        <v>1</v>
      </c>
      <c r="E483" s="4">
        <v>0</v>
      </c>
      <c r="F483" s="4">
        <v>0</v>
      </c>
      <c r="G483" s="4">
        <v>0</v>
      </c>
      <c r="H483" s="4">
        <v>1</v>
      </c>
      <c r="I483" s="21">
        <v>4462.7218000000003</v>
      </c>
    </row>
    <row r="484" spans="1:9" ht="15.75" x14ac:dyDescent="0.25">
      <c r="A484" s="21">
        <v>32</v>
      </c>
      <c r="B484" s="4">
        <v>0</v>
      </c>
      <c r="C484" s="21">
        <v>29.59</v>
      </c>
      <c r="D484" s="21">
        <v>1</v>
      </c>
      <c r="E484" s="4">
        <v>0</v>
      </c>
      <c r="F484" s="4">
        <v>0</v>
      </c>
      <c r="G484" s="4">
        <v>0</v>
      </c>
      <c r="H484" s="4">
        <v>0</v>
      </c>
      <c r="I484" s="21">
        <v>4562.8420999999998</v>
      </c>
    </row>
    <row r="485" spans="1:9" ht="15.75" x14ac:dyDescent="0.25">
      <c r="A485" s="21">
        <v>32</v>
      </c>
      <c r="B485" s="4">
        <v>1</v>
      </c>
      <c r="C485" s="21">
        <v>37.335000000000001</v>
      </c>
      <c r="D485" s="21">
        <v>1</v>
      </c>
      <c r="E485" s="4">
        <v>0</v>
      </c>
      <c r="F485" s="4">
        <v>0</v>
      </c>
      <c r="G485" s="4">
        <v>1</v>
      </c>
      <c r="H485" s="4">
        <v>0</v>
      </c>
      <c r="I485" s="21">
        <v>4667.6076499999999</v>
      </c>
    </row>
    <row r="486" spans="1:9" ht="15.75" x14ac:dyDescent="0.25">
      <c r="A486" s="21">
        <v>32</v>
      </c>
      <c r="B486" s="4">
        <v>0</v>
      </c>
      <c r="C486" s="21">
        <v>31.54</v>
      </c>
      <c r="D486" s="21">
        <v>1</v>
      </c>
      <c r="E486" s="4">
        <v>0</v>
      </c>
      <c r="F486" s="4">
        <v>0</v>
      </c>
      <c r="G486" s="4">
        <v>1</v>
      </c>
      <c r="H486" s="4">
        <v>0</v>
      </c>
      <c r="I486" s="21">
        <v>5148.5526</v>
      </c>
    </row>
    <row r="487" spans="1:9" ht="15.75" x14ac:dyDescent="0.25">
      <c r="A487" s="21">
        <v>32</v>
      </c>
      <c r="B487" s="4">
        <v>0</v>
      </c>
      <c r="C487" s="21">
        <v>23.65</v>
      </c>
      <c r="D487" s="21">
        <v>1</v>
      </c>
      <c r="E487" s="4">
        <v>0</v>
      </c>
      <c r="F487" s="4">
        <v>0</v>
      </c>
      <c r="G487" s="4">
        <v>0</v>
      </c>
      <c r="H487" s="4">
        <v>0</v>
      </c>
      <c r="I487" s="21">
        <v>17626.239509999999</v>
      </c>
    </row>
    <row r="488" spans="1:9" ht="15.75" x14ac:dyDescent="0.25">
      <c r="A488" s="21">
        <v>32</v>
      </c>
      <c r="B488" s="4">
        <v>1</v>
      </c>
      <c r="C488" s="21">
        <v>28.93</v>
      </c>
      <c r="D488" s="21">
        <v>1</v>
      </c>
      <c r="E488" s="4">
        <v>1</v>
      </c>
      <c r="F488" s="4">
        <v>0</v>
      </c>
      <c r="G488" s="4">
        <v>0</v>
      </c>
      <c r="H488" s="4">
        <v>0</v>
      </c>
      <c r="I488" s="21">
        <v>19719.6947</v>
      </c>
    </row>
    <row r="489" spans="1:9" ht="15.75" x14ac:dyDescent="0.25">
      <c r="A489" s="21">
        <v>32</v>
      </c>
      <c r="B489" s="4">
        <v>1</v>
      </c>
      <c r="C489" s="21">
        <v>33.630000000000003</v>
      </c>
      <c r="D489" s="21">
        <v>1</v>
      </c>
      <c r="E489" s="4">
        <v>1</v>
      </c>
      <c r="F489" s="4">
        <v>0</v>
      </c>
      <c r="G489" s="4">
        <v>1</v>
      </c>
      <c r="H489" s="4">
        <v>0</v>
      </c>
      <c r="I489" s="21">
        <v>37607.527699999999</v>
      </c>
    </row>
    <row r="490" spans="1:9" ht="15.75" x14ac:dyDescent="0.25">
      <c r="A490" s="21">
        <v>32</v>
      </c>
      <c r="B490" s="4">
        <v>1</v>
      </c>
      <c r="C490" s="21">
        <v>35.200000000000003</v>
      </c>
      <c r="D490" s="21">
        <v>2</v>
      </c>
      <c r="E490" s="4">
        <v>0</v>
      </c>
      <c r="F490" s="4">
        <v>1</v>
      </c>
      <c r="G490" s="4">
        <v>0</v>
      </c>
      <c r="H490" s="4">
        <v>0</v>
      </c>
      <c r="I490" s="21">
        <v>4670.6400000000003</v>
      </c>
    </row>
    <row r="491" spans="1:9" ht="15.75" x14ac:dyDescent="0.25">
      <c r="A491" s="21">
        <v>32</v>
      </c>
      <c r="B491" s="4">
        <v>1</v>
      </c>
      <c r="C491" s="21">
        <v>37.18</v>
      </c>
      <c r="D491" s="21">
        <v>2</v>
      </c>
      <c r="E491" s="4">
        <v>0</v>
      </c>
      <c r="F491" s="4">
        <v>0</v>
      </c>
      <c r="G491" s="4">
        <v>0</v>
      </c>
      <c r="H491" s="4">
        <v>0</v>
      </c>
      <c r="I491" s="21">
        <v>4673.3922000000002</v>
      </c>
    </row>
    <row r="492" spans="1:9" ht="15.75" x14ac:dyDescent="0.25">
      <c r="A492" s="21">
        <v>32</v>
      </c>
      <c r="B492" s="4">
        <v>1</v>
      </c>
      <c r="C492" s="21">
        <v>46.53</v>
      </c>
      <c r="D492" s="21">
        <v>2</v>
      </c>
      <c r="E492" s="4">
        <v>0</v>
      </c>
      <c r="F492" s="4">
        <v>0</v>
      </c>
      <c r="G492" s="4">
        <v>0</v>
      </c>
      <c r="H492" s="4">
        <v>0</v>
      </c>
      <c r="I492" s="21">
        <v>4686.3887000000004</v>
      </c>
    </row>
    <row r="493" spans="1:9" ht="15.75" x14ac:dyDescent="0.25">
      <c r="A493" s="21">
        <v>32</v>
      </c>
      <c r="B493" s="4">
        <v>0</v>
      </c>
      <c r="C493" s="21">
        <v>29.8</v>
      </c>
      <c r="D493" s="21">
        <v>2</v>
      </c>
      <c r="E493" s="4">
        <v>0</v>
      </c>
      <c r="F493" s="4">
        <v>1</v>
      </c>
      <c r="G493" s="4">
        <v>0</v>
      </c>
      <c r="H493" s="4">
        <v>0</v>
      </c>
      <c r="I493" s="21">
        <v>5152.134</v>
      </c>
    </row>
    <row r="494" spans="1:9" ht="15.75" x14ac:dyDescent="0.25">
      <c r="A494" s="21">
        <v>32</v>
      </c>
      <c r="B494" s="4">
        <v>0</v>
      </c>
      <c r="C494" s="21">
        <v>17.765000000000001</v>
      </c>
      <c r="D494" s="21">
        <v>2</v>
      </c>
      <c r="E494" s="4">
        <v>1</v>
      </c>
      <c r="F494" s="4">
        <v>0</v>
      </c>
      <c r="G494" s="4">
        <v>0</v>
      </c>
      <c r="H494" s="4">
        <v>1</v>
      </c>
      <c r="I494" s="21">
        <v>32734.186300000001</v>
      </c>
    </row>
    <row r="495" spans="1:9" ht="15.75" x14ac:dyDescent="0.25">
      <c r="A495" s="21">
        <v>32</v>
      </c>
      <c r="B495" s="4">
        <v>1</v>
      </c>
      <c r="C495" s="21">
        <v>30.8</v>
      </c>
      <c r="D495" s="21">
        <v>3</v>
      </c>
      <c r="E495" s="4">
        <v>0</v>
      </c>
      <c r="F495" s="4">
        <v>1</v>
      </c>
      <c r="G495" s="4">
        <v>0</v>
      </c>
      <c r="H495" s="4">
        <v>0</v>
      </c>
      <c r="I495" s="21">
        <v>5253.5240000000003</v>
      </c>
    </row>
    <row r="496" spans="1:9" ht="15.75" x14ac:dyDescent="0.25">
      <c r="A496" s="21">
        <v>32</v>
      </c>
      <c r="B496" s="4">
        <v>0</v>
      </c>
      <c r="C496" s="21">
        <v>33.155000000000001</v>
      </c>
      <c r="D496" s="21">
        <v>3</v>
      </c>
      <c r="E496" s="4">
        <v>0</v>
      </c>
      <c r="F496" s="4">
        <v>0</v>
      </c>
      <c r="G496" s="4">
        <v>0</v>
      </c>
      <c r="H496" s="4">
        <v>1</v>
      </c>
      <c r="I496" s="21">
        <v>6128.79745</v>
      </c>
    </row>
    <row r="497" spans="1:9" ht="15.75" x14ac:dyDescent="0.25">
      <c r="A497" s="21">
        <v>32</v>
      </c>
      <c r="B497" s="4">
        <v>0</v>
      </c>
      <c r="C497" s="21">
        <v>37.145000000000003</v>
      </c>
      <c r="D497" s="21">
        <v>3</v>
      </c>
      <c r="E497" s="4">
        <v>0</v>
      </c>
      <c r="F497" s="4">
        <v>0</v>
      </c>
      <c r="G497" s="4">
        <v>1</v>
      </c>
      <c r="H497" s="4">
        <v>0</v>
      </c>
      <c r="I497" s="21">
        <v>6334.3435499999996</v>
      </c>
    </row>
    <row r="498" spans="1:9" ht="15.75" x14ac:dyDescent="0.25">
      <c r="A498" s="21">
        <v>32</v>
      </c>
      <c r="B498" s="4">
        <v>1</v>
      </c>
      <c r="C498" s="21">
        <v>28.12</v>
      </c>
      <c r="D498" s="21">
        <v>4</v>
      </c>
      <c r="E498" s="4">
        <v>1</v>
      </c>
      <c r="F498" s="4">
        <v>0</v>
      </c>
      <c r="G498" s="4">
        <v>0</v>
      </c>
      <c r="H498" s="4">
        <v>1</v>
      </c>
      <c r="I498" s="21">
        <v>21472.478800000001</v>
      </c>
    </row>
    <row r="499" spans="1:9" ht="15.75" x14ac:dyDescent="0.25">
      <c r="A499" s="21">
        <v>33</v>
      </c>
      <c r="B499" s="4">
        <v>1</v>
      </c>
      <c r="C499" s="21">
        <v>30.25</v>
      </c>
      <c r="D499" s="21">
        <v>0</v>
      </c>
      <c r="E499" s="4">
        <v>0</v>
      </c>
      <c r="F499" s="4">
        <v>0</v>
      </c>
      <c r="G499" s="4">
        <v>0</v>
      </c>
      <c r="H499" s="4">
        <v>0</v>
      </c>
      <c r="I499" s="21">
        <v>3704.3544999999999</v>
      </c>
    </row>
    <row r="500" spans="1:9" ht="15.75" x14ac:dyDescent="0.25">
      <c r="A500" s="21">
        <v>33</v>
      </c>
      <c r="B500" s="4">
        <v>0</v>
      </c>
      <c r="C500" s="21">
        <v>24.31</v>
      </c>
      <c r="D500" s="21">
        <v>0</v>
      </c>
      <c r="E500" s="4">
        <v>0</v>
      </c>
      <c r="F500" s="4">
        <v>0</v>
      </c>
      <c r="G500" s="4">
        <v>0</v>
      </c>
      <c r="H500" s="4">
        <v>0</v>
      </c>
      <c r="I500" s="21">
        <v>4185.0978999999998</v>
      </c>
    </row>
    <row r="501" spans="1:9" ht="15.75" x14ac:dyDescent="0.25">
      <c r="A501" s="21">
        <v>33</v>
      </c>
      <c r="B501" s="4">
        <v>0</v>
      </c>
      <c r="C501" s="21">
        <v>26.695</v>
      </c>
      <c r="D501" s="21">
        <v>0</v>
      </c>
      <c r="E501" s="4">
        <v>0</v>
      </c>
      <c r="F501" s="4">
        <v>0</v>
      </c>
      <c r="G501" s="4">
        <v>0</v>
      </c>
      <c r="H501" s="4">
        <v>1</v>
      </c>
      <c r="I501" s="21">
        <v>4571.4130500000001</v>
      </c>
    </row>
    <row r="502" spans="1:9" ht="15.75" x14ac:dyDescent="0.25">
      <c r="A502" s="21">
        <v>33</v>
      </c>
      <c r="B502" s="4">
        <v>1</v>
      </c>
      <c r="C502" s="21">
        <v>35.244999999999997</v>
      </c>
      <c r="D502" s="21">
        <v>0</v>
      </c>
      <c r="E502" s="4">
        <v>0</v>
      </c>
      <c r="F502" s="4">
        <v>0</v>
      </c>
      <c r="G502" s="4">
        <v>1</v>
      </c>
      <c r="H502" s="4">
        <v>0</v>
      </c>
      <c r="I502" s="21">
        <v>12404.8791</v>
      </c>
    </row>
    <row r="503" spans="1:9" ht="15.75" x14ac:dyDescent="0.25">
      <c r="A503" s="21">
        <v>33</v>
      </c>
      <c r="B503" s="4">
        <v>1</v>
      </c>
      <c r="C503" s="21">
        <v>24.795000000000002</v>
      </c>
      <c r="D503" s="21">
        <v>0</v>
      </c>
      <c r="E503" s="4">
        <v>1</v>
      </c>
      <c r="F503" s="4">
        <v>0</v>
      </c>
      <c r="G503" s="4">
        <v>1</v>
      </c>
      <c r="H503" s="4">
        <v>0</v>
      </c>
      <c r="I503" s="21">
        <v>17904.527050000001</v>
      </c>
    </row>
    <row r="504" spans="1:9" ht="15.75" x14ac:dyDescent="0.25">
      <c r="A504" s="21">
        <v>33</v>
      </c>
      <c r="B504" s="4">
        <v>1</v>
      </c>
      <c r="C504" s="21">
        <v>22.704999999999998</v>
      </c>
      <c r="D504" s="21">
        <v>0</v>
      </c>
      <c r="E504" s="4">
        <v>0</v>
      </c>
      <c r="F504" s="4">
        <v>0</v>
      </c>
      <c r="G504" s="4">
        <v>0</v>
      </c>
      <c r="H504" s="4">
        <v>1</v>
      </c>
      <c r="I504" s="21">
        <v>21984.47061</v>
      </c>
    </row>
    <row r="505" spans="1:9" ht="15.75" x14ac:dyDescent="0.25">
      <c r="A505" s="21">
        <v>33</v>
      </c>
      <c r="B505" s="4">
        <v>0</v>
      </c>
      <c r="C505" s="21">
        <v>33.5</v>
      </c>
      <c r="D505" s="21">
        <v>0</v>
      </c>
      <c r="E505" s="4">
        <v>1</v>
      </c>
      <c r="F505" s="4">
        <v>1</v>
      </c>
      <c r="G505" s="4">
        <v>0</v>
      </c>
      <c r="H505" s="4">
        <v>0</v>
      </c>
      <c r="I505" s="21">
        <v>37079.372000000003</v>
      </c>
    </row>
    <row r="506" spans="1:9" ht="15.75" x14ac:dyDescent="0.25">
      <c r="A506" s="21">
        <v>33</v>
      </c>
      <c r="B506" s="4">
        <v>0</v>
      </c>
      <c r="C506" s="21">
        <v>35.53</v>
      </c>
      <c r="D506" s="21">
        <v>0</v>
      </c>
      <c r="E506" s="4">
        <v>1</v>
      </c>
      <c r="F506" s="4">
        <v>0</v>
      </c>
      <c r="G506" s="4">
        <v>0</v>
      </c>
      <c r="H506" s="4">
        <v>1</v>
      </c>
      <c r="I506" s="21">
        <v>55135.402090000003</v>
      </c>
    </row>
    <row r="507" spans="1:9" ht="15.75" x14ac:dyDescent="0.25">
      <c r="A507" s="21">
        <v>33</v>
      </c>
      <c r="B507" s="4">
        <v>0</v>
      </c>
      <c r="C507" s="21">
        <v>18.5</v>
      </c>
      <c r="D507" s="21">
        <v>1</v>
      </c>
      <c r="E507" s="4">
        <v>0</v>
      </c>
      <c r="F507" s="4">
        <v>1</v>
      </c>
      <c r="G507" s="4">
        <v>0</v>
      </c>
      <c r="H507" s="4">
        <v>0</v>
      </c>
      <c r="I507" s="21">
        <v>4766.0219999999999</v>
      </c>
    </row>
    <row r="508" spans="1:9" ht="15.75" x14ac:dyDescent="0.25">
      <c r="A508" s="21">
        <v>33</v>
      </c>
      <c r="B508" s="4">
        <v>0</v>
      </c>
      <c r="C508" s="21">
        <v>28.27</v>
      </c>
      <c r="D508" s="21">
        <v>1</v>
      </c>
      <c r="E508" s="4">
        <v>0</v>
      </c>
      <c r="F508" s="4">
        <v>0</v>
      </c>
      <c r="G508" s="4">
        <v>0</v>
      </c>
      <c r="H508" s="4">
        <v>0</v>
      </c>
      <c r="I508" s="21">
        <v>4779.6022999999996</v>
      </c>
    </row>
    <row r="509" spans="1:9" ht="15.75" x14ac:dyDescent="0.25">
      <c r="A509" s="21">
        <v>33</v>
      </c>
      <c r="B509" s="4">
        <v>0</v>
      </c>
      <c r="C509" s="21">
        <v>39.82</v>
      </c>
      <c r="D509" s="21">
        <v>1</v>
      </c>
      <c r="E509" s="4">
        <v>0</v>
      </c>
      <c r="F509" s="4">
        <v>0</v>
      </c>
      <c r="G509" s="4">
        <v>0</v>
      </c>
      <c r="H509" s="4">
        <v>0</v>
      </c>
      <c r="I509" s="21">
        <v>4795.6567999999997</v>
      </c>
    </row>
    <row r="510" spans="1:9" ht="15.75" x14ac:dyDescent="0.25">
      <c r="A510" s="21">
        <v>33</v>
      </c>
      <c r="B510" s="4">
        <v>0</v>
      </c>
      <c r="C510" s="21">
        <v>22.135000000000002</v>
      </c>
      <c r="D510" s="21">
        <v>1</v>
      </c>
      <c r="E510" s="4">
        <v>0</v>
      </c>
      <c r="F510" s="4">
        <v>0</v>
      </c>
      <c r="G510" s="4">
        <v>1</v>
      </c>
      <c r="H510" s="4">
        <v>0</v>
      </c>
      <c r="I510" s="21">
        <v>5354.0746499999996</v>
      </c>
    </row>
    <row r="511" spans="1:9" ht="15.75" x14ac:dyDescent="0.25">
      <c r="A511" s="21">
        <v>33</v>
      </c>
      <c r="B511" s="4">
        <v>1</v>
      </c>
      <c r="C511" s="21">
        <v>42.46</v>
      </c>
      <c r="D511" s="21">
        <v>1</v>
      </c>
      <c r="E511" s="4">
        <v>0</v>
      </c>
      <c r="F511" s="4">
        <v>0</v>
      </c>
      <c r="G511" s="4">
        <v>0</v>
      </c>
      <c r="H511" s="4">
        <v>0</v>
      </c>
      <c r="I511" s="21">
        <v>11326.71487</v>
      </c>
    </row>
    <row r="512" spans="1:9" ht="15.75" x14ac:dyDescent="0.25">
      <c r="A512" s="21">
        <v>33</v>
      </c>
      <c r="B512" s="4">
        <v>1</v>
      </c>
      <c r="C512" s="21">
        <v>27.1</v>
      </c>
      <c r="D512" s="21">
        <v>1</v>
      </c>
      <c r="E512" s="4">
        <v>1</v>
      </c>
      <c r="F512" s="4">
        <v>1</v>
      </c>
      <c r="G512" s="4">
        <v>0</v>
      </c>
      <c r="H512" s="4">
        <v>0</v>
      </c>
      <c r="I512" s="21">
        <v>19040.876</v>
      </c>
    </row>
    <row r="513" spans="1:9" ht="15.75" x14ac:dyDescent="0.25">
      <c r="A513" s="21">
        <v>33</v>
      </c>
      <c r="B513" s="4">
        <v>1</v>
      </c>
      <c r="C513" s="21">
        <v>35.75</v>
      </c>
      <c r="D513" s="21">
        <v>1</v>
      </c>
      <c r="E513" s="4">
        <v>1</v>
      </c>
      <c r="F513" s="4">
        <v>0</v>
      </c>
      <c r="G513" s="4">
        <v>0</v>
      </c>
      <c r="H513" s="4">
        <v>0</v>
      </c>
      <c r="I513" s="21">
        <v>38282.749499999998</v>
      </c>
    </row>
    <row r="514" spans="1:9" ht="15.75" x14ac:dyDescent="0.25">
      <c r="A514" s="21">
        <v>33</v>
      </c>
      <c r="B514" s="4">
        <v>1</v>
      </c>
      <c r="C514" s="21">
        <v>35.75</v>
      </c>
      <c r="D514" s="21">
        <v>2</v>
      </c>
      <c r="E514" s="4">
        <v>0</v>
      </c>
      <c r="F514" s="4">
        <v>0</v>
      </c>
      <c r="G514" s="4">
        <v>0</v>
      </c>
      <c r="H514" s="4">
        <v>0</v>
      </c>
      <c r="I514" s="21">
        <v>4889.9994999999999</v>
      </c>
    </row>
    <row r="515" spans="1:9" ht="15.75" x14ac:dyDescent="0.25">
      <c r="A515" s="21">
        <v>33</v>
      </c>
      <c r="B515" s="4">
        <v>1</v>
      </c>
      <c r="C515" s="21">
        <v>24.605</v>
      </c>
      <c r="D515" s="21">
        <v>2</v>
      </c>
      <c r="E515" s="4">
        <v>0</v>
      </c>
      <c r="F515" s="4">
        <v>0</v>
      </c>
      <c r="G515" s="4">
        <v>0</v>
      </c>
      <c r="H515" s="4">
        <v>1</v>
      </c>
      <c r="I515" s="21">
        <v>5257.5079500000002</v>
      </c>
    </row>
    <row r="516" spans="1:9" ht="15.75" x14ac:dyDescent="0.25">
      <c r="A516" s="21">
        <v>33</v>
      </c>
      <c r="B516" s="4">
        <v>1</v>
      </c>
      <c r="C516" s="21">
        <v>27.454999999999998</v>
      </c>
      <c r="D516" s="21">
        <v>2</v>
      </c>
      <c r="E516" s="4">
        <v>0</v>
      </c>
      <c r="F516" s="4">
        <v>0</v>
      </c>
      <c r="G516" s="4">
        <v>0</v>
      </c>
      <c r="H516" s="4">
        <v>1</v>
      </c>
      <c r="I516" s="21">
        <v>5261.4694499999996</v>
      </c>
    </row>
    <row r="517" spans="1:9" ht="15.75" x14ac:dyDescent="0.25">
      <c r="A517" s="21">
        <v>33</v>
      </c>
      <c r="B517" s="4">
        <v>0</v>
      </c>
      <c r="C517" s="21">
        <v>32.9</v>
      </c>
      <c r="D517" s="21">
        <v>2</v>
      </c>
      <c r="E517" s="4">
        <v>0</v>
      </c>
      <c r="F517" s="4">
        <v>1</v>
      </c>
      <c r="G517" s="4">
        <v>0</v>
      </c>
      <c r="H517" s="4">
        <v>0</v>
      </c>
      <c r="I517" s="21">
        <v>5375.0379999999996</v>
      </c>
    </row>
    <row r="518" spans="1:9" ht="15.75" x14ac:dyDescent="0.25">
      <c r="A518" s="21">
        <v>33</v>
      </c>
      <c r="B518" s="4">
        <v>0</v>
      </c>
      <c r="C518" s="21">
        <v>19.094999999999999</v>
      </c>
      <c r="D518" s="21">
        <v>2</v>
      </c>
      <c r="E518" s="4">
        <v>1</v>
      </c>
      <c r="F518" s="4">
        <v>0</v>
      </c>
      <c r="G518" s="4">
        <v>1</v>
      </c>
      <c r="H518" s="4">
        <v>0</v>
      </c>
      <c r="I518" s="21">
        <v>16776.304049999999</v>
      </c>
    </row>
    <row r="519" spans="1:9" ht="15.75" x14ac:dyDescent="0.25">
      <c r="A519" s="21">
        <v>33</v>
      </c>
      <c r="B519" s="4">
        <v>0</v>
      </c>
      <c r="C519" s="21">
        <v>38.9</v>
      </c>
      <c r="D519" s="21">
        <v>3</v>
      </c>
      <c r="E519" s="4">
        <v>0</v>
      </c>
      <c r="F519" s="4">
        <v>1</v>
      </c>
      <c r="G519" s="4">
        <v>0</v>
      </c>
      <c r="H519" s="4">
        <v>0</v>
      </c>
      <c r="I519" s="21">
        <v>5972.3779999999997</v>
      </c>
    </row>
    <row r="520" spans="1:9" ht="15.75" x14ac:dyDescent="0.25">
      <c r="A520" s="21">
        <v>33</v>
      </c>
      <c r="B520" s="4">
        <v>0</v>
      </c>
      <c r="C520" s="21">
        <v>42.94</v>
      </c>
      <c r="D520" s="21">
        <v>3</v>
      </c>
      <c r="E520" s="4">
        <v>0</v>
      </c>
      <c r="F520" s="4">
        <v>0</v>
      </c>
      <c r="G520" s="4">
        <v>0</v>
      </c>
      <c r="H520" s="4">
        <v>1</v>
      </c>
      <c r="I520" s="21">
        <v>6360.9935999999998</v>
      </c>
    </row>
    <row r="521" spans="1:9" ht="15.75" x14ac:dyDescent="0.25">
      <c r="A521" s="21">
        <v>33</v>
      </c>
      <c r="B521" s="4">
        <v>0</v>
      </c>
      <c r="C521" s="21">
        <v>36.29</v>
      </c>
      <c r="D521" s="21">
        <v>3</v>
      </c>
      <c r="E521" s="4">
        <v>0</v>
      </c>
      <c r="F521" s="4">
        <v>0</v>
      </c>
      <c r="G521" s="4">
        <v>1</v>
      </c>
      <c r="H521" s="4">
        <v>0</v>
      </c>
      <c r="I521" s="21">
        <v>6551.7501000000002</v>
      </c>
    </row>
    <row r="522" spans="1:9" ht="15.75" x14ac:dyDescent="0.25">
      <c r="A522" s="21">
        <v>33</v>
      </c>
      <c r="B522" s="4">
        <v>1</v>
      </c>
      <c r="C522" s="21">
        <v>29.4</v>
      </c>
      <c r="D522" s="21">
        <v>4</v>
      </c>
      <c r="E522" s="4">
        <v>0</v>
      </c>
      <c r="F522" s="4">
        <v>1</v>
      </c>
      <c r="G522" s="4">
        <v>0</v>
      </c>
      <c r="H522" s="4">
        <v>0</v>
      </c>
      <c r="I522" s="21">
        <v>6059.1729999999998</v>
      </c>
    </row>
    <row r="523" spans="1:9" ht="15.75" x14ac:dyDescent="0.25">
      <c r="A523" s="21">
        <v>33</v>
      </c>
      <c r="B523" s="4">
        <v>1</v>
      </c>
      <c r="C523" s="21">
        <v>33.44</v>
      </c>
      <c r="D523" s="21">
        <v>5</v>
      </c>
      <c r="E523" s="4">
        <v>0</v>
      </c>
      <c r="F523" s="4">
        <v>0</v>
      </c>
      <c r="G523" s="4">
        <v>0</v>
      </c>
      <c r="H523" s="4">
        <v>0</v>
      </c>
      <c r="I523" s="21">
        <v>6653.7885999999999</v>
      </c>
    </row>
    <row r="524" spans="1:9" ht="15.75" x14ac:dyDescent="0.25">
      <c r="A524" s="21">
        <v>33</v>
      </c>
      <c r="B524" s="4">
        <v>1</v>
      </c>
      <c r="C524" s="21">
        <v>42.4</v>
      </c>
      <c r="D524" s="21">
        <v>5</v>
      </c>
      <c r="E524" s="4">
        <v>0</v>
      </c>
      <c r="F524" s="4">
        <v>1</v>
      </c>
      <c r="G524" s="4">
        <v>0</v>
      </c>
      <c r="H524" s="4">
        <v>0</v>
      </c>
      <c r="I524" s="21">
        <v>6666.2430000000004</v>
      </c>
    </row>
    <row r="525" spans="1:9" ht="15.75" x14ac:dyDescent="0.25">
      <c r="A525" s="21">
        <v>34</v>
      </c>
      <c r="B525" s="4">
        <v>1</v>
      </c>
      <c r="C525" s="21">
        <v>34.21</v>
      </c>
      <c r="D525" s="21">
        <v>0</v>
      </c>
      <c r="E525" s="4">
        <v>0</v>
      </c>
      <c r="F525" s="4">
        <v>0</v>
      </c>
      <c r="G525" s="4">
        <v>0</v>
      </c>
      <c r="H525" s="4">
        <v>0</v>
      </c>
      <c r="I525" s="21">
        <v>3935.1799000000001</v>
      </c>
    </row>
    <row r="526" spans="1:9" ht="15.75" x14ac:dyDescent="0.25">
      <c r="A526" s="21">
        <v>34</v>
      </c>
      <c r="B526" s="4">
        <v>1</v>
      </c>
      <c r="C526" s="21">
        <v>35.814999999999998</v>
      </c>
      <c r="D526" s="21">
        <v>0</v>
      </c>
      <c r="E526" s="4">
        <v>0</v>
      </c>
      <c r="F526" s="4">
        <v>0</v>
      </c>
      <c r="G526" s="4">
        <v>0</v>
      </c>
      <c r="H526" s="4">
        <v>1</v>
      </c>
      <c r="I526" s="21">
        <v>4320.4108500000002</v>
      </c>
    </row>
    <row r="527" spans="1:9" ht="15.75" x14ac:dyDescent="0.25">
      <c r="A527" s="21">
        <v>34</v>
      </c>
      <c r="B527" s="4">
        <v>0</v>
      </c>
      <c r="C527" s="21">
        <v>27.72</v>
      </c>
      <c r="D527" s="21">
        <v>0</v>
      </c>
      <c r="E527" s="4">
        <v>0</v>
      </c>
      <c r="F527" s="4">
        <v>0</v>
      </c>
      <c r="G527" s="4">
        <v>0</v>
      </c>
      <c r="H527" s="4">
        <v>0</v>
      </c>
      <c r="I527" s="21">
        <v>4415.1588000000002</v>
      </c>
    </row>
    <row r="528" spans="1:9" ht="15.75" x14ac:dyDescent="0.25">
      <c r="A528" s="21">
        <v>34</v>
      </c>
      <c r="B528" s="4">
        <v>1</v>
      </c>
      <c r="C528" s="21">
        <v>21.375</v>
      </c>
      <c r="D528" s="21">
        <v>0</v>
      </c>
      <c r="E528" s="4">
        <v>0</v>
      </c>
      <c r="F528" s="4">
        <v>0</v>
      </c>
      <c r="G528" s="4">
        <v>1</v>
      </c>
      <c r="H528" s="4">
        <v>0</v>
      </c>
      <c r="I528" s="21">
        <v>4500.33925</v>
      </c>
    </row>
    <row r="529" spans="1:9" ht="15.75" x14ac:dyDescent="0.25">
      <c r="A529" s="21">
        <v>34</v>
      </c>
      <c r="B529" s="4">
        <v>1</v>
      </c>
      <c r="C529" s="21">
        <v>34.674999999999997</v>
      </c>
      <c r="D529" s="21">
        <v>0</v>
      </c>
      <c r="E529" s="4">
        <v>0</v>
      </c>
      <c r="F529" s="4">
        <v>0</v>
      </c>
      <c r="G529" s="4">
        <v>1</v>
      </c>
      <c r="H529" s="4">
        <v>0</v>
      </c>
      <c r="I529" s="21">
        <v>4518.8262500000001</v>
      </c>
    </row>
    <row r="530" spans="1:9" ht="15.75" x14ac:dyDescent="0.25">
      <c r="A530" s="21">
        <v>34</v>
      </c>
      <c r="B530" s="4">
        <v>0</v>
      </c>
      <c r="C530" s="21">
        <v>23.56</v>
      </c>
      <c r="D530" s="21">
        <v>0</v>
      </c>
      <c r="E530" s="4">
        <v>0</v>
      </c>
      <c r="F530" s="4">
        <v>0</v>
      </c>
      <c r="G530" s="4">
        <v>1</v>
      </c>
      <c r="H530" s="4">
        <v>0</v>
      </c>
      <c r="I530" s="21">
        <v>4992.3764000000001</v>
      </c>
    </row>
    <row r="531" spans="1:9" ht="15.75" x14ac:dyDescent="0.25">
      <c r="A531" s="21">
        <v>34</v>
      </c>
      <c r="B531" s="4">
        <v>1</v>
      </c>
      <c r="C531" s="21">
        <v>30.8</v>
      </c>
      <c r="D531" s="21">
        <v>0</v>
      </c>
      <c r="E531" s="4">
        <v>1</v>
      </c>
      <c r="F531" s="4">
        <v>1</v>
      </c>
      <c r="G531" s="4">
        <v>0</v>
      </c>
      <c r="H531" s="4">
        <v>0</v>
      </c>
      <c r="I531" s="21">
        <v>35491.64</v>
      </c>
    </row>
    <row r="532" spans="1:9" ht="15.75" x14ac:dyDescent="0.25">
      <c r="A532" s="21">
        <v>34</v>
      </c>
      <c r="B532" s="4">
        <v>1</v>
      </c>
      <c r="C532" s="21">
        <v>42.9</v>
      </c>
      <c r="D532" s="21">
        <v>1</v>
      </c>
      <c r="E532" s="4">
        <v>0</v>
      </c>
      <c r="F532" s="4">
        <v>1</v>
      </c>
      <c r="G532" s="4">
        <v>0</v>
      </c>
      <c r="H532" s="4">
        <v>0</v>
      </c>
      <c r="I532" s="21">
        <v>4536.259</v>
      </c>
    </row>
    <row r="533" spans="1:9" ht="15.75" x14ac:dyDescent="0.25">
      <c r="A533" s="21">
        <v>34</v>
      </c>
      <c r="B533" s="4">
        <v>1</v>
      </c>
      <c r="C533" s="21">
        <v>25.27</v>
      </c>
      <c r="D533" s="21">
        <v>1</v>
      </c>
      <c r="E533" s="4">
        <v>0</v>
      </c>
      <c r="F533" s="4">
        <v>0</v>
      </c>
      <c r="G533" s="4">
        <v>0</v>
      </c>
      <c r="H533" s="4">
        <v>1</v>
      </c>
      <c r="I533" s="21">
        <v>4894.7533000000003</v>
      </c>
    </row>
    <row r="534" spans="1:9" ht="15.75" x14ac:dyDescent="0.25">
      <c r="A534" s="21">
        <v>34</v>
      </c>
      <c r="B534" s="4">
        <v>0</v>
      </c>
      <c r="C534" s="21">
        <v>26.73</v>
      </c>
      <c r="D534" s="21">
        <v>1</v>
      </c>
      <c r="E534" s="4">
        <v>0</v>
      </c>
      <c r="F534" s="4">
        <v>0</v>
      </c>
      <c r="G534" s="4">
        <v>0</v>
      </c>
      <c r="H534" s="4">
        <v>0</v>
      </c>
      <c r="I534" s="21">
        <v>5002.7826999999997</v>
      </c>
    </row>
    <row r="535" spans="1:9" ht="15.75" x14ac:dyDescent="0.25">
      <c r="A535" s="21">
        <v>34</v>
      </c>
      <c r="B535" s="4">
        <v>0</v>
      </c>
      <c r="C535" s="21">
        <v>27.5</v>
      </c>
      <c r="D535" s="21">
        <v>1</v>
      </c>
      <c r="E535" s="4">
        <v>0</v>
      </c>
      <c r="F535" s="4">
        <v>1</v>
      </c>
      <c r="G535" s="4">
        <v>0</v>
      </c>
      <c r="H535" s="4">
        <v>0</v>
      </c>
      <c r="I535" s="21">
        <v>5003.8530000000001</v>
      </c>
    </row>
    <row r="536" spans="1:9" ht="15.75" x14ac:dyDescent="0.25">
      <c r="A536" s="21">
        <v>34</v>
      </c>
      <c r="B536" s="4">
        <v>0</v>
      </c>
      <c r="C536" s="21">
        <v>33.700000000000003</v>
      </c>
      <c r="D536" s="21">
        <v>1</v>
      </c>
      <c r="E536" s="4">
        <v>0</v>
      </c>
      <c r="F536" s="4">
        <v>1</v>
      </c>
      <c r="G536" s="4">
        <v>0</v>
      </c>
      <c r="H536" s="4">
        <v>0</v>
      </c>
      <c r="I536" s="21">
        <v>5012.4709999999995</v>
      </c>
    </row>
    <row r="537" spans="1:9" ht="15.75" x14ac:dyDescent="0.25">
      <c r="A537" s="21">
        <v>34</v>
      </c>
      <c r="B537" s="4">
        <v>0</v>
      </c>
      <c r="C537" s="21">
        <v>26.41</v>
      </c>
      <c r="D537" s="21">
        <v>1</v>
      </c>
      <c r="E537" s="4">
        <v>0</v>
      </c>
      <c r="F537" s="4">
        <v>0</v>
      </c>
      <c r="G537" s="4">
        <v>0</v>
      </c>
      <c r="H537" s="4">
        <v>1</v>
      </c>
      <c r="I537" s="21">
        <v>5385.3379000000004</v>
      </c>
    </row>
    <row r="538" spans="1:9" ht="15.75" x14ac:dyDescent="0.25">
      <c r="A538" s="21">
        <v>34</v>
      </c>
      <c r="B538" s="4">
        <v>0</v>
      </c>
      <c r="C538" s="21">
        <v>33.25</v>
      </c>
      <c r="D538" s="21">
        <v>1</v>
      </c>
      <c r="E538" s="4">
        <v>0</v>
      </c>
      <c r="F538" s="4">
        <v>0</v>
      </c>
      <c r="G538" s="4">
        <v>1</v>
      </c>
      <c r="H538" s="4">
        <v>0</v>
      </c>
      <c r="I538" s="21">
        <v>5594.8455000000004</v>
      </c>
    </row>
    <row r="539" spans="1:9" ht="15.75" x14ac:dyDescent="0.25">
      <c r="A539" s="21">
        <v>34</v>
      </c>
      <c r="B539" s="4">
        <v>1</v>
      </c>
      <c r="C539" s="21">
        <v>32.799999999999997</v>
      </c>
      <c r="D539" s="21">
        <v>1</v>
      </c>
      <c r="E539" s="4">
        <v>0</v>
      </c>
      <c r="F539" s="4">
        <v>1</v>
      </c>
      <c r="G539" s="4">
        <v>0</v>
      </c>
      <c r="H539" s="4">
        <v>0</v>
      </c>
      <c r="I539" s="21">
        <v>14358.364369999999</v>
      </c>
    </row>
    <row r="540" spans="1:9" ht="15.75" x14ac:dyDescent="0.25">
      <c r="A540" s="21">
        <v>34</v>
      </c>
      <c r="B540" s="4">
        <v>1</v>
      </c>
      <c r="C540" s="21">
        <v>27.835000000000001</v>
      </c>
      <c r="D540" s="21">
        <v>1</v>
      </c>
      <c r="E540" s="4">
        <v>1</v>
      </c>
      <c r="F540" s="4">
        <v>0</v>
      </c>
      <c r="G540" s="4">
        <v>0</v>
      </c>
      <c r="H540" s="4">
        <v>1</v>
      </c>
      <c r="I540" s="21">
        <v>20009.63365</v>
      </c>
    </row>
    <row r="541" spans="1:9" ht="15.75" x14ac:dyDescent="0.25">
      <c r="A541" s="21">
        <v>34</v>
      </c>
      <c r="B541" s="4">
        <v>0</v>
      </c>
      <c r="C541" s="21">
        <v>31.92</v>
      </c>
      <c r="D541" s="21">
        <v>1</v>
      </c>
      <c r="E541" s="4">
        <v>1</v>
      </c>
      <c r="F541" s="4">
        <v>0</v>
      </c>
      <c r="G541" s="4">
        <v>1</v>
      </c>
      <c r="H541" s="4">
        <v>0</v>
      </c>
      <c r="I541" s="21">
        <v>37701.876799999998</v>
      </c>
    </row>
    <row r="542" spans="1:9" ht="15.75" x14ac:dyDescent="0.25">
      <c r="A542" s="21">
        <v>34</v>
      </c>
      <c r="B542" s="4">
        <v>0</v>
      </c>
      <c r="C542" s="21">
        <v>30.21</v>
      </c>
      <c r="D542" s="21">
        <v>1</v>
      </c>
      <c r="E542" s="4">
        <v>1</v>
      </c>
      <c r="F542" s="4">
        <v>0</v>
      </c>
      <c r="G542" s="4">
        <v>0</v>
      </c>
      <c r="H542" s="4">
        <v>1</v>
      </c>
      <c r="I542" s="21">
        <v>43943.876100000001</v>
      </c>
    </row>
    <row r="543" spans="1:9" ht="15.75" x14ac:dyDescent="0.25">
      <c r="A543" s="21">
        <v>34</v>
      </c>
      <c r="B543" s="4">
        <v>1</v>
      </c>
      <c r="C543" s="21">
        <v>42.13</v>
      </c>
      <c r="D543" s="21">
        <v>2</v>
      </c>
      <c r="E543" s="4">
        <v>0</v>
      </c>
      <c r="F543" s="4">
        <v>0</v>
      </c>
      <c r="G543" s="4">
        <v>0</v>
      </c>
      <c r="H543" s="4">
        <v>0</v>
      </c>
      <c r="I543" s="21">
        <v>5124.1886999999997</v>
      </c>
    </row>
    <row r="544" spans="1:9" ht="15.75" x14ac:dyDescent="0.25">
      <c r="A544" s="21">
        <v>34</v>
      </c>
      <c r="B544" s="4">
        <v>0</v>
      </c>
      <c r="C544" s="21">
        <v>37.335000000000001</v>
      </c>
      <c r="D544" s="21">
        <v>2</v>
      </c>
      <c r="E544" s="4">
        <v>0</v>
      </c>
      <c r="F544" s="4">
        <v>0</v>
      </c>
      <c r="G544" s="4">
        <v>0</v>
      </c>
      <c r="H544" s="4">
        <v>1</v>
      </c>
      <c r="I544" s="21">
        <v>5989.5236500000001</v>
      </c>
    </row>
    <row r="545" spans="1:9" ht="15.75" x14ac:dyDescent="0.25">
      <c r="A545" s="21">
        <v>34</v>
      </c>
      <c r="B545" s="4">
        <v>1</v>
      </c>
      <c r="C545" s="21">
        <v>27</v>
      </c>
      <c r="D545" s="21">
        <v>2</v>
      </c>
      <c r="E545" s="4">
        <v>0</v>
      </c>
      <c r="F545" s="4">
        <v>1</v>
      </c>
      <c r="G545" s="4">
        <v>0</v>
      </c>
      <c r="H545" s="4">
        <v>0</v>
      </c>
      <c r="I545" s="21">
        <v>11737.848840000001</v>
      </c>
    </row>
    <row r="546" spans="1:9" ht="15.75" x14ac:dyDescent="0.25">
      <c r="A546" s="21">
        <v>34</v>
      </c>
      <c r="B546" s="4">
        <v>1</v>
      </c>
      <c r="C546" s="21">
        <v>25.3</v>
      </c>
      <c r="D546" s="21">
        <v>2</v>
      </c>
      <c r="E546" s="4">
        <v>1</v>
      </c>
      <c r="F546" s="4">
        <v>0</v>
      </c>
      <c r="G546" s="4">
        <v>0</v>
      </c>
      <c r="H546" s="4">
        <v>0</v>
      </c>
      <c r="I546" s="21">
        <v>18972.494999999999</v>
      </c>
    </row>
    <row r="547" spans="1:9" ht="15.75" x14ac:dyDescent="0.25">
      <c r="A547" s="21">
        <v>34</v>
      </c>
      <c r="B547" s="4">
        <v>1</v>
      </c>
      <c r="C547" s="21">
        <v>22.42</v>
      </c>
      <c r="D547" s="21">
        <v>2</v>
      </c>
      <c r="E547" s="4">
        <v>0</v>
      </c>
      <c r="F547" s="4">
        <v>0</v>
      </c>
      <c r="G547" s="4">
        <v>1</v>
      </c>
      <c r="H547" s="4">
        <v>0</v>
      </c>
      <c r="I547" s="21">
        <v>27375.904780000001</v>
      </c>
    </row>
    <row r="548" spans="1:9" ht="15.75" x14ac:dyDescent="0.25">
      <c r="A548" s="21">
        <v>34</v>
      </c>
      <c r="B548" s="4">
        <v>0</v>
      </c>
      <c r="C548" s="21">
        <v>29.26</v>
      </c>
      <c r="D548" s="21">
        <v>3</v>
      </c>
      <c r="E548" s="4">
        <v>0</v>
      </c>
      <c r="F548" s="4">
        <v>0</v>
      </c>
      <c r="G548" s="4">
        <v>0</v>
      </c>
      <c r="H548" s="4">
        <v>0</v>
      </c>
      <c r="I548" s="21">
        <v>6184.2993999999999</v>
      </c>
    </row>
    <row r="549" spans="1:9" ht="15.75" x14ac:dyDescent="0.25">
      <c r="A549" s="21">
        <v>34</v>
      </c>
      <c r="B549" s="4">
        <v>0</v>
      </c>
      <c r="C549" s="21">
        <v>38</v>
      </c>
      <c r="D549" s="21">
        <v>3</v>
      </c>
      <c r="E549" s="4">
        <v>0</v>
      </c>
      <c r="F549" s="4">
        <v>1</v>
      </c>
      <c r="G549" s="4">
        <v>0</v>
      </c>
      <c r="H549" s="4">
        <v>0</v>
      </c>
      <c r="I549" s="21">
        <v>6196.4480000000003</v>
      </c>
    </row>
    <row r="550" spans="1:9" ht="15.75" x14ac:dyDescent="0.25">
      <c r="A550" s="21">
        <v>34</v>
      </c>
      <c r="B550" s="4">
        <v>0</v>
      </c>
      <c r="C550" s="21">
        <v>19</v>
      </c>
      <c r="D550" s="21">
        <v>3</v>
      </c>
      <c r="E550" s="4">
        <v>0</v>
      </c>
      <c r="F550" s="4">
        <v>0</v>
      </c>
      <c r="G550" s="4">
        <v>1</v>
      </c>
      <c r="H550" s="4">
        <v>0</v>
      </c>
      <c r="I550" s="21">
        <v>6753.0379999999996</v>
      </c>
    </row>
    <row r="551" spans="1:9" ht="15.75" x14ac:dyDescent="0.25">
      <c r="A551" s="21">
        <v>35</v>
      </c>
      <c r="B551" s="4">
        <v>0</v>
      </c>
      <c r="C551" s="21">
        <v>26.125</v>
      </c>
      <c r="D551" s="21">
        <v>0</v>
      </c>
      <c r="E551" s="4">
        <v>0</v>
      </c>
      <c r="F551" s="4">
        <v>0</v>
      </c>
      <c r="G551" s="4">
        <v>1</v>
      </c>
      <c r="H551" s="4">
        <v>0</v>
      </c>
      <c r="I551" s="21">
        <v>5227.9887500000004</v>
      </c>
    </row>
    <row r="552" spans="1:9" ht="15.75" x14ac:dyDescent="0.25">
      <c r="A552" s="21">
        <v>35</v>
      </c>
      <c r="B552" s="4">
        <v>0</v>
      </c>
      <c r="C552" s="21">
        <v>28.024999999999999</v>
      </c>
      <c r="D552" s="21">
        <v>0</v>
      </c>
      <c r="E552" s="4">
        <v>1</v>
      </c>
      <c r="F552" s="4">
        <v>0</v>
      </c>
      <c r="G552" s="4">
        <v>0</v>
      </c>
      <c r="H552" s="4">
        <v>1</v>
      </c>
      <c r="I552" s="21">
        <v>20234.854749999999</v>
      </c>
    </row>
    <row r="553" spans="1:9" ht="15.75" x14ac:dyDescent="0.25">
      <c r="A553" s="21">
        <v>35</v>
      </c>
      <c r="B553" s="4">
        <v>1</v>
      </c>
      <c r="C553" s="21">
        <v>27.1</v>
      </c>
      <c r="D553" s="21">
        <v>1</v>
      </c>
      <c r="E553" s="4">
        <v>0</v>
      </c>
      <c r="F553" s="4">
        <v>1</v>
      </c>
      <c r="G553" s="4">
        <v>0</v>
      </c>
      <c r="H553" s="4">
        <v>0</v>
      </c>
      <c r="I553" s="21">
        <v>4746.3440000000001</v>
      </c>
    </row>
    <row r="554" spans="1:9" ht="15.75" x14ac:dyDescent="0.25">
      <c r="A554" s="21">
        <v>35</v>
      </c>
      <c r="B554" s="4">
        <v>1</v>
      </c>
      <c r="C554" s="21">
        <v>27.61</v>
      </c>
      <c r="D554" s="21">
        <v>1</v>
      </c>
      <c r="E554" s="4">
        <v>0</v>
      </c>
      <c r="F554" s="4">
        <v>0</v>
      </c>
      <c r="G554" s="4">
        <v>0</v>
      </c>
      <c r="H554" s="4">
        <v>0</v>
      </c>
      <c r="I554" s="21">
        <v>4747.0528999999997</v>
      </c>
    </row>
    <row r="555" spans="1:9" ht="15.75" x14ac:dyDescent="0.25">
      <c r="A555" s="21">
        <v>35</v>
      </c>
      <c r="B555" s="4">
        <v>1</v>
      </c>
      <c r="C555" s="21">
        <v>30.5</v>
      </c>
      <c r="D555" s="21">
        <v>1</v>
      </c>
      <c r="E555" s="4">
        <v>0</v>
      </c>
      <c r="F555" s="4">
        <v>1</v>
      </c>
      <c r="G555" s="4">
        <v>0</v>
      </c>
      <c r="H555" s="4">
        <v>0</v>
      </c>
      <c r="I555" s="21">
        <v>4751.07</v>
      </c>
    </row>
    <row r="556" spans="1:9" ht="15.75" x14ac:dyDescent="0.25">
      <c r="A556" s="21">
        <v>35</v>
      </c>
      <c r="B556" s="4">
        <v>1</v>
      </c>
      <c r="C556" s="21">
        <v>38.6</v>
      </c>
      <c r="D556" s="21">
        <v>1</v>
      </c>
      <c r="E556" s="4">
        <v>0</v>
      </c>
      <c r="F556" s="4">
        <v>1</v>
      </c>
      <c r="G556" s="4">
        <v>0</v>
      </c>
      <c r="H556" s="4">
        <v>0</v>
      </c>
      <c r="I556" s="21">
        <v>4762.3289999999997</v>
      </c>
    </row>
    <row r="557" spans="1:9" ht="15.75" x14ac:dyDescent="0.25">
      <c r="A557" s="21">
        <v>35</v>
      </c>
      <c r="B557" s="4">
        <v>1</v>
      </c>
      <c r="C557" s="21">
        <v>17.86</v>
      </c>
      <c r="D557" s="21">
        <v>1</v>
      </c>
      <c r="E557" s="4">
        <v>0</v>
      </c>
      <c r="F557" s="4">
        <v>0</v>
      </c>
      <c r="G557" s="4">
        <v>0</v>
      </c>
      <c r="H557" s="4">
        <v>1</v>
      </c>
      <c r="I557" s="21">
        <v>5116.5003999999999</v>
      </c>
    </row>
    <row r="558" spans="1:9" ht="15.75" x14ac:dyDescent="0.25">
      <c r="A558" s="21">
        <v>35</v>
      </c>
      <c r="B558" s="4">
        <v>1</v>
      </c>
      <c r="C558" s="21">
        <v>24.13</v>
      </c>
      <c r="D558" s="21">
        <v>1</v>
      </c>
      <c r="E558" s="4">
        <v>0</v>
      </c>
      <c r="F558" s="4">
        <v>0</v>
      </c>
      <c r="G558" s="4">
        <v>0</v>
      </c>
      <c r="H558" s="4">
        <v>1</v>
      </c>
      <c r="I558" s="21">
        <v>5125.2156999999997</v>
      </c>
    </row>
    <row r="559" spans="1:9" ht="15.75" x14ac:dyDescent="0.25">
      <c r="A559" s="21">
        <v>35</v>
      </c>
      <c r="B559" s="4">
        <v>0</v>
      </c>
      <c r="C559" s="21">
        <v>31</v>
      </c>
      <c r="D559" s="21">
        <v>1</v>
      </c>
      <c r="E559" s="4">
        <v>0</v>
      </c>
      <c r="F559" s="4">
        <v>1</v>
      </c>
      <c r="G559" s="4">
        <v>0</v>
      </c>
      <c r="H559" s="4">
        <v>0</v>
      </c>
      <c r="I559" s="21">
        <v>5240.7650000000003</v>
      </c>
    </row>
    <row r="560" spans="1:9" ht="15.75" x14ac:dyDescent="0.25">
      <c r="A560" s="21">
        <v>35</v>
      </c>
      <c r="B560" s="4">
        <v>0</v>
      </c>
      <c r="C560" s="21">
        <v>34.21</v>
      </c>
      <c r="D560" s="21">
        <v>1</v>
      </c>
      <c r="E560" s="4">
        <v>0</v>
      </c>
      <c r="F560" s="4">
        <v>0</v>
      </c>
      <c r="G560" s="4">
        <v>0</v>
      </c>
      <c r="H560" s="4">
        <v>0</v>
      </c>
      <c r="I560" s="21">
        <v>5245.2268999999997</v>
      </c>
    </row>
    <row r="561" spans="1:9" ht="15.75" x14ac:dyDescent="0.25">
      <c r="A561" s="21">
        <v>35</v>
      </c>
      <c r="B561" s="4">
        <v>0</v>
      </c>
      <c r="C561" s="21">
        <v>34.799999999999997</v>
      </c>
      <c r="D561" s="21">
        <v>1</v>
      </c>
      <c r="E561" s="4">
        <v>0</v>
      </c>
      <c r="F561" s="4">
        <v>1</v>
      </c>
      <c r="G561" s="4">
        <v>0</v>
      </c>
      <c r="H561" s="4">
        <v>0</v>
      </c>
      <c r="I561" s="21">
        <v>5246.0469999999996</v>
      </c>
    </row>
    <row r="562" spans="1:9" ht="15.75" x14ac:dyDescent="0.25">
      <c r="A562" s="21">
        <v>35</v>
      </c>
      <c r="B562" s="4">
        <v>0</v>
      </c>
      <c r="C562" s="21">
        <v>35.814999999999998</v>
      </c>
      <c r="D562" s="21">
        <v>1</v>
      </c>
      <c r="E562" s="4">
        <v>0</v>
      </c>
      <c r="F562" s="4">
        <v>0</v>
      </c>
      <c r="G562" s="4">
        <v>0</v>
      </c>
      <c r="H562" s="4">
        <v>1</v>
      </c>
      <c r="I562" s="21">
        <v>5630.4578499999998</v>
      </c>
    </row>
    <row r="563" spans="1:9" ht="15.75" x14ac:dyDescent="0.25">
      <c r="A563" s="21">
        <v>35</v>
      </c>
      <c r="B563" s="4">
        <v>1</v>
      </c>
      <c r="C563" s="21">
        <v>36.67</v>
      </c>
      <c r="D563" s="21">
        <v>1</v>
      </c>
      <c r="E563" s="4">
        <v>1</v>
      </c>
      <c r="F563" s="4">
        <v>0</v>
      </c>
      <c r="G563" s="4">
        <v>1</v>
      </c>
      <c r="H563" s="4">
        <v>0</v>
      </c>
      <c r="I563" s="21">
        <v>39774.276299999998</v>
      </c>
    </row>
    <row r="564" spans="1:9" ht="15.75" x14ac:dyDescent="0.25">
      <c r="A564" s="21">
        <v>35</v>
      </c>
      <c r="B564" s="4">
        <v>1</v>
      </c>
      <c r="C564" s="21">
        <v>34.770000000000003</v>
      </c>
      <c r="D564" s="21">
        <v>2</v>
      </c>
      <c r="E564" s="4">
        <v>0</v>
      </c>
      <c r="F564" s="4">
        <v>0</v>
      </c>
      <c r="G564" s="4">
        <v>0</v>
      </c>
      <c r="H564" s="4">
        <v>1</v>
      </c>
      <c r="I564" s="21">
        <v>5729.0052999999998</v>
      </c>
    </row>
    <row r="565" spans="1:9" ht="15.75" x14ac:dyDescent="0.25">
      <c r="A565" s="21">
        <v>35</v>
      </c>
      <c r="B565" s="4">
        <v>0</v>
      </c>
      <c r="C565" s="21">
        <v>35.86</v>
      </c>
      <c r="D565" s="21">
        <v>2</v>
      </c>
      <c r="E565" s="4">
        <v>0</v>
      </c>
      <c r="F565" s="4">
        <v>0</v>
      </c>
      <c r="G565" s="4">
        <v>0</v>
      </c>
      <c r="H565" s="4">
        <v>0</v>
      </c>
      <c r="I565" s="21">
        <v>5836.5204000000003</v>
      </c>
    </row>
    <row r="566" spans="1:9" ht="15.75" x14ac:dyDescent="0.25">
      <c r="A566" s="21">
        <v>35</v>
      </c>
      <c r="B566" s="4">
        <v>0</v>
      </c>
      <c r="C566" s="21">
        <v>43.34</v>
      </c>
      <c r="D566" s="21">
        <v>2</v>
      </c>
      <c r="E566" s="4">
        <v>0</v>
      </c>
      <c r="F566" s="4">
        <v>0</v>
      </c>
      <c r="G566" s="4">
        <v>0</v>
      </c>
      <c r="H566" s="4">
        <v>0</v>
      </c>
      <c r="I566" s="21">
        <v>5846.9175999999998</v>
      </c>
    </row>
    <row r="567" spans="1:9" ht="15.75" x14ac:dyDescent="0.25">
      <c r="A567" s="21">
        <v>35</v>
      </c>
      <c r="B567" s="4">
        <v>0</v>
      </c>
      <c r="C567" s="21">
        <v>23.465</v>
      </c>
      <c r="D567" s="21">
        <v>2</v>
      </c>
      <c r="E567" s="4">
        <v>0</v>
      </c>
      <c r="F567" s="4">
        <v>0</v>
      </c>
      <c r="G567" s="4">
        <v>1</v>
      </c>
      <c r="H567" s="4">
        <v>0</v>
      </c>
      <c r="I567" s="21">
        <v>6402.2913500000004</v>
      </c>
    </row>
    <row r="568" spans="1:9" ht="15.75" x14ac:dyDescent="0.25">
      <c r="A568" s="21">
        <v>35</v>
      </c>
      <c r="B568" s="4">
        <v>1</v>
      </c>
      <c r="C568" s="21">
        <v>27.74</v>
      </c>
      <c r="D568" s="21">
        <v>2</v>
      </c>
      <c r="E568" s="4">
        <v>1</v>
      </c>
      <c r="F568" s="4">
        <v>0</v>
      </c>
      <c r="G568" s="4">
        <v>1</v>
      </c>
      <c r="H568" s="4">
        <v>0</v>
      </c>
      <c r="I568" s="21">
        <v>20984.0936</v>
      </c>
    </row>
    <row r="569" spans="1:9" ht="15.75" x14ac:dyDescent="0.25">
      <c r="A569" s="21">
        <v>35</v>
      </c>
      <c r="B569" s="4">
        <v>0</v>
      </c>
      <c r="C569" s="21">
        <v>38.094999999999999</v>
      </c>
      <c r="D569" s="21">
        <v>2</v>
      </c>
      <c r="E569" s="4">
        <v>0</v>
      </c>
      <c r="F569" s="4">
        <v>0</v>
      </c>
      <c r="G569" s="4">
        <v>1</v>
      </c>
      <c r="H569" s="4">
        <v>0</v>
      </c>
      <c r="I569" s="21">
        <v>24915.046259999999</v>
      </c>
    </row>
    <row r="570" spans="1:9" ht="15.75" x14ac:dyDescent="0.25">
      <c r="A570" s="21">
        <v>35</v>
      </c>
      <c r="B570" s="4">
        <v>1</v>
      </c>
      <c r="C570" s="21">
        <v>28.9</v>
      </c>
      <c r="D570" s="21">
        <v>3</v>
      </c>
      <c r="E570" s="4">
        <v>0</v>
      </c>
      <c r="F570" s="4">
        <v>1</v>
      </c>
      <c r="G570" s="4">
        <v>0</v>
      </c>
      <c r="H570" s="4">
        <v>0</v>
      </c>
      <c r="I570" s="21">
        <v>5926.8459999999995</v>
      </c>
    </row>
    <row r="571" spans="1:9" ht="15.75" x14ac:dyDescent="0.25">
      <c r="A571" s="21">
        <v>35</v>
      </c>
      <c r="B571" s="4">
        <v>1</v>
      </c>
      <c r="C571" s="21">
        <v>34.32</v>
      </c>
      <c r="D571" s="21">
        <v>3</v>
      </c>
      <c r="E571" s="4">
        <v>0</v>
      </c>
      <c r="F571" s="4">
        <v>0</v>
      </c>
      <c r="G571" s="4">
        <v>0</v>
      </c>
      <c r="H571" s="4">
        <v>0</v>
      </c>
      <c r="I571" s="21">
        <v>5934.3797999999997</v>
      </c>
    </row>
    <row r="572" spans="1:9" ht="15.75" x14ac:dyDescent="0.25">
      <c r="A572" s="21">
        <v>35</v>
      </c>
      <c r="B572" s="4">
        <v>0</v>
      </c>
      <c r="C572" s="21">
        <v>27.7</v>
      </c>
      <c r="D572" s="21">
        <v>3</v>
      </c>
      <c r="E572" s="4">
        <v>0</v>
      </c>
      <c r="F572" s="4">
        <v>1</v>
      </c>
      <c r="G572" s="4">
        <v>0</v>
      </c>
      <c r="H572" s="4">
        <v>0</v>
      </c>
      <c r="I572" s="21">
        <v>6414.1779999999999</v>
      </c>
    </row>
    <row r="573" spans="1:9" ht="15.75" x14ac:dyDescent="0.25">
      <c r="A573" s="21">
        <v>35</v>
      </c>
      <c r="B573" s="4">
        <v>1</v>
      </c>
      <c r="C573" s="21">
        <v>24.42</v>
      </c>
      <c r="D573" s="21">
        <v>3</v>
      </c>
      <c r="E573" s="4">
        <v>1</v>
      </c>
      <c r="F573" s="4">
        <v>0</v>
      </c>
      <c r="G573" s="4">
        <v>0</v>
      </c>
      <c r="H573" s="4">
        <v>0</v>
      </c>
      <c r="I573" s="21">
        <v>19361.998800000001</v>
      </c>
    </row>
    <row r="574" spans="1:9" ht="15.75" x14ac:dyDescent="0.25">
      <c r="A574" s="21">
        <v>35</v>
      </c>
      <c r="B574" s="4">
        <v>0</v>
      </c>
      <c r="C574" s="21">
        <v>34.104999999999997</v>
      </c>
      <c r="D574" s="21">
        <v>3</v>
      </c>
      <c r="E574" s="4">
        <v>1</v>
      </c>
      <c r="F574" s="4">
        <v>0</v>
      </c>
      <c r="G574" s="4">
        <v>0</v>
      </c>
      <c r="H574" s="4">
        <v>1</v>
      </c>
      <c r="I574" s="21">
        <v>39983.425949999997</v>
      </c>
    </row>
    <row r="575" spans="1:9" ht="15.75" x14ac:dyDescent="0.25">
      <c r="A575" s="21">
        <v>35</v>
      </c>
      <c r="B575" s="4">
        <v>1</v>
      </c>
      <c r="C575" s="21">
        <v>39.71</v>
      </c>
      <c r="D575" s="21">
        <v>4</v>
      </c>
      <c r="E575" s="4">
        <v>0</v>
      </c>
      <c r="F575" s="4">
        <v>0</v>
      </c>
      <c r="G575" s="4">
        <v>1</v>
      </c>
      <c r="H575" s="4">
        <v>0</v>
      </c>
      <c r="I575" s="21">
        <v>19496.71917</v>
      </c>
    </row>
    <row r="576" spans="1:9" ht="15.75" x14ac:dyDescent="0.25">
      <c r="A576" s="21">
        <v>36</v>
      </c>
      <c r="B576" s="4">
        <v>1</v>
      </c>
      <c r="C576" s="21">
        <v>29.7</v>
      </c>
      <c r="D576" s="21">
        <v>0</v>
      </c>
      <c r="E576" s="4">
        <v>0</v>
      </c>
      <c r="F576" s="4">
        <v>0</v>
      </c>
      <c r="G576" s="4">
        <v>0</v>
      </c>
      <c r="H576" s="4">
        <v>0</v>
      </c>
      <c r="I576" s="21">
        <v>4399.7309999999998</v>
      </c>
    </row>
    <row r="577" spans="1:9" ht="15.75" x14ac:dyDescent="0.25">
      <c r="A577" s="21">
        <v>36</v>
      </c>
      <c r="B577" s="4">
        <v>1</v>
      </c>
      <c r="C577" s="21">
        <v>31.5</v>
      </c>
      <c r="D577" s="21">
        <v>0</v>
      </c>
      <c r="E577" s="4">
        <v>0</v>
      </c>
      <c r="F577" s="4">
        <v>1</v>
      </c>
      <c r="G577" s="4">
        <v>0</v>
      </c>
      <c r="H577" s="4">
        <v>0</v>
      </c>
      <c r="I577" s="21">
        <v>4402.2330000000002</v>
      </c>
    </row>
    <row r="578" spans="1:9" ht="15.75" x14ac:dyDescent="0.25">
      <c r="A578" s="21">
        <v>36</v>
      </c>
      <c r="B578" s="4">
        <v>0</v>
      </c>
      <c r="C578" s="21">
        <v>26.2</v>
      </c>
      <c r="D578" s="21">
        <v>0</v>
      </c>
      <c r="E578" s="4">
        <v>0</v>
      </c>
      <c r="F578" s="4">
        <v>1</v>
      </c>
      <c r="G578" s="4">
        <v>0</v>
      </c>
      <c r="H578" s="4">
        <v>0</v>
      </c>
      <c r="I578" s="21">
        <v>4883.866</v>
      </c>
    </row>
    <row r="579" spans="1:9" ht="15.75" x14ac:dyDescent="0.25">
      <c r="A579" s="21">
        <v>36</v>
      </c>
      <c r="B579" s="4">
        <v>0</v>
      </c>
      <c r="C579" s="21">
        <v>29.92</v>
      </c>
      <c r="D579" s="21">
        <v>0</v>
      </c>
      <c r="E579" s="4">
        <v>0</v>
      </c>
      <c r="F579" s="4">
        <v>0</v>
      </c>
      <c r="G579" s="4">
        <v>0</v>
      </c>
      <c r="H579" s="4">
        <v>0</v>
      </c>
      <c r="I579" s="21">
        <v>4889.0367999999999</v>
      </c>
    </row>
    <row r="580" spans="1:9" ht="15.75" x14ac:dyDescent="0.25">
      <c r="A580" s="21">
        <v>36</v>
      </c>
      <c r="B580" s="4">
        <v>0</v>
      </c>
      <c r="C580" s="21">
        <v>25.84</v>
      </c>
      <c r="D580" s="21">
        <v>0</v>
      </c>
      <c r="E580" s="4">
        <v>0</v>
      </c>
      <c r="F580" s="4">
        <v>0</v>
      </c>
      <c r="G580" s="4">
        <v>0</v>
      </c>
      <c r="H580" s="4">
        <v>1</v>
      </c>
      <c r="I580" s="21">
        <v>5266.3656000000001</v>
      </c>
    </row>
    <row r="581" spans="1:9" ht="15.75" x14ac:dyDescent="0.25">
      <c r="A581" s="21">
        <v>36</v>
      </c>
      <c r="B581" s="4">
        <v>0</v>
      </c>
      <c r="C581" s="21">
        <v>26.885000000000002</v>
      </c>
      <c r="D581" s="21">
        <v>0</v>
      </c>
      <c r="E581" s="4">
        <v>0</v>
      </c>
      <c r="F581" s="4">
        <v>0</v>
      </c>
      <c r="G581" s="4">
        <v>0</v>
      </c>
      <c r="H581" s="4">
        <v>1</v>
      </c>
      <c r="I581" s="21">
        <v>5267.8181500000001</v>
      </c>
    </row>
    <row r="582" spans="1:9" ht="15.75" x14ac:dyDescent="0.25">
      <c r="A582" s="21">
        <v>36</v>
      </c>
      <c r="B582" s="4">
        <v>0</v>
      </c>
      <c r="C582" s="21">
        <v>30.02</v>
      </c>
      <c r="D582" s="21">
        <v>0</v>
      </c>
      <c r="E582" s="4">
        <v>0</v>
      </c>
      <c r="F582" s="4">
        <v>0</v>
      </c>
      <c r="G582" s="4">
        <v>0</v>
      </c>
      <c r="H582" s="4">
        <v>1</v>
      </c>
      <c r="I582" s="21">
        <v>5272.1758</v>
      </c>
    </row>
    <row r="583" spans="1:9" ht="15.75" x14ac:dyDescent="0.25">
      <c r="A583" s="21">
        <v>36</v>
      </c>
      <c r="B583" s="4">
        <v>0</v>
      </c>
      <c r="C583" s="21">
        <v>19.855</v>
      </c>
      <c r="D583" s="21">
        <v>0</v>
      </c>
      <c r="E583" s="4">
        <v>0</v>
      </c>
      <c r="F583" s="4">
        <v>0</v>
      </c>
      <c r="G583" s="4">
        <v>1</v>
      </c>
      <c r="H583" s="4">
        <v>0</v>
      </c>
      <c r="I583" s="21">
        <v>5458.0464499999998</v>
      </c>
    </row>
    <row r="584" spans="1:9" ht="15.75" x14ac:dyDescent="0.25">
      <c r="A584" s="21">
        <v>36</v>
      </c>
      <c r="B584" s="4">
        <v>0</v>
      </c>
      <c r="C584" s="21">
        <v>27.74</v>
      </c>
      <c r="D584" s="21">
        <v>0</v>
      </c>
      <c r="E584" s="4">
        <v>0</v>
      </c>
      <c r="F584" s="4">
        <v>0</v>
      </c>
      <c r="G584" s="4">
        <v>1</v>
      </c>
      <c r="H584" s="4">
        <v>0</v>
      </c>
      <c r="I584" s="21">
        <v>5469.0065999999997</v>
      </c>
    </row>
    <row r="585" spans="1:9" ht="15.75" x14ac:dyDescent="0.25">
      <c r="A585" s="21">
        <v>36</v>
      </c>
      <c r="B585" s="4">
        <v>1</v>
      </c>
      <c r="C585" s="21">
        <v>34.43</v>
      </c>
      <c r="D585" s="21">
        <v>0</v>
      </c>
      <c r="E585" s="4">
        <v>1</v>
      </c>
      <c r="F585" s="4">
        <v>0</v>
      </c>
      <c r="G585" s="4">
        <v>0</v>
      </c>
      <c r="H585" s="4">
        <v>0</v>
      </c>
      <c r="I585" s="21">
        <v>37742.575700000001</v>
      </c>
    </row>
    <row r="586" spans="1:9" ht="15.75" x14ac:dyDescent="0.25">
      <c r="A586" s="21">
        <v>36</v>
      </c>
      <c r="B586" s="4">
        <v>1</v>
      </c>
      <c r="C586" s="21">
        <v>30.875</v>
      </c>
      <c r="D586" s="21">
        <v>1</v>
      </c>
      <c r="E586" s="4">
        <v>0</v>
      </c>
      <c r="F586" s="4">
        <v>0</v>
      </c>
      <c r="G586" s="4">
        <v>0</v>
      </c>
      <c r="H586" s="4">
        <v>1</v>
      </c>
      <c r="I586" s="21">
        <v>5373.3642499999996</v>
      </c>
    </row>
    <row r="587" spans="1:9" ht="15.75" x14ac:dyDescent="0.25">
      <c r="A587" s="21">
        <v>36</v>
      </c>
      <c r="B587" s="4">
        <v>1</v>
      </c>
      <c r="C587" s="21">
        <v>33.82</v>
      </c>
      <c r="D587" s="21">
        <v>1</v>
      </c>
      <c r="E587" s="4">
        <v>0</v>
      </c>
      <c r="F587" s="4">
        <v>0</v>
      </c>
      <c r="G587" s="4">
        <v>0</v>
      </c>
      <c r="H587" s="4">
        <v>1</v>
      </c>
      <c r="I587" s="21">
        <v>5377.4578000000001</v>
      </c>
    </row>
    <row r="588" spans="1:9" ht="15.75" x14ac:dyDescent="0.25">
      <c r="A588" s="21">
        <v>36</v>
      </c>
      <c r="B588" s="4">
        <v>0</v>
      </c>
      <c r="C588" s="21">
        <v>25.9</v>
      </c>
      <c r="D588" s="21">
        <v>1</v>
      </c>
      <c r="E588" s="4">
        <v>0</v>
      </c>
      <c r="F588" s="4">
        <v>1</v>
      </c>
      <c r="G588" s="4">
        <v>0</v>
      </c>
      <c r="H588" s="4">
        <v>0</v>
      </c>
      <c r="I588" s="21">
        <v>5472.4489999999996</v>
      </c>
    </row>
    <row r="589" spans="1:9" ht="15.75" x14ac:dyDescent="0.25">
      <c r="A589" s="21">
        <v>36</v>
      </c>
      <c r="B589" s="4">
        <v>0</v>
      </c>
      <c r="C589" s="21">
        <v>29.92</v>
      </c>
      <c r="D589" s="21">
        <v>1</v>
      </c>
      <c r="E589" s="4">
        <v>0</v>
      </c>
      <c r="F589" s="4">
        <v>0</v>
      </c>
      <c r="G589" s="4">
        <v>0</v>
      </c>
      <c r="H589" s="4">
        <v>0</v>
      </c>
      <c r="I589" s="21">
        <v>5478.0367999999999</v>
      </c>
    </row>
    <row r="590" spans="1:9" ht="15.75" x14ac:dyDescent="0.25">
      <c r="A590" s="21">
        <v>36</v>
      </c>
      <c r="B590" s="4">
        <v>1</v>
      </c>
      <c r="C590" s="21">
        <v>28.024999999999999</v>
      </c>
      <c r="D590" s="21">
        <v>1</v>
      </c>
      <c r="E590" s="4">
        <v>1</v>
      </c>
      <c r="F590" s="4">
        <v>0</v>
      </c>
      <c r="G590" s="4">
        <v>1</v>
      </c>
      <c r="H590" s="4">
        <v>0</v>
      </c>
      <c r="I590" s="21">
        <v>20773.62775</v>
      </c>
    </row>
    <row r="591" spans="1:9" ht="15.75" x14ac:dyDescent="0.25">
      <c r="A591" s="21">
        <v>36</v>
      </c>
      <c r="B591" s="4">
        <v>1</v>
      </c>
      <c r="C591" s="21">
        <v>35.200000000000003</v>
      </c>
      <c r="D591" s="21">
        <v>1</v>
      </c>
      <c r="E591" s="4">
        <v>1</v>
      </c>
      <c r="F591" s="4">
        <v>0</v>
      </c>
      <c r="G591" s="4">
        <v>0</v>
      </c>
      <c r="H591" s="4">
        <v>0</v>
      </c>
      <c r="I591" s="21">
        <v>38709.175999999999</v>
      </c>
    </row>
    <row r="592" spans="1:9" ht="15.75" x14ac:dyDescent="0.25">
      <c r="A592" s="21">
        <v>36</v>
      </c>
      <c r="B592" s="4">
        <v>1</v>
      </c>
      <c r="C592" s="21">
        <v>34.43</v>
      </c>
      <c r="D592" s="21">
        <v>2</v>
      </c>
      <c r="E592" s="4">
        <v>0</v>
      </c>
      <c r="F592" s="4">
        <v>0</v>
      </c>
      <c r="G592" s="4">
        <v>0</v>
      </c>
      <c r="H592" s="4">
        <v>0</v>
      </c>
      <c r="I592" s="21">
        <v>5584.3056999999999</v>
      </c>
    </row>
    <row r="593" spans="1:9" ht="15.75" x14ac:dyDescent="0.25">
      <c r="A593" s="21">
        <v>36</v>
      </c>
      <c r="B593" s="4">
        <v>0</v>
      </c>
      <c r="C593" s="21">
        <v>22.6</v>
      </c>
      <c r="D593" s="21">
        <v>2</v>
      </c>
      <c r="E593" s="4">
        <v>1</v>
      </c>
      <c r="F593" s="4">
        <v>1</v>
      </c>
      <c r="G593" s="4">
        <v>0</v>
      </c>
      <c r="H593" s="4">
        <v>0</v>
      </c>
      <c r="I593" s="21">
        <v>18608.261999999999</v>
      </c>
    </row>
    <row r="594" spans="1:9" ht="15.75" x14ac:dyDescent="0.25">
      <c r="A594" s="21">
        <v>36</v>
      </c>
      <c r="B594" s="4">
        <v>1</v>
      </c>
      <c r="C594" s="21">
        <v>33.4</v>
      </c>
      <c r="D594" s="21">
        <v>2</v>
      </c>
      <c r="E594" s="4">
        <v>1</v>
      </c>
      <c r="F594" s="4">
        <v>1</v>
      </c>
      <c r="G594" s="4">
        <v>0</v>
      </c>
      <c r="H594" s="4">
        <v>0</v>
      </c>
      <c r="I594" s="21">
        <v>38415.474000000002</v>
      </c>
    </row>
    <row r="595" spans="1:9" ht="15.75" x14ac:dyDescent="0.25">
      <c r="A595" s="21">
        <v>36</v>
      </c>
      <c r="B595" s="4">
        <v>1</v>
      </c>
      <c r="C595" s="21">
        <v>28.594999999999999</v>
      </c>
      <c r="D595" s="21">
        <v>3</v>
      </c>
      <c r="E595" s="4">
        <v>0</v>
      </c>
      <c r="F595" s="4">
        <v>0</v>
      </c>
      <c r="G595" s="4">
        <v>0</v>
      </c>
      <c r="H595" s="4">
        <v>1</v>
      </c>
      <c r="I595" s="21">
        <v>6548.1950500000003</v>
      </c>
    </row>
    <row r="596" spans="1:9" ht="15.75" x14ac:dyDescent="0.25">
      <c r="A596" s="21">
        <v>36</v>
      </c>
      <c r="B596" s="4">
        <v>1</v>
      </c>
      <c r="C596" s="21">
        <v>27.55</v>
      </c>
      <c r="D596" s="21">
        <v>3</v>
      </c>
      <c r="E596" s="4">
        <v>0</v>
      </c>
      <c r="F596" s="4">
        <v>0</v>
      </c>
      <c r="G596" s="4">
        <v>1</v>
      </c>
      <c r="H596" s="4">
        <v>0</v>
      </c>
      <c r="I596" s="21">
        <v>6746.7425000000003</v>
      </c>
    </row>
    <row r="597" spans="1:9" ht="15.75" x14ac:dyDescent="0.25">
      <c r="A597" s="21">
        <v>36</v>
      </c>
      <c r="B597" s="4">
        <v>1</v>
      </c>
      <c r="C597" s="21">
        <v>28.88</v>
      </c>
      <c r="D597" s="21">
        <v>3</v>
      </c>
      <c r="E597" s="4">
        <v>0</v>
      </c>
      <c r="F597" s="4">
        <v>0</v>
      </c>
      <c r="G597" s="4">
        <v>1</v>
      </c>
      <c r="H597" s="4">
        <v>0</v>
      </c>
      <c r="I597" s="21">
        <v>6748.5911999999998</v>
      </c>
    </row>
    <row r="598" spans="1:9" ht="15.75" x14ac:dyDescent="0.25">
      <c r="A598" s="21">
        <v>36</v>
      </c>
      <c r="B598" s="4">
        <v>0</v>
      </c>
      <c r="C598" s="21">
        <v>22.135000000000002</v>
      </c>
      <c r="D598" s="21">
        <v>3</v>
      </c>
      <c r="E598" s="4">
        <v>0</v>
      </c>
      <c r="F598" s="4">
        <v>0</v>
      </c>
      <c r="G598" s="4">
        <v>1</v>
      </c>
      <c r="H598" s="4">
        <v>0</v>
      </c>
      <c r="I598" s="21">
        <v>7228.2156500000001</v>
      </c>
    </row>
    <row r="599" spans="1:9" ht="15.75" x14ac:dyDescent="0.25">
      <c r="A599" s="21">
        <v>36</v>
      </c>
      <c r="B599" s="4">
        <v>1</v>
      </c>
      <c r="C599" s="21">
        <v>41.895000000000003</v>
      </c>
      <c r="D599" s="21">
        <v>3</v>
      </c>
      <c r="E599" s="4">
        <v>1</v>
      </c>
      <c r="F599" s="4">
        <v>0</v>
      </c>
      <c r="G599" s="4">
        <v>1</v>
      </c>
      <c r="H599" s="4">
        <v>0</v>
      </c>
      <c r="I599" s="21">
        <v>43753.337050000002</v>
      </c>
    </row>
    <row r="600" spans="1:9" ht="15.75" x14ac:dyDescent="0.25">
      <c r="A600" s="21">
        <v>36</v>
      </c>
      <c r="B600" s="4">
        <v>0</v>
      </c>
      <c r="C600" s="21">
        <v>29.04</v>
      </c>
      <c r="D600" s="21">
        <v>4</v>
      </c>
      <c r="E600" s="4">
        <v>0</v>
      </c>
      <c r="F600" s="4">
        <v>0</v>
      </c>
      <c r="G600" s="4">
        <v>0</v>
      </c>
      <c r="H600" s="4">
        <v>0</v>
      </c>
      <c r="I600" s="21">
        <v>7243.8136000000004</v>
      </c>
    </row>
    <row r="601" spans="1:9" ht="15.75" x14ac:dyDescent="0.25">
      <c r="A601" s="21">
        <v>37</v>
      </c>
      <c r="B601" s="4">
        <v>1</v>
      </c>
      <c r="C601" s="21">
        <v>30.8</v>
      </c>
      <c r="D601" s="21">
        <v>0</v>
      </c>
      <c r="E601" s="4">
        <v>0</v>
      </c>
      <c r="F601" s="4">
        <v>1</v>
      </c>
      <c r="G601" s="4">
        <v>0</v>
      </c>
      <c r="H601" s="4">
        <v>0</v>
      </c>
      <c r="I601" s="21">
        <v>4646.759</v>
      </c>
    </row>
    <row r="602" spans="1:9" ht="15.75" x14ac:dyDescent="0.25">
      <c r="A602" s="21">
        <v>37</v>
      </c>
      <c r="B602" s="4">
        <v>1</v>
      </c>
      <c r="C602" s="21">
        <v>29.64</v>
      </c>
      <c r="D602" s="21">
        <v>0</v>
      </c>
      <c r="E602" s="4">
        <v>0</v>
      </c>
      <c r="F602" s="4">
        <v>0</v>
      </c>
      <c r="G602" s="4">
        <v>0</v>
      </c>
      <c r="H602" s="4">
        <v>1</v>
      </c>
      <c r="I602" s="21">
        <v>5028.1466</v>
      </c>
    </row>
    <row r="603" spans="1:9" ht="15.75" x14ac:dyDescent="0.25">
      <c r="A603" s="21">
        <v>37</v>
      </c>
      <c r="B603" s="4">
        <v>1</v>
      </c>
      <c r="C603" s="21">
        <v>36.19</v>
      </c>
      <c r="D603" s="21">
        <v>0</v>
      </c>
      <c r="E603" s="4">
        <v>0</v>
      </c>
      <c r="F603" s="4">
        <v>0</v>
      </c>
      <c r="G603" s="4">
        <v>0</v>
      </c>
      <c r="H603" s="4">
        <v>0</v>
      </c>
      <c r="I603" s="21">
        <v>19214.705529999999</v>
      </c>
    </row>
    <row r="604" spans="1:9" ht="15.75" x14ac:dyDescent="0.25">
      <c r="A604" s="21">
        <v>37</v>
      </c>
      <c r="B604" s="4">
        <v>0</v>
      </c>
      <c r="C604" s="21">
        <v>26.4</v>
      </c>
      <c r="D604" s="21">
        <v>0</v>
      </c>
      <c r="E604" s="4">
        <v>1</v>
      </c>
      <c r="F604" s="4">
        <v>0</v>
      </c>
      <c r="G604" s="4">
        <v>0</v>
      </c>
      <c r="H604" s="4">
        <v>0</v>
      </c>
      <c r="I604" s="21">
        <v>19539.242999999999</v>
      </c>
    </row>
    <row r="605" spans="1:9" ht="15.75" x14ac:dyDescent="0.25">
      <c r="A605" s="21">
        <v>37</v>
      </c>
      <c r="B605" s="4">
        <v>1</v>
      </c>
      <c r="C605" s="21">
        <v>29.8</v>
      </c>
      <c r="D605" s="21">
        <v>0</v>
      </c>
      <c r="E605" s="4">
        <v>0</v>
      </c>
      <c r="F605" s="4">
        <v>1</v>
      </c>
      <c r="G605" s="4">
        <v>0</v>
      </c>
      <c r="H605" s="4">
        <v>0</v>
      </c>
      <c r="I605" s="21">
        <v>20420.604650000001</v>
      </c>
    </row>
    <row r="606" spans="1:9" ht="15.75" x14ac:dyDescent="0.25">
      <c r="A606" s="21">
        <v>37</v>
      </c>
      <c r="B606" s="4">
        <v>0</v>
      </c>
      <c r="C606" s="21">
        <v>30.78</v>
      </c>
      <c r="D606" s="21">
        <v>0</v>
      </c>
      <c r="E606" s="4">
        <v>1</v>
      </c>
      <c r="F606" s="4">
        <v>0</v>
      </c>
      <c r="G606" s="4">
        <v>1</v>
      </c>
      <c r="H606" s="4">
        <v>0</v>
      </c>
      <c r="I606" s="21">
        <v>37270.1512</v>
      </c>
    </row>
    <row r="607" spans="1:9" ht="15.75" x14ac:dyDescent="0.25">
      <c r="A607" s="21">
        <v>37</v>
      </c>
      <c r="B607" s="4">
        <v>0</v>
      </c>
      <c r="C607" s="21">
        <v>38.39</v>
      </c>
      <c r="D607" s="21">
        <v>0</v>
      </c>
      <c r="E607" s="4">
        <v>1</v>
      </c>
      <c r="F607" s="4">
        <v>0</v>
      </c>
      <c r="G607" s="4">
        <v>0</v>
      </c>
      <c r="H607" s="4">
        <v>0</v>
      </c>
      <c r="I607" s="21">
        <v>40419.019099999998</v>
      </c>
    </row>
    <row r="608" spans="1:9" ht="15.75" x14ac:dyDescent="0.25">
      <c r="A608" s="21">
        <v>37</v>
      </c>
      <c r="B608" s="4">
        <v>0</v>
      </c>
      <c r="C608" s="21">
        <v>34.104999999999997</v>
      </c>
      <c r="D608" s="21">
        <v>1</v>
      </c>
      <c r="E608" s="4">
        <v>0</v>
      </c>
      <c r="F608" s="4">
        <v>0</v>
      </c>
      <c r="G608" s="4">
        <v>0</v>
      </c>
      <c r="H608" s="4">
        <v>1</v>
      </c>
      <c r="I608" s="21">
        <v>6112.3529500000004</v>
      </c>
    </row>
    <row r="609" spans="1:9" ht="15.75" x14ac:dyDescent="0.25">
      <c r="A609" s="21">
        <v>37</v>
      </c>
      <c r="B609" s="4">
        <v>0</v>
      </c>
      <c r="C609" s="21">
        <v>25.555</v>
      </c>
      <c r="D609" s="21">
        <v>1</v>
      </c>
      <c r="E609" s="4">
        <v>1</v>
      </c>
      <c r="F609" s="4">
        <v>0</v>
      </c>
      <c r="G609" s="4">
        <v>1</v>
      </c>
      <c r="H609" s="4">
        <v>0</v>
      </c>
      <c r="I609" s="21">
        <v>20296.863450000001</v>
      </c>
    </row>
    <row r="610" spans="1:9" ht="15.75" x14ac:dyDescent="0.25">
      <c r="A610" s="21">
        <v>37</v>
      </c>
      <c r="B610" s="4">
        <v>1</v>
      </c>
      <c r="C610" s="21">
        <v>34.200000000000003</v>
      </c>
      <c r="D610" s="21">
        <v>1</v>
      </c>
      <c r="E610" s="4">
        <v>1</v>
      </c>
      <c r="F610" s="4">
        <v>0</v>
      </c>
      <c r="G610" s="4">
        <v>1</v>
      </c>
      <c r="H610" s="4">
        <v>0</v>
      </c>
      <c r="I610" s="21">
        <v>39047.285000000003</v>
      </c>
    </row>
    <row r="611" spans="1:9" ht="15.75" x14ac:dyDescent="0.25">
      <c r="A611" s="21">
        <v>37</v>
      </c>
      <c r="B611" s="4">
        <v>1</v>
      </c>
      <c r="C611" s="21">
        <v>37.07</v>
      </c>
      <c r="D611" s="21">
        <v>1</v>
      </c>
      <c r="E611" s="4">
        <v>1</v>
      </c>
      <c r="F611" s="4">
        <v>0</v>
      </c>
      <c r="G611" s="4">
        <v>0</v>
      </c>
      <c r="H611" s="4">
        <v>0</v>
      </c>
      <c r="I611" s="21">
        <v>39871.704299999998</v>
      </c>
    </row>
    <row r="612" spans="1:9" ht="15.75" x14ac:dyDescent="0.25">
      <c r="A612" s="21">
        <v>37</v>
      </c>
      <c r="B612" s="4">
        <v>1</v>
      </c>
      <c r="C612" s="21">
        <v>24.32</v>
      </c>
      <c r="D612" s="21">
        <v>2</v>
      </c>
      <c r="E612" s="4">
        <v>0</v>
      </c>
      <c r="F612" s="4">
        <v>0</v>
      </c>
      <c r="G612" s="4">
        <v>0</v>
      </c>
      <c r="H612" s="4">
        <v>1</v>
      </c>
      <c r="I612" s="21">
        <v>6198.7518</v>
      </c>
    </row>
    <row r="613" spans="1:9" ht="15.75" x14ac:dyDescent="0.25">
      <c r="A613" s="21">
        <v>37</v>
      </c>
      <c r="B613" s="4">
        <v>1</v>
      </c>
      <c r="C613" s="21">
        <v>28.024999999999999</v>
      </c>
      <c r="D613" s="21">
        <v>2</v>
      </c>
      <c r="E613" s="4">
        <v>0</v>
      </c>
      <c r="F613" s="4">
        <v>0</v>
      </c>
      <c r="G613" s="4">
        <v>0</v>
      </c>
      <c r="H613" s="4">
        <v>1</v>
      </c>
      <c r="I613" s="21">
        <v>6203.90175</v>
      </c>
    </row>
    <row r="614" spans="1:9" ht="15.75" x14ac:dyDescent="0.25">
      <c r="A614" s="21">
        <v>37</v>
      </c>
      <c r="B614" s="4">
        <v>0</v>
      </c>
      <c r="C614" s="21">
        <v>29.5</v>
      </c>
      <c r="D614" s="21">
        <v>2</v>
      </c>
      <c r="E614" s="4">
        <v>0</v>
      </c>
      <c r="F614" s="4">
        <v>1</v>
      </c>
      <c r="G614" s="4">
        <v>0</v>
      </c>
      <c r="H614" s="4">
        <v>0</v>
      </c>
      <c r="I614" s="21">
        <v>6311.9520000000002</v>
      </c>
    </row>
    <row r="615" spans="1:9" ht="15.75" x14ac:dyDescent="0.25">
      <c r="A615" s="21">
        <v>37</v>
      </c>
      <c r="B615" s="4">
        <v>0</v>
      </c>
      <c r="C615" s="21">
        <v>30.8</v>
      </c>
      <c r="D615" s="21">
        <v>2</v>
      </c>
      <c r="E615" s="4">
        <v>0</v>
      </c>
      <c r="F615" s="4">
        <v>0</v>
      </c>
      <c r="G615" s="4">
        <v>0</v>
      </c>
      <c r="H615" s="4">
        <v>0</v>
      </c>
      <c r="I615" s="21">
        <v>6313.759</v>
      </c>
    </row>
    <row r="616" spans="1:9" ht="15.75" x14ac:dyDescent="0.25">
      <c r="A616" s="21">
        <v>37</v>
      </c>
      <c r="B616" s="4">
        <v>1</v>
      </c>
      <c r="C616" s="21">
        <v>29.83</v>
      </c>
      <c r="D616" s="21">
        <v>2</v>
      </c>
      <c r="E616" s="4">
        <v>0</v>
      </c>
      <c r="F616" s="4">
        <v>0</v>
      </c>
      <c r="G616" s="4">
        <v>1</v>
      </c>
      <c r="H616" s="4">
        <v>0</v>
      </c>
      <c r="I616" s="21">
        <v>6406.4107000000004</v>
      </c>
    </row>
    <row r="617" spans="1:9" ht="15.75" x14ac:dyDescent="0.25">
      <c r="A617" s="21">
        <v>37</v>
      </c>
      <c r="B617" s="4">
        <v>0</v>
      </c>
      <c r="C617" s="21">
        <v>23.37</v>
      </c>
      <c r="D617" s="21">
        <v>2</v>
      </c>
      <c r="E617" s="4">
        <v>0</v>
      </c>
      <c r="F617" s="4">
        <v>0</v>
      </c>
      <c r="G617" s="4">
        <v>0</v>
      </c>
      <c r="H617" s="4">
        <v>1</v>
      </c>
      <c r="I617" s="21">
        <v>6686.4313000000002</v>
      </c>
    </row>
    <row r="618" spans="1:9" ht="15.75" x14ac:dyDescent="0.25">
      <c r="A618" s="21">
        <v>37</v>
      </c>
      <c r="B618" s="4">
        <v>0</v>
      </c>
      <c r="C618" s="21">
        <v>17.29</v>
      </c>
      <c r="D618" s="21">
        <v>2</v>
      </c>
      <c r="E618" s="4">
        <v>0</v>
      </c>
      <c r="F618" s="4">
        <v>0</v>
      </c>
      <c r="G618" s="4">
        <v>1</v>
      </c>
      <c r="H618" s="4">
        <v>0</v>
      </c>
      <c r="I618" s="21">
        <v>6877.9800999999998</v>
      </c>
    </row>
    <row r="619" spans="1:9" ht="15.75" x14ac:dyDescent="0.25">
      <c r="A619" s="21">
        <v>37</v>
      </c>
      <c r="B619" s="4">
        <v>0</v>
      </c>
      <c r="C619" s="21">
        <v>34.799999999999997</v>
      </c>
      <c r="D619" s="21">
        <v>2</v>
      </c>
      <c r="E619" s="4">
        <v>1</v>
      </c>
      <c r="F619" s="4">
        <v>1</v>
      </c>
      <c r="G619" s="4">
        <v>0</v>
      </c>
      <c r="H619" s="4">
        <v>0</v>
      </c>
      <c r="I619" s="21">
        <v>39836.519</v>
      </c>
    </row>
    <row r="620" spans="1:9" ht="15.75" x14ac:dyDescent="0.25">
      <c r="A620" s="21">
        <v>37</v>
      </c>
      <c r="B620" s="4">
        <v>0</v>
      </c>
      <c r="C620" s="21">
        <v>47.6</v>
      </c>
      <c r="D620" s="21">
        <v>2</v>
      </c>
      <c r="E620" s="4">
        <v>1</v>
      </c>
      <c r="F620" s="4">
        <v>1</v>
      </c>
      <c r="G620" s="4">
        <v>0</v>
      </c>
      <c r="H620" s="4">
        <v>0</v>
      </c>
      <c r="I620" s="21">
        <v>46113.510999999999</v>
      </c>
    </row>
    <row r="621" spans="1:9" ht="15.75" x14ac:dyDescent="0.25">
      <c r="A621" s="21">
        <v>37</v>
      </c>
      <c r="B621" s="4">
        <v>1</v>
      </c>
      <c r="C621" s="21">
        <v>46.53</v>
      </c>
      <c r="D621" s="21">
        <v>3</v>
      </c>
      <c r="E621" s="4">
        <v>0</v>
      </c>
      <c r="F621" s="4">
        <v>0</v>
      </c>
      <c r="G621" s="4">
        <v>0</v>
      </c>
      <c r="H621" s="4">
        <v>0</v>
      </c>
      <c r="I621" s="21">
        <v>6435.6237000000001</v>
      </c>
    </row>
    <row r="622" spans="1:9" ht="15.75" x14ac:dyDescent="0.25">
      <c r="A622" s="21">
        <v>37</v>
      </c>
      <c r="B622" s="4">
        <v>1</v>
      </c>
      <c r="C622" s="21">
        <v>30.875</v>
      </c>
      <c r="D622" s="21">
        <v>3</v>
      </c>
      <c r="E622" s="4">
        <v>0</v>
      </c>
      <c r="F622" s="4">
        <v>0</v>
      </c>
      <c r="G622" s="4">
        <v>0</v>
      </c>
      <c r="H622" s="4">
        <v>1</v>
      </c>
      <c r="I622" s="21">
        <v>6796.8632500000003</v>
      </c>
    </row>
    <row r="623" spans="1:9" ht="15.75" x14ac:dyDescent="0.25">
      <c r="A623" s="21">
        <v>37</v>
      </c>
      <c r="B623" s="4">
        <v>1</v>
      </c>
      <c r="C623" s="21">
        <v>22.704999999999998</v>
      </c>
      <c r="D623" s="21">
        <v>3</v>
      </c>
      <c r="E623" s="4">
        <v>0</v>
      </c>
      <c r="F623" s="4">
        <v>0</v>
      </c>
      <c r="G623" s="4">
        <v>1</v>
      </c>
      <c r="H623" s="4">
        <v>0</v>
      </c>
      <c r="I623" s="21">
        <v>6985.50695</v>
      </c>
    </row>
    <row r="624" spans="1:9" ht="15.75" x14ac:dyDescent="0.25">
      <c r="A624" s="21">
        <v>37</v>
      </c>
      <c r="B624" s="4">
        <v>0</v>
      </c>
      <c r="C624" s="21">
        <v>27.74</v>
      </c>
      <c r="D624" s="21">
        <v>3</v>
      </c>
      <c r="E624" s="4">
        <v>0</v>
      </c>
      <c r="F624" s="4">
        <v>0</v>
      </c>
      <c r="G624" s="4">
        <v>0</v>
      </c>
      <c r="H624" s="4">
        <v>1</v>
      </c>
      <c r="I624" s="21">
        <v>7281.5056000000004</v>
      </c>
    </row>
    <row r="625" spans="1:9" ht="15.75" x14ac:dyDescent="0.25">
      <c r="A625" s="21">
        <v>37</v>
      </c>
      <c r="B625" s="4">
        <v>1</v>
      </c>
      <c r="C625" s="21">
        <v>34.1</v>
      </c>
      <c r="D625" s="21">
        <v>4</v>
      </c>
      <c r="E625" s="4">
        <v>1</v>
      </c>
      <c r="F625" s="4">
        <v>1</v>
      </c>
      <c r="G625" s="4">
        <v>0</v>
      </c>
      <c r="H625" s="4">
        <v>0</v>
      </c>
      <c r="I625" s="21">
        <v>40182.245999999999</v>
      </c>
    </row>
    <row r="626" spans="1:9" ht="15.75" x14ac:dyDescent="0.25">
      <c r="A626" s="21">
        <v>38</v>
      </c>
      <c r="B626" s="4">
        <v>0</v>
      </c>
      <c r="C626" s="21">
        <v>27.6</v>
      </c>
      <c r="D626" s="21">
        <v>0</v>
      </c>
      <c r="E626" s="4">
        <v>0</v>
      </c>
      <c r="F626" s="4">
        <v>1</v>
      </c>
      <c r="G626" s="4">
        <v>0</v>
      </c>
      <c r="H626" s="4">
        <v>0</v>
      </c>
      <c r="I626" s="21">
        <v>5383.5360000000001</v>
      </c>
    </row>
    <row r="627" spans="1:9" ht="15.75" x14ac:dyDescent="0.25">
      <c r="A627" s="21">
        <v>38</v>
      </c>
      <c r="B627" s="4">
        <v>0</v>
      </c>
      <c r="C627" s="21">
        <v>37.729999999999997</v>
      </c>
      <c r="D627" s="21">
        <v>0</v>
      </c>
      <c r="E627" s="4">
        <v>0</v>
      </c>
      <c r="F627" s="4">
        <v>0</v>
      </c>
      <c r="G627" s="4">
        <v>0</v>
      </c>
      <c r="H627" s="4">
        <v>0</v>
      </c>
      <c r="I627" s="21">
        <v>5397.6166999999996</v>
      </c>
    </row>
    <row r="628" spans="1:9" ht="15.75" x14ac:dyDescent="0.25">
      <c r="A628" s="21">
        <v>38</v>
      </c>
      <c r="B628" s="4">
        <v>0</v>
      </c>
      <c r="C628" s="21">
        <v>40.15</v>
      </c>
      <c r="D628" s="21">
        <v>0</v>
      </c>
      <c r="E628" s="4">
        <v>0</v>
      </c>
      <c r="F628" s="4">
        <v>0</v>
      </c>
      <c r="G628" s="4">
        <v>0</v>
      </c>
      <c r="H628" s="4">
        <v>0</v>
      </c>
      <c r="I628" s="21">
        <v>5400.9804999999997</v>
      </c>
    </row>
    <row r="629" spans="1:9" ht="15.75" x14ac:dyDescent="0.25">
      <c r="A629" s="21">
        <v>38</v>
      </c>
      <c r="B629" s="4">
        <v>1</v>
      </c>
      <c r="C629" s="21">
        <v>19.3</v>
      </c>
      <c r="D629" s="21">
        <v>0</v>
      </c>
      <c r="E629" s="4">
        <v>1</v>
      </c>
      <c r="F629" s="4">
        <v>1</v>
      </c>
      <c r="G629" s="4">
        <v>0</v>
      </c>
      <c r="H629" s="4">
        <v>0</v>
      </c>
      <c r="I629" s="21">
        <v>15820.699000000001</v>
      </c>
    </row>
    <row r="630" spans="1:9" ht="15.75" x14ac:dyDescent="0.25">
      <c r="A630" s="21">
        <v>38</v>
      </c>
      <c r="B630" s="4">
        <v>1</v>
      </c>
      <c r="C630" s="21">
        <v>28.27</v>
      </c>
      <c r="D630" s="21">
        <v>1</v>
      </c>
      <c r="E630" s="4">
        <v>0</v>
      </c>
      <c r="F630" s="4">
        <v>0</v>
      </c>
      <c r="G630" s="4">
        <v>0</v>
      </c>
      <c r="H630" s="4">
        <v>0</v>
      </c>
      <c r="I630" s="21">
        <v>5484.4673000000003</v>
      </c>
    </row>
    <row r="631" spans="1:9" ht="15.75" x14ac:dyDescent="0.25">
      <c r="A631" s="21">
        <v>38</v>
      </c>
      <c r="B631" s="4">
        <v>1</v>
      </c>
      <c r="C631" s="21">
        <v>31</v>
      </c>
      <c r="D631" s="21">
        <v>1</v>
      </c>
      <c r="E631" s="4">
        <v>0</v>
      </c>
      <c r="F631" s="4">
        <v>1</v>
      </c>
      <c r="G631" s="4">
        <v>0</v>
      </c>
      <c r="H631" s="4">
        <v>0</v>
      </c>
      <c r="I631" s="21">
        <v>5488.2619999999997</v>
      </c>
    </row>
    <row r="632" spans="1:9" ht="15.75" x14ac:dyDescent="0.25">
      <c r="A632" s="21">
        <v>38</v>
      </c>
      <c r="B632" s="4">
        <v>1</v>
      </c>
      <c r="C632" s="21">
        <v>19.95</v>
      </c>
      <c r="D632" s="21">
        <v>1</v>
      </c>
      <c r="E632" s="4">
        <v>0</v>
      </c>
      <c r="F632" s="4">
        <v>0</v>
      </c>
      <c r="G632" s="4">
        <v>0</v>
      </c>
      <c r="H632" s="4">
        <v>1</v>
      </c>
      <c r="I632" s="21">
        <v>5855.9025000000001</v>
      </c>
    </row>
    <row r="633" spans="1:9" ht="15.75" x14ac:dyDescent="0.25">
      <c r="A633" s="21">
        <v>38</v>
      </c>
      <c r="B633" s="4">
        <v>0</v>
      </c>
      <c r="C633" s="21">
        <v>28.93</v>
      </c>
      <c r="D633" s="21">
        <v>1</v>
      </c>
      <c r="E633" s="4">
        <v>0</v>
      </c>
      <c r="F633" s="4">
        <v>0</v>
      </c>
      <c r="G633" s="4">
        <v>0</v>
      </c>
      <c r="H633" s="4">
        <v>0</v>
      </c>
      <c r="I633" s="21">
        <v>5974.3846999999996</v>
      </c>
    </row>
    <row r="634" spans="1:9" ht="15.75" x14ac:dyDescent="0.25">
      <c r="A634" s="21">
        <v>38</v>
      </c>
      <c r="B634" s="4">
        <v>0</v>
      </c>
      <c r="C634" s="21">
        <v>30.69</v>
      </c>
      <c r="D634" s="21">
        <v>1</v>
      </c>
      <c r="E634" s="4">
        <v>0</v>
      </c>
      <c r="F634" s="4">
        <v>0</v>
      </c>
      <c r="G634" s="4">
        <v>0</v>
      </c>
      <c r="H634" s="4">
        <v>0</v>
      </c>
      <c r="I634" s="21">
        <v>5976.8311000000003</v>
      </c>
    </row>
    <row r="635" spans="1:9" ht="15.75" x14ac:dyDescent="0.25">
      <c r="A635" s="21">
        <v>38</v>
      </c>
      <c r="B635" s="4">
        <v>1</v>
      </c>
      <c r="C635" s="21">
        <v>28.024999999999999</v>
      </c>
      <c r="D635" s="21">
        <v>1</v>
      </c>
      <c r="E635" s="4">
        <v>0</v>
      </c>
      <c r="F635" s="4">
        <v>0</v>
      </c>
      <c r="G635" s="4">
        <v>1</v>
      </c>
      <c r="H635" s="4">
        <v>0</v>
      </c>
      <c r="I635" s="21">
        <v>6067.1267500000004</v>
      </c>
    </row>
    <row r="636" spans="1:9" ht="15.75" x14ac:dyDescent="0.25">
      <c r="A636" s="21">
        <v>38</v>
      </c>
      <c r="B636" s="4">
        <v>1</v>
      </c>
      <c r="C636" s="21">
        <v>37.049999999999997</v>
      </c>
      <c r="D636" s="21">
        <v>1</v>
      </c>
      <c r="E636" s="4">
        <v>0</v>
      </c>
      <c r="F636" s="4">
        <v>0</v>
      </c>
      <c r="G636" s="4">
        <v>1</v>
      </c>
      <c r="H636" s="4">
        <v>0</v>
      </c>
      <c r="I636" s="21">
        <v>6079.6715000000004</v>
      </c>
    </row>
    <row r="637" spans="1:9" ht="15.75" x14ac:dyDescent="0.25">
      <c r="A637" s="21">
        <v>38</v>
      </c>
      <c r="B637" s="4">
        <v>0</v>
      </c>
      <c r="C637" s="21">
        <v>40.564999999999998</v>
      </c>
      <c r="D637" s="21">
        <v>1</v>
      </c>
      <c r="E637" s="4">
        <v>0</v>
      </c>
      <c r="F637" s="4">
        <v>0</v>
      </c>
      <c r="G637" s="4">
        <v>0</v>
      </c>
      <c r="H637" s="4">
        <v>1</v>
      </c>
      <c r="I637" s="21">
        <v>6373.55735</v>
      </c>
    </row>
    <row r="638" spans="1:9" ht="15.75" x14ac:dyDescent="0.25">
      <c r="A638" s="21">
        <v>38</v>
      </c>
      <c r="B638" s="4">
        <v>0</v>
      </c>
      <c r="C638" s="21">
        <v>27.265000000000001</v>
      </c>
      <c r="D638" s="21">
        <v>1</v>
      </c>
      <c r="E638" s="4">
        <v>0</v>
      </c>
      <c r="F638" s="4">
        <v>0</v>
      </c>
      <c r="G638" s="4">
        <v>1</v>
      </c>
      <c r="H638" s="4">
        <v>0</v>
      </c>
      <c r="I638" s="21">
        <v>6555.07035</v>
      </c>
    </row>
    <row r="639" spans="1:9" ht="15.75" x14ac:dyDescent="0.25">
      <c r="A639" s="21">
        <v>38</v>
      </c>
      <c r="B639" s="4">
        <v>1</v>
      </c>
      <c r="C639" s="21">
        <v>34.700000000000003</v>
      </c>
      <c r="D639" s="21">
        <v>2</v>
      </c>
      <c r="E639" s="4">
        <v>0</v>
      </c>
      <c r="F639" s="4">
        <v>1</v>
      </c>
      <c r="G639" s="4">
        <v>0</v>
      </c>
      <c r="H639" s="4">
        <v>0</v>
      </c>
      <c r="I639" s="21">
        <v>6082.4049999999997</v>
      </c>
    </row>
    <row r="640" spans="1:9" ht="15.75" x14ac:dyDescent="0.25">
      <c r="A640" s="21">
        <v>38</v>
      </c>
      <c r="B640" s="4">
        <v>1</v>
      </c>
      <c r="C640" s="21">
        <v>27.835000000000001</v>
      </c>
      <c r="D640" s="21">
        <v>2</v>
      </c>
      <c r="E640" s="4">
        <v>0</v>
      </c>
      <c r="F640" s="4">
        <v>0</v>
      </c>
      <c r="G640" s="4">
        <v>0</v>
      </c>
      <c r="H640" s="4">
        <v>1</v>
      </c>
      <c r="I640" s="21">
        <v>6455.86265</v>
      </c>
    </row>
    <row r="641" spans="1:9" ht="15.75" x14ac:dyDescent="0.25">
      <c r="A641" s="21">
        <v>38</v>
      </c>
      <c r="B641" s="4">
        <v>1</v>
      </c>
      <c r="C641" s="21">
        <v>29.26</v>
      </c>
      <c r="D641" s="21">
        <v>2</v>
      </c>
      <c r="E641" s="4">
        <v>0</v>
      </c>
      <c r="F641" s="4">
        <v>0</v>
      </c>
      <c r="G641" s="4">
        <v>0</v>
      </c>
      <c r="H641" s="4">
        <v>1</v>
      </c>
      <c r="I641" s="21">
        <v>6457.8433999999997</v>
      </c>
    </row>
    <row r="642" spans="1:9" ht="15.75" x14ac:dyDescent="0.25">
      <c r="A642" s="21">
        <v>38</v>
      </c>
      <c r="B642" s="4">
        <v>0</v>
      </c>
      <c r="C642" s="21">
        <v>34.799999999999997</v>
      </c>
      <c r="D642" s="21">
        <v>2</v>
      </c>
      <c r="E642" s="4">
        <v>0</v>
      </c>
      <c r="F642" s="4">
        <v>1</v>
      </c>
      <c r="G642" s="4">
        <v>0</v>
      </c>
      <c r="H642" s="4">
        <v>0</v>
      </c>
      <c r="I642" s="21">
        <v>6571.5439999999999</v>
      </c>
    </row>
    <row r="643" spans="1:9" ht="15.75" x14ac:dyDescent="0.25">
      <c r="A643" s="21">
        <v>38</v>
      </c>
      <c r="B643" s="4">
        <v>1</v>
      </c>
      <c r="C643" s="21">
        <v>16.815000000000001</v>
      </c>
      <c r="D643" s="21">
        <v>2</v>
      </c>
      <c r="E643" s="4">
        <v>0</v>
      </c>
      <c r="F643" s="4">
        <v>0</v>
      </c>
      <c r="G643" s="4">
        <v>1</v>
      </c>
      <c r="H643" s="4">
        <v>0</v>
      </c>
      <c r="I643" s="21">
        <v>6640.5448500000002</v>
      </c>
    </row>
    <row r="644" spans="1:9" ht="15.75" x14ac:dyDescent="0.25">
      <c r="A644" s="21">
        <v>38</v>
      </c>
      <c r="B644" s="4">
        <v>0</v>
      </c>
      <c r="C644" s="21">
        <v>19.475000000000001</v>
      </c>
      <c r="D644" s="21">
        <v>2</v>
      </c>
      <c r="E644" s="4">
        <v>0</v>
      </c>
      <c r="F644" s="4">
        <v>0</v>
      </c>
      <c r="G644" s="4">
        <v>0</v>
      </c>
      <c r="H644" s="4">
        <v>1</v>
      </c>
      <c r="I644" s="21">
        <v>6933.2422500000002</v>
      </c>
    </row>
    <row r="645" spans="1:9" ht="15.75" x14ac:dyDescent="0.25">
      <c r="A645" s="21">
        <v>38</v>
      </c>
      <c r="B645" s="4">
        <v>0</v>
      </c>
      <c r="C645" s="21">
        <v>19.95</v>
      </c>
      <c r="D645" s="21">
        <v>2</v>
      </c>
      <c r="E645" s="4">
        <v>0</v>
      </c>
      <c r="F645" s="4">
        <v>0</v>
      </c>
      <c r="G645" s="4">
        <v>1</v>
      </c>
      <c r="H645" s="4">
        <v>0</v>
      </c>
      <c r="I645" s="21">
        <v>7133.9025000000001</v>
      </c>
    </row>
    <row r="646" spans="1:9" ht="15.75" x14ac:dyDescent="0.25">
      <c r="A646" s="21">
        <v>38</v>
      </c>
      <c r="B646" s="4">
        <v>0</v>
      </c>
      <c r="C646" s="21">
        <v>27.835000000000001</v>
      </c>
      <c r="D646" s="21">
        <v>2</v>
      </c>
      <c r="E646" s="4">
        <v>0</v>
      </c>
      <c r="F646" s="4">
        <v>0</v>
      </c>
      <c r="G646" s="4">
        <v>1</v>
      </c>
      <c r="H646" s="4">
        <v>0</v>
      </c>
      <c r="I646" s="21">
        <v>7144.86265</v>
      </c>
    </row>
    <row r="647" spans="1:9" ht="15.75" x14ac:dyDescent="0.25">
      <c r="A647" s="21">
        <v>38</v>
      </c>
      <c r="B647" s="4">
        <v>1</v>
      </c>
      <c r="C647" s="21">
        <v>21.12</v>
      </c>
      <c r="D647" s="21">
        <v>3</v>
      </c>
      <c r="E647" s="4">
        <v>0</v>
      </c>
      <c r="F647" s="4">
        <v>0</v>
      </c>
      <c r="G647" s="4">
        <v>0</v>
      </c>
      <c r="H647" s="4">
        <v>0</v>
      </c>
      <c r="I647" s="21">
        <v>6652.5288</v>
      </c>
    </row>
    <row r="648" spans="1:9" ht="15.75" x14ac:dyDescent="0.25">
      <c r="A648" s="21">
        <v>38</v>
      </c>
      <c r="B648" s="4">
        <v>0</v>
      </c>
      <c r="C648" s="21">
        <v>28</v>
      </c>
      <c r="D648" s="21">
        <v>3</v>
      </c>
      <c r="E648" s="4">
        <v>0</v>
      </c>
      <c r="F648" s="4">
        <v>1</v>
      </c>
      <c r="G648" s="4">
        <v>0</v>
      </c>
      <c r="H648" s="4">
        <v>0</v>
      </c>
      <c r="I648" s="21">
        <v>7151.0919999999996</v>
      </c>
    </row>
    <row r="649" spans="1:9" ht="15.75" x14ac:dyDescent="0.25">
      <c r="A649" s="21">
        <v>38</v>
      </c>
      <c r="B649" s="4">
        <v>0</v>
      </c>
      <c r="C649" s="21">
        <v>30.21</v>
      </c>
      <c r="D649" s="21">
        <v>3</v>
      </c>
      <c r="E649" s="4">
        <v>0</v>
      </c>
      <c r="F649" s="4">
        <v>0</v>
      </c>
      <c r="G649" s="4">
        <v>0</v>
      </c>
      <c r="H649" s="4">
        <v>1</v>
      </c>
      <c r="I649" s="21">
        <v>7537.1638999999996</v>
      </c>
    </row>
    <row r="650" spans="1:9" ht="15.75" x14ac:dyDescent="0.25">
      <c r="A650" s="21">
        <v>38</v>
      </c>
      <c r="B650" s="4">
        <v>1</v>
      </c>
      <c r="C650" s="21">
        <v>38.39</v>
      </c>
      <c r="D650" s="21">
        <v>3</v>
      </c>
      <c r="E650" s="4">
        <v>1</v>
      </c>
      <c r="F650" s="4">
        <v>0</v>
      </c>
      <c r="G650" s="4">
        <v>0</v>
      </c>
      <c r="H650" s="4">
        <v>0</v>
      </c>
      <c r="I650" s="21">
        <v>41949.244100000004</v>
      </c>
    </row>
    <row r="651" spans="1:9" ht="15.75" x14ac:dyDescent="0.25">
      <c r="A651" s="21">
        <v>39</v>
      </c>
      <c r="B651" s="4">
        <v>0</v>
      </c>
      <c r="C651" s="21">
        <v>32.799999999999997</v>
      </c>
      <c r="D651" s="21">
        <v>0</v>
      </c>
      <c r="E651" s="4">
        <v>0</v>
      </c>
      <c r="F651" s="4">
        <v>1</v>
      </c>
      <c r="G651" s="4">
        <v>0</v>
      </c>
      <c r="H651" s="4">
        <v>0</v>
      </c>
      <c r="I651" s="21">
        <v>5649.7150000000001</v>
      </c>
    </row>
    <row r="652" spans="1:9" ht="15.75" x14ac:dyDescent="0.25">
      <c r="A652" s="21">
        <v>39</v>
      </c>
      <c r="B652" s="4">
        <v>0</v>
      </c>
      <c r="C652" s="21">
        <v>41.8</v>
      </c>
      <c r="D652" s="21">
        <v>0</v>
      </c>
      <c r="E652" s="4">
        <v>0</v>
      </c>
      <c r="F652" s="4">
        <v>0</v>
      </c>
      <c r="G652" s="4">
        <v>0</v>
      </c>
      <c r="H652" s="4">
        <v>0</v>
      </c>
      <c r="I652" s="21">
        <v>5662.2250000000004</v>
      </c>
    </row>
    <row r="653" spans="1:9" ht="15.75" x14ac:dyDescent="0.25">
      <c r="A653" s="21">
        <v>39</v>
      </c>
      <c r="B653" s="4">
        <v>1</v>
      </c>
      <c r="C653" s="21">
        <v>42.655000000000001</v>
      </c>
      <c r="D653" s="21">
        <v>0</v>
      </c>
      <c r="E653" s="4">
        <v>0</v>
      </c>
      <c r="F653" s="4">
        <v>0</v>
      </c>
      <c r="G653" s="4">
        <v>1</v>
      </c>
      <c r="H653" s="4">
        <v>0</v>
      </c>
      <c r="I653" s="21">
        <v>5757.41345</v>
      </c>
    </row>
    <row r="654" spans="1:9" ht="15.75" x14ac:dyDescent="0.25">
      <c r="A654" s="21">
        <v>39</v>
      </c>
      <c r="B654" s="4">
        <v>1</v>
      </c>
      <c r="C654" s="21">
        <v>26.41</v>
      </c>
      <c r="D654" s="21">
        <v>0</v>
      </c>
      <c r="E654" s="4">
        <v>1</v>
      </c>
      <c r="F654" s="4">
        <v>0</v>
      </c>
      <c r="G654" s="4">
        <v>1</v>
      </c>
      <c r="H654" s="4">
        <v>0</v>
      </c>
      <c r="I654" s="21">
        <v>20149.322899999999</v>
      </c>
    </row>
    <row r="655" spans="1:9" ht="15.75" x14ac:dyDescent="0.25">
      <c r="A655" s="21">
        <v>39</v>
      </c>
      <c r="B655" s="4">
        <v>1</v>
      </c>
      <c r="C655" s="21">
        <v>21.85</v>
      </c>
      <c r="D655" s="21">
        <v>1</v>
      </c>
      <c r="E655" s="4">
        <v>0</v>
      </c>
      <c r="F655" s="4">
        <v>0</v>
      </c>
      <c r="G655" s="4">
        <v>0</v>
      </c>
      <c r="H655" s="4">
        <v>1</v>
      </c>
      <c r="I655" s="21">
        <v>6117.4944999999998</v>
      </c>
    </row>
    <row r="656" spans="1:9" ht="15.75" x14ac:dyDescent="0.25">
      <c r="A656" s="21">
        <v>39</v>
      </c>
      <c r="B656" s="4">
        <v>1</v>
      </c>
      <c r="C656" s="21">
        <v>26.22</v>
      </c>
      <c r="D656" s="21">
        <v>1</v>
      </c>
      <c r="E656" s="4">
        <v>0</v>
      </c>
      <c r="F656" s="4">
        <v>0</v>
      </c>
      <c r="G656" s="4">
        <v>0</v>
      </c>
      <c r="H656" s="4">
        <v>1</v>
      </c>
      <c r="I656" s="21">
        <v>6123.5688</v>
      </c>
    </row>
    <row r="657" spans="1:9" ht="15.75" x14ac:dyDescent="0.25">
      <c r="A657" s="21">
        <v>39</v>
      </c>
      <c r="B657" s="4">
        <v>0</v>
      </c>
      <c r="C657" s="21">
        <v>32.5</v>
      </c>
      <c r="D657" s="21">
        <v>1</v>
      </c>
      <c r="E657" s="4">
        <v>0</v>
      </c>
      <c r="F657" s="4">
        <v>1</v>
      </c>
      <c r="G657" s="4">
        <v>0</v>
      </c>
      <c r="H657" s="4">
        <v>0</v>
      </c>
      <c r="I657" s="21">
        <v>6238.2979999999998</v>
      </c>
    </row>
    <row r="658" spans="1:9" ht="15.75" x14ac:dyDescent="0.25">
      <c r="A658" s="21">
        <v>39</v>
      </c>
      <c r="B658" s="4">
        <v>1</v>
      </c>
      <c r="C658" s="21">
        <v>28.3</v>
      </c>
      <c r="D658" s="21">
        <v>1</v>
      </c>
      <c r="E658" s="4">
        <v>1</v>
      </c>
      <c r="F658" s="4">
        <v>1</v>
      </c>
      <c r="G658" s="4">
        <v>0</v>
      </c>
      <c r="H658" s="4">
        <v>0</v>
      </c>
      <c r="I658" s="21">
        <v>21082.16</v>
      </c>
    </row>
    <row r="659" spans="1:9" ht="15.75" x14ac:dyDescent="0.25">
      <c r="A659" s="21">
        <v>39</v>
      </c>
      <c r="B659" s="4">
        <v>1</v>
      </c>
      <c r="C659" s="21">
        <v>29.925000000000001</v>
      </c>
      <c r="D659" s="21">
        <v>1</v>
      </c>
      <c r="E659" s="4">
        <v>1</v>
      </c>
      <c r="F659" s="4">
        <v>0</v>
      </c>
      <c r="G659" s="4">
        <v>1</v>
      </c>
      <c r="H659" s="4">
        <v>0</v>
      </c>
      <c r="I659" s="21">
        <v>22462.043750000001</v>
      </c>
    </row>
    <row r="660" spans="1:9" ht="15.75" x14ac:dyDescent="0.25">
      <c r="A660" s="21">
        <v>39</v>
      </c>
      <c r="B660" s="4">
        <v>1</v>
      </c>
      <c r="C660" s="21">
        <v>32.340000000000003</v>
      </c>
      <c r="D660" s="21">
        <v>2</v>
      </c>
      <c r="E660" s="4">
        <v>0</v>
      </c>
      <c r="F660" s="4">
        <v>0</v>
      </c>
      <c r="G660" s="4">
        <v>0</v>
      </c>
      <c r="H660" s="4">
        <v>0</v>
      </c>
      <c r="I660" s="21">
        <v>6338.0756000000001</v>
      </c>
    </row>
    <row r="661" spans="1:9" ht="15.75" x14ac:dyDescent="0.25">
      <c r="A661" s="21">
        <v>39</v>
      </c>
      <c r="B661" s="4">
        <v>1</v>
      </c>
      <c r="C661" s="21">
        <v>45.43</v>
      </c>
      <c r="D661" s="21">
        <v>2</v>
      </c>
      <c r="E661" s="4">
        <v>0</v>
      </c>
      <c r="F661" s="4">
        <v>0</v>
      </c>
      <c r="G661" s="4">
        <v>0</v>
      </c>
      <c r="H661" s="4">
        <v>0</v>
      </c>
      <c r="I661" s="21">
        <v>6356.2707</v>
      </c>
    </row>
    <row r="662" spans="1:9" ht="15.75" x14ac:dyDescent="0.25">
      <c r="A662" s="21">
        <v>39</v>
      </c>
      <c r="B662" s="4">
        <v>1</v>
      </c>
      <c r="C662" s="21">
        <v>24.51</v>
      </c>
      <c r="D662" s="21">
        <v>2</v>
      </c>
      <c r="E662" s="4">
        <v>0</v>
      </c>
      <c r="F662" s="4">
        <v>0</v>
      </c>
      <c r="G662" s="4">
        <v>0</v>
      </c>
      <c r="H662" s="4">
        <v>1</v>
      </c>
      <c r="I662" s="21">
        <v>6710.1918999999998</v>
      </c>
    </row>
    <row r="663" spans="1:9" ht="15.75" x14ac:dyDescent="0.25">
      <c r="A663" s="21">
        <v>39</v>
      </c>
      <c r="B663" s="4">
        <v>0</v>
      </c>
      <c r="C663" s="21">
        <v>26.315000000000001</v>
      </c>
      <c r="D663" s="21">
        <v>2</v>
      </c>
      <c r="E663" s="4">
        <v>0</v>
      </c>
      <c r="F663" s="4">
        <v>0</v>
      </c>
      <c r="G663" s="4">
        <v>0</v>
      </c>
      <c r="H663" s="4">
        <v>1</v>
      </c>
      <c r="I663" s="21">
        <v>7201.7008500000002</v>
      </c>
    </row>
    <row r="664" spans="1:9" ht="15.75" x14ac:dyDescent="0.25">
      <c r="A664" s="21">
        <v>39</v>
      </c>
      <c r="B664" s="4">
        <v>0</v>
      </c>
      <c r="C664" s="21">
        <v>31.92</v>
      </c>
      <c r="D664" s="21">
        <v>2</v>
      </c>
      <c r="E664" s="4">
        <v>0</v>
      </c>
      <c r="F664" s="4">
        <v>0</v>
      </c>
      <c r="G664" s="4">
        <v>0</v>
      </c>
      <c r="H664" s="4">
        <v>1</v>
      </c>
      <c r="I664" s="21">
        <v>7209.4917999999998</v>
      </c>
    </row>
    <row r="665" spans="1:9" ht="15.75" x14ac:dyDescent="0.25">
      <c r="A665" s="21">
        <v>39</v>
      </c>
      <c r="B665" s="4">
        <v>1</v>
      </c>
      <c r="C665" s="21">
        <v>34.1</v>
      </c>
      <c r="D665" s="21">
        <v>2</v>
      </c>
      <c r="E665" s="4">
        <v>0</v>
      </c>
      <c r="F665" s="4">
        <v>0</v>
      </c>
      <c r="G665" s="4">
        <v>0</v>
      </c>
      <c r="H665" s="4">
        <v>0</v>
      </c>
      <c r="I665" s="21">
        <v>23563.016179999999</v>
      </c>
    </row>
    <row r="666" spans="1:9" ht="15.75" x14ac:dyDescent="0.25">
      <c r="A666" s="21">
        <v>39</v>
      </c>
      <c r="B666" s="4">
        <v>1</v>
      </c>
      <c r="C666" s="21">
        <v>35.299999999999997</v>
      </c>
      <c r="D666" s="21">
        <v>2</v>
      </c>
      <c r="E666" s="4">
        <v>1</v>
      </c>
      <c r="F666" s="4">
        <v>1</v>
      </c>
      <c r="G666" s="4">
        <v>0</v>
      </c>
      <c r="H666" s="4">
        <v>0</v>
      </c>
      <c r="I666" s="21">
        <v>40103.89</v>
      </c>
    </row>
    <row r="667" spans="1:9" ht="15.75" x14ac:dyDescent="0.25">
      <c r="A667" s="21">
        <v>39</v>
      </c>
      <c r="B667" s="4">
        <v>0</v>
      </c>
      <c r="C667" s="21">
        <v>34.1</v>
      </c>
      <c r="D667" s="21">
        <v>3</v>
      </c>
      <c r="E667" s="4">
        <v>0</v>
      </c>
      <c r="F667" s="4">
        <v>1</v>
      </c>
      <c r="G667" s="4">
        <v>0</v>
      </c>
      <c r="H667" s="4">
        <v>0</v>
      </c>
      <c r="I667" s="21">
        <v>7418.5219999999999</v>
      </c>
    </row>
    <row r="668" spans="1:9" ht="15.75" x14ac:dyDescent="0.25">
      <c r="A668" s="21">
        <v>39</v>
      </c>
      <c r="B668" s="4">
        <v>0</v>
      </c>
      <c r="C668" s="21">
        <v>22.8</v>
      </c>
      <c r="D668" s="21">
        <v>3</v>
      </c>
      <c r="E668" s="4">
        <v>0</v>
      </c>
      <c r="F668" s="4">
        <v>0</v>
      </c>
      <c r="G668" s="4">
        <v>1</v>
      </c>
      <c r="H668" s="4">
        <v>0</v>
      </c>
      <c r="I668" s="21">
        <v>7985.8149999999996</v>
      </c>
    </row>
    <row r="669" spans="1:9" ht="15.75" x14ac:dyDescent="0.25">
      <c r="A669" s="21">
        <v>39</v>
      </c>
      <c r="B669" s="4">
        <v>0</v>
      </c>
      <c r="C669" s="21">
        <v>23.274999999999999</v>
      </c>
      <c r="D669" s="21">
        <v>3</v>
      </c>
      <c r="E669" s="4">
        <v>0</v>
      </c>
      <c r="F669" s="4">
        <v>0</v>
      </c>
      <c r="G669" s="4">
        <v>1</v>
      </c>
      <c r="H669" s="4">
        <v>0</v>
      </c>
      <c r="I669" s="21">
        <v>7986.4752500000004</v>
      </c>
    </row>
    <row r="670" spans="1:9" ht="15.75" x14ac:dyDescent="0.25">
      <c r="A670" s="21">
        <v>39</v>
      </c>
      <c r="B670" s="4">
        <v>0</v>
      </c>
      <c r="C670" s="21">
        <v>24.89</v>
      </c>
      <c r="D670" s="21">
        <v>3</v>
      </c>
      <c r="E670" s="4">
        <v>1</v>
      </c>
      <c r="F670" s="4">
        <v>0</v>
      </c>
      <c r="G670" s="4">
        <v>1</v>
      </c>
      <c r="H670" s="4">
        <v>0</v>
      </c>
      <c r="I670" s="21">
        <v>21659.930100000001</v>
      </c>
    </row>
    <row r="671" spans="1:9" ht="15.75" x14ac:dyDescent="0.25">
      <c r="A671" s="21">
        <v>39</v>
      </c>
      <c r="B671" s="4">
        <v>1</v>
      </c>
      <c r="C671" s="21">
        <v>29.6</v>
      </c>
      <c r="D671" s="21">
        <v>4</v>
      </c>
      <c r="E671" s="4">
        <v>0</v>
      </c>
      <c r="F671" s="4">
        <v>1</v>
      </c>
      <c r="G671" s="4">
        <v>0</v>
      </c>
      <c r="H671" s="4">
        <v>0</v>
      </c>
      <c r="I671" s="21">
        <v>7512.2669999999998</v>
      </c>
    </row>
    <row r="672" spans="1:9" ht="15.75" x14ac:dyDescent="0.25">
      <c r="A672" s="21">
        <v>39</v>
      </c>
      <c r="B672" s="4">
        <v>0</v>
      </c>
      <c r="C672" s="21">
        <v>23.87</v>
      </c>
      <c r="D672" s="21">
        <v>5</v>
      </c>
      <c r="E672" s="4">
        <v>0</v>
      </c>
      <c r="F672" s="4">
        <v>0</v>
      </c>
      <c r="G672" s="4">
        <v>0</v>
      </c>
      <c r="H672" s="4">
        <v>0</v>
      </c>
      <c r="I672" s="21">
        <v>8582.3022999999994</v>
      </c>
    </row>
    <row r="673" spans="1:9" ht="15.75" x14ac:dyDescent="0.25">
      <c r="A673" s="21">
        <v>39</v>
      </c>
      <c r="B673" s="4">
        <v>0</v>
      </c>
      <c r="C673" s="21">
        <v>34.32</v>
      </c>
      <c r="D673" s="21">
        <v>5</v>
      </c>
      <c r="E673" s="4">
        <v>0</v>
      </c>
      <c r="F673" s="4">
        <v>0</v>
      </c>
      <c r="G673" s="4">
        <v>0</v>
      </c>
      <c r="H673" s="4">
        <v>0</v>
      </c>
      <c r="I673" s="21">
        <v>8596.8277999999991</v>
      </c>
    </row>
    <row r="674" spans="1:9" ht="15.75" x14ac:dyDescent="0.25">
      <c r="A674" s="21">
        <v>39</v>
      </c>
      <c r="B674" s="4">
        <v>0</v>
      </c>
      <c r="C674" s="21">
        <v>24.225000000000001</v>
      </c>
      <c r="D674" s="21">
        <v>5</v>
      </c>
      <c r="E674" s="4">
        <v>0</v>
      </c>
      <c r="F674" s="4">
        <v>0</v>
      </c>
      <c r="G674" s="4">
        <v>0</v>
      </c>
      <c r="H674" s="4">
        <v>1</v>
      </c>
      <c r="I674" s="21">
        <v>8965.7957499999993</v>
      </c>
    </row>
    <row r="675" spans="1:9" ht="15.75" x14ac:dyDescent="0.25">
      <c r="A675" s="21">
        <v>39</v>
      </c>
      <c r="B675" s="4">
        <v>0</v>
      </c>
      <c r="C675" s="21">
        <v>18.3</v>
      </c>
      <c r="D675" s="21">
        <v>5</v>
      </c>
      <c r="E675" s="4">
        <v>1</v>
      </c>
      <c r="F675" s="4">
        <v>1</v>
      </c>
      <c r="G675" s="4">
        <v>0</v>
      </c>
      <c r="H675" s="4">
        <v>0</v>
      </c>
      <c r="I675" s="21">
        <v>19023.259999999998</v>
      </c>
    </row>
    <row r="676" spans="1:9" ht="15.75" x14ac:dyDescent="0.25">
      <c r="A676" s="21">
        <v>40</v>
      </c>
      <c r="B676" s="4">
        <v>1</v>
      </c>
      <c r="C676" s="21">
        <v>25.08</v>
      </c>
      <c r="D676" s="21">
        <v>0</v>
      </c>
      <c r="E676" s="4">
        <v>0</v>
      </c>
      <c r="F676" s="4">
        <v>0</v>
      </c>
      <c r="G676" s="4">
        <v>0</v>
      </c>
      <c r="H676" s="4">
        <v>0</v>
      </c>
      <c r="I676" s="21">
        <v>5415.6611999999996</v>
      </c>
    </row>
    <row r="677" spans="1:9" ht="15.75" x14ac:dyDescent="0.25">
      <c r="A677" s="21">
        <v>40</v>
      </c>
      <c r="B677" s="4">
        <v>1</v>
      </c>
      <c r="C677" s="21">
        <v>41.69</v>
      </c>
      <c r="D677" s="21">
        <v>0</v>
      </c>
      <c r="E677" s="4">
        <v>0</v>
      </c>
      <c r="F677" s="4">
        <v>0</v>
      </c>
      <c r="G677" s="4">
        <v>0</v>
      </c>
      <c r="H677" s="4">
        <v>0</v>
      </c>
      <c r="I677" s="21">
        <v>5438.7491</v>
      </c>
    </row>
    <row r="678" spans="1:9" ht="15.75" x14ac:dyDescent="0.25">
      <c r="A678" s="21">
        <v>40</v>
      </c>
      <c r="B678" s="4">
        <v>0</v>
      </c>
      <c r="C678" s="21">
        <v>29.6</v>
      </c>
      <c r="D678" s="21">
        <v>0</v>
      </c>
      <c r="E678" s="4">
        <v>0</v>
      </c>
      <c r="F678" s="4">
        <v>1</v>
      </c>
      <c r="G678" s="4">
        <v>0</v>
      </c>
      <c r="H678" s="4">
        <v>0</v>
      </c>
      <c r="I678" s="21">
        <v>5910.9440000000004</v>
      </c>
    </row>
    <row r="679" spans="1:9" ht="15.75" x14ac:dyDescent="0.25">
      <c r="A679" s="21">
        <v>40</v>
      </c>
      <c r="B679" s="4">
        <v>0</v>
      </c>
      <c r="C679" s="21">
        <v>36.19</v>
      </c>
      <c r="D679" s="21">
        <v>0</v>
      </c>
      <c r="E679" s="4">
        <v>0</v>
      </c>
      <c r="F679" s="4">
        <v>0</v>
      </c>
      <c r="G679" s="4">
        <v>0</v>
      </c>
      <c r="H679" s="4">
        <v>0</v>
      </c>
      <c r="I679" s="21">
        <v>5920.1040999999996</v>
      </c>
    </row>
    <row r="680" spans="1:9" ht="15.75" x14ac:dyDescent="0.25">
      <c r="A680" s="21">
        <v>40</v>
      </c>
      <c r="B680" s="4">
        <v>1</v>
      </c>
      <c r="C680" s="21">
        <v>26.315000000000001</v>
      </c>
      <c r="D680" s="21">
        <v>1</v>
      </c>
      <c r="E680" s="4">
        <v>0</v>
      </c>
      <c r="F680" s="4">
        <v>0</v>
      </c>
      <c r="G680" s="4">
        <v>0</v>
      </c>
      <c r="H680" s="4">
        <v>1</v>
      </c>
      <c r="I680" s="21">
        <v>6389.3778499999999</v>
      </c>
    </row>
    <row r="681" spans="1:9" ht="15.75" x14ac:dyDescent="0.25">
      <c r="A681" s="21">
        <v>40</v>
      </c>
      <c r="B681" s="4">
        <v>1</v>
      </c>
      <c r="C681" s="21">
        <v>29.355</v>
      </c>
      <c r="D681" s="21">
        <v>1</v>
      </c>
      <c r="E681" s="4">
        <v>0</v>
      </c>
      <c r="F681" s="4">
        <v>0</v>
      </c>
      <c r="G681" s="4">
        <v>0</v>
      </c>
      <c r="H681" s="4">
        <v>1</v>
      </c>
      <c r="I681" s="21">
        <v>6393.6034499999996</v>
      </c>
    </row>
    <row r="682" spans="1:9" ht="15.75" x14ac:dyDescent="0.25">
      <c r="A682" s="21">
        <v>40</v>
      </c>
      <c r="B682" s="4">
        <v>0</v>
      </c>
      <c r="C682" s="21">
        <v>27.4</v>
      </c>
      <c r="D682" s="21">
        <v>1</v>
      </c>
      <c r="E682" s="4">
        <v>0</v>
      </c>
      <c r="F682" s="4">
        <v>1</v>
      </c>
      <c r="G682" s="4">
        <v>0</v>
      </c>
      <c r="H682" s="4">
        <v>0</v>
      </c>
      <c r="I682" s="21">
        <v>6496.8860000000004</v>
      </c>
    </row>
    <row r="683" spans="1:9" ht="15.75" x14ac:dyDescent="0.25">
      <c r="A683" s="21">
        <v>40</v>
      </c>
      <c r="B683" s="4">
        <v>0</v>
      </c>
      <c r="C683" s="21">
        <v>29.81</v>
      </c>
      <c r="D683" s="21">
        <v>1</v>
      </c>
      <c r="E683" s="4">
        <v>0</v>
      </c>
      <c r="F683" s="4">
        <v>0</v>
      </c>
      <c r="G683" s="4">
        <v>0</v>
      </c>
      <c r="H683" s="4">
        <v>0</v>
      </c>
      <c r="I683" s="21">
        <v>6500.2358999999997</v>
      </c>
    </row>
    <row r="684" spans="1:9" ht="15.75" x14ac:dyDescent="0.25">
      <c r="A684" s="21">
        <v>40</v>
      </c>
      <c r="B684" s="4">
        <v>1</v>
      </c>
      <c r="C684" s="21">
        <v>34.104999999999997</v>
      </c>
      <c r="D684" s="21">
        <v>1</v>
      </c>
      <c r="E684" s="4">
        <v>0</v>
      </c>
      <c r="F684" s="4">
        <v>0</v>
      </c>
      <c r="G684" s="4">
        <v>1</v>
      </c>
      <c r="H684" s="4">
        <v>0</v>
      </c>
      <c r="I684" s="21">
        <v>6600.2059499999996</v>
      </c>
    </row>
    <row r="685" spans="1:9" ht="15.75" x14ac:dyDescent="0.25">
      <c r="A685" s="21">
        <v>40</v>
      </c>
      <c r="B685" s="4">
        <v>1</v>
      </c>
      <c r="C685" s="21">
        <v>41.23</v>
      </c>
      <c r="D685" s="21">
        <v>1</v>
      </c>
      <c r="E685" s="4">
        <v>0</v>
      </c>
      <c r="F685" s="4">
        <v>0</v>
      </c>
      <c r="G685" s="4">
        <v>1</v>
      </c>
      <c r="H685" s="4">
        <v>0</v>
      </c>
      <c r="I685" s="21">
        <v>6610.1097</v>
      </c>
    </row>
    <row r="686" spans="1:9" ht="15.75" x14ac:dyDescent="0.25">
      <c r="A686" s="21">
        <v>40</v>
      </c>
      <c r="B686" s="4">
        <v>0</v>
      </c>
      <c r="C686" s="21">
        <v>25.46</v>
      </c>
      <c r="D686" s="21">
        <v>1</v>
      </c>
      <c r="E686" s="4">
        <v>0</v>
      </c>
      <c r="F686" s="4">
        <v>0</v>
      </c>
      <c r="G686" s="4">
        <v>1</v>
      </c>
      <c r="H686" s="4">
        <v>0</v>
      </c>
      <c r="I686" s="21">
        <v>7077.1894000000002</v>
      </c>
    </row>
    <row r="687" spans="1:9" ht="15.75" x14ac:dyDescent="0.25">
      <c r="A687" s="21">
        <v>40</v>
      </c>
      <c r="B687" s="4">
        <v>1</v>
      </c>
      <c r="C687" s="21">
        <v>19.8</v>
      </c>
      <c r="D687" s="21">
        <v>1</v>
      </c>
      <c r="E687" s="4">
        <v>1</v>
      </c>
      <c r="F687" s="4">
        <v>0</v>
      </c>
      <c r="G687" s="4">
        <v>0</v>
      </c>
      <c r="H687" s="4">
        <v>0</v>
      </c>
      <c r="I687" s="21">
        <v>17179.522000000001</v>
      </c>
    </row>
    <row r="688" spans="1:9" ht="15.75" x14ac:dyDescent="0.25">
      <c r="A688" s="21">
        <v>40</v>
      </c>
      <c r="B688" s="4">
        <v>0</v>
      </c>
      <c r="C688" s="21">
        <v>28.12</v>
      </c>
      <c r="D688" s="21">
        <v>1</v>
      </c>
      <c r="E688" s="4">
        <v>1</v>
      </c>
      <c r="F688" s="4">
        <v>0</v>
      </c>
      <c r="G688" s="4">
        <v>1</v>
      </c>
      <c r="H688" s="4">
        <v>0</v>
      </c>
      <c r="I688" s="21">
        <v>22331.566800000001</v>
      </c>
    </row>
    <row r="689" spans="1:9" ht="15.75" x14ac:dyDescent="0.25">
      <c r="A689" s="21">
        <v>40</v>
      </c>
      <c r="B689" s="4">
        <v>0</v>
      </c>
      <c r="C689" s="21">
        <v>41.42</v>
      </c>
      <c r="D689" s="21">
        <v>1</v>
      </c>
      <c r="E689" s="4">
        <v>0</v>
      </c>
      <c r="F689" s="4">
        <v>0</v>
      </c>
      <c r="G689" s="4">
        <v>0</v>
      </c>
      <c r="H689" s="4">
        <v>1</v>
      </c>
      <c r="I689" s="21">
        <v>28476.734990000001</v>
      </c>
    </row>
    <row r="690" spans="1:9" ht="15.75" x14ac:dyDescent="0.25">
      <c r="A690" s="21">
        <v>40</v>
      </c>
      <c r="B690" s="4">
        <v>1</v>
      </c>
      <c r="C690" s="21">
        <v>32.774999999999999</v>
      </c>
      <c r="D690" s="21">
        <v>1</v>
      </c>
      <c r="E690" s="4">
        <v>1</v>
      </c>
      <c r="F690" s="4">
        <v>0</v>
      </c>
      <c r="G690" s="4">
        <v>1</v>
      </c>
      <c r="H690" s="4">
        <v>0</v>
      </c>
      <c r="I690" s="21">
        <v>39125.332249999999</v>
      </c>
    </row>
    <row r="691" spans="1:9" ht="15.75" x14ac:dyDescent="0.25">
      <c r="A691" s="21">
        <v>40</v>
      </c>
      <c r="B691" s="4">
        <v>1</v>
      </c>
      <c r="C691" s="21">
        <v>24.97</v>
      </c>
      <c r="D691" s="21">
        <v>2</v>
      </c>
      <c r="E691" s="4">
        <v>0</v>
      </c>
      <c r="F691" s="4">
        <v>0</v>
      </c>
      <c r="G691" s="4">
        <v>0</v>
      </c>
      <c r="H691" s="4">
        <v>0</v>
      </c>
      <c r="I691" s="21">
        <v>6593.5083000000004</v>
      </c>
    </row>
    <row r="692" spans="1:9" ht="15.75" x14ac:dyDescent="0.25">
      <c r="A692" s="21">
        <v>40</v>
      </c>
      <c r="B692" s="4">
        <v>1</v>
      </c>
      <c r="C692" s="21">
        <v>29.9</v>
      </c>
      <c r="D692" s="21">
        <v>2</v>
      </c>
      <c r="E692" s="4">
        <v>0</v>
      </c>
      <c r="F692" s="4">
        <v>1</v>
      </c>
      <c r="G692" s="4">
        <v>0</v>
      </c>
      <c r="H692" s="4">
        <v>0</v>
      </c>
      <c r="I692" s="21">
        <v>6600.3609999999999</v>
      </c>
    </row>
    <row r="693" spans="1:9" ht="15.75" x14ac:dyDescent="0.25">
      <c r="A693" s="21">
        <v>40</v>
      </c>
      <c r="B693" s="4">
        <v>1</v>
      </c>
      <c r="C693" s="21">
        <v>32.299999999999997</v>
      </c>
      <c r="D693" s="21">
        <v>2</v>
      </c>
      <c r="E693" s="4">
        <v>0</v>
      </c>
      <c r="F693" s="4">
        <v>0</v>
      </c>
      <c r="G693" s="4">
        <v>0</v>
      </c>
      <c r="H693" s="4">
        <v>1</v>
      </c>
      <c r="I693" s="21">
        <v>6986.6970000000001</v>
      </c>
    </row>
    <row r="694" spans="1:9" ht="15.75" x14ac:dyDescent="0.25">
      <c r="A694" s="21">
        <v>40</v>
      </c>
      <c r="B694" s="4">
        <v>1</v>
      </c>
      <c r="C694" s="21">
        <v>22.704999999999998</v>
      </c>
      <c r="D694" s="21">
        <v>2</v>
      </c>
      <c r="E694" s="4">
        <v>0</v>
      </c>
      <c r="F694" s="4">
        <v>0</v>
      </c>
      <c r="G694" s="4">
        <v>1</v>
      </c>
      <c r="H694" s="4">
        <v>0</v>
      </c>
      <c r="I694" s="21">
        <v>7173.35995</v>
      </c>
    </row>
    <row r="695" spans="1:9" ht="15.75" x14ac:dyDescent="0.25">
      <c r="A695" s="21">
        <v>40</v>
      </c>
      <c r="B695" s="4">
        <v>0</v>
      </c>
      <c r="C695" s="21">
        <v>22.22</v>
      </c>
      <c r="D695" s="21">
        <v>2</v>
      </c>
      <c r="E695" s="4">
        <v>1</v>
      </c>
      <c r="F695" s="4">
        <v>0</v>
      </c>
      <c r="G695" s="4">
        <v>0</v>
      </c>
      <c r="H695" s="4">
        <v>0</v>
      </c>
      <c r="I695" s="21">
        <v>19444.265800000001</v>
      </c>
    </row>
    <row r="696" spans="1:9" ht="15.75" x14ac:dyDescent="0.25">
      <c r="A696" s="21">
        <v>40</v>
      </c>
      <c r="B696" s="4">
        <v>0</v>
      </c>
      <c r="C696" s="21">
        <v>32.774999999999999</v>
      </c>
      <c r="D696" s="21">
        <v>2</v>
      </c>
      <c r="E696" s="4">
        <v>1</v>
      </c>
      <c r="F696" s="4">
        <v>0</v>
      </c>
      <c r="G696" s="4">
        <v>0</v>
      </c>
      <c r="H696" s="4">
        <v>1</v>
      </c>
      <c r="I696" s="21">
        <v>40003.332249999999</v>
      </c>
    </row>
    <row r="697" spans="1:9" ht="15.75" x14ac:dyDescent="0.25">
      <c r="A697" s="21">
        <v>40</v>
      </c>
      <c r="B697" s="4">
        <v>1</v>
      </c>
      <c r="C697" s="21">
        <v>35.299999999999997</v>
      </c>
      <c r="D697" s="21">
        <v>3</v>
      </c>
      <c r="E697" s="4">
        <v>0</v>
      </c>
      <c r="F697" s="4">
        <v>1</v>
      </c>
      <c r="G697" s="4">
        <v>0</v>
      </c>
      <c r="H697" s="4">
        <v>0</v>
      </c>
      <c r="I697" s="21">
        <v>7196.8670000000002</v>
      </c>
    </row>
    <row r="698" spans="1:9" ht="15.75" x14ac:dyDescent="0.25">
      <c r="A698" s="21">
        <v>40</v>
      </c>
      <c r="B698" s="4">
        <v>0</v>
      </c>
      <c r="C698" s="21">
        <v>33</v>
      </c>
      <c r="D698" s="21">
        <v>3</v>
      </c>
      <c r="E698" s="4">
        <v>0</v>
      </c>
      <c r="F698" s="4">
        <v>0</v>
      </c>
      <c r="G698" s="4">
        <v>0</v>
      </c>
      <c r="H698" s="4">
        <v>0</v>
      </c>
      <c r="I698" s="21">
        <v>7682.67</v>
      </c>
    </row>
    <row r="699" spans="1:9" ht="15.75" x14ac:dyDescent="0.25">
      <c r="A699" s="21">
        <v>40</v>
      </c>
      <c r="B699" s="4">
        <v>0</v>
      </c>
      <c r="C699" s="21">
        <v>28.69</v>
      </c>
      <c r="D699" s="21">
        <v>3</v>
      </c>
      <c r="E699" s="4">
        <v>0</v>
      </c>
      <c r="F699" s="4">
        <v>0</v>
      </c>
      <c r="G699" s="4">
        <v>0</v>
      </c>
      <c r="H699" s="4">
        <v>1</v>
      </c>
      <c r="I699" s="21">
        <v>8059.6791000000003</v>
      </c>
    </row>
    <row r="700" spans="1:9" ht="15.75" x14ac:dyDescent="0.25">
      <c r="A700" s="21">
        <v>40</v>
      </c>
      <c r="B700" s="4">
        <v>0</v>
      </c>
      <c r="C700" s="21">
        <v>23.37</v>
      </c>
      <c r="D700" s="21">
        <v>3</v>
      </c>
      <c r="E700" s="4">
        <v>0</v>
      </c>
      <c r="F700" s="4">
        <v>0</v>
      </c>
      <c r="G700" s="4">
        <v>1</v>
      </c>
      <c r="H700" s="4">
        <v>0</v>
      </c>
      <c r="I700" s="21">
        <v>8252.2842999999993</v>
      </c>
    </row>
    <row r="701" spans="1:9" ht="15.75" x14ac:dyDescent="0.25">
      <c r="A701" s="21">
        <v>40</v>
      </c>
      <c r="B701" s="4">
        <v>1</v>
      </c>
      <c r="C701" s="21">
        <v>30.875</v>
      </c>
      <c r="D701" s="21">
        <v>4</v>
      </c>
      <c r="E701" s="4">
        <v>0</v>
      </c>
      <c r="F701" s="4">
        <v>0</v>
      </c>
      <c r="G701" s="4">
        <v>0</v>
      </c>
      <c r="H701" s="4">
        <v>1</v>
      </c>
      <c r="I701" s="21">
        <v>8162.7162500000004</v>
      </c>
    </row>
    <row r="702" spans="1:9" ht="15.75" x14ac:dyDescent="0.25">
      <c r="A702" s="21">
        <v>40</v>
      </c>
      <c r="B702" s="4">
        <v>0</v>
      </c>
      <c r="C702" s="21">
        <v>29.3</v>
      </c>
      <c r="D702" s="21">
        <v>4</v>
      </c>
      <c r="E702" s="4">
        <v>0</v>
      </c>
      <c r="F702" s="4">
        <v>1</v>
      </c>
      <c r="G702" s="4">
        <v>0</v>
      </c>
      <c r="H702" s="4">
        <v>0</v>
      </c>
      <c r="I702" s="21">
        <v>15828.82173</v>
      </c>
    </row>
    <row r="703" spans="1:9" ht="15.75" x14ac:dyDescent="0.25">
      <c r="A703" s="21">
        <v>41</v>
      </c>
      <c r="B703" s="4">
        <v>1</v>
      </c>
      <c r="C703" s="21">
        <v>33.549999999999997</v>
      </c>
      <c r="D703" s="21">
        <v>0</v>
      </c>
      <c r="E703" s="4">
        <v>0</v>
      </c>
      <c r="F703" s="4">
        <v>0</v>
      </c>
      <c r="G703" s="4">
        <v>0</v>
      </c>
      <c r="H703" s="4">
        <v>0</v>
      </c>
      <c r="I703" s="21">
        <v>5699.8374999999996</v>
      </c>
    </row>
    <row r="704" spans="1:9" ht="15.75" x14ac:dyDescent="0.25">
      <c r="A704" s="21">
        <v>41</v>
      </c>
      <c r="B704" s="4">
        <v>1</v>
      </c>
      <c r="C704" s="21">
        <v>40.26</v>
      </c>
      <c r="D704" s="21">
        <v>0</v>
      </c>
      <c r="E704" s="4">
        <v>0</v>
      </c>
      <c r="F704" s="4">
        <v>0</v>
      </c>
      <c r="G704" s="4">
        <v>0</v>
      </c>
      <c r="H704" s="4">
        <v>0</v>
      </c>
      <c r="I704" s="21">
        <v>5709.1643999999997</v>
      </c>
    </row>
    <row r="705" spans="1:9" ht="15.75" x14ac:dyDescent="0.25">
      <c r="A705" s="21">
        <v>41</v>
      </c>
      <c r="B705" s="4">
        <v>0</v>
      </c>
      <c r="C705" s="21">
        <v>31.02</v>
      </c>
      <c r="D705" s="21">
        <v>0</v>
      </c>
      <c r="E705" s="4">
        <v>0</v>
      </c>
      <c r="F705" s="4">
        <v>0</v>
      </c>
      <c r="G705" s="4">
        <v>0</v>
      </c>
      <c r="H705" s="4">
        <v>0</v>
      </c>
      <c r="I705" s="21">
        <v>6185.3208000000004</v>
      </c>
    </row>
    <row r="706" spans="1:9" ht="15.75" x14ac:dyDescent="0.25">
      <c r="A706" s="21">
        <v>41</v>
      </c>
      <c r="B706" s="4">
        <v>0</v>
      </c>
      <c r="C706" s="21">
        <v>31.6</v>
      </c>
      <c r="D706" s="21">
        <v>0</v>
      </c>
      <c r="E706" s="4">
        <v>0</v>
      </c>
      <c r="F706" s="4">
        <v>1</v>
      </c>
      <c r="G706" s="4">
        <v>0</v>
      </c>
      <c r="H706" s="4">
        <v>0</v>
      </c>
      <c r="I706" s="21">
        <v>6186.1270000000004</v>
      </c>
    </row>
    <row r="707" spans="1:9" ht="15.75" x14ac:dyDescent="0.25">
      <c r="A707" s="21">
        <v>41</v>
      </c>
      <c r="B707" s="4">
        <v>0</v>
      </c>
      <c r="C707" s="21">
        <v>32.965000000000003</v>
      </c>
      <c r="D707" s="21">
        <v>0</v>
      </c>
      <c r="E707" s="4">
        <v>0</v>
      </c>
      <c r="F707" s="4">
        <v>0</v>
      </c>
      <c r="G707" s="4">
        <v>0</v>
      </c>
      <c r="H707" s="4">
        <v>1</v>
      </c>
      <c r="I707" s="21">
        <v>6571.0243499999997</v>
      </c>
    </row>
    <row r="708" spans="1:9" ht="15.75" x14ac:dyDescent="0.25">
      <c r="A708" s="21">
        <v>41</v>
      </c>
      <c r="B708" s="4">
        <v>1</v>
      </c>
      <c r="C708" s="21">
        <v>21.78</v>
      </c>
      <c r="D708" s="21">
        <v>1</v>
      </c>
      <c r="E708" s="4">
        <v>0</v>
      </c>
      <c r="F708" s="4">
        <v>0</v>
      </c>
      <c r="G708" s="4">
        <v>0</v>
      </c>
      <c r="H708" s="4">
        <v>0</v>
      </c>
      <c r="I708" s="21">
        <v>6272.4772000000003</v>
      </c>
    </row>
    <row r="709" spans="1:9" ht="15.75" x14ac:dyDescent="0.25">
      <c r="A709" s="21">
        <v>41</v>
      </c>
      <c r="B709" s="4">
        <v>1</v>
      </c>
      <c r="C709" s="21">
        <v>28.8</v>
      </c>
      <c r="D709" s="21">
        <v>1</v>
      </c>
      <c r="E709" s="4">
        <v>0</v>
      </c>
      <c r="F709" s="4">
        <v>1</v>
      </c>
      <c r="G709" s="4">
        <v>0</v>
      </c>
      <c r="H709" s="4">
        <v>0</v>
      </c>
      <c r="I709" s="21">
        <v>6282.2349999999997</v>
      </c>
    </row>
    <row r="710" spans="1:9" ht="15.75" x14ac:dyDescent="0.25">
      <c r="A710" s="21">
        <v>41</v>
      </c>
      <c r="B710" s="4">
        <v>1</v>
      </c>
      <c r="C710" s="21">
        <v>34.21</v>
      </c>
      <c r="D710" s="21">
        <v>1</v>
      </c>
      <c r="E710" s="4">
        <v>0</v>
      </c>
      <c r="F710" s="4">
        <v>0</v>
      </c>
      <c r="G710" s="4">
        <v>0</v>
      </c>
      <c r="H710" s="4">
        <v>0</v>
      </c>
      <c r="I710" s="21">
        <v>6289.7548999999999</v>
      </c>
    </row>
    <row r="711" spans="1:9" ht="15.75" x14ac:dyDescent="0.25">
      <c r="A711" s="21">
        <v>41</v>
      </c>
      <c r="B711" s="4">
        <v>1</v>
      </c>
      <c r="C711" s="21">
        <v>28.405000000000001</v>
      </c>
      <c r="D711" s="21">
        <v>1</v>
      </c>
      <c r="E711" s="4">
        <v>0</v>
      </c>
      <c r="F711" s="4">
        <v>0</v>
      </c>
      <c r="G711" s="4">
        <v>0</v>
      </c>
      <c r="H711" s="4">
        <v>1</v>
      </c>
      <c r="I711" s="21">
        <v>6664.68595</v>
      </c>
    </row>
    <row r="712" spans="1:9" ht="15.75" x14ac:dyDescent="0.25">
      <c r="A712" s="21">
        <v>41</v>
      </c>
      <c r="B712" s="4">
        <v>0</v>
      </c>
      <c r="C712" s="21">
        <v>28.05</v>
      </c>
      <c r="D712" s="21">
        <v>1</v>
      </c>
      <c r="E712" s="4">
        <v>0</v>
      </c>
      <c r="F712" s="4">
        <v>0</v>
      </c>
      <c r="G712" s="4">
        <v>0</v>
      </c>
      <c r="H712" s="4">
        <v>0</v>
      </c>
      <c r="I712" s="21">
        <v>6770.1925000000001</v>
      </c>
    </row>
    <row r="713" spans="1:9" ht="15.75" x14ac:dyDescent="0.25">
      <c r="A713" s="21">
        <v>41</v>
      </c>
      <c r="B713" s="4">
        <v>0</v>
      </c>
      <c r="C713" s="21">
        <v>32.200000000000003</v>
      </c>
      <c r="D713" s="21">
        <v>1</v>
      </c>
      <c r="E713" s="4">
        <v>0</v>
      </c>
      <c r="F713" s="4">
        <v>1</v>
      </c>
      <c r="G713" s="4">
        <v>0</v>
      </c>
      <c r="H713" s="4">
        <v>0</v>
      </c>
      <c r="I713" s="21">
        <v>6775.9610000000002</v>
      </c>
    </row>
    <row r="714" spans="1:9" ht="15.75" x14ac:dyDescent="0.25">
      <c r="A714" s="21">
        <v>41</v>
      </c>
      <c r="B714" s="4">
        <v>0</v>
      </c>
      <c r="C714" s="21">
        <v>36.08</v>
      </c>
      <c r="D714" s="21">
        <v>1</v>
      </c>
      <c r="E714" s="4">
        <v>0</v>
      </c>
      <c r="F714" s="4">
        <v>0</v>
      </c>
      <c r="G714" s="4">
        <v>0</v>
      </c>
      <c r="H714" s="4">
        <v>0</v>
      </c>
      <c r="I714" s="21">
        <v>6781.3541999999998</v>
      </c>
    </row>
    <row r="715" spans="1:9" ht="15.75" x14ac:dyDescent="0.25">
      <c r="A715" s="21">
        <v>41</v>
      </c>
      <c r="B715" s="4">
        <v>1</v>
      </c>
      <c r="C715" s="21">
        <v>23.94</v>
      </c>
      <c r="D715" s="21">
        <v>1</v>
      </c>
      <c r="E715" s="4">
        <v>0</v>
      </c>
      <c r="F715" s="4">
        <v>0</v>
      </c>
      <c r="G715" s="4">
        <v>1</v>
      </c>
      <c r="H715" s="4">
        <v>0</v>
      </c>
      <c r="I715" s="21">
        <v>6858.4795999999997</v>
      </c>
    </row>
    <row r="716" spans="1:9" ht="15.75" x14ac:dyDescent="0.25">
      <c r="A716" s="21">
        <v>41</v>
      </c>
      <c r="B716" s="4">
        <v>0</v>
      </c>
      <c r="C716" s="21">
        <v>28.31</v>
      </c>
      <c r="D716" s="21">
        <v>1</v>
      </c>
      <c r="E716" s="4">
        <v>0</v>
      </c>
      <c r="F716" s="4">
        <v>0</v>
      </c>
      <c r="G716" s="4">
        <v>0</v>
      </c>
      <c r="H716" s="4">
        <v>1</v>
      </c>
      <c r="I716" s="21">
        <v>7153.5538999999999</v>
      </c>
    </row>
    <row r="717" spans="1:9" ht="15.75" x14ac:dyDescent="0.25">
      <c r="A717" s="21">
        <v>41</v>
      </c>
      <c r="B717" s="4">
        <v>0</v>
      </c>
      <c r="C717" s="21">
        <v>31.635000000000002</v>
      </c>
      <c r="D717" s="21">
        <v>1</v>
      </c>
      <c r="E717" s="4">
        <v>0</v>
      </c>
      <c r="F717" s="4">
        <v>0</v>
      </c>
      <c r="G717" s="4">
        <v>1</v>
      </c>
      <c r="H717" s="4">
        <v>0</v>
      </c>
      <c r="I717" s="21">
        <v>7358.1756500000001</v>
      </c>
    </row>
    <row r="718" spans="1:9" ht="15.75" x14ac:dyDescent="0.25">
      <c r="A718" s="21">
        <v>41</v>
      </c>
      <c r="B718" s="4">
        <v>0</v>
      </c>
      <c r="C718" s="21">
        <v>21.754999999999999</v>
      </c>
      <c r="D718" s="21">
        <v>1</v>
      </c>
      <c r="E718" s="4">
        <v>0</v>
      </c>
      <c r="F718" s="4">
        <v>0</v>
      </c>
      <c r="G718" s="4">
        <v>1</v>
      </c>
      <c r="H718" s="4">
        <v>0</v>
      </c>
      <c r="I718" s="21">
        <v>13725.47184</v>
      </c>
    </row>
    <row r="719" spans="1:9" ht="15.75" x14ac:dyDescent="0.25">
      <c r="A719" s="21">
        <v>41</v>
      </c>
      <c r="B719" s="4">
        <v>1</v>
      </c>
      <c r="C719" s="21">
        <v>35.75</v>
      </c>
      <c r="D719" s="21">
        <v>1</v>
      </c>
      <c r="E719" s="4">
        <v>1</v>
      </c>
      <c r="F719" s="4">
        <v>0</v>
      </c>
      <c r="G719" s="4">
        <v>0</v>
      </c>
      <c r="H719" s="4">
        <v>0</v>
      </c>
      <c r="I719" s="21">
        <v>40273.645499999999</v>
      </c>
    </row>
    <row r="720" spans="1:9" ht="15.75" x14ac:dyDescent="0.25">
      <c r="A720" s="21">
        <v>41</v>
      </c>
      <c r="B720" s="4">
        <v>1</v>
      </c>
      <c r="C720" s="21">
        <v>32.200000000000003</v>
      </c>
      <c r="D720" s="21">
        <v>2</v>
      </c>
      <c r="E720" s="4">
        <v>0</v>
      </c>
      <c r="F720" s="4">
        <v>1</v>
      </c>
      <c r="G720" s="4">
        <v>0</v>
      </c>
      <c r="H720" s="4">
        <v>0</v>
      </c>
      <c r="I720" s="21">
        <v>6875.9610000000002</v>
      </c>
    </row>
    <row r="721" spans="1:9" ht="15.75" x14ac:dyDescent="0.25">
      <c r="A721" s="21">
        <v>41</v>
      </c>
      <c r="B721" s="4">
        <v>1</v>
      </c>
      <c r="C721" s="21">
        <v>30.59</v>
      </c>
      <c r="D721" s="21">
        <v>2</v>
      </c>
      <c r="E721" s="4">
        <v>0</v>
      </c>
      <c r="F721" s="4">
        <v>0</v>
      </c>
      <c r="G721" s="4">
        <v>0</v>
      </c>
      <c r="H721" s="4">
        <v>1</v>
      </c>
      <c r="I721" s="21">
        <v>7256.7231000000002</v>
      </c>
    </row>
    <row r="722" spans="1:9" ht="15.75" x14ac:dyDescent="0.25">
      <c r="A722" s="21">
        <v>41</v>
      </c>
      <c r="B722" s="4">
        <v>1</v>
      </c>
      <c r="C722" s="21">
        <v>34.200000000000003</v>
      </c>
      <c r="D722" s="21">
        <v>2</v>
      </c>
      <c r="E722" s="4">
        <v>0</v>
      </c>
      <c r="F722" s="4">
        <v>0</v>
      </c>
      <c r="G722" s="4">
        <v>0</v>
      </c>
      <c r="H722" s="4">
        <v>1</v>
      </c>
      <c r="I722" s="21">
        <v>7261.741</v>
      </c>
    </row>
    <row r="723" spans="1:9" ht="15.75" x14ac:dyDescent="0.25">
      <c r="A723" s="21">
        <v>41</v>
      </c>
      <c r="B723" s="4">
        <v>1</v>
      </c>
      <c r="C723" s="21">
        <v>37.049999999999997</v>
      </c>
      <c r="D723" s="21">
        <v>2</v>
      </c>
      <c r="E723" s="4">
        <v>0</v>
      </c>
      <c r="F723" s="4">
        <v>0</v>
      </c>
      <c r="G723" s="4">
        <v>0</v>
      </c>
      <c r="H723" s="4">
        <v>1</v>
      </c>
      <c r="I723" s="21">
        <v>7265.7025000000003</v>
      </c>
    </row>
    <row r="724" spans="1:9" ht="15.75" x14ac:dyDescent="0.25">
      <c r="A724" s="21">
        <v>41</v>
      </c>
      <c r="B724" s="4">
        <v>0</v>
      </c>
      <c r="C724" s="21">
        <v>37.1</v>
      </c>
      <c r="D724" s="21">
        <v>2</v>
      </c>
      <c r="E724" s="4">
        <v>0</v>
      </c>
      <c r="F724" s="4">
        <v>1</v>
      </c>
      <c r="G724" s="4">
        <v>0</v>
      </c>
      <c r="H724" s="4">
        <v>0</v>
      </c>
      <c r="I724" s="21">
        <v>7371.7719999999999</v>
      </c>
    </row>
    <row r="725" spans="1:9" ht="15.75" x14ac:dyDescent="0.25">
      <c r="A725" s="21">
        <v>41</v>
      </c>
      <c r="B725" s="4">
        <v>0</v>
      </c>
      <c r="C725" s="21">
        <v>33.06</v>
      </c>
      <c r="D725" s="21">
        <v>2</v>
      </c>
      <c r="E725" s="4">
        <v>0</v>
      </c>
      <c r="F725" s="4">
        <v>0</v>
      </c>
      <c r="G725" s="4">
        <v>0</v>
      </c>
      <c r="H725" s="4">
        <v>1</v>
      </c>
      <c r="I725" s="21">
        <v>7749.1563999999998</v>
      </c>
    </row>
    <row r="726" spans="1:9" ht="15.75" x14ac:dyDescent="0.25">
      <c r="A726" s="21">
        <v>41</v>
      </c>
      <c r="B726" s="4">
        <v>0</v>
      </c>
      <c r="C726" s="21">
        <v>32.6</v>
      </c>
      <c r="D726" s="21">
        <v>3</v>
      </c>
      <c r="E726" s="4">
        <v>0</v>
      </c>
      <c r="F726" s="4">
        <v>1</v>
      </c>
      <c r="G726" s="4">
        <v>0</v>
      </c>
      <c r="H726" s="4">
        <v>0</v>
      </c>
      <c r="I726" s="21">
        <v>7954.5169999999998</v>
      </c>
    </row>
    <row r="727" spans="1:9" ht="15.75" x14ac:dyDescent="0.25">
      <c r="A727" s="21">
        <v>41</v>
      </c>
      <c r="B727" s="4">
        <v>0</v>
      </c>
      <c r="C727" s="21">
        <v>33.155000000000001</v>
      </c>
      <c r="D727" s="21">
        <v>3</v>
      </c>
      <c r="E727" s="4">
        <v>0</v>
      </c>
      <c r="F727" s="4">
        <v>0</v>
      </c>
      <c r="G727" s="4">
        <v>1</v>
      </c>
      <c r="H727" s="4">
        <v>0</v>
      </c>
      <c r="I727" s="21">
        <v>8538.28845</v>
      </c>
    </row>
    <row r="728" spans="1:9" ht="15.75" x14ac:dyDescent="0.25">
      <c r="A728" s="21">
        <v>41</v>
      </c>
      <c r="B728" s="4">
        <v>1</v>
      </c>
      <c r="C728" s="21">
        <v>30.78</v>
      </c>
      <c r="D728" s="21">
        <v>3</v>
      </c>
      <c r="E728" s="4">
        <v>1</v>
      </c>
      <c r="F728" s="4">
        <v>0</v>
      </c>
      <c r="G728" s="4">
        <v>1</v>
      </c>
      <c r="H728" s="4">
        <v>0</v>
      </c>
      <c r="I728" s="21">
        <v>39597.407200000001</v>
      </c>
    </row>
    <row r="729" spans="1:9" ht="15.75" x14ac:dyDescent="0.25">
      <c r="A729" s="21">
        <v>41</v>
      </c>
      <c r="B729" s="4">
        <v>1</v>
      </c>
      <c r="C729" s="21">
        <v>29.64</v>
      </c>
      <c r="D729" s="21">
        <v>5</v>
      </c>
      <c r="E729" s="4">
        <v>0</v>
      </c>
      <c r="F729" s="4">
        <v>0</v>
      </c>
      <c r="G729" s="4">
        <v>1</v>
      </c>
      <c r="H729" s="4">
        <v>0</v>
      </c>
      <c r="I729" s="21">
        <v>9222.4025999999994</v>
      </c>
    </row>
    <row r="730" spans="1:9" ht="15.75" x14ac:dyDescent="0.25">
      <c r="A730" s="21">
        <v>42</v>
      </c>
      <c r="B730" s="4">
        <v>1</v>
      </c>
      <c r="C730" s="21">
        <v>24.86</v>
      </c>
      <c r="D730" s="21">
        <v>0</v>
      </c>
      <c r="E730" s="4">
        <v>0</v>
      </c>
      <c r="F730" s="4">
        <v>0</v>
      </c>
      <c r="G730" s="4">
        <v>0</v>
      </c>
      <c r="H730" s="4">
        <v>0</v>
      </c>
      <c r="I730" s="21">
        <v>5966.8873999999996</v>
      </c>
    </row>
    <row r="731" spans="1:9" ht="15.75" x14ac:dyDescent="0.25">
      <c r="A731" s="21">
        <v>42</v>
      </c>
      <c r="B731" s="4">
        <v>1</v>
      </c>
      <c r="C731" s="21">
        <v>26.9</v>
      </c>
      <c r="D731" s="21">
        <v>0</v>
      </c>
      <c r="E731" s="4">
        <v>0</v>
      </c>
      <c r="F731" s="4">
        <v>1</v>
      </c>
      <c r="G731" s="4">
        <v>0</v>
      </c>
      <c r="H731" s="4">
        <v>0</v>
      </c>
      <c r="I731" s="21">
        <v>5969.723</v>
      </c>
    </row>
    <row r="732" spans="1:9" ht="15.75" x14ac:dyDescent="0.25">
      <c r="A732" s="21">
        <v>42</v>
      </c>
      <c r="B732" s="4">
        <v>1</v>
      </c>
      <c r="C732" s="21">
        <v>34.1</v>
      </c>
      <c r="D732" s="21">
        <v>0</v>
      </c>
      <c r="E732" s="4">
        <v>0</v>
      </c>
      <c r="F732" s="4">
        <v>1</v>
      </c>
      <c r="G732" s="4">
        <v>0</v>
      </c>
      <c r="H732" s="4">
        <v>0</v>
      </c>
      <c r="I732" s="21">
        <v>5979.7309999999998</v>
      </c>
    </row>
    <row r="733" spans="1:9" ht="15.75" x14ac:dyDescent="0.25">
      <c r="A733" s="21">
        <v>42</v>
      </c>
      <c r="B733" s="4">
        <v>1</v>
      </c>
      <c r="C733" s="21">
        <v>31.254999999999999</v>
      </c>
      <c r="D733" s="21">
        <v>0</v>
      </c>
      <c r="E733" s="4">
        <v>0</v>
      </c>
      <c r="F733" s="4">
        <v>0</v>
      </c>
      <c r="G733" s="4">
        <v>0</v>
      </c>
      <c r="H733" s="4">
        <v>1</v>
      </c>
      <c r="I733" s="21">
        <v>6358.7764500000003</v>
      </c>
    </row>
    <row r="734" spans="1:9" ht="15.75" x14ac:dyDescent="0.25">
      <c r="A734" s="21">
        <v>42</v>
      </c>
      <c r="B734" s="4">
        <v>0</v>
      </c>
      <c r="C734" s="21">
        <v>37.9</v>
      </c>
      <c r="D734" s="21">
        <v>0</v>
      </c>
      <c r="E734" s="4">
        <v>0</v>
      </c>
      <c r="F734" s="4">
        <v>1</v>
      </c>
      <c r="G734" s="4">
        <v>0</v>
      </c>
      <c r="H734" s="4">
        <v>0</v>
      </c>
      <c r="I734" s="21">
        <v>6474.0129999999999</v>
      </c>
    </row>
    <row r="735" spans="1:9" ht="15.75" x14ac:dyDescent="0.25">
      <c r="A735" s="21">
        <v>42</v>
      </c>
      <c r="B735" s="4">
        <v>0</v>
      </c>
      <c r="C735" s="21">
        <v>32.869999999999997</v>
      </c>
      <c r="D735" s="21">
        <v>0</v>
      </c>
      <c r="E735" s="4">
        <v>0</v>
      </c>
      <c r="F735" s="4">
        <v>0</v>
      </c>
      <c r="G735" s="4">
        <v>1</v>
      </c>
      <c r="H735" s="4">
        <v>0</v>
      </c>
      <c r="I735" s="21">
        <v>7050.0213000000003</v>
      </c>
    </row>
    <row r="736" spans="1:9" ht="15.75" x14ac:dyDescent="0.25">
      <c r="A736" s="21">
        <v>42</v>
      </c>
      <c r="B736" s="4">
        <v>1</v>
      </c>
      <c r="C736" s="21">
        <v>24.64</v>
      </c>
      <c r="D736" s="21">
        <v>0</v>
      </c>
      <c r="E736" s="4">
        <v>1</v>
      </c>
      <c r="F736" s="4">
        <v>0</v>
      </c>
      <c r="G736" s="4">
        <v>0</v>
      </c>
      <c r="H736" s="4">
        <v>0</v>
      </c>
      <c r="I736" s="21">
        <v>19515.5416</v>
      </c>
    </row>
    <row r="737" spans="1:9" ht="15.75" x14ac:dyDescent="0.25">
      <c r="A737" s="21">
        <v>42</v>
      </c>
      <c r="B737" s="4">
        <v>0</v>
      </c>
      <c r="C737" s="21">
        <v>23.37</v>
      </c>
      <c r="D737" s="21">
        <v>0</v>
      </c>
      <c r="E737" s="4">
        <v>1</v>
      </c>
      <c r="F737" s="4">
        <v>0</v>
      </c>
      <c r="G737" s="4">
        <v>1</v>
      </c>
      <c r="H737" s="4">
        <v>0</v>
      </c>
      <c r="I737" s="21">
        <v>19964.746299999999</v>
      </c>
    </row>
    <row r="738" spans="1:9" ht="15.75" x14ac:dyDescent="0.25">
      <c r="A738" s="21">
        <v>42</v>
      </c>
      <c r="B738" s="4">
        <v>0</v>
      </c>
      <c r="C738" s="21">
        <v>26.6</v>
      </c>
      <c r="D738" s="21">
        <v>0</v>
      </c>
      <c r="E738" s="4">
        <v>1</v>
      </c>
      <c r="F738" s="4">
        <v>0</v>
      </c>
      <c r="G738" s="4">
        <v>0</v>
      </c>
      <c r="H738" s="4">
        <v>1</v>
      </c>
      <c r="I738" s="21">
        <v>21348.705999999998</v>
      </c>
    </row>
    <row r="739" spans="1:9" ht="15.75" x14ac:dyDescent="0.25">
      <c r="A739" s="21">
        <v>42</v>
      </c>
      <c r="B739" s="4">
        <v>1</v>
      </c>
      <c r="C739" s="21">
        <v>30</v>
      </c>
      <c r="D739" s="21">
        <v>0</v>
      </c>
      <c r="E739" s="4">
        <v>1</v>
      </c>
      <c r="F739" s="4">
        <v>1</v>
      </c>
      <c r="G739" s="4">
        <v>0</v>
      </c>
      <c r="H739" s="4">
        <v>0</v>
      </c>
      <c r="I739" s="21">
        <v>22144.031999999999</v>
      </c>
    </row>
    <row r="740" spans="1:9" ht="15.75" x14ac:dyDescent="0.25">
      <c r="A740" s="21">
        <v>42</v>
      </c>
      <c r="B740" s="4">
        <v>1</v>
      </c>
      <c r="C740" s="21">
        <v>26.315000000000001</v>
      </c>
      <c r="D740" s="21">
        <v>1</v>
      </c>
      <c r="E740" s="4">
        <v>0</v>
      </c>
      <c r="F740" s="4">
        <v>0</v>
      </c>
      <c r="G740" s="4">
        <v>0</v>
      </c>
      <c r="H740" s="4">
        <v>1</v>
      </c>
      <c r="I740" s="21">
        <v>6940.90985</v>
      </c>
    </row>
    <row r="741" spans="1:9" ht="15.75" x14ac:dyDescent="0.25">
      <c r="A741" s="21">
        <v>42</v>
      </c>
      <c r="B741" s="4">
        <v>0</v>
      </c>
      <c r="C741" s="21">
        <v>25.3</v>
      </c>
      <c r="D741" s="21">
        <v>1</v>
      </c>
      <c r="E741" s="4">
        <v>0</v>
      </c>
      <c r="F741" s="4">
        <v>1</v>
      </c>
      <c r="G741" s="4">
        <v>0</v>
      </c>
      <c r="H741" s="4">
        <v>0</v>
      </c>
      <c r="I741" s="21">
        <v>7045.4989999999998</v>
      </c>
    </row>
    <row r="742" spans="1:9" ht="15.75" x14ac:dyDescent="0.25">
      <c r="A742" s="21">
        <v>42</v>
      </c>
      <c r="B742" s="4">
        <v>0</v>
      </c>
      <c r="C742" s="21">
        <v>26.18</v>
      </c>
      <c r="D742" s="21">
        <v>1</v>
      </c>
      <c r="E742" s="4">
        <v>0</v>
      </c>
      <c r="F742" s="4">
        <v>0</v>
      </c>
      <c r="G742" s="4">
        <v>0</v>
      </c>
      <c r="H742" s="4">
        <v>0</v>
      </c>
      <c r="I742" s="21">
        <v>7046.7222000000002</v>
      </c>
    </row>
    <row r="743" spans="1:9" ht="15.75" x14ac:dyDescent="0.25">
      <c r="A743" s="21">
        <v>42</v>
      </c>
      <c r="B743" s="4">
        <v>0</v>
      </c>
      <c r="C743" s="21">
        <v>29</v>
      </c>
      <c r="D743" s="21">
        <v>1</v>
      </c>
      <c r="E743" s="4">
        <v>0</v>
      </c>
      <c r="F743" s="4">
        <v>1</v>
      </c>
      <c r="G743" s="4">
        <v>0</v>
      </c>
      <c r="H743" s="4">
        <v>0</v>
      </c>
      <c r="I743" s="21">
        <v>7050.6419999999998</v>
      </c>
    </row>
    <row r="744" spans="1:9" ht="15.75" x14ac:dyDescent="0.25">
      <c r="A744" s="21">
        <v>42</v>
      </c>
      <c r="B744" s="4">
        <v>0</v>
      </c>
      <c r="C744" s="21">
        <v>36.195</v>
      </c>
      <c r="D744" s="21">
        <v>1</v>
      </c>
      <c r="E744" s="4">
        <v>0</v>
      </c>
      <c r="F744" s="4">
        <v>0</v>
      </c>
      <c r="G744" s="4">
        <v>0</v>
      </c>
      <c r="H744" s="4">
        <v>1</v>
      </c>
      <c r="I744" s="21">
        <v>7443.6430499999997</v>
      </c>
    </row>
    <row r="745" spans="1:9" ht="15.75" x14ac:dyDescent="0.25">
      <c r="A745" s="21">
        <v>42</v>
      </c>
      <c r="B745" s="4">
        <v>0</v>
      </c>
      <c r="C745" s="21">
        <v>33.155000000000001</v>
      </c>
      <c r="D745" s="21">
        <v>1</v>
      </c>
      <c r="E745" s="4">
        <v>0</v>
      </c>
      <c r="F745" s="4">
        <v>0</v>
      </c>
      <c r="G745" s="4">
        <v>1</v>
      </c>
      <c r="H745" s="4">
        <v>0</v>
      </c>
      <c r="I745" s="21">
        <v>7639.4174499999999</v>
      </c>
    </row>
    <row r="746" spans="1:9" ht="15.75" x14ac:dyDescent="0.25">
      <c r="A746" s="21">
        <v>42</v>
      </c>
      <c r="B746" s="4">
        <v>0</v>
      </c>
      <c r="C746" s="21">
        <v>41.325000000000003</v>
      </c>
      <c r="D746" s="21">
        <v>1</v>
      </c>
      <c r="E746" s="4">
        <v>0</v>
      </c>
      <c r="F746" s="4">
        <v>0</v>
      </c>
      <c r="G746" s="4">
        <v>1</v>
      </c>
      <c r="H746" s="4">
        <v>0</v>
      </c>
      <c r="I746" s="21">
        <v>7650.7737500000003</v>
      </c>
    </row>
    <row r="747" spans="1:9" ht="15.75" x14ac:dyDescent="0.25">
      <c r="A747" s="21">
        <v>42</v>
      </c>
      <c r="B747" s="4">
        <v>1</v>
      </c>
      <c r="C747" s="21">
        <v>26.07</v>
      </c>
      <c r="D747" s="21">
        <v>1</v>
      </c>
      <c r="E747" s="4">
        <v>1</v>
      </c>
      <c r="F747" s="4">
        <v>0</v>
      </c>
      <c r="G747" s="4">
        <v>0</v>
      </c>
      <c r="H747" s="4">
        <v>0</v>
      </c>
      <c r="I747" s="21">
        <v>38245.593269999998</v>
      </c>
    </row>
    <row r="748" spans="1:9" ht="15.75" x14ac:dyDescent="0.25">
      <c r="A748" s="21">
        <v>42</v>
      </c>
      <c r="B748" s="4">
        <v>1</v>
      </c>
      <c r="C748" s="21">
        <v>35.799999999999997</v>
      </c>
      <c r="D748" s="21">
        <v>2</v>
      </c>
      <c r="E748" s="4">
        <v>0</v>
      </c>
      <c r="F748" s="4">
        <v>1</v>
      </c>
      <c r="G748" s="4">
        <v>0</v>
      </c>
      <c r="H748" s="4">
        <v>0</v>
      </c>
      <c r="I748" s="21">
        <v>7160.0940000000001</v>
      </c>
    </row>
    <row r="749" spans="1:9" ht="15.75" x14ac:dyDescent="0.25">
      <c r="A749" s="21">
        <v>42</v>
      </c>
      <c r="B749" s="4">
        <v>1</v>
      </c>
      <c r="C749" s="21">
        <v>35.97</v>
      </c>
      <c r="D749" s="21">
        <v>2</v>
      </c>
      <c r="E749" s="4">
        <v>0</v>
      </c>
      <c r="F749" s="4">
        <v>0</v>
      </c>
      <c r="G749" s="4">
        <v>0</v>
      </c>
      <c r="H749" s="4">
        <v>0</v>
      </c>
      <c r="I749" s="21">
        <v>7160.3302999999996</v>
      </c>
    </row>
    <row r="750" spans="1:9" ht="15.75" x14ac:dyDescent="0.25">
      <c r="A750" s="21">
        <v>42</v>
      </c>
      <c r="B750" s="4">
        <v>1</v>
      </c>
      <c r="C750" s="21">
        <v>37.18</v>
      </c>
      <c r="D750" s="21">
        <v>2</v>
      </c>
      <c r="E750" s="4">
        <v>0</v>
      </c>
      <c r="F750" s="4">
        <v>0</v>
      </c>
      <c r="G750" s="4">
        <v>0</v>
      </c>
      <c r="H750" s="4">
        <v>0</v>
      </c>
      <c r="I750" s="21">
        <v>7162.0122000000001</v>
      </c>
    </row>
    <row r="751" spans="1:9" ht="15.75" x14ac:dyDescent="0.25">
      <c r="A751" s="21">
        <v>42</v>
      </c>
      <c r="B751" s="4">
        <v>0</v>
      </c>
      <c r="C751" s="21">
        <v>29.48</v>
      </c>
      <c r="D751" s="21">
        <v>2</v>
      </c>
      <c r="E751" s="4">
        <v>0</v>
      </c>
      <c r="F751" s="4">
        <v>0</v>
      </c>
      <c r="G751" s="4">
        <v>0</v>
      </c>
      <c r="H751" s="4">
        <v>0</v>
      </c>
      <c r="I751" s="21">
        <v>7640.3091999999997</v>
      </c>
    </row>
    <row r="752" spans="1:9" ht="15.75" x14ac:dyDescent="0.25">
      <c r="A752" s="21">
        <v>42</v>
      </c>
      <c r="B752" s="4">
        <v>1</v>
      </c>
      <c r="C752" s="21">
        <v>26.125</v>
      </c>
      <c r="D752" s="21">
        <v>2</v>
      </c>
      <c r="E752" s="4">
        <v>0</v>
      </c>
      <c r="F752" s="4">
        <v>0</v>
      </c>
      <c r="G752" s="4">
        <v>1</v>
      </c>
      <c r="H752" s="4">
        <v>0</v>
      </c>
      <c r="I752" s="21">
        <v>7729.6457499999997</v>
      </c>
    </row>
    <row r="753" spans="1:9" ht="15.75" x14ac:dyDescent="0.25">
      <c r="A753" s="21">
        <v>42</v>
      </c>
      <c r="B753" s="4">
        <v>0</v>
      </c>
      <c r="C753" s="21">
        <v>24.984999999999999</v>
      </c>
      <c r="D753" s="21">
        <v>2</v>
      </c>
      <c r="E753" s="4">
        <v>0</v>
      </c>
      <c r="F753" s="4">
        <v>0</v>
      </c>
      <c r="G753" s="4">
        <v>0</v>
      </c>
      <c r="H753" s="4">
        <v>1</v>
      </c>
      <c r="I753" s="21">
        <v>8017.0611500000005</v>
      </c>
    </row>
    <row r="754" spans="1:9" ht="15.75" x14ac:dyDescent="0.25">
      <c r="A754" s="21">
        <v>42</v>
      </c>
      <c r="B754" s="4">
        <v>1</v>
      </c>
      <c r="C754" s="21">
        <v>24.605</v>
      </c>
      <c r="D754" s="21">
        <v>2</v>
      </c>
      <c r="E754" s="4">
        <v>1</v>
      </c>
      <c r="F754" s="4">
        <v>0</v>
      </c>
      <c r="G754" s="4">
        <v>1</v>
      </c>
      <c r="H754" s="4">
        <v>0</v>
      </c>
      <c r="I754" s="21">
        <v>21259.377949999998</v>
      </c>
    </row>
    <row r="755" spans="1:9" ht="15.75" x14ac:dyDescent="0.25">
      <c r="A755" s="21">
        <v>42</v>
      </c>
      <c r="B755" s="4">
        <v>0</v>
      </c>
      <c r="C755" s="21">
        <v>40.369999999999997</v>
      </c>
      <c r="D755" s="21">
        <v>2</v>
      </c>
      <c r="E755" s="4">
        <v>1</v>
      </c>
      <c r="F755" s="4">
        <v>0</v>
      </c>
      <c r="G755" s="4">
        <v>0</v>
      </c>
      <c r="H755" s="4">
        <v>0</v>
      </c>
      <c r="I755" s="21">
        <v>43896.376300000004</v>
      </c>
    </row>
    <row r="756" spans="1:9" ht="15.75" x14ac:dyDescent="0.25">
      <c r="A756" s="21">
        <v>42</v>
      </c>
      <c r="B756" s="4">
        <v>1</v>
      </c>
      <c r="C756" s="21">
        <v>28.31</v>
      </c>
      <c r="D756" s="21">
        <v>3</v>
      </c>
      <c r="E756" s="4">
        <v>1</v>
      </c>
      <c r="F756" s="4">
        <v>0</v>
      </c>
      <c r="G756" s="4">
        <v>0</v>
      </c>
      <c r="H756" s="4">
        <v>1</v>
      </c>
      <c r="I756" s="21">
        <v>32787.458590000002</v>
      </c>
    </row>
    <row r="757" spans="1:9" ht="15.75" x14ac:dyDescent="0.25">
      <c r="A757" s="21">
        <v>43</v>
      </c>
      <c r="B757" s="4">
        <v>1</v>
      </c>
      <c r="C757" s="21">
        <v>23.2</v>
      </c>
      <c r="D757" s="21">
        <v>0</v>
      </c>
      <c r="E757" s="4">
        <v>0</v>
      </c>
      <c r="F757" s="4">
        <v>1</v>
      </c>
      <c r="G757" s="4">
        <v>0</v>
      </c>
      <c r="H757" s="4">
        <v>0</v>
      </c>
      <c r="I757" s="21">
        <v>6250.4350000000004</v>
      </c>
    </row>
    <row r="758" spans="1:9" ht="15.75" x14ac:dyDescent="0.25">
      <c r="A758" s="21">
        <v>43</v>
      </c>
      <c r="B758" s="4">
        <v>1</v>
      </c>
      <c r="C758" s="21">
        <v>26.03</v>
      </c>
      <c r="D758" s="21">
        <v>0</v>
      </c>
      <c r="E758" s="4">
        <v>0</v>
      </c>
      <c r="F758" s="4">
        <v>0</v>
      </c>
      <c r="G758" s="4">
        <v>1</v>
      </c>
      <c r="H758" s="4">
        <v>0</v>
      </c>
      <c r="I758" s="21">
        <v>6837.3687</v>
      </c>
    </row>
    <row r="759" spans="1:9" ht="15.75" x14ac:dyDescent="0.25">
      <c r="A759" s="21">
        <v>43</v>
      </c>
      <c r="B759" s="4">
        <v>0</v>
      </c>
      <c r="C759" s="21">
        <v>25.08</v>
      </c>
      <c r="D759" s="21">
        <v>0</v>
      </c>
      <c r="E759" s="4">
        <v>0</v>
      </c>
      <c r="F759" s="4">
        <v>0</v>
      </c>
      <c r="G759" s="4">
        <v>1</v>
      </c>
      <c r="H759" s="4">
        <v>0</v>
      </c>
      <c r="I759" s="21">
        <v>7325.0482000000002</v>
      </c>
    </row>
    <row r="760" spans="1:9" ht="15.75" x14ac:dyDescent="0.25">
      <c r="A760" s="21">
        <v>43</v>
      </c>
      <c r="B760" s="4">
        <v>0</v>
      </c>
      <c r="C760" s="21">
        <v>26.885000000000002</v>
      </c>
      <c r="D760" s="21">
        <v>0</v>
      </c>
      <c r="E760" s="4">
        <v>1</v>
      </c>
      <c r="F760" s="4">
        <v>0</v>
      </c>
      <c r="G760" s="4">
        <v>0</v>
      </c>
      <c r="H760" s="4">
        <v>1</v>
      </c>
      <c r="I760" s="21">
        <v>21774.32215</v>
      </c>
    </row>
    <row r="761" spans="1:9" ht="15.75" x14ac:dyDescent="0.25">
      <c r="A761" s="21">
        <v>43</v>
      </c>
      <c r="B761" s="4">
        <v>1</v>
      </c>
      <c r="C761" s="21">
        <v>27.8</v>
      </c>
      <c r="D761" s="21">
        <v>0</v>
      </c>
      <c r="E761" s="4">
        <v>1</v>
      </c>
      <c r="F761" s="4">
        <v>1</v>
      </c>
      <c r="G761" s="4">
        <v>0</v>
      </c>
      <c r="H761" s="4">
        <v>0</v>
      </c>
      <c r="I761" s="21">
        <v>37829.724199999997</v>
      </c>
    </row>
    <row r="762" spans="1:9" ht="15.75" x14ac:dyDescent="0.25">
      <c r="A762" s="21">
        <v>43</v>
      </c>
      <c r="B762" s="4">
        <v>0</v>
      </c>
      <c r="C762" s="21">
        <v>46.2</v>
      </c>
      <c r="D762" s="21">
        <v>0</v>
      </c>
      <c r="E762" s="4">
        <v>1</v>
      </c>
      <c r="F762" s="4">
        <v>0</v>
      </c>
      <c r="G762" s="4">
        <v>0</v>
      </c>
      <c r="H762" s="4">
        <v>0</v>
      </c>
      <c r="I762" s="21">
        <v>45863.205000000002</v>
      </c>
    </row>
    <row r="763" spans="1:9" ht="15.75" x14ac:dyDescent="0.25">
      <c r="A763" s="21">
        <v>43</v>
      </c>
      <c r="B763" s="4">
        <v>1</v>
      </c>
      <c r="C763" s="21">
        <v>30.1</v>
      </c>
      <c r="D763" s="21">
        <v>1</v>
      </c>
      <c r="E763" s="4">
        <v>0</v>
      </c>
      <c r="F763" s="4">
        <v>1</v>
      </c>
      <c r="G763" s="4">
        <v>0</v>
      </c>
      <c r="H763" s="4">
        <v>0</v>
      </c>
      <c r="I763" s="21">
        <v>6849.0259999999998</v>
      </c>
    </row>
    <row r="764" spans="1:9" ht="15.75" x14ac:dyDescent="0.25">
      <c r="A764" s="21">
        <v>43</v>
      </c>
      <c r="B764" s="4">
        <v>0</v>
      </c>
      <c r="C764" s="21">
        <v>29.9</v>
      </c>
      <c r="D764" s="21">
        <v>1</v>
      </c>
      <c r="E764" s="4">
        <v>0</v>
      </c>
      <c r="F764" s="4">
        <v>1</v>
      </c>
      <c r="G764" s="4">
        <v>0</v>
      </c>
      <c r="H764" s="4">
        <v>0</v>
      </c>
      <c r="I764" s="21">
        <v>7337.7479999999996</v>
      </c>
    </row>
    <row r="765" spans="1:9" ht="15.75" x14ac:dyDescent="0.25">
      <c r="A765" s="21">
        <v>43</v>
      </c>
      <c r="B765" s="4">
        <v>0</v>
      </c>
      <c r="C765" s="21">
        <v>35.64</v>
      </c>
      <c r="D765" s="21">
        <v>1</v>
      </c>
      <c r="E765" s="4">
        <v>0</v>
      </c>
      <c r="F765" s="4">
        <v>0</v>
      </c>
      <c r="G765" s="4">
        <v>0</v>
      </c>
      <c r="H765" s="4">
        <v>0</v>
      </c>
      <c r="I765" s="21">
        <v>7345.7266</v>
      </c>
    </row>
    <row r="766" spans="1:9" ht="15.75" x14ac:dyDescent="0.25">
      <c r="A766" s="21">
        <v>43</v>
      </c>
      <c r="B766" s="4">
        <v>0</v>
      </c>
      <c r="C766" s="21">
        <v>34.58</v>
      </c>
      <c r="D766" s="21">
        <v>1</v>
      </c>
      <c r="E766" s="4">
        <v>0</v>
      </c>
      <c r="F766" s="4">
        <v>0</v>
      </c>
      <c r="G766" s="4">
        <v>0</v>
      </c>
      <c r="H766" s="4">
        <v>1</v>
      </c>
      <c r="I766" s="21">
        <v>7727.2532000000001</v>
      </c>
    </row>
    <row r="767" spans="1:9" ht="15.75" x14ac:dyDescent="0.25">
      <c r="A767" s="21">
        <v>43</v>
      </c>
      <c r="B767" s="4">
        <v>0</v>
      </c>
      <c r="C767" s="21">
        <v>25.27</v>
      </c>
      <c r="D767" s="21">
        <v>1</v>
      </c>
      <c r="E767" s="4">
        <v>1</v>
      </c>
      <c r="F767" s="4">
        <v>0</v>
      </c>
      <c r="G767" s="4">
        <v>1</v>
      </c>
      <c r="H767" s="4">
        <v>0</v>
      </c>
      <c r="I767" s="21">
        <v>21771.3423</v>
      </c>
    </row>
    <row r="768" spans="1:9" ht="15.75" x14ac:dyDescent="0.25">
      <c r="A768" s="21">
        <v>43</v>
      </c>
      <c r="B768" s="4">
        <v>1</v>
      </c>
      <c r="C768" s="21">
        <v>34.96</v>
      </c>
      <c r="D768" s="21">
        <v>1</v>
      </c>
      <c r="E768" s="4">
        <v>1</v>
      </c>
      <c r="F768" s="4">
        <v>0</v>
      </c>
      <c r="G768" s="4">
        <v>1</v>
      </c>
      <c r="H768" s="4">
        <v>0</v>
      </c>
      <c r="I768" s="21">
        <v>41034.221400000002</v>
      </c>
    </row>
    <row r="769" spans="1:9" ht="15.75" x14ac:dyDescent="0.25">
      <c r="A769" s="21">
        <v>43</v>
      </c>
      <c r="B769" s="4">
        <v>1</v>
      </c>
      <c r="C769" s="21">
        <v>32.6</v>
      </c>
      <c r="D769" s="21">
        <v>2</v>
      </c>
      <c r="E769" s="4">
        <v>0</v>
      </c>
      <c r="F769" s="4">
        <v>1</v>
      </c>
      <c r="G769" s="4">
        <v>0</v>
      </c>
      <c r="H769" s="4">
        <v>0</v>
      </c>
      <c r="I769" s="21">
        <v>7441.5010000000002</v>
      </c>
    </row>
    <row r="770" spans="1:9" ht="15.75" x14ac:dyDescent="0.25">
      <c r="A770" s="21">
        <v>43</v>
      </c>
      <c r="B770" s="4">
        <v>0</v>
      </c>
      <c r="C770" s="21">
        <v>30.684999999999999</v>
      </c>
      <c r="D770" s="21">
        <v>2</v>
      </c>
      <c r="E770" s="4">
        <v>0</v>
      </c>
      <c r="F770" s="4">
        <v>0</v>
      </c>
      <c r="G770" s="4">
        <v>0</v>
      </c>
      <c r="H770" s="4">
        <v>1</v>
      </c>
      <c r="I770" s="21">
        <v>8310.8391499999998</v>
      </c>
    </row>
    <row r="771" spans="1:9" ht="15.75" x14ac:dyDescent="0.25">
      <c r="A771" s="21">
        <v>43</v>
      </c>
      <c r="B771" s="4">
        <v>1</v>
      </c>
      <c r="C771" s="21">
        <v>20.13</v>
      </c>
      <c r="D771" s="21">
        <v>2</v>
      </c>
      <c r="E771" s="4">
        <v>1</v>
      </c>
      <c r="F771" s="4">
        <v>0</v>
      </c>
      <c r="G771" s="4">
        <v>0</v>
      </c>
      <c r="H771" s="4">
        <v>0</v>
      </c>
      <c r="I771" s="21">
        <v>18767.737700000001</v>
      </c>
    </row>
    <row r="772" spans="1:9" ht="15.75" x14ac:dyDescent="0.25">
      <c r="A772" s="21">
        <v>43</v>
      </c>
      <c r="B772" s="4">
        <v>1</v>
      </c>
      <c r="C772" s="21">
        <v>35.31</v>
      </c>
      <c r="D772" s="21">
        <v>2</v>
      </c>
      <c r="E772" s="4">
        <v>0</v>
      </c>
      <c r="F772" s="4">
        <v>0</v>
      </c>
      <c r="G772" s="4">
        <v>0</v>
      </c>
      <c r="H772" s="4">
        <v>0</v>
      </c>
      <c r="I772" s="21">
        <v>18806.145469999999</v>
      </c>
    </row>
    <row r="773" spans="1:9" ht="15.75" x14ac:dyDescent="0.25">
      <c r="A773" s="21">
        <v>43</v>
      </c>
      <c r="B773" s="4">
        <v>0</v>
      </c>
      <c r="C773" s="21">
        <v>35.72</v>
      </c>
      <c r="D773" s="21">
        <v>2</v>
      </c>
      <c r="E773" s="4">
        <v>0</v>
      </c>
      <c r="F773" s="4">
        <v>0</v>
      </c>
      <c r="G773" s="4">
        <v>1</v>
      </c>
      <c r="H773" s="4">
        <v>0</v>
      </c>
      <c r="I773" s="21">
        <v>19144.576519999999</v>
      </c>
    </row>
    <row r="774" spans="1:9" ht="15.75" x14ac:dyDescent="0.25">
      <c r="A774" s="21">
        <v>43</v>
      </c>
      <c r="B774" s="4">
        <v>0</v>
      </c>
      <c r="C774" s="21">
        <v>20.045000000000002</v>
      </c>
      <c r="D774" s="21">
        <v>2</v>
      </c>
      <c r="E774" s="4">
        <v>1</v>
      </c>
      <c r="F774" s="4">
        <v>0</v>
      </c>
      <c r="G774" s="4">
        <v>1</v>
      </c>
      <c r="H774" s="4">
        <v>0</v>
      </c>
      <c r="I774" s="21">
        <v>19798.054550000001</v>
      </c>
    </row>
    <row r="775" spans="1:9" ht="15.75" x14ac:dyDescent="0.25">
      <c r="A775" s="21">
        <v>43</v>
      </c>
      <c r="B775" s="4">
        <v>0</v>
      </c>
      <c r="C775" s="21">
        <v>24.7</v>
      </c>
      <c r="D775" s="21">
        <v>2</v>
      </c>
      <c r="E775" s="4">
        <v>1</v>
      </c>
      <c r="F775" s="4">
        <v>0</v>
      </c>
      <c r="G775" s="4">
        <v>0</v>
      </c>
      <c r="H775" s="4">
        <v>1</v>
      </c>
      <c r="I775" s="21">
        <v>21880.82</v>
      </c>
    </row>
    <row r="776" spans="1:9" ht="15.75" x14ac:dyDescent="0.25">
      <c r="A776" s="21">
        <v>43</v>
      </c>
      <c r="B776" s="4">
        <v>0</v>
      </c>
      <c r="C776" s="21">
        <v>26.7</v>
      </c>
      <c r="D776" s="21">
        <v>2</v>
      </c>
      <c r="E776" s="4">
        <v>1</v>
      </c>
      <c r="F776" s="4">
        <v>1</v>
      </c>
      <c r="G776" s="4">
        <v>0</v>
      </c>
      <c r="H776" s="4">
        <v>0</v>
      </c>
      <c r="I776" s="21">
        <v>22478.6</v>
      </c>
    </row>
    <row r="777" spans="1:9" ht="15.75" x14ac:dyDescent="0.25">
      <c r="A777" s="21">
        <v>43</v>
      </c>
      <c r="B777" s="4">
        <v>1</v>
      </c>
      <c r="C777" s="21">
        <v>38.06</v>
      </c>
      <c r="D777" s="21">
        <v>2</v>
      </c>
      <c r="E777" s="4">
        <v>1</v>
      </c>
      <c r="F777" s="4">
        <v>0</v>
      </c>
      <c r="G777" s="4">
        <v>0</v>
      </c>
      <c r="H777" s="4">
        <v>0</v>
      </c>
      <c r="I777" s="21">
        <v>42560.430399999997</v>
      </c>
    </row>
    <row r="778" spans="1:9" ht="15.75" x14ac:dyDescent="0.25">
      <c r="A778" s="21">
        <v>43</v>
      </c>
      <c r="B778" s="4">
        <v>1</v>
      </c>
      <c r="C778" s="21">
        <v>30.114999999999998</v>
      </c>
      <c r="D778" s="21">
        <v>3</v>
      </c>
      <c r="E778" s="4">
        <v>0</v>
      </c>
      <c r="F778" s="4">
        <v>0</v>
      </c>
      <c r="G778" s="4">
        <v>0</v>
      </c>
      <c r="H778" s="4">
        <v>1</v>
      </c>
      <c r="I778" s="21">
        <v>8410.0468500000006</v>
      </c>
    </row>
    <row r="779" spans="1:9" ht="15.75" x14ac:dyDescent="0.25">
      <c r="A779" s="21">
        <v>43</v>
      </c>
      <c r="B779" s="4">
        <v>0</v>
      </c>
      <c r="C779" s="21">
        <v>34.4</v>
      </c>
      <c r="D779" s="21">
        <v>3</v>
      </c>
      <c r="E779" s="4">
        <v>0</v>
      </c>
      <c r="F779" s="4">
        <v>1</v>
      </c>
      <c r="G779" s="4">
        <v>0</v>
      </c>
      <c r="H779" s="4">
        <v>0</v>
      </c>
      <c r="I779" s="21">
        <v>8522.0030000000006</v>
      </c>
    </row>
    <row r="780" spans="1:9" ht="15.75" x14ac:dyDescent="0.25">
      <c r="A780" s="21">
        <v>43</v>
      </c>
      <c r="B780" s="4">
        <v>1</v>
      </c>
      <c r="C780" s="21">
        <v>27.36</v>
      </c>
      <c r="D780" s="21">
        <v>3</v>
      </c>
      <c r="E780" s="4">
        <v>0</v>
      </c>
      <c r="F780" s="4">
        <v>0</v>
      </c>
      <c r="G780" s="4">
        <v>1</v>
      </c>
      <c r="H780" s="4">
        <v>0</v>
      </c>
      <c r="I780" s="21">
        <v>8606.2173999999995</v>
      </c>
    </row>
    <row r="781" spans="1:9" ht="15.75" x14ac:dyDescent="0.25">
      <c r="A781" s="21">
        <v>43</v>
      </c>
      <c r="B781" s="4">
        <v>0</v>
      </c>
      <c r="C781" s="21">
        <v>32.56</v>
      </c>
      <c r="D781" s="21">
        <v>3</v>
      </c>
      <c r="E781" s="4">
        <v>1</v>
      </c>
      <c r="F781" s="4">
        <v>0</v>
      </c>
      <c r="G781" s="4">
        <v>0</v>
      </c>
      <c r="H781" s="4">
        <v>0</v>
      </c>
      <c r="I781" s="21">
        <v>40941.285400000001</v>
      </c>
    </row>
    <row r="782" spans="1:9" ht="15.75" x14ac:dyDescent="0.25">
      <c r="A782" s="21">
        <v>43</v>
      </c>
      <c r="B782" s="4">
        <v>1</v>
      </c>
      <c r="C782" s="21">
        <v>35.97</v>
      </c>
      <c r="D782" s="21">
        <v>3</v>
      </c>
      <c r="E782" s="4">
        <v>1</v>
      </c>
      <c r="F782" s="4">
        <v>0</v>
      </c>
      <c r="G782" s="4">
        <v>0</v>
      </c>
      <c r="H782" s="4">
        <v>0</v>
      </c>
      <c r="I782" s="21">
        <v>42124.515299999999</v>
      </c>
    </row>
    <row r="783" spans="1:9" ht="15.75" x14ac:dyDescent="0.25">
      <c r="A783" s="21">
        <v>43</v>
      </c>
      <c r="B783" s="4">
        <v>1</v>
      </c>
      <c r="C783" s="21">
        <v>25.52</v>
      </c>
      <c r="D783" s="21">
        <v>5</v>
      </c>
      <c r="E783" s="4">
        <v>0</v>
      </c>
      <c r="F783" s="4">
        <v>0</v>
      </c>
      <c r="G783" s="4">
        <v>0</v>
      </c>
      <c r="H783" s="4">
        <v>0</v>
      </c>
      <c r="I783" s="21">
        <v>14478.33015</v>
      </c>
    </row>
    <row r="784" spans="1:9" ht="15.75" x14ac:dyDescent="0.25">
      <c r="A784" s="21">
        <v>44</v>
      </c>
      <c r="B784" s="4">
        <v>1</v>
      </c>
      <c r="C784" s="21">
        <v>39.520000000000003</v>
      </c>
      <c r="D784" s="21">
        <v>0</v>
      </c>
      <c r="E784" s="4">
        <v>0</v>
      </c>
      <c r="F784" s="4">
        <v>0</v>
      </c>
      <c r="G784" s="4">
        <v>0</v>
      </c>
      <c r="H784" s="4">
        <v>1</v>
      </c>
      <c r="I784" s="21">
        <v>6948.7007999999996</v>
      </c>
    </row>
    <row r="785" spans="1:9" ht="15.75" x14ac:dyDescent="0.25">
      <c r="A785" s="21">
        <v>44</v>
      </c>
      <c r="B785" s="4">
        <v>0</v>
      </c>
      <c r="C785" s="21">
        <v>26.41</v>
      </c>
      <c r="D785" s="21">
        <v>0</v>
      </c>
      <c r="E785" s="4">
        <v>0</v>
      </c>
      <c r="F785" s="4">
        <v>0</v>
      </c>
      <c r="G785" s="4">
        <v>0</v>
      </c>
      <c r="H785" s="4">
        <v>1</v>
      </c>
      <c r="I785" s="21">
        <v>7419.4778999999999</v>
      </c>
    </row>
    <row r="786" spans="1:9" ht="15.75" x14ac:dyDescent="0.25">
      <c r="A786" s="21">
        <v>44</v>
      </c>
      <c r="B786" s="4">
        <v>0</v>
      </c>
      <c r="C786" s="21">
        <v>27.645</v>
      </c>
      <c r="D786" s="21">
        <v>0</v>
      </c>
      <c r="E786" s="4">
        <v>0</v>
      </c>
      <c r="F786" s="4">
        <v>0</v>
      </c>
      <c r="G786" s="4">
        <v>0</v>
      </c>
      <c r="H786" s="4">
        <v>1</v>
      </c>
      <c r="I786" s="21">
        <v>7421.1945500000002</v>
      </c>
    </row>
    <row r="787" spans="1:9" ht="15.75" x14ac:dyDescent="0.25">
      <c r="A787" s="21">
        <v>44</v>
      </c>
      <c r="B787" s="4">
        <v>0</v>
      </c>
      <c r="C787" s="21">
        <v>36.479999999999997</v>
      </c>
      <c r="D787" s="21">
        <v>0</v>
      </c>
      <c r="E787" s="4">
        <v>0</v>
      </c>
      <c r="F787" s="4">
        <v>0</v>
      </c>
      <c r="G787" s="4">
        <v>1</v>
      </c>
      <c r="H787" s="4">
        <v>0</v>
      </c>
      <c r="I787" s="21">
        <v>12797.20962</v>
      </c>
    </row>
    <row r="788" spans="1:9" ht="15.75" x14ac:dyDescent="0.25">
      <c r="A788" s="21">
        <v>44</v>
      </c>
      <c r="B788" s="4">
        <v>0</v>
      </c>
      <c r="C788" s="21">
        <v>38.950000000000003</v>
      </c>
      <c r="D788" s="21">
        <v>0</v>
      </c>
      <c r="E788" s="4">
        <v>1</v>
      </c>
      <c r="F788" s="4">
        <v>0</v>
      </c>
      <c r="G788" s="4">
        <v>0</v>
      </c>
      <c r="H788" s="4">
        <v>1</v>
      </c>
      <c r="I788" s="21">
        <v>42983.458500000001</v>
      </c>
    </row>
    <row r="789" spans="1:9" ht="15.75" x14ac:dyDescent="0.25">
      <c r="A789" s="21">
        <v>44</v>
      </c>
      <c r="B789" s="4">
        <v>0</v>
      </c>
      <c r="C789" s="21">
        <v>38.06</v>
      </c>
      <c r="D789" s="21">
        <v>0</v>
      </c>
      <c r="E789" s="4">
        <v>1</v>
      </c>
      <c r="F789" s="4">
        <v>0</v>
      </c>
      <c r="G789" s="4">
        <v>0</v>
      </c>
      <c r="H789" s="4">
        <v>0</v>
      </c>
      <c r="I789" s="21">
        <v>48885.135609999998</v>
      </c>
    </row>
    <row r="790" spans="1:9" ht="15.75" x14ac:dyDescent="0.25">
      <c r="A790" s="21">
        <v>44</v>
      </c>
      <c r="B790" s="4">
        <v>1</v>
      </c>
      <c r="C790" s="21">
        <v>34.32</v>
      </c>
      <c r="D790" s="21">
        <v>1</v>
      </c>
      <c r="E790" s="4">
        <v>0</v>
      </c>
      <c r="F790" s="4">
        <v>0</v>
      </c>
      <c r="G790" s="4">
        <v>0</v>
      </c>
      <c r="H790" s="4">
        <v>0</v>
      </c>
      <c r="I790" s="21">
        <v>7147.4727999999996</v>
      </c>
    </row>
    <row r="791" spans="1:9" ht="15.75" x14ac:dyDescent="0.25">
      <c r="A791" s="21">
        <v>44</v>
      </c>
      <c r="B791" s="4">
        <v>1</v>
      </c>
      <c r="C791" s="21">
        <v>38.06</v>
      </c>
      <c r="D791" s="21">
        <v>1</v>
      </c>
      <c r="E791" s="4">
        <v>0</v>
      </c>
      <c r="F791" s="4">
        <v>0</v>
      </c>
      <c r="G791" s="4">
        <v>0</v>
      </c>
      <c r="H791" s="4">
        <v>0</v>
      </c>
      <c r="I791" s="21">
        <v>7152.6714000000002</v>
      </c>
    </row>
    <row r="792" spans="1:9" ht="15.75" x14ac:dyDescent="0.25">
      <c r="A792" s="21">
        <v>44</v>
      </c>
      <c r="B792" s="4">
        <v>1</v>
      </c>
      <c r="C792" s="21">
        <v>25.364999999999998</v>
      </c>
      <c r="D792" s="21">
        <v>1</v>
      </c>
      <c r="E792" s="4">
        <v>0</v>
      </c>
      <c r="F792" s="4">
        <v>0</v>
      </c>
      <c r="G792" s="4">
        <v>0</v>
      </c>
      <c r="H792" s="4">
        <v>1</v>
      </c>
      <c r="I792" s="21">
        <v>7518.0253499999999</v>
      </c>
    </row>
    <row r="793" spans="1:9" ht="15.75" x14ac:dyDescent="0.25">
      <c r="A793" s="21">
        <v>44</v>
      </c>
      <c r="B793" s="4">
        <v>0</v>
      </c>
      <c r="C793" s="21">
        <v>25</v>
      </c>
      <c r="D793" s="21">
        <v>1</v>
      </c>
      <c r="E793" s="4">
        <v>0</v>
      </c>
      <c r="F793" s="4">
        <v>1</v>
      </c>
      <c r="G793" s="4">
        <v>0</v>
      </c>
      <c r="H793" s="4">
        <v>0</v>
      </c>
      <c r="I793" s="21">
        <v>7623.518</v>
      </c>
    </row>
    <row r="794" spans="1:9" ht="15.75" x14ac:dyDescent="0.25">
      <c r="A794" s="21">
        <v>44</v>
      </c>
      <c r="B794" s="4">
        <v>0</v>
      </c>
      <c r="C794" s="21">
        <v>25.8</v>
      </c>
      <c r="D794" s="21">
        <v>1</v>
      </c>
      <c r="E794" s="4">
        <v>0</v>
      </c>
      <c r="F794" s="4">
        <v>1</v>
      </c>
      <c r="G794" s="4">
        <v>0</v>
      </c>
      <c r="H794" s="4">
        <v>0</v>
      </c>
      <c r="I794" s="21">
        <v>7624.63</v>
      </c>
    </row>
    <row r="795" spans="1:9" ht="15.75" x14ac:dyDescent="0.25">
      <c r="A795" s="21">
        <v>44</v>
      </c>
      <c r="B795" s="4">
        <v>0</v>
      </c>
      <c r="C795" s="21">
        <v>27.5</v>
      </c>
      <c r="D795" s="21">
        <v>1</v>
      </c>
      <c r="E795" s="4">
        <v>0</v>
      </c>
      <c r="F795" s="4">
        <v>1</v>
      </c>
      <c r="G795" s="4">
        <v>0</v>
      </c>
      <c r="H795" s="4">
        <v>0</v>
      </c>
      <c r="I795" s="21">
        <v>7626.9930000000004</v>
      </c>
    </row>
    <row r="796" spans="1:9" ht="15.75" x14ac:dyDescent="0.25">
      <c r="A796" s="21">
        <v>44</v>
      </c>
      <c r="B796" s="4">
        <v>0</v>
      </c>
      <c r="C796" s="21">
        <v>32.340000000000003</v>
      </c>
      <c r="D796" s="21">
        <v>1</v>
      </c>
      <c r="E796" s="4">
        <v>0</v>
      </c>
      <c r="F796" s="4">
        <v>0</v>
      </c>
      <c r="G796" s="4">
        <v>0</v>
      </c>
      <c r="H796" s="4">
        <v>0</v>
      </c>
      <c r="I796" s="21">
        <v>7633.7205999999996</v>
      </c>
    </row>
    <row r="797" spans="1:9" ht="15.75" x14ac:dyDescent="0.25">
      <c r="A797" s="21">
        <v>44</v>
      </c>
      <c r="B797" s="4">
        <v>0</v>
      </c>
      <c r="C797" s="21">
        <v>36.954999999999998</v>
      </c>
      <c r="D797" s="21">
        <v>1</v>
      </c>
      <c r="E797" s="4">
        <v>0</v>
      </c>
      <c r="F797" s="4">
        <v>0</v>
      </c>
      <c r="G797" s="4">
        <v>0</v>
      </c>
      <c r="H797" s="4">
        <v>1</v>
      </c>
      <c r="I797" s="21">
        <v>8023.1354499999998</v>
      </c>
    </row>
    <row r="798" spans="1:9" ht="15.75" x14ac:dyDescent="0.25">
      <c r="A798" s="21">
        <v>44</v>
      </c>
      <c r="B798" s="4">
        <v>0</v>
      </c>
      <c r="C798" s="21">
        <v>20.234999999999999</v>
      </c>
      <c r="D798" s="21">
        <v>1</v>
      </c>
      <c r="E798" s="4">
        <v>1</v>
      </c>
      <c r="F798" s="4">
        <v>0</v>
      </c>
      <c r="G798" s="4">
        <v>1</v>
      </c>
      <c r="H798" s="4">
        <v>0</v>
      </c>
      <c r="I798" s="21">
        <v>19594.809649999999</v>
      </c>
    </row>
    <row r="799" spans="1:9" ht="15.75" x14ac:dyDescent="0.25">
      <c r="A799" s="21">
        <v>44</v>
      </c>
      <c r="B799" s="4">
        <v>1</v>
      </c>
      <c r="C799" s="21">
        <v>31.35</v>
      </c>
      <c r="D799" s="21">
        <v>1</v>
      </c>
      <c r="E799" s="4">
        <v>1</v>
      </c>
      <c r="F799" s="4">
        <v>0</v>
      </c>
      <c r="G799" s="4">
        <v>1</v>
      </c>
      <c r="H799" s="4">
        <v>0</v>
      </c>
      <c r="I799" s="21">
        <v>39556.494500000001</v>
      </c>
    </row>
    <row r="800" spans="1:9" ht="15.75" x14ac:dyDescent="0.25">
      <c r="A800" s="21">
        <v>44</v>
      </c>
      <c r="B800" s="4">
        <v>1</v>
      </c>
      <c r="C800" s="21">
        <v>27.4</v>
      </c>
      <c r="D800" s="21">
        <v>2</v>
      </c>
      <c r="E800" s="4">
        <v>0</v>
      </c>
      <c r="F800" s="4">
        <v>1</v>
      </c>
      <c r="G800" s="4">
        <v>0</v>
      </c>
      <c r="H800" s="4">
        <v>0</v>
      </c>
      <c r="I800" s="21">
        <v>7726.8540000000003</v>
      </c>
    </row>
    <row r="801" spans="1:9" ht="15.75" x14ac:dyDescent="0.25">
      <c r="A801" s="21">
        <v>44</v>
      </c>
      <c r="B801" s="4">
        <v>1</v>
      </c>
      <c r="C801" s="21">
        <v>30.69</v>
      </c>
      <c r="D801" s="21">
        <v>2</v>
      </c>
      <c r="E801" s="4">
        <v>0</v>
      </c>
      <c r="F801" s="4">
        <v>0</v>
      </c>
      <c r="G801" s="4">
        <v>0</v>
      </c>
      <c r="H801" s="4">
        <v>0</v>
      </c>
      <c r="I801" s="21">
        <v>7731.4270999999999</v>
      </c>
    </row>
    <row r="802" spans="1:9" ht="15.75" x14ac:dyDescent="0.25">
      <c r="A802" s="21">
        <v>44</v>
      </c>
      <c r="B802" s="4">
        <v>1</v>
      </c>
      <c r="C802" s="21">
        <v>37.1</v>
      </c>
      <c r="D802" s="21">
        <v>2</v>
      </c>
      <c r="E802" s="4">
        <v>0</v>
      </c>
      <c r="F802" s="4">
        <v>1</v>
      </c>
      <c r="G802" s="4">
        <v>0</v>
      </c>
      <c r="H802" s="4">
        <v>0</v>
      </c>
      <c r="I802" s="21">
        <v>7740.3370000000004</v>
      </c>
    </row>
    <row r="803" spans="1:9" ht="15.75" x14ac:dyDescent="0.25">
      <c r="A803" s="21">
        <v>44</v>
      </c>
      <c r="B803" s="4">
        <v>1</v>
      </c>
      <c r="C803" s="21">
        <v>32.015000000000001</v>
      </c>
      <c r="D803" s="21">
        <v>2</v>
      </c>
      <c r="E803" s="4">
        <v>0</v>
      </c>
      <c r="F803" s="4">
        <v>0</v>
      </c>
      <c r="G803" s="4">
        <v>0</v>
      </c>
      <c r="H803" s="4">
        <v>1</v>
      </c>
      <c r="I803" s="21">
        <v>8116.2688500000004</v>
      </c>
    </row>
    <row r="804" spans="1:9" ht="15.75" x14ac:dyDescent="0.25">
      <c r="A804" s="21">
        <v>44</v>
      </c>
      <c r="B804" s="4">
        <v>0</v>
      </c>
      <c r="C804" s="21">
        <v>23.98</v>
      </c>
      <c r="D804" s="21">
        <v>2</v>
      </c>
      <c r="E804" s="4">
        <v>0</v>
      </c>
      <c r="F804" s="4">
        <v>0</v>
      </c>
      <c r="G804" s="4">
        <v>0</v>
      </c>
      <c r="H804" s="4">
        <v>0</v>
      </c>
      <c r="I804" s="21">
        <v>8211.1002000000008</v>
      </c>
    </row>
    <row r="805" spans="1:9" ht="15.75" x14ac:dyDescent="0.25">
      <c r="A805" s="21">
        <v>44</v>
      </c>
      <c r="B805" s="4">
        <v>0</v>
      </c>
      <c r="C805" s="21">
        <v>29.81</v>
      </c>
      <c r="D805" s="21">
        <v>2</v>
      </c>
      <c r="E805" s="4">
        <v>0</v>
      </c>
      <c r="F805" s="4">
        <v>0</v>
      </c>
      <c r="G805" s="4">
        <v>0</v>
      </c>
      <c r="H805" s="4">
        <v>0</v>
      </c>
      <c r="I805" s="21">
        <v>8219.2039000000004</v>
      </c>
    </row>
    <row r="806" spans="1:9" ht="15.75" x14ac:dyDescent="0.25">
      <c r="A806" s="21">
        <v>44</v>
      </c>
      <c r="B806" s="4">
        <v>1</v>
      </c>
      <c r="C806" s="21">
        <v>22.135000000000002</v>
      </c>
      <c r="D806" s="21">
        <v>2</v>
      </c>
      <c r="E806" s="4">
        <v>0</v>
      </c>
      <c r="F806" s="4">
        <v>0</v>
      </c>
      <c r="G806" s="4">
        <v>1</v>
      </c>
      <c r="H806" s="4">
        <v>0</v>
      </c>
      <c r="I806" s="21">
        <v>8302.5356499999998</v>
      </c>
    </row>
    <row r="807" spans="1:9" ht="15.75" x14ac:dyDescent="0.25">
      <c r="A807" s="21">
        <v>44</v>
      </c>
      <c r="B807" s="4">
        <v>1</v>
      </c>
      <c r="C807" s="21">
        <v>29.734999999999999</v>
      </c>
      <c r="D807" s="21">
        <v>2</v>
      </c>
      <c r="E807" s="4">
        <v>0</v>
      </c>
      <c r="F807" s="4">
        <v>0</v>
      </c>
      <c r="G807" s="4">
        <v>1</v>
      </c>
      <c r="H807" s="4">
        <v>0</v>
      </c>
      <c r="I807" s="21">
        <v>32108.662820000001</v>
      </c>
    </row>
    <row r="808" spans="1:9" ht="15.75" x14ac:dyDescent="0.25">
      <c r="A808" s="21">
        <v>44</v>
      </c>
      <c r="B808" s="4">
        <v>1</v>
      </c>
      <c r="C808" s="21">
        <v>30.2</v>
      </c>
      <c r="D808" s="21">
        <v>2</v>
      </c>
      <c r="E808" s="4">
        <v>1</v>
      </c>
      <c r="F808" s="4">
        <v>1</v>
      </c>
      <c r="G808" s="4">
        <v>0</v>
      </c>
      <c r="H808" s="4">
        <v>0</v>
      </c>
      <c r="I808" s="21">
        <v>38998.546000000002</v>
      </c>
    </row>
    <row r="809" spans="1:9" ht="15.75" x14ac:dyDescent="0.25">
      <c r="A809" s="21">
        <v>44</v>
      </c>
      <c r="B809" s="4">
        <v>0</v>
      </c>
      <c r="C809" s="21">
        <v>43.89</v>
      </c>
      <c r="D809" s="21">
        <v>2</v>
      </c>
      <c r="E809" s="4">
        <v>1</v>
      </c>
      <c r="F809" s="4">
        <v>0</v>
      </c>
      <c r="G809" s="4">
        <v>0</v>
      </c>
      <c r="H809" s="4">
        <v>0</v>
      </c>
      <c r="I809" s="21">
        <v>46200.985099999998</v>
      </c>
    </row>
    <row r="810" spans="1:9" ht="15.75" x14ac:dyDescent="0.25">
      <c r="A810" s="21">
        <v>44</v>
      </c>
      <c r="B810" s="4">
        <v>1</v>
      </c>
      <c r="C810" s="21">
        <v>21.85</v>
      </c>
      <c r="D810" s="21">
        <v>3</v>
      </c>
      <c r="E810" s="4">
        <v>0</v>
      </c>
      <c r="F810" s="4">
        <v>0</v>
      </c>
      <c r="G810" s="4">
        <v>1</v>
      </c>
      <c r="H810" s="4">
        <v>0</v>
      </c>
      <c r="I810" s="21">
        <v>8891.1394999999993</v>
      </c>
    </row>
    <row r="811" spans="1:9" ht="15.75" x14ac:dyDescent="0.25">
      <c r="A811" s="21">
        <v>45</v>
      </c>
      <c r="B811" s="4">
        <v>1</v>
      </c>
      <c r="C811" s="21">
        <v>21.375</v>
      </c>
      <c r="D811" s="21">
        <v>0</v>
      </c>
      <c r="E811" s="4">
        <v>0</v>
      </c>
      <c r="F811" s="4">
        <v>0</v>
      </c>
      <c r="G811" s="4">
        <v>0</v>
      </c>
      <c r="H811" s="4">
        <v>1</v>
      </c>
      <c r="I811" s="21">
        <v>7222.7862500000001</v>
      </c>
    </row>
    <row r="812" spans="1:9" ht="15.75" x14ac:dyDescent="0.25">
      <c r="A812" s="21">
        <v>45</v>
      </c>
      <c r="B812" s="4">
        <v>0</v>
      </c>
      <c r="C812" s="21">
        <v>33.1</v>
      </c>
      <c r="D812" s="21">
        <v>0</v>
      </c>
      <c r="E812" s="4">
        <v>0</v>
      </c>
      <c r="F812" s="4">
        <v>1</v>
      </c>
      <c r="G812" s="4">
        <v>0</v>
      </c>
      <c r="H812" s="4">
        <v>0</v>
      </c>
      <c r="I812" s="21">
        <v>7345.0839999999998</v>
      </c>
    </row>
    <row r="813" spans="1:9" ht="15.75" x14ac:dyDescent="0.25">
      <c r="A813" s="21">
        <v>45</v>
      </c>
      <c r="B813" s="4">
        <v>0</v>
      </c>
      <c r="C813" s="21">
        <v>35.299999999999997</v>
      </c>
      <c r="D813" s="21">
        <v>0</v>
      </c>
      <c r="E813" s="4">
        <v>0</v>
      </c>
      <c r="F813" s="4">
        <v>1</v>
      </c>
      <c r="G813" s="4">
        <v>0</v>
      </c>
      <c r="H813" s="4">
        <v>0</v>
      </c>
      <c r="I813" s="21">
        <v>7348.1419999999998</v>
      </c>
    </row>
    <row r="814" spans="1:9" ht="15.75" x14ac:dyDescent="0.25">
      <c r="A814" s="21">
        <v>45</v>
      </c>
      <c r="B814" s="4">
        <v>1</v>
      </c>
      <c r="C814" s="21">
        <v>39.805</v>
      </c>
      <c r="D814" s="21">
        <v>0</v>
      </c>
      <c r="E814" s="4">
        <v>0</v>
      </c>
      <c r="F814" s="4">
        <v>0</v>
      </c>
      <c r="G814" s="4">
        <v>1</v>
      </c>
      <c r="H814" s="4">
        <v>0</v>
      </c>
      <c r="I814" s="21">
        <v>7448.4039499999999</v>
      </c>
    </row>
    <row r="815" spans="1:9" ht="15.75" x14ac:dyDescent="0.25">
      <c r="A815" s="21">
        <v>45</v>
      </c>
      <c r="B815" s="4">
        <v>0</v>
      </c>
      <c r="C815" s="21">
        <v>35.814999999999998</v>
      </c>
      <c r="D815" s="21">
        <v>0</v>
      </c>
      <c r="E815" s="4">
        <v>0</v>
      </c>
      <c r="F815" s="4">
        <v>0</v>
      </c>
      <c r="G815" s="4">
        <v>0</v>
      </c>
      <c r="H815" s="4">
        <v>1</v>
      </c>
      <c r="I815" s="21">
        <v>7731.8578500000003</v>
      </c>
    </row>
    <row r="816" spans="1:9" ht="15.75" x14ac:dyDescent="0.25">
      <c r="A816" s="21">
        <v>45</v>
      </c>
      <c r="B816" s="4">
        <v>0</v>
      </c>
      <c r="C816" s="21">
        <v>38.284999999999997</v>
      </c>
      <c r="D816" s="21">
        <v>0</v>
      </c>
      <c r="E816" s="4">
        <v>0</v>
      </c>
      <c r="F816" s="4">
        <v>0</v>
      </c>
      <c r="G816" s="4">
        <v>1</v>
      </c>
      <c r="H816" s="4">
        <v>0</v>
      </c>
      <c r="I816" s="21">
        <v>7935.29115</v>
      </c>
    </row>
    <row r="817" spans="1:9" ht="15.75" x14ac:dyDescent="0.25">
      <c r="A817" s="21">
        <v>45</v>
      </c>
      <c r="B817" s="4">
        <v>0</v>
      </c>
      <c r="C817" s="21">
        <v>31.79</v>
      </c>
      <c r="D817" s="21">
        <v>0</v>
      </c>
      <c r="E817" s="4">
        <v>0</v>
      </c>
      <c r="F817" s="4">
        <v>0</v>
      </c>
      <c r="G817" s="4">
        <v>0</v>
      </c>
      <c r="H817" s="4">
        <v>0</v>
      </c>
      <c r="I817" s="21">
        <v>17929.303370000001</v>
      </c>
    </row>
    <row r="818" spans="1:9" ht="15.75" x14ac:dyDescent="0.25">
      <c r="A818" s="21">
        <v>45</v>
      </c>
      <c r="B818" s="4">
        <v>1</v>
      </c>
      <c r="C818" s="21">
        <v>22.895</v>
      </c>
      <c r="D818" s="21">
        <v>0</v>
      </c>
      <c r="E818" s="4">
        <v>1</v>
      </c>
      <c r="F818" s="4">
        <v>0</v>
      </c>
      <c r="G818" s="4">
        <v>1</v>
      </c>
      <c r="H818" s="4">
        <v>0</v>
      </c>
      <c r="I818" s="21">
        <v>35069.374519999998</v>
      </c>
    </row>
    <row r="819" spans="1:9" ht="15.75" x14ac:dyDescent="0.25">
      <c r="A819" s="21">
        <v>45</v>
      </c>
      <c r="B819" s="4">
        <v>1</v>
      </c>
      <c r="C819" s="21">
        <v>30.36</v>
      </c>
      <c r="D819" s="21">
        <v>0</v>
      </c>
      <c r="E819" s="4">
        <v>1</v>
      </c>
      <c r="F819" s="4">
        <v>0</v>
      </c>
      <c r="G819" s="4">
        <v>0</v>
      </c>
      <c r="H819" s="4">
        <v>0</v>
      </c>
      <c r="I819" s="21">
        <v>62592.873090000001</v>
      </c>
    </row>
    <row r="820" spans="1:9" ht="15.75" x14ac:dyDescent="0.25">
      <c r="A820" s="21">
        <v>45</v>
      </c>
      <c r="B820" s="4">
        <v>1</v>
      </c>
      <c r="C820" s="21">
        <v>30.2</v>
      </c>
      <c r="D820" s="21">
        <v>1</v>
      </c>
      <c r="E820" s="4">
        <v>0</v>
      </c>
      <c r="F820" s="4">
        <v>1</v>
      </c>
      <c r="G820" s="4">
        <v>0</v>
      </c>
      <c r="H820" s="4">
        <v>0</v>
      </c>
      <c r="I820" s="21">
        <v>7441.0529999999999</v>
      </c>
    </row>
    <row r="821" spans="1:9" ht="15.75" x14ac:dyDescent="0.25">
      <c r="A821" s="21">
        <v>45</v>
      </c>
      <c r="B821" s="4">
        <v>1</v>
      </c>
      <c r="C821" s="21">
        <v>33.700000000000003</v>
      </c>
      <c r="D821" s="21">
        <v>1</v>
      </c>
      <c r="E821" s="4">
        <v>0</v>
      </c>
      <c r="F821" s="4">
        <v>1</v>
      </c>
      <c r="G821" s="4">
        <v>0</v>
      </c>
      <c r="H821" s="4">
        <v>0</v>
      </c>
      <c r="I821" s="21">
        <v>7445.9179999999997</v>
      </c>
    </row>
    <row r="822" spans="1:9" ht="15.75" x14ac:dyDescent="0.25">
      <c r="A822" s="21">
        <v>45</v>
      </c>
      <c r="B822" s="4">
        <v>0</v>
      </c>
      <c r="C822" s="21">
        <v>27.645</v>
      </c>
      <c r="D822" s="21">
        <v>1</v>
      </c>
      <c r="E822" s="4">
        <v>0</v>
      </c>
      <c r="F822" s="4">
        <v>0</v>
      </c>
      <c r="G822" s="4">
        <v>0</v>
      </c>
      <c r="H822" s="4">
        <v>1</v>
      </c>
      <c r="I822" s="21">
        <v>28340.188849999999</v>
      </c>
    </row>
    <row r="823" spans="1:9" ht="15.75" x14ac:dyDescent="0.25">
      <c r="A823" s="21">
        <v>45</v>
      </c>
      <c r="B823" s="4">
        <v>0</v>
      </c>
      <c r="C823" s="21">
        <v>30.495000000000001</v>
      </c>
      <c r="D823" s="21">
        <v>1</v>
      </c>
      <c r="E823" s="4">
        <v>1</v>
      </c>
      <c r="F823" s="4">
        <v>0</v>
      </c>
      <c r="G823" s="4">
        <v>0</v>
      </c>
      <c r="H823" s="4">
        <v>1</v>
      </c>
      <c r="I823" s="21">
        <v>39725.518049999999</v>
      </c>
    </row>
    <row r="824" spans="1:9" ht="15.75" x14ac:dyDescent="0.25">
      <c r="A824" s="21">
        <v>45</v>
      </c>
      <c r="B824" s="4">
        <v>1</v>
      </c>
      <c r="C824" s="21">
        <v>28.7</v>
      </c>
      <c r="D824" s="21">
        <v>2</v>
      </c>
      <c r="E824" s="4">
        <v>0</v>
      </c>
      <c r="F824" s="4">
        <v>1</v>
      </c>
      <c r="G824" s="4">
        <v>0</v>
      </c>
      <c r="H824" s="4">
        <v>0</v>
      </c>
      <c r="I824" s="21">
        <v>8027.9679999999998</v>
      </c>
    </row>
    <row r="825" spans="1:9" ht="15.75" x14ac:dyDescent="0.25">
      <c r="A825" s="21">
        <v>45</v>
      </c>
      <c r="B825" s="4">
        <v>1</v>
      </c>
      <c r="C825" s="21">
        <v>30.495000000000001</v>
      </c>
      <c r="D825" s="21">
        <v>2</v>
      </c>
      <c r="E825" s="4">
        <v>0</v>
      </c>
      <c r="F825" s="4">
        <v>0</v>
      </c>
      <c r="G825" s="4">
        <v>0</v>
      </c>
      <c r="H825" s="4">
        <v>1</v>
      </c>
      <c r="I825" s="21">
        <v>8413.4630500000003</v>
      </c>
    </row>
    <row r="826" spans="1:9" ht="15.75" x14ac:dyDescent="0.25">
      <c r="A826" s="21">
        <v>45</v>
      </c>
      <c r="B826" s="4">
        <v>0</v>
      </c>
      <c r="C826" s="21">
        <v>27.83</v>
      </c>
      <c r="D826" s="21">
        <v>2</v>
      </c>
      <c r="E826" s="4">
        <v>0</v>
      </c>
      <c r="F826" s="4">
        <v>0</v>
      </c>
      <c r="G826" s="4">
        <v>0</v>
      </c>
      <c r="H826" s="4">
        <v>0</v>
      </c>
      <c r="I826" s="21">
        <v>8515.7587000000003</v>
      </c>
    </row>
    <row r="827" spans="1:9" ht="15.75" x14ac:dyDescent="0.25">
      <c r="A827" s="21">
        <v>45</v>
      </c>
      <c r="B827" s="4">
        <v>0</v>
      </c>
      <c r="C827" s="21">
        <v>28.6</v>
      </c>
      <c r="D827" s="21">
        <v>2</v>
      </c>
      <c r="E827" s="4">
        <v>0</v>
      </c>
      <c r="F827" s="4">
        <v>0</v>
      </c>
      <c r="G827" s="4">
        <v>0</v>
      </c>
      <c r="H827" s="4">
        <v>0</v>
      </c>
      <c r="I827" s="21">
        <v>8516.8289999999997</v>
      </c>
    </row>
    <row r="828" spans="1:9" ht="15.75" x14ac:dyDescent="0.25">
      <c r="A828" s="21">
        <v>45</v>
      </c>
      <c r="B828" s="4">
        <v>0</v>
      </c>
      <c r="C828" s="21">
        <v>30.9</v>
      </c>
      <c r="D828" s="21">
        <v>2</v>
      </c>
      <c r="E828" s="4">
        <v>0</v>
      </c>
      <c r="F828" s="4">
        <v>1</v>
      </c>
      <c r="G828" s="4">
        <v>0</v>
      </c>
      <c r="H828" s="4">
        <v>0</v>
      </c>
      <c r="I828" s="21">
        <v>8520.0259999999998</v>
      </c>
    </row>
    <row r="829" spans="1:9" ht="15.75" x14ac:dyDescent="0.25">
      <c r="A829" s="21">
        <v>45</v>
      </c>
      <c r="B829" s="4">
        <v>0</v>
      </c>
      <c r="C829" s="21">
        <v>36.299999999999997</v>
      </c>
      <c r="D829" s="21">
        <v>2</v>
      </c>
      <c r="E829" s="4">
        <v>0</v>
      </c>
      <c r="F829" s="4">
        <v>0</v>
      </c>
      <c r="G829" s="4">
        <v>0</v>
      </c>
      <c r="H829" s="4">
        <v>0</v>
      </c>
      <c r="I829" s="21">
        <v>8527.5319999999992</v>
      </c>
    </row>
    <row r="830" spans="1:9" ht="15.75" x14ac:dyDescent="0.25">
      <c r="A830" s="21">
        <v>45</v>
      </c>
      <c r="B830" s="4">
        <v>1</v>
      </c>
      <c r="C830" s="21">
        <v>23.56</v>
      </c>
      <c r="D830" s="21">
        <v>2</v>
      </c>
      <c r="E830" s="4">
        <v>0</v>
      </c>
      <c r="F830" s="4">
        <v>0</v>
      </c>
      <c r="G830" s="4">
        <v>1</v>
      </c>
      <c r="H830" s="4">
        <v>0</v>
      </c>
      <c r="I830" s="21">
        <v>8603.8233999999993</v>
      </c>
    </row>
    <row r="831" spans="1:9" ht="15.75" x14ac:dyDescent="0.25">
      <c r="A831" s="21">
        <v>45</v>
      </c>
      <c r="B831" s="4">
        <v>1</v>
      </c>
      <c r="C831" s="21">
        <v>24.035</v>
      </c>
      <c r="D831" s="21">
        <v>2</v>
      </c>
      <c r="E831" s="4">
        <v>0</v>
      </c>
      <c r="F831" s="4">
        <v>0</v>
      </c>
      <c r="G831" s="4">
        <v>1</v>
      </c>
      <c r="H831" s="4">
        <v>0</v>
      </c>
      <c r="I831" s="21">
        <v>8604.4836500000001</v>
      </c>
    </row>
    <row r="832" spans="1:9" ht="15.75" x14ac:dyDescent="0.25">
      <c r="A832" s="21">
        <v>45</v>
      </c>
      <c r="B832" s="4">
        <v>0</v>
      </c>
      <c r="C832" s="21">
        <v>25.175000000000001</v>
      </c>
      <c r="D832" s="21">
        <v>2</v>
      </c>
      <c r="E832" s="4">
        <v>0</v>
      </c>
      <c r="F832" s="4">
        <v>0</v>
      </c>
      <c r="G832" s="4">
        <v>1</v>
      </c>
      <c r="H832" s="4">
        <v>0</v>
      </c>
      <c r="I832" s="21">
        <v>9095.0682500000003</v>
      </c>
    </row>
    <row r="833" spans="1:9" ht="15.75" x14ac:dyDescent="0.25">
      <c r="A833" s="21">
        <v>45</v>
      </c>
      <c r="B833" s="4">
        <v>1</v>
      </c>
      <c r="C833" s="21">
        <v>22.895</v>
      </c>
      <c r="D833" s="21">
        <v>2</v>
      </c>
      <c r="E833" s="4">
        <v>1</v>
      </c>
      <c r="F833" s="4">
        <v>0</v>
      </c>
      <c r="G833" s="4">
        <v>0</v>
      </c>
      <c r="H833" s="4">
        <v>1</v>
      </c>
      <c r="I833" s="21">
        <v>21098.554049999999</v>
      </c>
    </row>
    <row r="834" spans="1:9" ht="15.75" x14ac:dyDescent="0.25">
      <c r="A834" s="21">
        <v>45</v>
      </c>
      <c r="B834" s="4">
        <v>1</v>
      </c>
      <c r="C834" s="21">
        <v>36.479999999999997</v>
      </c>
      <c r="D834" s="21">
        <v>2</v>
      </c>
      <c r="E834" s="4">
        <v>1</v>
      </c>
      <c r="F834" s="4">
        <v>0</v>
      </c>
      <c r="G834" s="4">
        <v>0</v>
      </c>
      <c r="H834" s="4">
        <v>1</v>
      </c>
      <c r="I834" s="21">
        <v>42760.502200000003</v>
      </c>
    </row>
    <row r="835" spans="1:9" ht="15.75" x14ac:dyDescent="0.25">
      <c r="A835" s="21">
        <v>45</v>
      </c>
      <c r="B835" s="4">
        <v>1</v>
      </c>
      <c r="C835" s="21">
        <v>20.350000000000001</v>
      </c>
      <c r="D835" s="21">
        <v>3</v>
      </c>
      <c r="E835" s="4">
        <v>0</v>
      </c>
      <c r="F835" s="4">
        <v>0</v>
      </c>
      <c r="G835" s="4">
        <v>0</v>
      </c>
      <c r="H835" s="4">
        <v>0</v>
      </c>
      <c r="I835" s="21">
        <v>8605.3615000000009</v>
      </c>
    </row>
    <row r="836" spans="1:9" ht="15.75" x14ac:dyDescent="0.25">
      <c r="A836" s="21">
        <v>45</v>
      </c>
      <c r="B836" s="4">
        <v>1</v>
      </c>
      <c r="C836" s="21">
        <v>27.5</v>
      </c>
      <c r="D836" s="21">
        <v>3</v>
      </c>
      <c r="E836" s="4">
        <v>0</v>
      </c>
      <c r="F836" s="4">
        <v>1</v>
      </c>
      <c r="G836" s="4">
        <v>0</v>
      </c>
      <c r="H836" s="4">
        <v>0</v>
      </c>
      <c r="I836" s="21">
        <v>8615.2999999999993</v>
      </c>
    </row>
    <row r="837" spans="1:9" ht="15.75" x14ac:dyDescent="0.25">
      <c r="A837" s="21">
        <v>45</v>
      </c>
      <c r="B837" s="4">
        <v>0</v>
      </c>
      <c r="C837" s="21">
        <v>25.7</v>
      </c>
      <c r="D837" s="21">
        <v>3</v>
      </c>
      <c r="E837" s="4">
        <v>0</v>
      </c>
      <c r="F837" s="4">
        <v>1</v>
      </c>
      <c r="G837" s="4">
        <v>0</v>
      </c>
      <c r="H837" s="4">
        <v>0</v>
      </c>
      <c r="I837" s="21">
        <v>9101.7980000000007</v>
      </c>
    </row>
    <row r="838" spans="1:9" ht="15.75" x14ac:dyDescent="0.25">
      <c r="A838" s="21">
        <v>45</v>
      </c>
      <c r="B838" s="4">
        <v>0</v>
      </c>
      <c r="C838" s="21">
        <v>39.994999999999997</v>
      </c>
      <c r="D838" s="21">
        <v>3</v>
      </c>
      <c r="E838" s="4">
        <v>0</v>
      </c>
      <c r="F838" s="4">
        <v>0</v>
      </c>
      <c r="G838" s="4">
        <v>1</v>
      </c>
      <c r="H838" s="4">
        <v>0</v>
      </c>
      <c r="I838" s="21">
        <v>9704.6680500000002</v>
      </c>
    </row>
    <row r="839" spans="1:9" ht="15.75" x14ac:dyDescent="0.25">
      <c r="A839" s="21">
        <v>45</v>
      </c>
      <c r="B839" s="4">
        <v>1</v>
      </c>
      <c r="C839" s="21">
        <v>24.31</v>
      </c>
      <c r="D839" s="21">
        <v>5</v>
      </c>
      <c r="E839" s="4">
        <v>0</v>
      </c>
      <c r="F839" s="4">
        <v>0</v>
      </c>
      <c r="G839" s="4">
        <v>0</v>
      </c>
      <c r="H839" s="4">
        <v>0</v>
      </c>
      <c r="I839" s="21">
        <v>9788.8659000000007</v>
      </c>
    </row>
    <row r="840" spans="1:9" ht="15.75" x14ac:dyDescent="0.25">
      <c r="A840" s="21">
        <v>46</v>
      </c>
      <c r="B840" s="4">
        <v>1</v>
      </c>
      <c r="C840" s="21">
        <v>22.3</v>
      </c>
      <c r="D840" s="21">
        <v>0</v>
      </c>
      <c r="E840" s="4">
        <v>0</v>
      </c>
      <c r="F840" s="4">
        <v>1</v>
      </c>
      <c r="G840" s="4">
        <v>0</v>
      </c>
      <c r="H840" s="4">
        <v>0</v>
      </c>
      <c r="I840" s="21">
        <v>7147.1049999999996</v>
      </c>
    </row>
    <row r="841" spans="1:9" ht="15.75" x14ac:dyDescent="0.25">
      <c r="A841" s="21">
        <v>46</v>
      </c>
      <c r="B841" s="4">
        <v>1</v>
      </c>
      <c r="C841" s="21">
        <v>19.855</v>
      </c>
      <c r="D841" s="21">
        <v>0</v>
      </c>
      <c r="E841" s="4">
        <v>0</v>
      </c>
      <c r="F841" s="4">
        <v>0</v>
      </c>
      <c r="G841" s="4">
        <v>0</v>
      </c>
      <c r="H841" s="4">
        <v>1</v>
      </c>
      <c r="I841" s="21">
        <v>7526.7064499999997</v>
      </c>
    </row>
    <row r="842" spans="1:9" ht="15.75" x14ac:dyDescent="0.25">
      <c r="A842" s="21">
        <v>46</v>
      </c>
      <c r="B842" s="4">
        <v>0</v>
      </c>
      <c r="C842" s="21">
        <v>27.74</v>
      </c>
      <c r="D842" s="21">
        <v>0</v>
      </c>
      <c r="E842" s="4">
        <v>0</v>
      </c>
      <c r="F842" s="4">
        <v>0</v>
      </c>
      <c r="G842" s="4">
        <v>0</v>
      </c>
      <c r="H842" s="4">
        <v>1</v>
      </c>
      <c r="I842" s="21">
        <v>8026.6665999999996</v>
      </c>
    </row>
    <row r="843" spans="1:9" ht="15.75" x14ac:dyDescent="0.25">
      <c r="A843" s="21">
        <v>46</v>
      </c>
      <c r="B843" s="4">
        <v>1</v>
      </c>
      <c r="C843" s="21">
        <v>27.6</v>
      </c>
      <c r="D843" s="21">
        <v>0</v>
      </c>
      <c r="E843" s="4">
        <v>0</v>
      </c>
      <c r="F843" s="4">
        <v>1</v>
      </c>
      <c r="G843" s="4">
        <v>0</v>
      </c>
      <c r="H843" s="4">
        <v>0</v>
      </c>
      <c r="I843" s="21">
        <v>24603.04837</v>
      </c>
    </row>
    <row r="844" spans="1:9" ht="15.75" x14ac:dyDescent="0.25">
      <c r="A844" s="21">
        <v>46</v>
      </c>
      <c r="B844" s="4">
        <v>0</v>
      </c>
      <c r="C844" s="21">
        <v>35.53</v>
      </c>
      <c r="D844" s="21">
        <v>0</v>
      </c>
      <c r="E844" s="4">
        <v>1</v>
      </c>
      <c r="F844" s="4">
        <v>0</v>
      </c>
      <c r="G844" s="4">
        <v>1</v>
      </c>
      <c r="H844" s="4">
        <v>0</v>
      </c>
      <c r="I844" s="21">
        <v>42111.664700000001</v>
      </c>
    </row>
    <row r="845" spans="1:9" ht="15.75" x14ac:dyDescent="0.25">
      <c r="A845" s="21">
        <v>46</v>
      </c>
      <c r="B845" s="4">
        <v>1</v>
      </c>
      <c r="C845" s="21">
        <v>26.62</v>
      </c>
      <c r="D845" s="21">
        <v>1</v>
      </c>
      <c r="E845" s="4">
        <v>0</v>
      </c>
      <c r="F845" s="4">
        <v>0</v>
      </c>
      <c r="G845" s="4">
        <v>0</v>
      </c>
      <c r="H845" s="4">
        <v>0</v>
      </c>
      <c r="I845" s="21">
        <v>7742.1098000000002</v>
      </c>
    </row>
    <row r="846" spans="1:9" ht="15.75" x14ac:dyDescent="0.25">
      <c r="A846" s="21">
        <v>46</v>
      </c>
      <c r="B846" s="4">
        <v>0</v>
      </c>
      <c r="C846" s="21">
        <v>27.72</v>
      </c>
      <c r="D846" s="21">
        <v>1</v>
      </c>
      <c r="E846" s="4">
        <v>0</v>
      </c>
      <c r="F846" s="4">
        <v>0</v>
      </c>
      <c r="G846" s="4">
        <v>0</v>
      </c>
      <c r="H846" s="4">
        <v>0</v>
      </c>
      <c r="I846" s="21">
        <v>8232.6388000000006</v>
      </c>
    </row>
    <row r="847" spans="1:9" ht="15.75" x14ac:dyDescent="0.25">
      <c r="A847" s="21">
        <v>46</v>
      </c>
      <c r="B847" s="4">
        <v>0</v>
      </c>
      <c r="C847" s="21">
        <v>28.05</v>
      </c>
      <c r="D847" s="21">
        <v>1</v>
      </c>
      <c r="E847" s="4">
        <v>0</v>
      </c>
      <c r="F847" s="4">
        <v>0</v>
      </c>
      <c r="G847" s="4">
        <v>0</v>
      </c>
      <c r="H847" s="4">
        <v>0</v>
      </c>
      <c r="I847" s="21">
        <v>8233.0974999999999</v>
      </c>
    </row>
    <row r="848" spans="1:9" ht="15.75" x14ac:dyDescent="0.25">
      <c r="A848" s="21">
        <v>46</v>
      </c>
      <c r="B848" s="4">
        <v>0</v>
      </c>
      <c r="C848" s="21">
        <v>33.44</v>
      </c>
      <c r="D848" s="21">
        <v>1</v>
      </c>
      <c r="E848" s="4">
        <v>0</v>
      </c>
      <c r="F848" s="4">
        <v>0</v>
      </c>
      <c r="G848" s="4">
        <v>0</v>
      </c>
      <c r="H848" s="4">
        <v>0</v>
      </c>
      <c r="I848" s="21">
        <v>8240.5895999999993</v>
      </c>
    </row>
    <row r="849" spans="1:9" ht="15.75" x14ac:dyDescent="0.25">
      <c r="A849" s="21">
        <v>46</v>
      </c>
      <c r="B849" s="4">
        <v>1</v>
      </c>
      <c r="C849" s="21">
        <v>33.344999999999999</v>
      </c>
      <c r="D849" s="21">
        <v>1</v>
      </c>
      <c r="E849" s="4">
        <v>0</v>
      </c>
      <c r="F849" s="4">
        <v>0</v>
      </c>
      <c r="G849" s="4">
        <v>1</v>
      </c>
      <c r="H849" s="4">
        <v>0</v>
      </c>
      <c r="I849" s="21">
        <v>8334.4575499999992</v>
      </c>
    </row>
    <row r="850" spans="1:9" ht="15.75" x14ac:dyDescent="0.25">
      <c r="A850" s="21">
        <v>46</v>
      </c>
      <c r="B850" s="4">
        <v>1</v>
      </c>
      <c r="C850" s="21">
        <v>33.44</v>
      </c>
      <c r="D850" s="21">
        <v>1</v>
      </c>
      <c r="E850" s="4">
        <v>0</v>
      </c>
      <c r="F850" s="4">
        <v>0</v>
      </c>
      <c r="G850" s="4">
        <v>1</v>
      </c>
      <c r="H850" s="4">
        <v>0</v>
      </c>
      <c r="I850" s="21">
        <v>8334.5895999999993</v>
      </c>
    </row>
    <row r="851" spans="1:9" ht="15.75" x14ac:dyDescent="0.25">
      <c r="A851" s="21">
        <v>46</v>
      </c>
      <c r="B851" s="4">
        <v>1</v>
      </c>
      <c r="C851" s="21">
        <v>39.424999999999997</v>
      </c>
      <c r="D851" s="21">
        <v>1</v>
      </c>
      <c r="E851" s="4">
        <v>0</v>
      </c>
      <c r="F851" s="4">
        <v>0</v>
      </c>
      <c r="G851" s="4">
        <v>1</v>
      </c>
      <c r="H851" s="4">
        <v>0</v>
      </c>
      <c r="I851" s="21">
        <v>8342.9087500000005</v>
      </c>
    </row>
    <row r="852" spans="1:9" ht="15.75" x14ac:dyDescent="0.25">
      <c r="A852" s="21">
        <v>46</v>
      </c>
      <c r="B852" s="4">
        <v>0</v>
      </c>
      <c r="C852" s="21">
        <v>33.725000000000001</v>
      </c>
      <c r="D852" s="21">
        <v>1</v>
      </c>
      <c r="E852" s="4">
        <v>0</v>
      </c>
      <c r="F852" s="4">
        <v>0</v>
      </c>
      <c r="G852" s="4">
        <v>1</v>
      </c>
      <c r="H852" s="4">
        <v>0</v>
      </c>
      <c r="I852" s="21">
        <v>8823.9857499999998</v>
      </c>
    </row>
    <row r="853" spans="1:9" ht="15.75" x14ac:dyDescent="0.25">
      <c r="A853" s="21">
        <v>46</v>
      </c>
      <c r="B853" s="4">
        <v>0</v>
      </c>
      <c r="C853" s="21">
        <v>23.655000000000001</v>
      </c>
      <c r="D853" s="21">
        <v>1</v>
      </c>
      <c r="E853" s="4">
        <v>1</v>
      </c>
      <c r="F853" s="4">
        <v>0</v>
      </c>
      <c r="G853" s="4">
        <v>0</v>
      </c>
      <c r="H853" s="4">
        <v>1</v>
      </c>
      <c r="I853" s="21">
        <v>21677.283449999999</v>
      </c>
    </row>
    <row r="854" spans="1:9" ht="15.75" x14ac:dyDescent="0.25">
      <c r="A854" s="21">
        <v>46</v>
      </c>
      <c r="B854" s="4">
        <v>0</v>
      </c>
      <c r="C854" s="21">
        <v>34.6</v>
      </c>
      <c r="D854" s="21">
        <v>1</v>
      </c>
      <c r="E854" s="4">
        <v>1</v>
      </c>
      <c r="F854" s="4">
        <v>1</v>
      </c>
      <c r="G854" s="4">
        <v>0</v>
      </c>
      <c r="H854" s="4">
        <v>0</v>
      </c>
      <c r="I854" s="21">
        <v>41661.601999999999</v>
      </c>
    </row>
    <row r="855" spans="1:9" ht="15.75" x14ac:dyDescent="0.25">
      <c r="A855" s="21">
        <v>46</v>
      </c>
      <c r="B855" s="4">
        <v>1</v>
      </c>
      <c r="C855" s="21">
        <v>38.17</v>
      </c>
      <c r="D855" s="21">
        <v>2</v>
      </c>
      <c r="E855" s="4">
        <v>0</v>
      </c>
      <c r="F855" s="4">
        <v>0</v>
      </c>
      <c r="G855" s="4">
        <v>0</v>
      </c>
      <c r="H855" s="4">
        <v>0</v>
      </c>
      <c r="I855" s="21">
        <v>8347.1643000000004</v>
      </c>
    </row>
    <row r="856" spans="1:9" ht="15.75" x14ac:dyDescent="0.25">
      <c r="A856" s="21">
        <v>46</v>
      </c>
      <c r="B856" s="4">
        <v>1</v>
      </c>
      <c r="C856" s="21">
        <v>40.375</v>
      </c>
      <c r="D856" s="21">
        <v>2</v>
      </c>
      <c r="E856" s="4">
        <v>0</v>
      </c>
      <c r="F856" s="4">
        <v>0</v>
      </c>
      <c r="G856" s="4">
        <v>0</v>
      </c>
      <c r="H856" s="4">
        <v>1</v>
      </c>
      <c r="I856" s="21">
        <v>8733.2292500000003</v>
      </c>
    </row>
    <row r="857" spans="1:9" ht="15.75" x14ac:dyDescent="0.25">
      <c r="A857" s="21">
        <v>46</v>
      </c>
      <c r="B857" s="4">
        <v>0</v>
      </c>
      <c r="C857" s="21">
        <v>28.9</v>
      </c>
      <c r="D857" s="21">
        <v>2</v>
      </c>
      <c r="E857" s="4">
        <v>0</v>
      </c>
      <c r="F857" s="4">
        <v>1</v>
      </c>
      <c r="G857" s="4">
        <v>0</v>
      </c>
      <c r="H857" s="4">
        <v>0</v>
      </c>
      <c r="I857" s="21">
        <v>8823.2790000000005</v>
      </c>
    </row>
    <row r="858" spans="1:9" ht="15.75" x14ac:dyDescent="0.25">
      <c r="A858" s="21">
        <v>46</v>
      </c>
      <c r="B858" s="4">
        <v>0</v>
      </c>
      <c r="C858" s="21">
        <v>30.2</v>
      </c>
      <c r="D858" s="21">
        <v>2</v>
      </c>
      <c r="E858" s="4">
        <v>0</v>
      </c>
      <c r="F858" s="4">
        <v>1</v>
      </c>
      <c r="G858" s="4">
        <v>0</v>
      </c>
      <c r="H858" s="4">
        <v>0</v>
      </c>
      <c r="I858" s="21">
        <v>8825.0859999999993</v>
      </c>
    </row>
    <row r="859" spans="1:9" ht="15.75" x14ac:dyDescent="0.25">
      <c r="A859" s="21">
        <v>46</v>
      </c>
      <c r="B859" s="4">
        <v>0</v>
      </c>
      <c r="C859" s="21">
        <v>19.95</v>
      </c>
      <c r="D859" s="21">
        <v>2</v>
      </c>
      <c r="E859" s="4">
        <v>0</v>
      </c>
      <c r="F859" s="4">
        <v>0</v>
      </c>
      <c r="G859" s="4">
        <v>0</v>
      </c>
      <c r="H859" s="4">
        <v>1</v>
      </c>
      <c r="I859" s="21">
        <v>9193.8384999999998</v>
      </c>
    </row>
    <row r="860" spans="1:9" ht="15.75" x14ac:dyDescent="0.25">
      <c r="A860" s="21">
        <v>46</v>
      </c>
      <c r="B860" s="4">
        <v>0</v>
      </c>
      <c r="C860" s="21">
        <v>32.299999999999997</v>
      </c>
      <c r="D860" s="21">
        <v>2</v>
      </c>
      <c r="E860" s="4">
        <v>0</v>
      </c>
      <c r="F860" s="4">
        <v>0</v>
      </c>
      <c r="G860" s="4">
        <v>1</v>
      </c>
      <c r="H860" s="4">
        <v>0</v>
      </c>
      <c r="I860" s="21">
        <v>9411.0049999999992</v>
      </c>
    </row>
    <row r="861" spans="1:9" ht="15.75" x14ac:dyDescent="0.25">
      <c r="A861" s="21">
        <v>46</v>
      </c>
      <c r="B861" s="4">
        <v>0</v>
      </c>
      <c r="C861" s="21">
        <v>48.07</v>
      </c>
      <c r="D861" s="21">
        <v>2</v>
      </c>
      <c r="E861" s="4">
        <v>0</v>
      </c>
      <c r="F861" s="4">
        <v>0</v>
      </c>
      <c r="G861" s="4">
        <v>1</v>
      </c>
      <c r="H861" s="4">
        <v>0</v>
      </c>
      <c r="I861" s="21">
        <v>9432.9253000000008</v>
      </c>
    </row>
    <row r="862" spans="1:9" ht="15.75" x14ac:dyDescent="0.25">
      <c r="A862" s="21">
        <v>46</v>
      </c>
      <c r="B862" s="4">
        <v>1</v>
      </c>
      <c r="C862" s="21">
        <v>43.89</v>
      </c>
      <c r="D862" s="21">
        <v>3</v>
      </c>
      <c r="E862" s="4">
        <v>0</v>
      </c>
      <c r="F862" s="4">
        <v>0</v>
      </c>
      <c r="G862" s="4">
        <v>0</v>
      </c>
      <c r="H862" s="4">
        <v>0</v>
      </c>
      <c r="I862" s="21">
        <v>8944.1151000000009</v>
      </c>
    </row>
    <row r="863" spans="1:9" ht="15.75" x14ac:dyDescent="0.25">
      <c r="A863" s="21">
        <v>46</v>
      </c>
      <c r="B863" s="4">
        <v>1</v>
      </c>
      <c r="C863" s="21">
        <v>25.745000000000001</v>
      </c>
      <c r="D863" s="21">
        <v>3</v>
      </c>
      <c r="E863" s="4">
        <v>0</v>
      </c>
      <c r="F863" s="4">
        <v>0</v>
      </c>
      <c r="G863" s="4">
        <v>0</v>
      </c>
      <c r="H863" s="4">
        <v>1</v>
      </c>
      <c r="I863" s="21">
        <v>9301.8935500000007</v>
      </c>
    </row>
    <row r="864" spans="1:9" ht="15.75" x14ac:dyDescent="0.25">
      <c r="A864" s="21">
        <v>46</v>
      </c>
      <c r="B864" s="4">
        <v>0</v>
      </c>
      <c r="C864" s="21">
        <v>30.8</v>
      </c>
      <c r="D864" s="21">
        <v>3</v>
      </c>
      <c r="E864" s="4">
        <v>0</v>
      </c>
      <c r="F864" s="4">
        <v>1</v>
      </c>
      <c r="G864" s="4">
        <v>0</v>
      </c>
      <c r="H864" s="4">
        <v>0</v>
      </c>
      <c r="I864" s="21">
        <v>9414.92</v>
      </c>
    </row>
    <row r="865" spans="1:9" ht="15.75" x14ac:dyDescent="0.25">
      <c r="A865" s="21">
        <v>46</v>
      </c>
      <c r="B865" s="4">
        <v>1</v>
      </c>
      <c r="C865" s="21">
        <v>24.795000000000002</v>
      </c>
      <c r="D865" s="21">
        <v>3</v>
      </c>
      <c r="E865" s="4">
        <v>0</v>
      </c>
      <c r="F865" s="4">
        <v>0</v>
      </c>
      <c r="G865" s="4">
        <v>1</v>
      </c>
      <c r="H865" s="4">
        <v>0</v>
      </c>
      <c r="I865" s="21">
        <v>9500.5730500000009</v>
      </c>
    </row>
    <row r="866" spans="1:9" ht="15.75" x14ac:dyDescent="0.25">
      <c r="A866" s="21">
        <v>46</v>
      </c>
      <c r="B866" s="4">
        <v>1</v>
      </c>
      <c r="C866" s="21">
        <v>30.495000000000001</v>
      </c>
      <c r="D866" s="21">
        <v>3</v>
      </c>
      <c r="E866" s="4">
        <v>1</v>
      </c>
      <c r="F866" s="4">
        <v>0</v>
      </c>
      <c r="G866" s="4">
        <v>0</v>
      </c>
      <c r="H866" s="4">
        <v>1</v>
      </c>
      <c r="I866" s="21">
        <v>40720.551050000002</v>
      </c>
    </row>
    <row r="867" spans="1:9" ht="15.75" x14ac:dyDescent="0.25">
      <c r="A867" s="21">
        <v>46</v>
      </c>
      <c r="B867" s="4">
        <v>1</v>
      </c>
      <c r="C867" s="21">
        <v>42.35</v>
      </c>
      <c r="D867" s="21">
        <v>3</v>
      </c>
      <c r="E867" s="4">
        <v>1</v>
      </c>
      <c r="F867" s="4">
        <v>0</v>
      </c>
      <c r="G867" s="4">
        <v>0</v>
      </c>
      <c r="H867" s="4">
        <v>0</v>
      </c>
      <c r="I867" s="21">
        <v>46151.124499999998</v>
      </c>
    </row>
    <row r="868" spans="1:9" ht="15.75" x14ac:dyDescent="0.25">
      <c r="A868" s="21">
        <v>46</v>
      </c>
      <c r="B868" s="4">
        <v>1</v>
      </c>
      <c r="C868" s="21">
        <v>25.8</v>
      </c>
      <c r="D868" s="21">
        <v>5</v>
      </c>
      <c r="E868" s="4">
        <v>0</v>
      </c>
      <c r="F868" s="4">
        <v>1</v>
      </c>
      <c r="G868" s="4">
        <v>0</v>
      </c>
      <c r="H868" s="4">
        <v>0</v>
      </c>
      <c r="I868" s="21">
        <v>10096.969999999999</v>
      </c>
    </row>
    <row r="869" spans="1:9" ht="15.75" x14ac:dyDescent="0.25">
      <c r="A869" s="21">
        <v>47</v>
      </c>
      <c r="B869" s="4">
        <v>0</v>
      </c>
      <c r="C869" s="21">
        <v>24.32</v>
      </c>
      <c r="D869" s="21">
        <v>0</v>
      </c>
      <c r="E869" s="4">
        <v>0</v>
      </c>
      <c r="F869" s="4">
        <v>0</v>
      </c>
      <c r="G869" s="4">
        <v>1</v>
      </c>
      <c r="H869" s="4">
        <v>0</v>
      </c>
      <c r="I869" s="21">
        <v>8534.6718000000001</v>
      </c>
    </row>
    <row r="870" spans="1:9" ht="15.75" x14ac:dyDescent="0.25">
      <c r="A870" s="21">
        <v>47</v>
      </c>
      <c r="B870" s="4">
        <v>0</v>
      </c>
      <c r="C870" s="21">
        <v>33.344999999999999</v>
      </c>
      <c r="D870" s="21">
        <v>0</v>
      </c>
      <c r="E870" s="4">
        <v>0</v>
      </c>
      <c r="F870" s="4">
        <v>0</v>
      </c>
      <c r="G870" s="4">
        <v>1</v>
      </c>
      <c r="H870" s="4">
        <v>0</v>
      </c>
      <c r="I870" s="21">
        <v>20878.78443</v>
      </c>
    </row>
    <row r="871" spans="1:9" ht="15.75" x14ac:dyDescent="0.25">
      <c r="A871" s="21">
        <v>47</v>
      </c>
      <c r="B871" s="4">
        <v>0</v>
      </c>
      <c r="C871" s="21">
        <v>27.83</v>
      </c>
      <c r="D871" s="21">
        <v>0</v>
      </c>
      <c r="E871" s="4">
        <v>1</v>
      </c>
      <c r="F871" s="4">
        <v>0</v>
      </c>
      <c r="G871" s="4">
        <v>0</v>
      </c>
      <c r="H871" s="4">
        <v>0</v>
      </c>
      <c r="I871" s="21">
        <v>23065.420699999999</v>
      </c>
    </row>
    <row r="872" spans="1:9" ht="15.75" x14ac:dyDescent="0.25">
      <c r="A872" s="21">
        <v>47</v>
      </c>
      <c r="B872" s="4">
        <v>1</v>
      </c>
      <c r="C872" s="21">
        <v>36.19</v>
      </c>
      <c r="D872" s="21">
        <v>0</v>
      </c>
      <c r="E872" s="4">
        <v>1</v>
      </c>
      <c r="F872" s="4">
        <v>0</v>
      </c>
      <c r="G872" s="4">
        <v>0</v>
      </c>
      <c r="H872" s="4">
        <v>0</v>
      </c>
      <c r="I872" s="21">
        <v>41676.081100000003</v>
      </c>
    </row>
    <row r="873" spans="1:9" ht="15.75" x14ac:dyDescent="0.25">
      <c r="A873" s="21">
        <v>47</v>
      </c>
      <c r="B873" s="4">
        <v>1</v>
      </c>
      <c r="C873" s="21">
        <v>32.299999999999997</v>
      </c>
      <c r="D873" s="21">
        <v>1</v>
      </c>
      <c r="E873" s="4">
        <v>0</v>
      </c>
      <c r="F873" s="4">
        <v>1</v>
      </c>
      <c r="G873" s="4">
        <v>0</v>
      </c>
      <c r="H873" s="4">
        <v>0</v>
      </c>
      <c r="I873" s="21">
        <v>8062.7640000000001</v>
      </c>
    </row>
    <row r="874" spans="1:9" ht="15.75" x14ac:dyDescent="0.25">
      <c r="A874" s="21">
        <v>47</v>
      </c>
      <c r="B874" s="4">
        <v>1</v>
      </c>
      <c r="C874" s="21">
        <v>36.200000000000003</v>
      </c>
      <c r="D874" s="21">
        <v>1</v>
      </c>
      <c r="E874" s="4">
        <v>0</v>
      </c>
      <c r="F874" s="4">
        <v>1</v>
      </c>
      <c r="G874" s="4">
        <v>0</v>
      </c>
      <c r="H874" s="4">
        <v>0</v>
      </c>
      <c r="I874" s="21">
        <v>8068.1850000000004</v>
      </c>
    </row>
    <row r="875" spans="1:9" ht="15.75" x14ac:dyDescent="0.25">
      <c r="A875" s="21">
        <v>47</v>
      </c>
      <c r="B875" s="4">
        <v>1</v>
      </c>
      <c r="C875" s="21">
        <v>47.52</v>
      </c>
      <c r="D875" s="21">
        <v>1</v>
      </c>
      <c r="E875" s="4">
        <v>0</v>
      </c>
      <c r="F875" s="4">
        <v>0</v>
      </c>
      <c r="G875" s="4">
        <v>0</v>
      </c>
      <c r="H875" s="4">
        <v>0</v>
      </c>
      <c r="I875" s="21">
        <v>8083.9197999999997</v>
      </c>
    </row>
    <row r="876" spans="1:9" ht="15.75" x14ac:dyDescent="0.25">
      <c r="A876" s="21">
        <v>47</v>
      </c>
      <c r="B876" s="4">
        <v>1</v>
      </c>
      <c r="C876" s="21">
        <v>19.57</v>
      </c>
      <c r="D876" s="21">
        <v>1</v>
      </c>
      <c r="E876" s="4">
        <v>0</v>
      </c>
      <c r="F876" s="4">
        <v>0</v>
      </c>
      <c r="G876" s="4">
        <v>0</v>
      </c>
      <c r="H876" s="4">
        <v>1</v>
      </c>
      <c r="I876" s="21">
        <v>8428.0692999999992</v>
      </c>
    </row>
    <row r="877" spans="1:9" ht="15.75" x14ac:dyDescent="0.25">
      <c r="A877" s="21">
        <v>47</v>
      </c>
      <c r="B877" s="4">
        <v>0</v>
      </c>
      <c r="C877" s="21">
        <v>23.6</v>
      </c>
      <c r="D877" s="21">
        <v>1</v>
      </c>
      <c r="E877" s="4">
        <v>0</v>
      </c>
      <c r="F877" s="4">
        <v>1</v>
      </c>
      <c r="G877" s="4">
        <v>0</v>
      </c>
      <c r="H877" s="4">
        <v>0</v>
      </c>
      <c r="I877" s="21">
        <v>8539.6710000000003</v>
      </c>
    </row>
    <row r="878" spans="1:9" ht="15.75" x14ac:dyDescent="0.25">
      <c r="A878" s="21">
        <v>47</v>
      </c>
      <c r="B878" s="4">
        <v>0</v>
      </c>
      <c r="C878" s="21">
        <v>29.37</v>
      </c>
      <c r="D878" s="21">
        <v>1</v>
      </c>
      <c r="E878" s="4">
        <v>0</v>
      </c>
      <c r="F878" s="4">
        <v>0</v>
      </c>
      <c r="G878" s="4">
        <v>0</v>
      </c>
      <c r="H878" s="4">
        <v>0</v>
      </c>
      <c r="I878" s="21">
        <v>8547.6913000000004</v>
      </c>
    </row>
    <row r="879" spans="1:9" ht="15.75" x14ac:dyDescent="0.25">
      <c r="A879" s="21">
        <v>47</v>
      </c>
      <c r="B879" s="4">
        <v>0</v>
      </c>
      <c r="C879" s="21">
        <v>32</v>
      </c>
      <c r="D879" s="21">
        <v>1</v>
      </c>
      <c r="E879" s="4">
        <v>0</v>
      </c>
      <c r="F879" s="4">
        <v>1</v>
      </c>
      <c r="G879" s="4">
        <v>0</v>
      </c>
      <c r="H879" s="4">
        <v>0</v>
      </c>
      <c r="I879" s="21">
        <v>8551.3469999999998</v>
      </c>
    </row>
    <row r="880" spans="1:9" ht="15.75" x14ac:dyDescent="0.25">
      <c r="A880" s="21">
        <v>47</v>
      </c>
      <c r="B880" s="4">
        <v>0</v>
      </c>
      <c r="C880" s="21">
        <v>36</v>
      </c>
      <c r="D880" s="21">
        <v>1</v>
      </c>
      <c r="E880" s="4">
        <v>0</v>
      </c>
      <c r="F880" s="4">
        <v>1</v>
      </c>
      <c r="G880" s="4">
        <v>0</v>
      </c>
      <c r="H880" s="4">
        <v>0</v>
      </c>
      <c r="I880" s="21">
        <v>8556.9069999999992</v>
      </c>
    </row>
    <row r="881" spans="1:9" ht="15.75" x14ac:dyDescent="0.25">
      <c r="A881" s="21">
        <v>47</v>
      </c>
      <c r="B881" s="4">
        <v>0</v>
      </c>
      <c r="C881" s="21">
        <v>45.32</v>
      </c>
      <c r="D881" s="21">
        <v>1</v>
      </c>
      <c r="E881" s="4">
        <v>0</v>
      </c>
      <c r="F881" s="4">
        <v>0</v>
      </c>
      <c r="G881" s="4">
        <v>0</v>
      </c>
      <c r="H881" s="4">
        <v>0</v>
      </c>
      <c r="I881" s="21">
        <v>8569.8618000000006</v>
      </c>
    </row>
    <row r="882" spans="1:9" ht="15.75" x14ac:dyDescent="0.25">
      <c r="A882" s="21">
        <v>47</v>
      </c>
      <c r="B882" s="4">
        <v>1</v>
      </c>
      <c r="C882" s="21">
        <v>19.190000000000001</v>
      </c>
      <c r="D882" s="21">
        <v>1</v>
      </c>
      <c r="E882" s="4">
        <v>0</v>
      </c>
      <c r="F882" s="4">
        <v>0</v>
      </c>
      <c r="G882" s="4">
        <v>1</v>
      </c>
      <c r="H882" s="4">
        <v>0</v>
      </c>
      <c r="I882" s="21">
        <v>8627.5411000000004</v>
      </c>
    </row>
    <row r="883" spans="1:9" ht="15.75" x14ac:dyDescent="0.25">
      <c r="A883" s="21">
        <v>47</v>
      </c>
      <c r="B883" s="4">
        <v>0</v>
      </c>
      <c r="C883" s="21">
        <v>29.545000000000002</v>
      </c>
      <c r="D883" s="21">
        <v>1</v>
      </c>
      <c r="E883" s="4">
        <v>0</v>
      </c>
      <c r="F883" s="4">
        <v>0</v>
      </c>
      <c r="G883" s="4">
        <v>0</v>
      </c>
      <c r="H883" s="4">
        <v>1</v>
      </c>
      <c r="I883" s="21">
        <v>8930.9345499999999</v>
      </c>
    </row>
    <row r="884" spans="1:9" ht="15.75" x14ac:dyDescent="0.25">
      <c r="A884" s="21">
        <v>47</v>
      </c>
      <c r="B884" s="4">
        <v>1</v>
      </c>
      <c r="C884" s="21">
        <v>25.41</v>
      </c>
      <c r="D884" s="21">
        <v>1</v>
      </c>
      <c r="E884" s="4">
        <v>1</v>
      </c>
      <c r="F884" s="4">
        <v>0</v>
      </c>
      <c r="G884" s="4">
        <v>0</v>
      </c>
      <c r="H884" s="4">
        <v>0</v>
      </c>
      <c r="I884" s="21">
        <v>21978.676899999999</v>
      </c>
    </row>
    <row r="885" spans="1:9" ht="15.75" x14ac:dyDescent="0.25">
      <c r="A885" s="21">
        <v>47</v>
      </c>
      <c r="B885" s="4">
        <v>0</v>
      </c>
      <c r="C885" s="21">
        <v>26.125</v>
      </c>
      <c r="D885" s="21">
        <v>1</v>
      </c>
      <c r="E885" s="4">
        <v>1</v>
      </c>
      <c r="F885" s="4">
        <v>0</v>
      </c>
      <c r="G885" s="4">
        <v>1</v>
      </c>
      <c r="H885" s="4">
        <v>0</v>
      </c>
      <c r="I885" s="21">
        <v>23401.30575</v>
      </c>
    </row>
    <row r="886" spans="1:9" ht="15.75" x14ac:dyDescent="0.25">
      <c r="A886" s="21">
        <v>47</v>
      </c>
      <c r="B886" s="4">
        <v>0</v>
      </c>
      <c r="C886" s="21">
        <v>24.1</v>
      </c>
      <c r="D886" s="21">
        <v>1</v>
      </c>
      <c r="E886" s="4">
        <v>0</v>
      </c>
      <c r="F886" s="4">
        <v>1</v>
      </c>
      <c r="G886" s="4">
        <v>0</v>
      </c>
      <c r="H886" s="4">
        <v>0</v>
      </c>
      <c r="I886" s="21">
        <v>26236.579969999999</v>
      </c>
    </row>
    <row r="887" spans="1:9" ht="15.75" x14ac:dyDescent="0.25">
      <c r="A887" s="21">
        <v>47</v>
      </c>
      <c r="B887" s="4">
        <v>1</v>
      </c>
      <c r="C887" s="21">
        <v>36.08</v>
      </c>
      <c r="D887" s="21">
        <v>1</v>
      </c>
      <c r="E887" s="4">
        <v>1</v>
      </c>
      <c r="F887" s="4">
        <v>0</v>
      </c>
      <c r="G887" s="4">
        <v>0</v>
      </c>
      <c r="H887" s="4">
        <v>0</v>
      </c>
      <c r="I887" s="21">
        <v>42211.138200000001</v>
      </c>
    </row>
    <row r="888" spans="1:9" ht="15.75" x14ac:dyDescent="0.25">
      <c r="A888" s="21">
        <v>47</v>
      </c>
      <c r="B888" s="4">
        <v>0</v>
      </c>
      <c r="C888" s="21">
        <v>36.630000000000003</v>
      </c>
      <c r="D888" s="21">
        <v>1</v>
      </c>
      <c r="E888" s="4">
        <v>1</v>
      </c>
      <c r="F888" s="4">
        <v>0</v>
      </c>
      <c r="G888" s="4">
        <v>0</v>
      </c>
      <c r="H888" s="4">
        <v>0</v>
      </c>
      <c r="I888" s="21">
        <v>42969.852700000003</v>
      </c>
    </row>
    <row r="889" spans="1:9" ht="15.75" x14ac:dyDescent="0.25">
      <c r="A889" s="21">
        <v>47</v>
      </c>
      <c r="B889" s="4">
        <v>1</v>
      </c>
      <c r="C889" s="21">
        <v>25.46</v>
      </c>
      <c r="D889" s="21">
        <v>2</v>
      </c>
      <c r="E889" s="4">
        <v>0</v>
      </c>
      <c r="F889" s="4">
        <v>0</v>
      </c>
      <c r="G889" s="4">
        <v>1</v>
      </c>
      <c r="H889" s="4">
        <v>0</v>
      </c>
      <c r="I889" s="21">
        <v>9225.2564000000002</v>
      </c>
    </row>
    <row r="890" spans="1:9" ht="15.75" x14ac:dyDescent="0.25">
      <c r="A890" s="21">
        <v>47</v>
      </c>
      <c r="B890" s="4">
        <v>0</v>
      </c>
      <c r="C890" s="21">
        <v>26.6</v>
      </c>
      <c r="D890" s="21">
        <v>2</v>
      </c>
      <c r="E890" s="4">
        <v>0</v>
      </c>
      <c r="F890" s="4">
        <v>0</v>
      </c>
      <c r="G890" s="4">
        <v>1</v>
      </c>
      <c r="H890" s="4">
        <v>0</v>
      </c>
      <c r="I890" s="21">
        <v>9715.8410000000003</v>
      </c>
    </row>
    <row r="891" spans="1:9" ht="15.75" x14ac:dyDescent="0.25">
      <c r="A891" s="21">
        <v>47</v>
      </c>
      <c r="B891" s="4">
        <v>0</v>
      </c>
      <c r="C891" s="21">
        <v>27.645</v>
      </c>
      <c r="D891" s="21">
        <v>2</v>
      </c>
      <c r="E891" s="4">
        <v>1</v>
      </c>
      <c r="F891" s="4">
        <v>0</v>
      </c>
      <c r="G891" s="4">
        <v>0</v>
      </c>
      <c r="H891" s="4">
        <v>1</v>
      </c>
      <c r="I891" s="21">
        <v>24535.698550000001</v>
      </c>
    </row>
    <row r="892" spans="1:9" ht="15.75" x14ac:dyDescent="0.25">
      <c r="A892" s="21">
        <v>47</v>
      </c>
      <c r="B892" s="4">
        <v>1</v>
      </c>
      <c r="C892" s="21">
        <v>38.94</v>
      </c>
      <c r="D892" s="21">
        <v>2</v>
      </c>
      <c r="E892" s="4">
        <v>1</v>
      </c>
      <c r="F892" s="4">
        <v>0</v>
      </c>
      <c r="G892" s="4">
        <v>0</v>
      </c>
      <c r="H892" s="4">
        <v>0</v>
      </c>
      <c r="I892" s="21">
        <v>44202.653599999998</v>
      </c>
    </row>
    <row r="893" spans="1:9" ht="15.75" x14ac:dyDescent="0.25">
      <c r="A893" s="21">
        <v>47</v>
      </c>
      <c r="B893" s="4">
        <v>1</v>
      </c>
      <c r="C893" s="21">
        <v>29.83</v>
      </c>
      <c r="D893" s="21">
        <v>3</v>
      </c>
      <c r="E893" s="4">
        <v>0</v>
      </c>
      <c r="F893" s="4">
        <v>0</v>
      </c>
      <c r="G893" s="4">
        <v>0</v>
      </c>
      <c r="H893" s="4">
        <v>1</v>
      </c>
      <c r="I893" s="21">
        <v>9620.3307000000004</v>
      </c>
    </row>
    <row r="894" spans="1:9" ht="15.75" x14ac:dyDescent="0.25">
      <c r="A894" s="21">
        <v>47</v>
      </c>
      <c r="B894" s="4">
        <v>0</v>
      </c>
      <c r="C894" s="21">
        <v>33.914999999999999</v>
      </c>
      <c r="D894" s="21">
        <v>3</v>
      </c>
      <c r="E894" s="4">
        <v>0</v>
      </c>
      <c r="F894" s="4">
        <v>0</v>
      </c>
      <c r="G894" s="4">
        <v>0</v>
      </c>
      <c r="H894" s="4">
        <v>1</v>
      </c>
      <c r="I894" s="21">
        <v>10115.00885</v>
      </c>
    </row>
    <row r="895" spans="1:9" ht="15.75" x14ac:dyDescent="0.25">
      <c r="A895" s="21">
        <v>47</v>
      </c>
      <c r="B895" s="4">
        <v>1</v>
      </c>
      <c r="C895" s="21">
        <v>28.215</v>
      </c>
      <c r="D895" s="21">
        <v>3</v>
      </c>
      <c r="E895" s="4">
        <v>1</v>
      </c>
      <c r="F895" s="4">
        <v>0</v>
      </c>
      <c r="G895" s="4">
        <v>0</v>
      </c>
      <c r="H895" s="4">
        <v>1</v>
      </c>
      <c r="I895" s="21">
        <v>24915.220850000002</v>
      </c>
    </row>
    <row r="896" spans="1:9" ht="15.75" x14ac:dyDescent="0.25">
      <c r="A896" s="21">
        <v>47</v>
      </c>
      <c r="B896" s="4">
        <v>1</v>
      </c>
      <c r="C896" s="21">
        <v>29.8</v>
      </c>
      <c r="D896" s="21">
        <v>3</v>
      </c>
      <c r="E896" s="4">
        <v>1</v>
      </c>
      <c r="F896" s="4">
        <v>1</v>
      </c>
      <c r="G896" s="4">
        <v>0</v>
      </c>
      <c r="H896" s="4">
        <v>0</v>
      </c>
      <c r="I896" s="21">
        <v>25309.489000000001</v>
      </c>
    </row>
    <row r="897" spans="1:9" ht="15.75" x14ac:dyDescent="0.25">
      <c r="A897" s="21">
        <v>47</v>
      </c>
      <c r="B897" s="4">
        <v>1</v>
      </c>
      <c r="C897" s="21">
        <v>28.215</v>
      </c>
      <c r="D897" s="21">
        <v>4</v>
      </c>
      <c r="E897" s="4">
        <v>0</v>
      </c>
      <c r="F897" s="4">
        <v>0</v>
      </c>
      <c r="G897" s="4">
        <v>1</v>
      </c>
      <c r="H897" s="4">
        <v>0</v>
      </c>
      <c r="I897" s="21">
        <v>10407.085849999999</v>
      </c>
    </row>
    <row r="898" spans="1:9" ht="15.75" x14ac:dyDescent="0.25">
      <c r="A898" s="21">
        <v>48</v>
      </c>
      <c r="B898" s="4">
        <v>1</v>
      </c>
      <c r="C898" s="21">
        <v>29.7</v>
      </c>
      <c r="D898" s="21">
        <v>0</v>
      </c>
      <c r="E898" s="4">
        <v>0</v>
      </c>
      <c r="F898" s="4">
        <v>0</v>
      </c>
      <c r="G898" s="4">
        <v>0</v>
      </c>
      <c r="H898" s="4">
        <v>0</v>
      </c>
      <c r="I898" s="21">
        <v>7789.6350000000002</v>
      </c>
    </row>
    <row r="899" spans="1:9" ht="15.75" x14ac:dyDescent="0.25">
      <c r="A899" s="21">
        <v>48</v>
      </c>
      <c r="B899" s="4">
        <v>1</v>
      </c>
      <c r="C899" s="21">
        <v>40.15</v>
      </c>
      <c r="D899" s="21">
        <v>0</v>
      </c>
      <c r="E899" s="4">
        <v>0</v>
      </c>
      <c r="F899" s="4">
        <v>0</v>
      </c>
      <c r="G899" s="4">
        <v>0</v>
      </c>
      <c r="H899" s="4">
        <v>0</v>
      </c>
      <c r="I899" s="21">
        <v>7804.1605</v>
      </c>
    </row>
    <row r="900" spans="1:9" ht="15.75" x14ac:dyDescent="0.25">
      <c r="A900" s="21">
        <v>48</v>
      </c>
      <c r="B900" s="4">
        <v>0</v>
      </c>
      <c r="C900" s="21">
        <v>22.8</v>
      </c>
      <c r="D900" s="21">
        <v>0</v>
      </c>
      <c r="E900" s="4">
        <v>0</v>
      </c>
      <c r="F900" s="4">
        <v>1</v>
      </c>
      <c r="G900" s="4">
        <v>0</v>
      </c>
      <c r="H900" s="4">
        <v>0</v>
      </c>
      <c r="I900" s="21">
        <v>8269.0439999999999</v>
      </c>
    </row>
    <row r="901" spans="1:9" ht="15.75" x14ac:dyDescent="0.25">
      <c r="A901" s="21">
        <v>48</v>
      </c>
      <c r="B901" s="4">
        <v>0</v>
      </c>
      <c r="C901" s="21">
        <v>28.9</v>
      </c>
      <c r="D901" s="21">
        <v>0</v>
      </c>
      <c r="E901" s="4">
        <v>0</v>
      </c>
      <c r="F901" s="4">
        <v>1</v>
      </c>
      <c r="G901" s="4">
        <v>0</v>
      </c>
      <c r="H901" s="4">
        <v>0</v>
      </c>
      <c r="I901" s="21">
        <v>8277.5229999999992</v>
      </c>
    </row>
    <row r="902" spans="1:9" ht="15.75" x14ac:dyDescent="0.25">
      <c r="A902" s="21">
        <v>48</v>
      </c>
      <c r="B902" s="4">
        <v>0</v>
      </c>
      <c r="C902" s="21">
        <v>31.13</v>
      </c>
      <c r="D902" s="21">
        <v>0</v>
      </c>
      <c r="E902" s="4">
        <v>0</v>
      </c>
      <c r="F902" s="4">
        <v>0</v>
      </c>
      <c r="G902" s="4">
        <v>0</v>
      </c>
      <c r="H902" s="4">
        <v>0</v>
      </c>
      <c r="I902" s="21">
        <v>8280.6226999999999</v>
      </c>
    </row>
    <row r="903" spans="1:9" ht="15.75" x14ac:dyDescent="0.25">
      <c r="A903" s="21">
        <v>48</v>
      </c>
      <c r="B903" s="4">
        <v>0</v>
      </c>
      <c r="C903" s="21">
        <v>33.33</v>
      </c>
      <c r="D903" s="21">
        <v>0</v>
      </c>
      <c r="E903" s="4">
        <v>0</v>
      </c>
      <c r="F903" s="4">
        <v>0</v>
      </c>
      <c r="G903" s="4">
        <v>0</v>
      </c>
      <c r="H903" s="4">
        <v>0</v>
      </c>
      <c r="I903" s="21">
        <v>8283.6807000000008</v>
      </c>
    </row>
    <row r="904" spans="1:9" ht="15.75" x14ac:dyDescent="0.25">
      <c r="A904" s="21">
        <v>48</v>
      </c>
      <c r="B904" s="4">
        <v>0</v>
      </c>
      <c r="C904" s="21">
        <v>36.575000000000003</v>
      </c>
      <c r="D904" s="21">
        <v>0</v>
      </c>
      <c r="E904" s="4">
        <v>0</v>
      </c>
      <c r="F904" s="4">
        <v>0</v>
      </c>
      <c r="G904" s="4">
        <v>0</v>
      </c>
      <c r="H904" s="4">
        <v>1</v>
      </c>
      <c r="I904" s="21">
        <v>8671.1912499999999</v>
      </c>
    </row>
    <row r="905" spans="1:9" ht="15.75" x14ac:dyDescent="0.25">
      <c r="A905" s="21">
        <v>48</v>
      </c>
      <c r="B905" s="4">
        <v>1</v>
      </c>
      <c r="C905" s="21">
        <v>24.42</v>
      </c>
      <c r="D905" s="21">
        <v>0</v>
      </c>
      <c r="E905" s="4">
        <v>1</v>
      </c>
      <c r="F905" s="4">
        <v>0</v>
      </c>
      <c r="G905" s="4">
        <v>0</v>
      </c>
      <c r="H905" s="4">
        <v>0</v>
      </c>
      <c r="I905" s="21">
        <v>21223.675800000001</v>
      </c>
    </row>
    <row r="906" spans="1:9" ht="15.75" x14ac:dyDescent="0.25">
      <c r="A906" s="21">
        <v>48</v>
      </c>
      <c r="B906" s="4">
        <v>1</v>
      </c>
      <c r="C906" s="21">
        <v>29.6</v>
      </c>
      <c r="D906" s="21">
        <v>0</v>
      </c>
      <c r="E906" s="4">
        <v>0</v>
      </c>
      <c r="F906" s="4">
        <v>1</v>
      </c>
      <c r="G906" s="4">
        <v>0</v>
      </c>
      <c r="H906" s="4">
        <v>0</v>
      </c>
      <c r="I906" s="21">
        <v>21232.182260000001</v>
      </c>
    </row>
    <row r="907" spans="1:9" ht="15.75" x14ac:dyDescent="0.25">
      <c r="A907" s="21">
        <v>48</v>
      </c>
      <c r="B907" s="4">
        <v>0</v>
      </c>
      <c r="C907" s="21">
        <v>33.11</v>
      </c>
      <c r="D907" s="21">
        <v>0</v>
      </c>
      <c r="E907" s="4">
        <v>1</v>
      </c>
      <c r="F907" s="4">
        <v>0</v>
      </c>
      <c r="G907" s="4">
        <v>0</v>
      </c>
      <c r="H907" s="4">
        <v>0</v>
      </c>
      <c r="I907" s="21">
        <v>40974.164900000003</v>
      </c>
    </row>
    <row r="908" spans="1:9" ht="15.75" x14ac:dyDescent="0.25">
      <c r="A908" s="21">
        <v>48</v>
      </c>
      <c r="B908" s="4">
        <v>1</v>
      </c>
      <c r="C908" s="21">
        <v>32.299999999999997</v>
      </c>
      <c r="D908" s="21">
        <v>1</v>
      </c>
      <c r="E908" s="4">
        <v>0</v>
      </c>
      <c r="F908" s="4">
        <v>0</v>
      </c>
      <c r="G908" s="4">
        <v>0</v>
      </c>
      <c r="H908" s="4">
        <v>1</v>
      </c>
      <c r="I908" s="21">
        <v>8765.2489999999998</v>
      </c>
    </row>
    <row r="909" spans="1:9" ht="15.75" x14ac:dyDescent="0.25">
      <c r="A909" s="21">
        <v>48</v>
      </c>
      <c r="B909" s="4">
        <v>0</v>
      </c>
      <c r="C909" s="21">
        <v>32.229999999999997</v>
      </c>
      <c r="D909" s="21">
        <v>1</v>
      </c>
      <c r="E909" s="4">
        <v>0</v>
      </c>
      <c r="F909" s="4">
        <v>0</v>
      </c>
      <c r="G909" s="4">
        <v>0</v>
      </c>
      <c r="H909" s="4">
        <v>0</v>
      </c>
      <c r="I909" s="21">
        <v>8871.1517000000003</v>
      </c>
    </row>
    <row r="910" spans="1:9" ht="15.75" x14ac:dyDescent="0.25">
      <c r="A910" s="21">
        <v>48</v>
      </c>
      <c r="B910" s="4">
        <v>1</v>
      </c>
      <c r="C910" s="21">
        <v>31.445</v>
      </c>
      <c r="D910" s="21">
        <v>1</v>
      </c>
      <c r="E910" s="4">
        <v>0</v>
      </c>
      <c r="F910" s="4">
        <v>0</v>
      </c>
      <c r="G910" s="4">
        <v>1</v>
      </c>
      <c r="H910" s="4">
        <v>0</v>
      </c>
      <c r="I910" s="21">
        <v>8964.0605500000001</v>
      </c>
    </row>
    <row r="911" spans="1:9" ht="15.75" x14ac:dyDescent="0.25">
      <c r="A911" s="21">
        <v>48</v>
      </c>
      <c r="B911" s="4">
        <v>0</v>
      </c>
      <c r="C911" s="21">
        <v>28.88</v>
      </c>
      <c r="D911" s="21">
        <v>1</v>
      </c>
      <c r="E911" s="4">
        <v>0</v>
      </c>
      <c r="F911" s="4">
        <v>0</v>
      </c>
      <c r="G911" s="4">
        <v>0</v>
      </c>
      <c r="H911" s="4">
        <v>1</v>
      </c>
      <c r="I911" s="21">
        <v>9249.4951999999994</v>
      </c>
    </row>
    <row r="912" spans="1:9" ht="15.75" x14ac:dyDescent="0.25">
      <c r="A912" s="21">
        <v>48</v>
      </c>
      <c r="B912" s="4">
        <v>0</v>
      </c>
      <c r="C912" s="21">
        <v>27.265000000000001</v>
      </c>
      <c r="D912" s="21">
        <v>1</v>
      </c>
      <c r="E912" s="4">
        <v>0</v>
      </c>
      <c r="F912" s="4">
        <v>0</v>
      </c>
      <c r="G912" s="4">
        <v>1</v>
      </c>
      <c r="H912" s="4">
        <v>0</v>
      </c>
      <c r="I912" s="21">
        <v>9447.2503500000003</v>
      </c>
    </row>
    <row r="913" spans="1:9" ht="15.75" x14ac:dyDescent="0.25">
      <c r="A913" s="21">
        <v>48</v>
      </c>
      <c r="B913" s="4">
        <v>0</v>
      </c>
      <c r="C913" s="21">
        <v>27.36</v>
      </c>
      <c r="D913" s="21">
        <v>1</v>
      </c>
      <c r="E913" s="4">
        <v>0</v>
      </c>
      <c r="F913" s="4">
        <v>0</v>
      </c>
      <c r="G913" s="4">
        <v>1</v>
      </c>
      <c r="H913" s="4">
        <v>0</v>
      </c>
      <c r="I913" s="21">
        <v>9447.3824000000004</v>
      </c>
    </row>
    <row r="914" spans="1:9" ht="15.75" x14ac:dyDescent="0.25">
      <c r="A914" s="21">
        <v>48</v>
      </c>
      <c r="B914" s="4">
        <v>1</v>
      </c>
      <c r="C914" s="21">
        <v>28</v>
      </c>
      <c r="D914" s="21">
        <v>1</v>
      </c>
      <c r="E914" s="4">
        <v>1</v>
      </c>
      <c r="F914" s="4">
        <v>1</v>
      </c>
      <c r="G914" s="4">
        <v>0</v>
      </c>
      <c r="H914" s="4">
        <v>0</v>
      </c>
      <c r="I914" s="21">
        <v>23568.272000000001</v>
      </c>
    </row>
    <row r="915" spans="1:9" ht="15.75" x14ac:dyDescent="0.25">
      <c r="A915" s="21">
        <v>48</v>
      </c>
      <c r="B915" s="4">
        <v>0</v>
      </c>
      <c r="C915" s="21">
        <v>35.909999999999997</v>
      </c>
      <c r="D915" s="21">
        <v>1</v>
      </c>
      <c r="E915" s="4">
        <v>0</v>
      </c>
      <c r="F915" s="4">
        <v>0</v>
      </c>
      <c r="G915" s="4">
        <v>1</v>
      </c>
      <c r="H915" s="4">
        <v>0</v>
      </c>
      <c r="I915" s="21">
        <v>26392.260289999998</v>
      </c>
    </row>
    <row r="916" spans="1:9" ht="15.75" x14ac:dyDescent="0.25">
      <c r="A916" s="21">
        <v>48</v>
      </c>
      <c r="B916" s="4">
        <v>1</v>
      </c>
      <c r="C916" s="21">
        <v>36.67</v>
      </c>
      <c r="D916" s="21">
        <v>1</v>
      </c>
      <c r="E916" s="4">
        <v>0</v>
      </c>
      <c r="F916" s="4">
        <v>0</v>
      </c>
      <c r="G916" s="4">
        <v>0</v>
      </c>
      <c r="H916" s="4">
        <v>1</v>
      </c>
      <c r="I916" s="21">
        <v>28468.919010000001</v>
      </c>
    </row>
    <row r="917" spans="1:9" ht="15.75" x14ac:dyDescent="0.25">
      <c r="A917" s="21">
        <v>48</v>
      </c>
      <c r="B917" s="4">
        <v>1</v>
      </c>
      <c r="C917" s="21">
        <v>30.2</v>
      </c>
      <c r="D917" s="21">
        <v>2</v>
      </c>
      <c r="E917" s="4">
        <v>0</v>
      </c>
      <c r="F917" s="4">
        <v>1</v>
      </c>
      <c r="G917" s="4">
        <v>0</v>
      </c>
      <c r="H917" s="4">
        <v>0</v>
      </c>
      <c r="I917" s="21">
        <v>8968.33</v>
      </c>
    </row>
    <row r="918" spans="1:9" ht="15.75" x14ac:dyDescent="0.25">
      <c r="A918" s="21">
        <v>48</v>
      </c>
      <c r="B918" s="4">
        <v>1</v>
      </c>
      <c r="C918" s="21">
        <v>37.29</v>
      </c>
      <c r="D918" s="21">
        <v>2</v>
      </c>
      <c r="E918" s="4">
        <v>0</v>
      </c>
      <c r="F918" s="4">
        <v>0</v>
      </c>
      <c r="G918" s="4">
        <v>0</v>
      </c>
      <c r="H918" s="4">
        <v>0</v>
      </c>
      <c r="I918" s="21">
        <v>8978.1851000000006</v>
      </c>
    </row>
    <row r="919" spans="1:9" ht="15.75" x14ac:dyDescent="0.25">
      <c r="A919" s="21">
        <v>48</v>
      </c>
      <c r="B919" s="4">
        <v>0</v>
      </c>
      <c r="C919" s="21">
        <v>32.299999999999997</v>
      </c>
      <c r="D919" s="21">
        <v>2</v>
      </c>
      <c r="E919" s="4">
        <v>0</v>
      </c>
      <c r="F919" s="4">
        <v>0</v>
      </c>
      <c r="G919" s="4">
        <v>1</v>
      </c>
      <c r="H919" s="4">
        <v>0</v>
      </c>
      <c r="I919" s="21">
        <v>10043.249</v>
      </c>
    </row>
    <row r="920" spans="1:9" ht="15.75" x14ac:dyDescent="0.25">
      <c r="A920" s="21">
        <v>48</v>
      </c>
      <c r="B920" s="4">
        <v>1</v>
      </c>
      <c r="C920" s="21">
        <v>40.564999999999998</v>
      </c>
      <c r="D920" s="21">
        <v>2</v>
      </c>
      <c r="E920" s="4">
        <v>1</v>
      </c>
      <c r="F920" s="4">
        <v>0</v>
      </c>
      <c r="G920" s="4">
        <v>0</v>
      </c>
      <c r="H920" s="4">
        <v>1</v>
      </c>
      <c r="I920" s="21">
        <v>45702.022349999999</v>
      </c>
    </row>
    <row r="921" spans="1:9" ht="15.75" x14ac:dyDescent="0.25">
      <c r="A921" s="21">
        <v>48</v>
      </c>
      <c r="B921" s="4">
        <v>1</v>
      </c>
      <c r="C921" s="21">
        <v>34.299999999999997</v>
      </c>
      <c r="D921" s="21">
        <v>3</v>
      </c>
      <c r="E921" s="4">
        <v>0</v>
      </c>
      <c r="F921" s="4">
        <v>1</v>
      </c>
      <c r="G921" s="4">
        <v>0</v>
      </c>
      <c r="H921" s="4">
        <v>0</v>
      </c>
      <c r="I921" s="21">
        <v>9563.0290000000005</v>
      </c>
    </row>
    <row r="922" spans="1:9" ht="15.75" x14ac:dyDescent="0.25">
      <c r="A922" s="21">
        <v>48</v>
      </c>
      <c r="B922" s="4">
        <v>1</v>
      </c>
      <c r="C922" s="21">
        <v>30.78</v>
      </c>
      <c r="D922" s="21">
        <v>3</v>
      </c>
      <c r="E922" s="4">
        <v>0</v>
      </c>
      <c r="F922" s="4">
        <v>0</v>
      </c>
      <c r="G922" s="4">
        <v>1</v>
      </c>
      <c r="H922" s="4">
        <v>0</v>
      </c>
      <c r="I922" s="21">
        <v>10141.136200000001</v>
      </c>
    </row>
    <row r="923" spans="1:9" ht="15.75" x14ac:dyDescent="0.25">
      <c r="A923" s="21">
        <v>48</v>
      </c>
      <c r="B923" s="4">
        <v>0</v>
      </c>
      <c r="C923" s="21">
        <v>25.85</v>
      </c>
      <c r="D923" s="21">
        <v>3</v>
      </c>
      <c r="E923" s="4">
        <v>1</v>
      </c>
      <c r="F923" s="4">
        <v>0</v>
      </c>
      <c r="G923" s="4">
        <v>0</v>
      </c>
      <c r="H923" s="4">
        <v>0</v>
      </c>
      <c r="I923" s="21">
        <v>24180.933499999999</v>
      </c>
    </row>
    <row r="924" spans="1:9" ht="15.75" x14ac:dyDescent="0.25">
      <c r="A924" s="21">
        <v>48</v>
      </c>
      <c r="B924" s="4">
        <v>1</v>
      </c>
      <c r="C924" s="21">
        <v>35.625</v>
      </c>
      <c r="D924" s="21">
        <v>4</v>
      </c>
      <c r="E924" s="4">
        <v>0</v>
      </c>
      <c r="F924" s="4">
        <v>0</v>
      </c>
      <c r="G924" s="4">
        <v>1</v>
      </c>
      <c r="H924" s="4">
        <v>0</v>
      </c>
      <c r="I924" s="21">
        <v>10736.87075</v>
      </c>
    </row>
    <row r="925" spans="1:9" ht="15.75" x14ac:dyDescent="0.25">
      <c r="A925" s="21">
        <v>48</v>
      </c>
      <c r="B925" s="4">
        <v>0</v>
      </c>
      <c r="C925" s="21">
        <v>27.93</v>
      </c>
      <c r="D925" s="21">
        <v>4</v>
      </c>
      <c r="E925" s="4">
        <v>0</v>
      </c>
      <c r="F925" s="4">
        <v>0</v>
      </c>
      <c r="G925" s="4">
        <v>0</v>
      </c>
      <c r="H925" s="4">
        <v>1</v>
      </c>
      <c r="I925" s="21">
        <v>11015.1747</v>
      </c>
    </row>
    <row r="926" spans="1:9" ht="15.75" x14ac:dyDescent="0.25">
      <c r="A926" s="21">
        <v>48</v>
      </c>
      <c r="B926" s="4">
        <v>0</v>
      </c>
      <c r="C926" s="21">
        <v>41.23</v>
      </c>
      <c r="D926" s="21">
        <v>4</v>
      </c>
      <c r="E926" s="4">
        <v>0</v>
      </c>
      <c r="F926" s="4">
        <v>0</v>
      </c>
      <c r="G926" s="4">
        <v>0</v>
      </c>
      <c r="H926" s="4">
        <v>1</v>
      </c>
      <c r="I926" s="21">
        <v>11033.661700000001</v>
      </c>
    </row>
    <row r="927" spans="1:9" ht="15.75" x14ac:dyDescent="0.25">
      <c r="A927" s="21">
        <v>49</v>
      </c>
      <c r="B927" s="4">
        <v>1</v>
      </c>
      <c r="C927" s="21">
        <v>30.3</v>
      </c>
      <c r="D927" s="21">
        <v>0</v>
      </c>
      <c r="E927" s="4">
        <v>0</v>
      </c>
      <c r="F927" s="4">
        <v>1</v>
      </c>
      <c r="G927" s="4">
        <v>0</v>
      </c>
      <c r="H927" s="4">
        <v>0</v>
      </c>
      <c r="I927" s="21">
        <v>8116.68</v>
      </c>
    </row>
    <row r="928" spans="1:9" ht="15.75" x14ac:dyDescent="0.25">
      <c r="A928" s="21">
        <v>49</v>
      </c>
      <c r="B928" s="4">
        <v>1</v>
      </c>
      <c r="C928" s="21">
        <v>35.86</v>
      </c>
      <c r="D928" s="21">
        <v>0</v>
      </c>
      <c r="E928" s="4">
        <v>0</v>
      </c>
      <c r="F928" s="4">
        <v>0</v>
      </c>
      <c r="G928" s="4">
        <v>0</v>
      </c>
      <c r="H928" s="4">
        <v>0</v>
      </c>
      <c r="I928" s="21">
        <v>8124.4084000000003</v>
      </c>
    </row>
    <row r="929" spans="1:9" ht="15.75" x14ac:dyDescent="0.25">
      <c r="A929" s="21">
        <v>49</v>
      </c>
      <c r="B929" s="4">
        <v>1</v>
      </c>
      <c r="C929" s="21">
        <v>36.85</v>
      </c>
      <c r="D929" s="21">
        <v>0</v>
      </c>
      <c r="E929" s="4">
        <v>0</v>
      </c>
      <c r="F929" s="4">
        <v>0</v>
      </c>
      <c r="G929" s="4">
        <v>0</v>
      </c>
      <c r="H929" s="4">
        <v>0</v>
      </c>
      <c r="I929" s="21">
        <v>8125.7844999999998</v>
      </c>
    </row>
    <row r="930" spans="1:9" ht="15.75" x14ac:dyDescent="0.25">
      <c r="A930" s="21">
        <v>49</v>
      </c>
      <c r="B930" s="4">
        <v>0</v>
      </c>
      <c r="C930" s="21">
        <v>27.17</v>
      </c>
      <c r="D930" s="21">
        <v>0</v>
      </c>
      <c r="E930" s="4">
        <v>0</v>
      </c>
      <c r="F930" s="4">
        <v>0</v>
      </c>
      <c r="G930" s="4">
        <v>0</v>
      </c>
      <c r="H930" s="4">
        <v>0</v>
      </c>
      <c r="I930" s="21">
        <v>8601.3292999999994</v>
      </c>
    </row>
    <row r="931" spans="1:9" ht="15.75" x14ac:dyDescent="0.25">
      <c r="A931" s="21">
        <v>49</v>
      </c>
      <c r="B931" s="4">
        <v>1</v>
      </c>
      <c r="C931" s="21">
        <v>22.515000000000001</v>
      </c>
      <c r="D931" s="21">
        <v>0</v>
      </c>
      <c r="E931" s="4">
        <v>0</v>
      </c>
      <c r="F931" s="4">
        <v>0</v>
      </c>
      <c r="G931" s="4">
        <v>1</v>
      </c>
      <c r="H931" s="4">
        <v>0</v>
      </c>
      <c r="I931" s="21">
        <v>8688.8588500000005</v>
      </c>
    </row>
    <row r="932" spans="1:9" ht="15.75" x14ac:dyDescent="0.25">
      <c r="A932" s="21">
        <v>49</v>
      </c>
      <c r="B932" s="4">
        <v>0</v>
      </c>
      <c r="C932" s="21">
        <v>29.925000000000001</v>
      </c>
      <c r="D932" s="21">
        <v>0</v>
      </c>
      <c r="E932" s="4">
        <v>0</v>
      </c>
      <c r="F932" s="4">
        <v>0</v>
      </c>
      <c r="G932" s="4">
        <v>0</v>
      </c>
      <c r="H932" s="4">
        <v>1</v>
      </c>
      <c r="I932" s="21">
        <v>8988.1587500000005</v>
      </c>
    </row>
    <row r="933" spans="1:9" ht="15.75" x14ac:dyDescent="0.25">
      <c r="A933" s="21">
        <v>49</v>
      </c>
      <c r="B933" s="4">
        <v>1</v>
      </c>
      <c r="C933" s="21">
        <v>30.9</v>
      </c>
      <c r="D933" s="21">
        <v>0</v>
      </c>
      <c r="E933" s="4">
        <v>1</v>
      </c>
      <c r="F933" s="4">
        <v>1</v>
      </c>
      <c r="G933" s="4">
        <v>0</v>
      </c>
      <c r="H933" s="4">
        <v>0</v>
      </c>
      <c r="I933" s="21">
        <v>39727.614000000001</v>
      </c>
    </row>
    <row r="934" spans="1:9" ht="15.75" x14ac:dyDescent="0.25">
      <c r="A934" s="21">
        <v>49</v>
      </c>
      <c r="B934" s="4">
        <v>1</v>
      </c>
      <c r="C934" s="21">
        <v>28.7</v>
      </c>
      <c r="D934" s="21">
        <v>1</v>
      </c>
      <c r="E934" s="4">
        <v>0</v>
      </c>
      <c r="F934" s="4">
        <v>1</v>
      </c>
      <c r="G934" s="4">
        <v>0</v>
      </c>
      <c r="H934" s="4">
        <v>0</v>
      </c>
      <c r="I934" s="21">
        <v>8703.4560000000001</v>
      </c>
    </row>
    <row r="935" spans="1:9" ht="15.75" x14ac:dyDescent="0.25">
      <c r="A935" s="21">
        <v>49</v>
      </c>
      <c r="B935" s="4">
        <v>0</v>
      </c>
      <c r="C935" s="21">
        <v>21.3</v>
      </c>
      <c r="D935" s="21">
        <v>1</v>
      </c>
      <c r="E935" s="4">
        <v>0</v>
      </c>
      <c r="F935" s="4">
        <v>1</v>
      </c>
      <c r="G935" s="4">
        <v>0</v>
      </c>
      <c r="H935" s="4">
        <v>0</v>
      </c>
      <c r="I935" s="21">
        <v>9182.17</v>
      </c>
    </row>
    <row r="936" spans="1:9" ht="15.75" x14ac:dyDescent="0.25">
      <c r="A936" s="21">
        <v>49</v>
      </c>
      <c r="B936" s="4">
        <v>1</v>
      </c>
      <c r="C936" s="21">
        <v>25.84</v>
      </c>
      <c r="D936" s="21">
        <v>1</v>
      </c>
      <c r="E936" s="4">
        <v>0</v>
      </c>
      <c r="F936" s="4">
        <v>0</v>
      </c>
      <c r="G936" s="4">
        <v>1</v>
      </c>
      <c r="H936" s="4">
        <v>0</v>
      </c>
      <c r="I936" s="21">
        <v>9282.4806000000008</v>
      </c>
    </row>
    <row r="937" spans="1:9" ht="15.75" x14ac:dyDescent="0.25">
      <c r="A937" s="21">
        <v>49</v>
      </c>
      <c r="B937" s="4">
        <v>1</v>
      </c>
      <c r="C937" s="21">
        <v>29.83</v>
      </c>
      <c r="D937" s="21">
        <v>1</v>
      </c>
      <c r="E937" s="4">
        <v>0</v>
      </c>
      <c r="F937" s="4">
        <v>0</v>
      </c>
      <c r="G937" s="4">
        <v>1</v>
      </c>
      <c r="H937" s="4">
        <v>0</v>
      </c>
      <c r="I937" s="21">
        <v>9288.0267000000003</v>
      </c>
    </row>
    <row r="938" spans="1:9" ht="15.75" x14ac:dyDescent="0.25">
      <c r="A938" s="21">
        <v>49</v>
      </c>
      <c r="B938" s="4">
        <v>1</v>
      </c>
      <c r="C938" s="21">
        <v>31.35</v>
      </c>
      <c r="D938" s="21">
        <v>1</v>
      </c>
      <c r="E938" s="4">
        <v>0</v>
      </c>
      <c r="F938" s="4">
        <v>0</v>
      </c>
      <c r="G938" s="4">
        <v>1</v>
      </c>
      <c r="H938" s="4">
        <v>0</v>
      </c>
      <c r="I938" s="21">
        <v>9290.1394999999993</v>
      </c>
    </row>
    <row r="939" spans="1:9" ht="15.75" x14ac:dyDescent="0.25">
      <c r="A939" s="21">
        <v>49</v>
      </c>
      <c r="B939" s="4">
        <v>0</v>
      </c>
      <c r="C939" s="21">
        <v>22.61</v>
      </c>
      <c r="D939" s="21">
        <v>1</v>
      </c>
      <c r="E939" s="4">
        <v>0</v>
      </c>
      <c r="F939" s="4">
        <v>0</v>
      </c>
      <c r="G939" s="4">
        <v>0</v>
      </c>
      <c r="H939" s="4">
        <v>1</v>
      </c>
      <c r="I939" s="21">
        <v>9566.9909000000007</v>
      </c>
    </row>
    <row r="940" spans="1:9" ht="15.75" x14ac:dyDescent="0.25">
      <c r="A940" s="21">
        <v>49</v>
      </c>
      <c r="B940" s="4">
        <v>0</v>
      </c>
      <c r="C940" s="21">
        <v>34.770000000000003</v>
      </c>
      <c r="D940" s="21">
        <v>1</v>
      </c>
      <c r="E940" s="4">
        <v>0</v>
      </c>
      <c r="F940" s="4">
        <v>0</v>
      </c>
      <c r="G940" s="4">
        <v>0</v>
      </c>
      <c r="H940" s="4">
        <v>1</v>
      </c>
      <c r="I940" s="21">
        <v>9583.8932999999997</v>
      </c>
    </row>
    <row r="941" spans="1:9" ht="15.75" x14ac:dyDescent="0.25">
      <c r="A941" s="21">
        <v>49</v>
      </c>
      <c r="B941" s="4">
        <v>0</v>
      </c>
      <c r="C941" s="21">
        <v>30.78</v>
      </c>
      <c r="D941" s="21">
        <v>1</v>
      </c>
      <c r="E941" s="4">
        <v>0</v>
      </c>
      <c r="F941" s="4">
        <v>0</v>
      </c>
      <c r="G941" s="4">
        <v>1</v>
      </c>
      <c r="H941" s="4">
        <v>0</v>
      </c>
      <c r="I941" s="21">
        <v>9778.3472000000002</v>
      </c>
    </row>
    <row r="942" spans="1:9" ht="15.75" x14ac:dyDescent="0.25">
      <c r="A942" s="21">
        <v>49</v>
      </c>
      <c r="B942" s="4">
        <v>0</v>
      </c>
      <c r="C942" s="21">
        <v>27.1</v>
      </c>
      <c r="D942" s="21">
        <v>1</v>
      </c>
      <c r="E942" s="4">
        <v>0</v>
      </c>
      <c r="F942" s="4">
        <v>1</v>
      </c>
      <c r="G942" s="4">
        <v>0</v>
      </c>
      <c r="H942" s="4">
        <v>0</v>
      </c>
      <c r="I942" s="21">
        <v>26140.3603</v>
      </c>
    </row>
    <row r="943" spans="1:9" ht="15.75" x14ac:dyDescent="0.25">
      <c r="A943" s="21">
        <v>49</v>
      </c>
      <c r="B943" s="4">
        <v>1</v>
      </c>
      <c r="C943" s="21">
        <v>37.51</v>
      </c>
      <c r="D943" s="21">
        <v>2</v>
      </c>
      <c r="E943" s="4">
        <v>0</v>
      </c>
      <c r="F943" s="4">
        <v>0</v>
      </c>
      <c r="G943" s="4">
        <v>0</v>
      </c>
      <c r="H943" s="4">
        <v>0</v>
      </c>
      <c r="I943" s="21">
        <v>9304.7019</v>
      </c>
    </row>
    <row r="944" spans="1:9" ht="15.75" x14ac:dyDescent="0.25">
      <c r="A944" s="21">
        <v>49</v>
      </c>
      <c r="B944" s="4">
        <v>0</v>
      </c>
      <c r="C944" s="21">
        <v>42.68</v>
      </c>
      <c r="D944" s="21">
        <v>2</v>
      </c>
      <c r="E944" s="4">
        <v>0</v>
      </c>
      <c r="F944" s="4">
        <v>0</v>
      </c>
      <c r="G944" s="4">
        <v>0</v>
      </c>
      <c r="H944" s="4">
        <v>0</v>
      </c>
      <c r="I944" s="21">
        <v>9800.8881999999994</v>
      </c>
    </row>
    <row r="945" spans="1:9" ht="15.75" x14ac:dyDescent="0.25">
      <c r="A945" s="21">
        <v>49</v>
      </c>
      <c r="B945" s="4">
        <v>0</v>
      </c>
      <c r="C945" s="21">
        <v>23.18</v>
      </c>
      <c r="D945" s="21">
        <v>2</v>
      </c>
      <c r="E945" s="4">
        <v>0</v>
      </c>
      <c r="F945" s="4">
        <v>0</v>
      </c>
      <c r="G945" s="4">
        <v>0</v>
      </c>
      <c r="H945" s="4">
        <v>1</v>
      </c>
      <c r="I945" s="21">
        <v>10156.7832</v>
      </c>
    </row>
    <row r="946" spans="1:9" ht="15.75" x14ac:dyDescent="0.25">
      <c r="A946" s="21">
        <v>49</v>
      </c>
      <c r="B946" s="4">
        <v>0</v>
      </c>
      <c r="C946" s="21">
        <v>33.344999999999999</v>
      </c>
      <c r="D946" s="21">
        <v>2</v>
      </c>
      <c r="E946" s="4">
        <v>0</v>
      </c>
      <c r="F946" s="4">
        <v>0</v>
      </c>
      <c r="G946" s="4">
        <v>1</v>
      </c>
      <c r="H946" s="4">
        <v>0</v>
      </c>
      <c r="I946" s="21">
        <v>10370.912549999999</v>
      </c>
    </row>
    <row r="947" spans="1:9" ht="15.75" x14ac:dyDescent="0.25">
      <c r="A947" s="21">
        <v>49</v>
      </c>
      <c r="B947" s="4">
        <v>1</v>
      </c>
      <c r="C947" s="21">
        <v>25.6</v>
      </c>
      <c r="D947" s="21">
        <v>2</v>
      </c>
      <c r="E947" s="4">
        <v>1</v>
      </c>
      <c r="F947" s="4">
        <v>1</v>
      </c>
      <c r="G947" s="4">
        <v>0</v>
      </c>
      <c r="H947" s="4">
        <v>0</v>
      </c>
      <c r="I947" s="21">
        <v>23306.546999999999</v>
      </c>
    </row>
    <row r="948" spans="1:9" ht="15.75" x14ac:dyDescent="0.25">
      <c r="A948" s="21">
        <v>49</v>
      </c>
      <c r="B948" s="4">
        <v>1</v>
      </c>
      <c r="C948" s="21">
        <v>25.84</v>
      </c>
      <c r="D948" s="21">
        <v>2</v>
      </c>
      <c r="E948" s="4">
        <v>1</v>
      </c>
      <c r="F948" s="4">
        <v>0</v>
      </c>
      <c r="G948" s="4">
        <v>0</v>
      </c>
      <c r="H948" s="4">
        <v>1</v>
      </c>
      <c r="I948" s="21">
        <v>23807.240600000001</v>
      </c>
    </row>
    <row r="949" spans="1:9" ht="15.75" x14ac:dyDescent="0.25">
      <c r="A949" s="21">
        <v>49</v>
      </c>
      <c r="B949" s="4">
        <v>1</v>
      </c>
      <c r="C949" s="21">
        <v>28.69</v>
      </c>
      <c r="D949" s="21">
        <v>3</v>
      </c>
      <c r="E949" s="4">
        <v>0</v>
      </c>
      <c r="F949" s="4">
        <v>0</v>
      </c>
      <c r="G949" s="4">
        <v>0</v>
      </c>
      <c r="H949" s="4">
        <v>1</v>
      </c>
      <c r="I949" s="21">
        <v>10264.4421</v>
      </c>
    </row>
    <row r="950" spans="1:9" ht="15.75" x14ac:dyDescent="0.25">
      <c r="A950" s="21">
        <v>49</v>
      </c>
      <c r="B950" s="4">
        <v>1</v>
      </c>
      <c r="C950" s="21">
        <v>32.299999999999997</v>
      </c>
      <c r="D950" s="21">
        <v>3</v>
      </c>
      <c r="E950" s="4">
        <v>0</v>
      </c>
      <c r="F950" s="4">
        <v>0</v>
      </c>
      <c r="G950" s="4">
        <v>0</v>
      </c>
      <c r="H950" s="4">
        <v>1</v>
      </c>
      <c r="I950" s="21">
        <v>10269.459999999999</v>
      </c>
    </row>
    <row r="951" spans="1:9" ht="15.75" x14ac:dyDescent="0.25">
      <c r="A951" s="21">
        <v>49</v>
      </c>
      <c r="B951" s="4">
        <v>0</v>
      </c>
      <c r="C951" s="21">
        <v>36.630000000000003</v>
      </c>
      <c r="D951" s="21">
        <v>3</v>
      </c>
      <c r="E951" s="4">
        <v>0</v>
      </c>
      <c r="F951" s="4">
        <v>0</v>
      </c>
      <c r="G951" s="4">
        <v>0</v>
      </c>
      <c r="H951" s="4">
        <v>0</v>
      </c>
      <c r="I951" s="21">
        <v>10381.4787</v>
      </c>
    </row>
    <row r="952" spans="1:9" ht="15.75" x14ac:dyDescent="0.25">
      <c r="A952" s="21">
        <v>49</v>
      </c>
      <c r="B952" s="4">
        <v>0</v>
      </c>
      <c r="C952" s="21">
        <v>23.844999999999999</v>
      </c>
      <c r="D952" s="21">
        <v>3</v>
      </c>
      <c r="E952" s="4">
        <v>1</v>
      </c>
      <c r="F952" s="4">
        <v>0</v>
      </c>
      <c r="G952" s="4">
        <v>1</v>
      </c>
      <c r="H952" s="4">
        <v>0</v>
      </c>
      <c r="I952" s="21">
        <v>24106.912550000001</v>
      </c>
    </row>
    <row r="953" spans="1:9" ht="15.75" x14ac:dyDescent="0.25">
      <c r="A953" s="21">
        <v>49</v>
      </c>
      <c r="B953" s="4">
        <v>0</v>
      </c>
      <c r="C953" s="21">
        <v>41.47</v>
      </c>
      <c r="D953" s="21">
        <v>4</v>
      </c>
      <c r="E953" s="4">
        <v>0</v>
      </c>
      <c r="F953" s="4">
        <v>0</v>
      </c>
      <c r="G953" s="4">
        <v>0</v>
      </c>
      <c r="H953" s="4">
        <v>0</v>
      </c>
      <c r="I953" s="21">
        <v>10977.2063</v>
      </c>
    </row>
    <row r="954" spans="1:9" ht="15.75" x14ac:dyDescent="0.25">
      <c r="A954" s="21">
        <v>49</v>
      </c>
      <c r="B954" s="4">
        <v>0</v>
      </c>
      <c r="C954" s="21">
        <v>31.9</v>
      </c>
      <c r="D954" s="21">
        <v>5</v>
      </c>
      <c r="E954" s="4">
        <v>0</v>
      </c>
      <c r="F954" s="4">
        <v>1</v>
      </c>
      <c r="G954" s="4">
        <v>0</v>
      </c>
      <c r="H954" s="4">
        <v>0</v>
      </c>
      <c r="I954" s="21">
        <v>11552.904</v>
      </c>
    </row>
    <row r="955" spans="1:9" ht="15.75" x14ac:dyDescent="0.25">
      <c r="A955" s="21">
        <v>50</v>
      </c>
      <c r="B955" s="4">
        <v>1</v>
      </c>
      <c r="C955" s="21">
        <v>25.3</v>
      </c>
      <c r="D955" s="21">
        <v>0</v>
      </c>
      <c r="E955" s="4">
        <v>0</v>
      </c>
      <c r="F955" s="4">
        <v>0</v>
      </c>
      <c r="G955" s="4">
        <v>0</v>
      </c>
      <c r="H955" s="4">
        <v>0</v>
      </c>
      <c r="I955" s="21">
        <v>8442.6669999999995</v>
      </c>
    </row>
    <row r="956" spans="1:9" ht="15.75" x14ac:dyDescent="0.25">
      <c r="A956" s="21">
        <v>50</v>
      </c>
      <c r="B956" s="4">
        <v>1</v>
      </c>
      <c r="C956" s="21">
        <v>26.6</v>
      </c>
      <c r="D956" s="21">
        <v>0</v>
      </c>
      <c r="E956" s="4">
        <v>0</v>
      </c>
      <c r="F956" s="4">
        <v>1</v>
      </c>
      <c r="G956" s="4">
        <v>0</v>
      </c>
      <c r="H956" s="4">
        <v>0</v>
      </c>
      <c r="I956" s="21">
        <v>8444.4740000000002</v>
      </c>
    </row>
    <row r="957" spans="1:9" ht="15.75" x14ac:dyDescent="0.25">
      <c r="A957" s="21">
        <v>50</v>
      </c>
      <c r="B957" s="4">
        <v>1</v>
      </c>
      <c r="C957" s="21">
        <v>36.200000000000003</v>
      </c>
      <c r="D957" s="21">
        <v>0</v>
      </c>
      <c r="E957" s="4">
        <v>0</v>
      </c>
      <c r="F957" s="4">
        <v>1</v>
      </c>
      <c r="G957" s="4">
        <v>0</v>
      </c>
      <c r="H957" s="4">
        <v>0</v>
      </c>
      <c r="I957" s="21">
        <v>8457.8179999999993</v>
      </c>
    </row>
    <row r="958" spans="1:9" ht="15.75" x14ac:dyDescent="0.25">
      <c r="A958" s="21">
        <v>50</v>
      </c>
      <c r="B958" s="4">
        <v>1</v>
      </c>
      <c r="C958" s="21">
        <v>26.41</v>
      </c>
      <c r="D958" s="21">
        <v>0</v>
      </c>
      <c r="E958" s="4">
        <v>0</v>
      </c>
      <c r="F958" s="4">
        <v>0</v>
      </c>
      <c r="G958" s="4">
        <v>0</v>
      </c>
      <c r="H958" s="4">
        <v>1</v>
      </c>
      <c r="I958" s="21">
        <v>8827.2098999999998</v>
      </c>
    </row>
    <row r="959" spans="1:9" ht="15.75" x14ac:dyDescent="0.25">
      <c r="A959" s="21">
        <v>50</v>
      </c>
      <c r="B959" s="4">
        <v>1</v>
      </c>
      <c r="C959" s="21">
        <v>32.204999999999998</v>
      </c>
      <c r="D959" s="21">
        <v>0</v>
      </c>
      <c r="E959" s="4">
        <v>0</v>
      </c>
      <c r="F959" s="4">
        <v>0</v>
      </c>
      <c r="G959" s="4">
        <v>0</v>
      </c>
      <c r="H959" s="4">
        <v>1</v>
      </c>
      <c r="I959" s="21">
        <v>8835.2649500000007</v>
      </c>
    </row>
    <row r="960" spans="1:9" ht="15.75" x14ac:dyDescent="0.25">
      <c r="A960" s="21">
        <v>50</v>
      </c>
      <c r="B960" s="4">
        <v>0</v>
      </c>
      <c r="C960" s="21">
        <v>25.6</v>
      </c>
      <c r="D960" s="21">
        <v>0</v>
      </c>
      <c r="E960" s="4">
        <v>0</v>
      </c>
      <c r="F960" s="4">
        <v>1</v>
      </c>
      <c r="G960" s="4">
        <v>0</v>
      </c>
      <c r="H960" s="4">
        <v>0</v>
      </c>
      <c r="I960" s="21">
        <v>8932.0840000000007</v>
      </c>
    </row>
    <row r="961" spans="1:9" ht="15.75" x14ac:dyDescent="0.25">
      <c r="A961" s="21">
        <v>50</v>
      </c>
      <c r="B961" s="4">
        <v>0</v>
      </c>
      <c r="C961" s="21">
        <v>44.744999999999997</v>
      </c>
      <c r="D961" s="21">
        <v>0</v>
      </c>
      <c r="E961" s="4">
        <v>0</v>
      </c>
      <c r="F961" s="4">
        <v>0</v>
      </c>
      <c r="G961" s="4">
        <v>1</v>
      </c>
      <c r="H961" s="4">
        <v>0</v>
      </c>
      <c r="I961" s="21">
        <v>9541.6955500000004</v>
      </c>
    </row>
    <row r="962" spans="1:9" ht="15.75" x14ac:dyDescent="0.25">
      <c r="A962" s="21">
        <v>50</v>
      </c>
      <c r="B962" s="4">
        <v>0</v>
      </c>
      <c r="C962" s="21">
        <v>27.36</v>
      </c>
      <c r="D962" s="21">
        <v>0</v>
      </c>
      <c r="E962" s="4">
        <v>0</v>
      </c>
      <c r="F962" s="4">
        <v>0</v>
      </c>
      <c r="G962" s="4">
        <v>1</v>
      </c>
      <c r="H962" s="4">
        <v>0</v>
      </c>
      <c r="I962" s="21">
        <v>25656.575260000001</v>
      </c>
    </row>
    <row r="963" spans="1:9" ht="15.75" x14ac:dyDescent="0.25">
      <c r="A963" s="21">
        <v>50</v>
      </c>
      <c r="B963" s="4">
        <v>1</v>
      </c>
      <c r="C963" s="21">
        <v>31.824999999999999</v>
      </c>
      <c r="D963" s="21">
        <v>0</v>
      </c>
      <c r="E963" s="4">
        <v>1</v>
      </c>
      <c r="F963" s="4">
        <v>0</v>
      </c>
      <c r="G963" s="4">
        <v>1</v>
      </c>
      <c r="H963" s="4">
        <v>0</v>
      </c>
      <c r="I963" s="21">
        <v>41097.161749999999</v>
      </c>
    </row>
    <row r="964" spans="1:9" ht="15.75" x14ac:dyDescent="0.25">
      <c r="A964" s="21">
        <v>50</v>
      </c>
      <c r="B964" s="4">
        <v>1</v>
      </c>
      <c r="C964" s="21">
        <v>37.07</v>
      </c>
      <c r="D964" s="21">
        <v>1</v>
      </c>
      <c r="E964" s="4">
        <v>0</v>
      </c>
      <c r="F964" s="4">
        <v>0</v>
      </c>
      <c r="G964" s="4">
        <v>0</v>
      </c>
      <c r="H964" s="4">
        <v>0</v>
      </c>
      <c r="I964" s="21">
        <v>9048.0272999999997</v>
      </c>
    </row>
    <row r="965" spans="1:9" ht="15.75" x14ac:dyDescent="0.25">
      <c r="A965" s="21">
        <v>50</v>
      </c>
      <c r="B965" s="4">
        <v>1</v>
      </c>
      <c r="C965" s="21">
        <v>44.77</v>
      </c>
      <c r="D965" s="21">
        <v>1</v>
      </c>
      <c r="E965" s="4">
        <v>0</v>
      </c>
      <c r="F965" s="4">
        <v>0</v>
      </c>
      <c r="G965" s="4">
        <v>0</v>
      </c>
      <c r="H965" s="4">
        <v>0</v>
      </c>
      <c r="I965" s="21">
        <v>9058.7302999999993</v>
      </c>
    </row>
    <row r="966" spans="1:9" ht="15.75" x14ac:dyDescent="0.25">
      <c r="A966" s="21">
        <v>50</v>
      </c>
      <c r="B966" s="4">
        <v>0</v>
      </c>
      <c r="C966" s="21">
        <v>46.09</v>
      </c>
      <c r="D966" s="21">
        <v>1</v>
      </c>
      <c r="E966" s="4">
        <v>0</v>
      </c>
      <c r="F966" s="4">
        <v>0</v>
      </c>
      <c r="G966" s="4">
        <v>0</v>
      </c>
      <c r="H966" s="4">
        <v>0</v>
      </c>
      <c r="I966" s="21">
        <v>9549.5650999999998</v>
      </c>
    </row>
    <row r="967" spans="1:9" ht="15.75" x14ac:dyDescent="0.25">
      <c r="A967" s="21">
        <v>50</v>
      </c>
      <c r="B967" s="4">
        <v>1</v>
      </c>
      <c r="C967" s="21">
        <v>27.454999999999998</v>
      </c>
      <c r="D967" s="21">
        <v>1</v>
      </c>
      <c r="E967" s="4">
        <v>0</v>
      </c>
      <c r="F967" s="4">
        <v>0</v>
      </c>
      <c r="G967" s="4">
        <v>1</v>
      </c>
      <c r="H967" s="4">
        <v>0</v>
      </c>
      <c r="I967" s="21">
        <v>9617.6624499999998</v>
      </c>
    </row>
    <row r="968" spans="1:9" ht="15.75" x14ac:dyDescent="0.25">
      <c r="A968" s="21">
        <v>50</v>
      </c>
      <c r="B968" s="4">
        <v>0</v>
      </c>
      <c r="C968" s="21">
        <v>30.114999999999998</v>
      </c>
      <c r="D968" s="21">
        <v>1</v>
      </c>
      <c r="E968" s="4">
        <v>0</v>
      </c>
      <c r="F968" s="4">
        <v>0</v>
      </c>
      <c r="G968" s="4">
        <v>0</v>
      </c>
      <c r="H968" s="4">
        <v>1</v>
      </c>
      <c r="I968" s="21">
        <v>9910.3598500000007</v>
      </c>
    </row>
    <row r="969" spans="1:9" ht="15.75" x14ac:dyDescent="0.25">
      <c r="A969" s="21">
        <v>50</v>
      </c>
      <c r="B969" s="4">
        <v>0</v>
      </c>
      <c r="C969" s="21">
        <v>27.074999999999999</v>
      </c>
      <c r="D969" s="21">
        <v>1</v>
      </c>
      <c r="E969" s="4">
        <v>0</v>
      </c>
      <c r="F969" s="4">
        <v>0</v>
      </c>
      <c r="G969" s="4">
        <v>1</v>
      </c>
      <c r="H969" s="4">
        <v>0</v>
      </c>
      <c r="I969" s="21">
        <v>10106.134249999999</v>
      </c>
    </row>
    <row r="970" spans="1:9" ht="15.75" x14ac:dyDescent="0.25">
      <c r="A970" s="21">
        <v>50</v>
      </c>
      <c r="B970" s="4">
        <v>0</v>
      </c>
      <c r="C970" s="21">
        <v>27.6</v>
      </c>
      <c r="D970" s="21">
        <v>1</v>
      </c>
      <c r="E970" s="4">
        <v>1</v>
      </c>
      <c r="F970" s="4">
        <v>1</v>
      </c>
      <c r="G970" s="4">
        <v>0</v>
      </c>
      <c r="H970" s="4">
        <v>0</v>
      </c>
      <c r="I970" s="21">
        <v>24520.263999999999</v>
      </c>
    </row>
    <row r="971" spans="1:9" ht="15.75" x14ac:dyDescent="0.25">
      <c r="A971" s="21">
        <v>50</v>
      </c>
      <c r="B971" s="4">
        <v>1</v>
      </c>
      <c r="C971" s="21">
        <v>32.299999999999997</v>
      </c>
      <c r="D971" s="21">
        <v>1</v>
      </c>
      <c r="E971" s="4">
        <v>1</v>
      </c>
      <c r="F971" s="4">
        <v>0</v>
      </c>
      <c r="G971" s="4">
        <v>1</v>
      </c>
      <c r="H971" s="4">
        <v>0</v>
      </c>
      <c r="I971" s="21">
        <v>41919.097000000002</v>
      </c>
    </row>
    <row r="972" spans="1:9" ht="15.75" x14ac:dyDescent="0.25">
      <c r="A972" s="21">
        <v>50</v>
      </c>
      <c r="B972" s="4">
        <v>1</v>
      </c>
      <c r="C972" s="21">
        <v>32.299999999999997</v>
      </c>
      <c r="D972" s="21">
        <v>2</v>
      </c>
      <c r="E972" s="4">
        <v>0</v>
      </c>
      <c r="F972" s="4">
        <v>1</v>
      </c>
      <c r="G972" s="4">
        <v>0</v>
      </c>
      <c r="H972" s="4">
        <v>0</v>
      </c>
      <c r="I972" s="21">
        <v>9630.3970000000008</v>
      </c>
    </row>
    <row r="973" spans="1:9" ht="15.75" x14ac:dyDescent="0.25">
      <c r="A973" s="21">
        <v>50</v>
      </c>
      <c r="B973" s="4">
        <v>0</v>
      </c>
      <c r="C973" s="21">
        <v>23.54</v>
      </c>
      <c r="D973" s="21">
        <v>2</v>
      </c>
      <c r="E973" s="4">
        <v>0</v>
      </c>
      <c r="F973" s="4">
        <v>0</v>
      </c>
      <c r="G973" s="4">
        <v>0</v>
      </c>
      <c r="H973" s="4">
        <v>0</v>
      </c>
      <c r="I973" s="21">
        <v>10107.220600000001</v>
      </c>
    </row>
    <row r="974" spans="1:9" ht="15.75" x14ac:dyDescent="0.25">
      <c r="A974" s="21">
        <v>50</v>
      </c>
      <c r="B974" s="4">
        <v>0</v>
      </c>
      <c r="C974" s="21">
        <v>31.6</v>
      </c>
      <c r="D974" s="21">
        <v>2</v>
      </c>
      <c r="E974" s="4">
        <v>0</v>
      </c>
      <c r="F974" s="4">
        <v>1</v>
      </c>
      <c r="G974" s="4">
        <v>0</v>
      </c>
      <c r="H974" s="4">
        <v>0</v>
      </c>
      <c r="I974" s="21">
        <v>10118.424000000001</v>
      </c>
    </row>
    <row r="975" spans="1:9" ht="15.75" x14ac:dyDescent="0.25">
      <c r="A975" s="21">
        <v>50</v>
      </c>
      <c r="B975" s="4">
        <v>0</v>
      </c>
      <c r="C975" s="21">
        <v>26.22</v>
      </c>
      <c r="D975" s="21">
        <v>2</v>
      </c>
      <c r="E975" s="4">
        <v>0</v>
      </c>
      <c r="F975" s="4">
        <v>0</v>
      </c>
      <c r="G975" s="4">
        <v>0</v>
      </c>
      <c r="H975" s="4">
        <v>1</v>
      </c>
      <c r="I975" s="21">
        <v>10493.9458</v>
      </c>
    </row>
    <row r="976" spans="1:9" ht="15.75" x14ac:dyDescent="0.25">
      <c r="A976" s="21">
        <v>50</v>
      </c>
      <c r="B976" s="4">
        <v>1</v>
      </c>
      <c r="C976" s="21">
        <v>32.11</v>
      </c>
      <c r="D976" s="21">
        <v>2</v>
      </c>
      <c r="E976" s="4">
        <v>0</v>
      </c>
      <c r="F976" s="4">
        <v>0</v>
      </c>
      <c r="G976" s="4">
        <v>1</v>
      </c>
      <c r="H976" s="4">
        <v>0</v>
      </c>
      <c r="I976" s="21">
        <v>25333.332839999999</v>
      </c>
    </row>
    <row r="977" spans="1:9" ht="15.75" x14ac:dyDescent="0.25">
      <c r="A977" s="21">
        <v>50</v>
      </c>
      <c r="B977" s="4">
        <v>1</v>
      </c>
      <c r="C977" s="21">
        <v>25.364999999999998</v>
      </c>
      <c r="D977" s="21">
        <v>2</v>
      </c>
      <c r="E977" s="4">
        <v>0</v>
      </c>
      <c r="F977" s="4">
        <v>0</v>
      </c>
      <c r="G977" s="4">
        <v>0</v>
      </c>
      <c r="H977" s="4">
        <v>1</v>
      </c>
      <c r="I977" s="21">
        <v>30284.642940000002</v>
      </c>
    </row>
    <row r="978" spans="1:9" ht="15.75" x14ac:dyDescent="0.25">
      <c r="A978" s="21">
        <v>50</v>
      </c>
      <c r="B978" s="4">
        <v>1</v>
      </c>
      <c r="C978" s="21">
        <v>34.200000000000003</v>
      </c>
      <c r="D978" s="21">
        <v>2</v>
      </c>
      <c r="E978" s="4">
        <v>1</v>
      </c>
      <c r="F978" s="4">
        <v>1</v>
      </c>
      <c r="G978" s="4">
        <v>0</v>
      </c>
      <c r="H978" s="4">
        <v>0</v>
      </c>
      <c r="I978" s="21">
        <v>42856.838000000003</v>
      </c>
    </row>
    <row r="979" spans="1:9" ht="15.75" x14ac:dyDescent="0.25">
      <c r="A979" s="21">
        <v>50</v>
      </c>
      <c r="B979" s="4">
        <v>1</v>
      </c>
      <c r="C979" s="21">
        <v>30.97</v>
      </c>
      <c r="D979" s="21">
        <v>3</v>
      </c>
      <c r="E979" s="4">
        <v>0</v>
      </c>
      <c r="F979" s="4">
        <v>0</v>
      </c>
      <c r="G979" s="4">
        <v>0</v>
      </c>
      <c r="H979" s="4">
        <v>1</v>
      </c>
      <c r="I979" s="21">
        <v>10600.5483</v>
      </c>
    </row>
    <row r="980" spans="1:9" ht="15.75" x14ac:dyDescent="0.25">
      <c r="A980" s="21">
        <v>50</v>
      </c>
      <c r="B980" s="4">
        <v>0</v>
      </c>
      <c r="C980" s="21">
        <v>28.16</v>
      </c>
      <c r="D980" s="21">
        <v>3</v>
      </c>
      <c r="E980" s="4">
        <v>0</v>
      </c>
      <c r="F980" s="4">
        <v>0</v>
      </c>
      <c r="G980" s="4">
        <v>0</v>
      </c>
      <c r="H980" s="4">
        <v>0</v>
      </c>
      <c r="I980" s="21">
        <v>10702.642400000001</v>
      </c>
    </row>
    <row r="981" spans="1:9" ht="15.75" x14ac:dyDescent="0.25">
      <c r="A981" s="21">
        <v>50</v>
      </c>
      <c r="B981" s="4">
        <v>0</v>
      </c>
      <c r="C981" s="21">
        <v>28.12</v>
      </c>
      <c r="D981" s="21">
        <v>3</v>
      </c>
      <c r="E981" s="4">
        <v>0</v>
      </c>
      <c r="F981" s="4">
        <v>0</v>
      </c>
      <c r="G981" s="4">
        <v>0</v>
      </c>
      <c r="H981" s="4">
        <v>1</v>
      </c>
      <c r="I981" s="21">
        <v>11085.586799999999</v>
      </c>
    </row>
    <row r="982" spans="1:9" ht="15.75" x14ac:dyDescent="0.25">
      <c r="A982" s="21">
        <v>50</v>
      </c>
      <c r="B982" s="4">
        <v>0</v>
      </c>
      <c r="C982" s="21">
        <v>27.83</v>
      </c>
      <c r="D982" s="21">
        <v>3</v>
      </c>
      <c r="E982" s="4">
        <v>0</v>
      </c>
      <c r="F982" s="4">
        <v>0</v>
      </c>
      <c r="G982" s="4">
        <v>0</v>
      </c>
      <c r="H982" s="4">
        <v>0</v>
      </c>
      <c r="I982" s="21">
        <v>19749.383379999999</v>
      </c>
    </row>
    <row r="983" spans="1:9" ht="15.75" x14ac:dyDescent="0.25">
      <c r="A983" s="21">
        <v>50</v>
      </c>
      <c r="B983" s="4">
        <v>0</v>
      </c>
      <c r="C983" s="21">
        <v>33.700000000000003</v>
      </c>
      <c r="D983" s="21">
        <v>4</v>
      </c>
      <c r="E983" s="4">
        <v>0</v>
      </c>
      <c r="F983" s="4">
        <v>1</v>
      </c>
      <c r="G983" s="4">
        <v>0</v>
      </c>
      <c r="H983" s="4">
        <v>0</v>
      </c>
      <c r="I983" s="21">
        <v>11299.343000000001</v>
      </c>
    </row>
    <row r="984" spans="1:9" ht="15.75" x14ac:dyDescent="0.25">
      <c r="A984" s="21">
        <v>51</v>
      </c>
      <c r="B984" s="4">
        <v>1</v>
      </c>
      <c r="C984" s="21">
        <v>25.4</v>
      </c>
      <c r="D984" s="21">
        <v>0</v>
      </c>
      <c r="E984" s="4">
        <v>0</v>
      </c>
      <c r="F984" s="4">
        <v>1</v>
      </c>
      <c r="G984" s="4">
        <v>0</v>
      </c>
      <c r="H984" s="4">
        <v>0</v>
      </c>
      <c r="I984" s="21">
        <v>8782.4689999999991</v>
      </c>
    </row>
    <row r="985" spans="1:9" ht="15.75" x14ac:dyDescent="0.25">
      <c r="A985" s="21">
        <v>51</v>
      </c>
      <c r="B985" s="4">
        <v>1</v>
      </c>
      <c r="C985" s="21">
        <v>37</v>
      </c>
      <c r="D985" s="21">
        <v>0</v>
      </c>
      <c r="E985" s="4">
        <v>0</v>
      </c>
      <c r="F985" s="4">
        <v>1</v>
      </c>
      <c r="G985" s="4">
        <v>0</v>
      </c>
      <c r="H985" s="4">
        <v>0</v>
      </c>
      <c r="I985" s="21">
        <v>8798.5930000000008</v>
      </c>
    </row>
    <row r="986" spans="1:9" ht="15.75" x14ac:dyDescent="0.25">
      <c r="A986" s="21">
        <v>51</v>
      </c>
      <c r="B986" s="4">
        <v>1</v>
      </c>
      <c r="C986" s="21">
        <v>31.635000000000002</v>
      </c>
      <c r="D986" s="21">
        <v>0</v>
      </c>
      <c r="E986" s="4">
        <v>0</v>
      </c>
      <c r="F986" s="4">
        <v>0</v>
      </c>
      <c r="G986" s="4">
        <v>0</v>
      </c>
      <c r="H986" s="4">
        <v>1</v>
      </c>
      <c r="I986" s="21">
        <v>9174.1356500000002</v>
      </c>
    </row>
    <row r="987" spans="1:9" ht="15.75" x14ac:dyDescent="0.25">
      <c r="A987" s="21">
        <v>51</v>
      </c>
      <c r="B987" s="4">
        <v>0</v>
      </c>
      <c r="C987" s="21">
        <v>20.6</v>
      </c>
      <c r="D987" s="21">
        <v>0</v>
      </c>
      <c r="E987" s="4">
        <v>0</v>
      </c>
      <c r="F987" s="4">
        <v>1</v>
      </c>
      <c r="G987" s="4">
        <v>0</v>
      </c>
      <c r="H987" s="4">
        <v>0</v>
      </c>
      <c r="I987" s="21">
        <v>9264.7970000000005</v>
      </c>
    </row>
    <row r="988" spans="1:9" ht="15.75" x14ac:dyDescent="0.25">
      <c r="A988" s="21">
        <v>51</v>
      </c>
      <c r="B988" s="4">
        <v>0</v>
      </c>
      <c r="C988" s="21">
        <v>34.1</v>
      </c>
      <c r="D988" s="21">
        <v>0</v>
      </c>
      <c r="E988" s="4">
        <v>0</v>
      </c>
      <c r="F988" s="4">
        <v>0</v>
      </c>
      <c r="G988" s="4">
        <v>0</v>
      </c>
      <c r="H988" s="4">
        <v>0</v>
      </c>
      <c r="I988" s="21">
        <v>9283.5619999999999</v>
      </c>
    </row>
    <row r="989" spans="1:9" ht="15.75" x14ac:dyDescent="0.25">
      <c r="A989" s="21">
        <v>51</v>
      </c>
      <c r="B989" s="4">
        <v>1</v>
      </c>
      <c r="C989" s="21">
        <v>22.42</v>
      </c>
      <c r="D989" s="21">
        <v>0</v>
      </c>
      <c r="E989" s="4">
        <v>0</v>
      </c>
      <c r="F989" s="4">
        <v>0</v>
      </c>
      <c r="G989" s="4">
        <v>1</v>
      </c>
      <c r="H989" s="4">
        <v>0</v>
      </c>
      <c r="I989" s="21">
        <v>9361.3268000000007</v>
      </c>
    </row>
    <row r="990" spans="1:9" ht="15.75" x14ac:dyDescent="0.25">
      <c r="A990" s="21">
        <v>51</v>
      </c>
      <c r="B990" s="4">
        <v>0</v>
      </c>
      <c r="C990" s="21">
        <v>18.05</v>
      </c>
      <c r="D990" s="21">
        <v>0</v>
      </c>
      <c r="E990" s="4">
        <v>0</v>
      </c>
      <c r="F990" s="4">
        <v>0</v>
      </c>
      <c r="G990" s="4">
        <v>0</v>
      </c>
      <c r="H990" s="4">
        <v>1</v>
      </c>
      <c r="I990" s="21">
        <v>9644.2525000000005</v>
      </c>
    </row>
    <row r="991" spans="1:9" ht="15.75" x14ac:dyDescent="0.25">
      <c r="A991" s="21">
        <v>51</v>
      </c>
      <c r="B991" s="4">
        <v>0</v>
      </c>
      <c r="C991" s="21">
        <v>33.914999999999999</v>
      </c>
      <c r="D991" s="21">
        <v>0</v>
      </c>
      <c r="E991" s="4">
        <v>0</v>
      </c>
      <c r="F991" s="4">
        <v>0</v>
      </c>
      <c r="G991" s="4">
        <v>1</v>
      </c>
      <c r="H991" s="4">
        <v>0</v>
      </c>
      <c r="I991" s="21">
        <v>9866.3048500000004</v>
      </c>
    </row>
    <row r="992" spans="1:9" ht="15.75" x14ac:dyDescent="0.25">
      <c r="A992" s="21">
        <v>51</v>
      </c>
      <c r="B992" s="4">
        <v>0</v>
      </c>
      <c r="C992" s="21">
        <v>40.659999999999997</v>
      </c>
      <c r="D992" s="21">
        <v>0</v>
      </c>
      <c r="E992" s="4">
        <v>0</v>
      </c>
      <c r="F992" s="4">
        <v>0</v>
      </c>
      <c r="G992" s="4">
        <v>1</v>
      </c>
      <c r="H992" s="4">
        <v>0</v>
      </c>
      <c r="I992" s="21">
        <v>9875.6803999999993</v>
      </c>
    </row>
    <row r="993" spans="1:9" ht="15.75" x14ac:dyDescent="0.25">
      <c r="A993" s="21">
        <v>51</v>
      </c>
      <c r="B993" s="4">
        <v>0</v>
      </c>
      <c r="C993" s="21">
        <v>38.06</v>
      </c>
      <c r="D993" s="21">
        <v>0</v>
      </c>
      <c r="E993" s="4">
        <v>1</v>
      </c>
      <c r="F993" s="4">
        <v>0</v>
      </c>
      <c r="G993" s="4">
        <v>0</v>
      </c>
      <c r="H993" s="4">
        <v>0</v>
      </c>
      <c r="I993" s="21">
        <v>44400.4064</v>
      </c>
    </row>
    <row r="994" spans="1:9" ht="15.75" x14ac:dyDescent="0.25">
      <c r="A994" s="21">
        <v>51</v>
      </c>
      <c r="B994" s="4">
        <v>1</v>
      </c>
      <c r="C994" s="21">
        <v>30.03</v>
      </c>
      <c r="D994" s="21">
        <v>1</v>
      </c>
      <c r="E994" s="4">
        <v>0</v>
      </c>
      <c r="F994" s="4">
        <v>0</v>
      </c>
      <c r="G994" s="4">
        <v>0</v>
      </c>
      <c r="H994" s="4">
        <v>0</v>
      </c>
      <c r="I994" s="21">
        <v>9377.9046999999991</v>
      </c>
    </row>
    <row r="995" spans="1:9" ht="15.75" x14ac:dyDescent="0.25">
      <c r="A995" s="21">
        <v>51</v>
      </c>
      <c r="B995" s="4">
        <v>1</v>
      </c>
      <c r="C995" s="21">
        <v>35.97</v>
      </c>
      <c r="D995" s="21">
        <v>1</v>
      </c>
      <c r="E995" s="4">
        <v>0</v>
      </c>
      <c r="F995" s="4">
        <v>0</v>
      </c>
      <c r="G995" s="4">
        <v>0</v>
      </c>
      <c r="H995" s="4">
        <v>0</v>
      </c>
      <c r="I995" s="21">
        <v>9386.1612999999998</v>
      </c>
    </row>
    <row r="996" spans="1:9" ht="15.75" x14ac:dyDescent="0.25">
      <c r="A996" s="21">
        <v>51</v>
      </c>
      <c r="B996" s="4">
        <v>1</v>
      </c>
      <c r="C996" s="21">
        <v>39.700000000000003</v>
      </c>
      <c r="D996" s="21">
        <v>1</v>
      </c>
      <c r="E996" s="4">
        <v>0</v>
      </c>
      <c r="F996" s="4">
        <v>1</v>
      </c>
      <c r="G996" s="4">
        <v>0</v>
      </c>
      <c r="H996" s="4">
        <v>0</v>
      </c>
      <c r="I996" s="21">
        <v>9391.3459999999995</v>
      </c>
    </row>
    <row r="997" spans="1:9" ht="15.75" x14ac:dyDescent="0.25">
      <c r="A997" s="21">
        <v>51</v>
      </c>
      <c r="B997" s="4">
        <v>0</v>
      </c>
      <c r="C997" s="21">
        <v>21.56</v>
      </c>
      <c r="D997" s="21">
        <v>1</v>
      </c>
      <c r="E997" s="4">
        <v>0</v>
      </c>
      <c r="F997" s="4">
        <v>0</v>
      </c>
      <c r="G997" s="4">
        <v>0</v>
      </c>
      <c r="H997" s="4">
        <v>0</v>
      </c>
      <c r="I997" s="21">
        <v>9855.1314000000002</v>
      </c>
    </row>
    <row r="998" spans="1:9" ht="15.75" x14ac:dyDescent="0.25">
      <c r="A998" s="21">
        <v>51</v>
      </c>
      <c r="B998" s="4">
        <v>0</v>
      </c>
      <c r="C998" s="21">
        <v>25.8</v>
      </c>
      <c r="D998" s="21">
        <v>1</v>
      </c>
      <c r="E998" s="4">
        <v>0</v>
      </c>
      <c r="F998" s="4">
        <v>1</v>
      </c>
      <c r="G998" s="4">
        <v>0</v>
      </c>
      <c r="H998" s="4">
        <v>0</v>
      </c>
      <c r="I998" s="21">
        <v>9861.0249999999996</v>
      </c>
    </row>
    <row r="999" spans="1:9" ht="15.75" x14ac:dyDescent="0.25">
      <c r="A999" s="21">
        <v>51</v>
      </c>
      <c r="B999" s="4">
        <v>0</v>
      </c>
      <c r="C999" s="21">
        <v>34.200000000000003</v>
      </c>
      <c r="D999" s="21">
        <v>1</v>
      </c>
      <c r="E999" s="4">
        <v>0</v>
      </c>
      <c r="F999" s="4">
        <v>1</v>
      </c>
      <c r="G999" s="4">
        <v>0</v>
      </c>
      <c r="H999" s="4">
        <v>0</v>
      </c>
      <c r="I999" s="21">
        <v>9872.7009999999991</v>
      </c>
    </row>
    <row r="1000" spans="1:9" ht="15.75" x14ac:dyDescent="0.25">
      <c r="A1000" s="21">
        <v>51</v>
      </c>
      <c r="B1000" s="4">
        <v>0</v>
      </c>
      <c r="C1000" s="21">
        <v>37.729999999999997</v>
      </c>
      <c r="D1000" s="21">
        <v>1</v>
      </c>
      <c r="E1000" s="4">
        <v>0</v>
      </c>
      <c r="F1000" s="4">
        <v>0</v>
      </c>
      <c r="G1000" s="4">
        <v>0</v>
      </c>
      <c r="H1000" s="4">
        <v>0</v>
      </c>
      <c r="I1000" s="21">
        <v>9877.6077000000005</v>
      </c>
    </row>
    <row r="1001" spans="1:9" ht="15.75" x14ac:dyDescent="0.25">
      <c r="A1001" s="21">
        <v>51</v>
      </c>
      <c r="B1001" s="4">
        <v>0</v>
      </c>
      <c r="C1001" s="21">
        <v>39.5</v>
      </c>
      <c r="D1001" s="21">
        <v>1</v>
      </c>
      <c r="E1001" s="4">
        <v>0</v>
      </c>
      <c r="F1001" s="4">
        <v>1</v>
      </c>
      <c r="G1001" s="4">
        <v>0</v>
      </c>
      <c r="H1001" s="4">
        <v>0</v>
      </c>
      <c r="I1001" s="21">
        <v>9880.0679999999993</v>
      </c>
    </row>
    <row r="1002" spans="1:9" ht="15.75" x14ac:dyDescent="0.25">
      <c r="A1002" s="21">
        <v>51</v>
      </c>
      <c r="B1002" s="4">
        <v>1</v>
      </c>
      <c r="C1002" s="21">
        <v>27.74</v>
      </c>
      <c r="D1002" s="21">
        <v>1</v>
      </c>
      <c r="E1002" s="4">
        <v>0</v>
      </c>
      <c r="F1002" s="4">
        <v>0</v>
      </c>
      <c r="G1002" s="4">
        <v>1</v>
      </c>
      <c r="H1002" s="4">
        <v>0</v>
      </c>
      <c r="I1002" s="21">
        <v>9957.7216000000008</v>
      </c>
    </row>
    <row r="1003" spans="1:9" ht="15.75" x14ac:dyDescent="0.25">
      <c r="A1003" s="21">
        <v>51</v>
      </c>
      <c r="B1003" s="4">
        <v>1</v>
      </c>
      <c r="C1003" s="21">
        <v>32.299999999999997</v>
      </c>
      <c r="D1003" s="21">
        <v>1</v>
      </c>
      <c r="E1003" s="4">
        <v>0</v>
      </c>
      <c r="F1003" s="4">
        <v>0</v>
      </c>
      <c r="G1003" s="4">
        <v>1</v>
      </c>
      <c r="H1003" s="4">
        <v>0</v>
      </c>
      <c r="I1003" s="21">
        <v>9964.06</v>
      </c>
    </row>
    <row r="1004" spans="1:9" ht="15.75" x14ac:dyDescent="0.25">
      <c r="A1004" s="21">
        <v>51</v>
      </c>
      <c r="B1004" s="4">
        <v>1</v>
      </c>
      <c r="C1004" s="21">
        <v>23.21</v>
      </c>
      <c r="D1004" s="21">
        <v>1</v>
      </c>
      <c r="E1004" s="4">
        <v>1</v>
      </c>
      <c r="F1004" s="4">
        <v>0</v>
      </c>
      <c r="G1004" s="4">
        <v>0</v>
      </c>
      <c r="H1004" s="4">
        <v>0</v>
      </c>
      <c r="I1004" s="21">
        <v>22218.1149</v>
      </c>
    </row>
    <row r="1005" spans="1:9" ht="15.75" x14ac:dyDescent="0.25">
      <c r="A1005" s="21">
        <v>51</v>
      </c>
      <c r="B1005" s="4">
        <v>0</v>
      </c>
      <c r="C1005" s="21">
        <v>36.67</v>
      </c>
      <c r="D1005" s="21">
        <v>2</v>
      </c>
      <c r="E1005" s="4">
        <v>0</v>
      </c>
      <c r="F1005" s="4">
        <v>0</v>
      </c>
      <c r="G1005" s="4">
        <v>0</v>
      </c>
      <c r="H1005" s="4">
        <v>1</v>
      </c>
      <c r="I1005" s="21">
        <v>10848.1343</v>
      </c>
    </row>
    <row r="1006" spans="1:9" ht="15.75" x14ac:dyDescent="0.25">
      <c r="A1006" s="21">
        <v>51</v>
      </c>
      <c r="B1006" s="4">
        <v>1</v>
      </c>
      <c r="C1006" s="21">
        <v>24.795000000000002</v>
      </c>
      <c r="D1006" s="21">
        <v>2</v>
      </c>
      <c r="E1006" s="4">
        <v>1</v>
      </c>
      <c r="F1006" s="4">
        <v>0</v>
      </c>
      <c r="G1006" s="4">
        <v>0</v>
      </c>
      <c r="H1006" s="4">
        <v>1</v>
      </c>
      <c r="I1006" s="21">
        <v>23967.38305</v>
      </c>
    </row>
    <row r="1007" spans="1:9" ht="15.75" x14ac:dyDescent="0.25">
      <c r="A1007" s="21">
        <v>51</v>
      </c>
      <c r="B1007" s="4">
        <v>0</v>
      </c>
      <c r="C1007" s="21">
        <v>34.96</v>
      </c>
      <c r="D1007" s="21">
        <v>2</v>
      </c>
      <c r="E1007" s="4">
        <v>1</v>
      </c>
      <c r="F1007" s="4">
        <v>0</v>
      </c>
      <c r="G1007" s="4">
        <v>1</v>
      </c>
      <c r="H1007" s="4">
        <v>0</v>
      </c>
      <c r="I1007" s="21">
        <v>44641.197399999997</v>
      </c>
    </row>
    <row r="1008" spans="1:9" ht="15.75" x14ac:dyDescent="0.25">
      <c r="A1008" s="21">
        <v>51</v>
      </c>
      <c r="B1008" s="4">
        <v>1</v>
      </c>
      <c r="C1008" s="21">
        <v>42.9</v>
      </c>
      <c r="D1008" s="21">
        <v>2</v>
      </c>
      <c r="E1008" s="4">
        <v>1</v>
      </c>
      <c r="F1008" s="4">
        <v>0</v>
      </c>
      <c r="G1008" s="4">
        <v>0</v>
      </c>
      <c r="H1008" s="4">
        <v>0</v>
      </c>
      <c r="I1008" s="21">
        <v>47462.894</v>
      </c>
    </row>
    <row r="1009" spans="1:9" ht="15.75" x14ac:dyDescent="0.25">
      <c r="A1009" s="21">
        <v>51</v>
      </c>
      <c r="B1009" s="4">
        <v>1</v>
      </c>
      <c r="C1009" s="21">
        <v>33.33</v>
      </c>
      <c r="D1009" s="21">
        <v>3</v>
      </c>
      <c r="E1009" s="4">
        <v>0</v>
      </c>
      <c r="F1009" s="4">
        <v>0</v>
      </c>
      <c r="G1009" s="4">
        <v>0</v>
      </c>
      <c r="H1009" s="4">
        <v>0</v>
      </c>
      <c r="I1009" s="21">
        <v>10560.4917</v>
      </c>
    </row>
    <row r="1010" spans="1:9" ht="15.75" x14ac:dyDescent="0.25">
      <c r="A1010" s="21">
        <v>51</v>
      </c>
      <c r="B1010" s="4">
        <v>0</v>
      </c>
      <c r="C1010" s="21">
        <v>36.384999999999998</v>
      </c>
      <c r="D1010" s="21">
        <v>3</v>
      </c>
      <c r="E1010" s="4">
        <v>0</v>
      </c>
      <c r="F1010" s="4">
        <v>0</v>
      </c>
      <c r="G1010" s="4">
        <v>0</v>
      </c>
      <c r="H1010" s="4">
        <v>1</v>
      </c>
      <c r="I1010" s="21">
        <v>11436.738149999999</v>
      </c>
    </row>
    <row r="1011" spans="1:9" ht="15.75" x14ac:dyDescent="0.25">
      <c r="A1011" s="21">
        <v>51</v>
      </c>
      <c r="B1011" s="4">
        <v>0</v>
      </c>
      <c r="C1011" s="21">
        <v>37.049999999999997</v>
      </c>
      <c r="D1011" s="21">
        <v>3</v>
      </c>
      <c r="E1011" s="4">
        <v>1</v>
      </c>
      <c r="F1011" s="4">
        <v>0</v>
      </c>
      <c r="G1011" s="4">
        <v>1</v>
      </c>
      <c r="H1011" s="4">
        <v>0</v>
      </c>
      <c r="I1011" s="21">
        <v>46255.112500000003</v>
      </c>
    </row>
    <row r="1012" spans="1:9" ht="15.75" x14ac:dyDescent="0.25">
      <c r="A1012" s="21">
        <v>51</v>
      </c>
      <c r="B1012" s="4">
        <v>1</v>
      </c>
      <c r="C1012" s="21">
        <v>24.414999999999999</v>
      </c>
      <c r="D1012" s="21">
        <v>4</v>
      </c>
      <c r="E1012" s="4">
        <v>0</v>
      </c>
      <c r="F1012" s="4">
        <v>0</v>
      </c>
      <c r="G1012" s="4">
        <v>0</v>
      </c>
      <c r="H1012" s="4">
        <v>1</v>
      </c>
      <c r="I1012" s="21">
        <v>11520.099850000001</v>
      </c>
    </row>
    <row r="1013" spans="1:9" ht="15.75" x14ac:dyDescent="0.25">
      <c r="A1013" s="21">
        <v>52</v>
      </c>
      <c r="B1013" s="4">
        <v>1</v>
      </c>
      <c r="C1013" s="21">
        <v>34.1</v>
      </c>
      <c r="D1013" s="21">
        <v>0</v>
      </c>
      <c r="E1013" s="4">
        <v>0</v>
      </c>
      <c r="F1013" s="4">
        <v>0</v>
      </c>
      <c r="G1013" s="4">
        <v>0</v>
      </c>
      <c r="H1013" s="4">
        <v>0</v>
      </c>
      <c r="I1013" s="21">
        <v>9140.9509999999991</v>
      </c>
    </row>
    <row r="1014" spans="1:9" ht="15.75" x14ac:dyDescent="0.25">
      <c r="A1014" s="21">
        <v>52</v>
      </c>
      <c r="B1014" s="4">
        <v>1</v>
      </c>
      <c r="C1014" s="21">
        <v>36.700000000000003</v>
      </c>
      <c r="D1014" s="21">
        <v>0</v>
      </c>
      <c r="E1014" s="4">
        <v>0</v>
      </c>
      <c r="F1014" s="4">
        <v>1</v>
      </c>
      <c r="G1014" s="4">
        <v>0</v>
      </c>
      <c r="H1014" s="4">
        <v>0</v>
      </c>
      <c r="I1014" s="21">
        <v>9144.5650000000005</v>
      </c>
    </row>
    <row r="1015" spans="1:9" ht="15.75" x14ac:dyDescent="0.25">
      <c r="A1015" s="21">
        <v>52</v>
      </c>
      <c r="B1015" s="4">
        <v>0</v>
      </c>
      <c r="C1015" s="21">
        <v>31.2</v>
      </c>
      <c r="D1015" s="21">
        <v>0</v>
      </c>
      <c r="E1015" s="4">
        <v>0</v>
      </c>
      <c r="F1015" s="4">
        <v>1</v>
      </c>
      <c r="G1015" s="4">
        <v>0</v>
      </c>
      <c r="H1015" s="4">
        <v>0</v>
      </c>
      <c r="I1015" s="21">
        <v>9625.92</v>
      </c>
    </row>
    <row r="1016" spans="1:9" ht="15.75" x14ac:dyDescent="0.25">
      <c r="A1016" s="21">
        <v>52</v>
      </c>
      <c r="B1016" s="4">
        <v>0</v>
      </c>
      <c r="C1016" s="21">
        <v>37.4</v>
      </c>
      <c r="D1016" s="21">
        <v>0</v>
      </c>
      <c r="E1016" s="4">
        <v>0</v>
      </c>
      <c r="F1016" s="4">
        <v>1</v>
      </c>
      <c r="G1016" s="4">
        <v>0</v>
      </c>
      <c r="H1016" s="4">
        <v>0</v>
      </c>
      <c r="I1016" s="21">
        <v>9634.5380000000005</v>
      </c>
    </row>
    <row r="1017" spans="1:9" ht="15.75" x14ac:dyDescent="0.25">
      <c r="A1017" s="21">
        <v>52</v>
      </c>
      <c r="B1017" s="4">
        <v>1</v>
      </c>
      <c r="C1017" s="21">
        <v>33.25</v>
      </c>
      <c r="D1017" s="21">
        <v>0</v>
      </c>
      <c r="E1017" s="4">
        <v>0</v>
      </c>
      <c r="F1017" s="4">
        <v>0</v>
      </c>
      <c r="G1017" s="4">
        <v>1</v>
      </c>
      <c r="H1017" s="4">
        <v>0</v>
      </c>
      <c r="I1017" s="21">
        <v>9722.7695000000003</v>
      </c>
    </row>
    <row r="1018" spans="1:9" ht="15.75" x14ac:dyDescent="0.25">
      <c r="A1018" s="21">
        <v>52</v>
      </c>
      <c r="B1018" s="4">
        <v>0</v>
      </c>
      <c r="C1018" s="21">
        <v>18.335000000000001</v>
      </c>
      <c r="D1018" s="21">
        <v>0</v>
      </c>
      <c r="E1018" s="4">
        <v>0</v>
      </c>
      <c r="F1018" s="4">
        <v>0</v>
      </c>
      <c r="G1018" s="4">
        <v>0</v>
      </c>
      <c r="H1018" s="4">
        <v>1</v>
      </c>
      <c r="I1018" s="21">
        <v>9991.0376500000002</v>
      </c>
    </row>
    <row r="1019" spans="1:9" ht="15.75" x14ac:dyDescent="0.25">
      <c r="A1019" s="21">
        <v>52</v>
      </c>
      <c r="B1019" s="4">
        <v>0</v>
      </c>
      <c r="C1019" s="21">
        <v>23.18</v>
      </c>
      <c r="D1019" s="21">
        <v>0</v>
      </c>
      <c r="E1019" s="4">
        <v>0</v>
      </c>
      <c r="F1019" s="4">
        <v>0</v>
      </c>
      <c r="G1019" s="4">
        <v>1</v>
      </c>
      <c r="H1019" s="4">
        <v>0</v>
      </c>
      <c r="I1019" s="21">
        <v>10197.772199999999</v>
      </c>
    </row>
    <row r="1020" spans="1:9" ht="15.75" x14ac:dyDescent="0.25">
      <c r="A1020" s="21">
        <v>52</v>
      </c>
      <c r="B1020" s="4">
        <v>0</v>
      </c>
      <c r="C1020" s="21">
        <v>30.875</v>
      </c>
      <c r="D1020" s="21">
        <v>0</v>
      </c>
      <c r="E1020" s="4">
        <v>0</v>
      </c>
      <c r="F1020" s="4">
        <v>0</v>
      </c>
      <c r="G1020" s="4">
        <v>1</v>
      </c>
      <c r="H1020" s="4">
        <v>0</v>
      </c>
      <c r="I1020" s="21">
        <v>23045.566159999998</v>
      </c>
    </row>
    <row r="1021" spans="1:9" ht="15.75" x14ac:dyDescent="0.25">
      <c r="A1021" s="21">
        <v>52</v>
      </c>
      <c r="B1021" s="4">
        <v>1</v>
      </c>
      <c r="C1021" s="21">
        <v>27.36</v>
      </c>
      <c r="D1021" s="21">
        <v>0</v>
      </c>
      <c r="E1021" s="4">
        <v>1</v>
      </c>
      <c r="F1021" s="4">
        <v>0</v>
      </c>
      <c r="G1021" s="4">
        <v>0</v>
      </c>
      <c r="H1021" s="4">
        <v>1</v>
      </c>
      <c r="I1021" s="21">
        <v>24393.6224</v>
      </c>
    </row>
    <row r="1022" spans="1:9" ht="15.75" x14ac:dyDescent="0.25">
      <c r="A1022" s="21">
        <v>52</v>
      </c>
      <c r="B1022" s="4">
        <v>0</v>
      </c>
      <c r="C1022" s="21">
        <v>24.86</v>
      </c>
      <c r="D1022" s="21">
        <v>0</v>
      </c>
      <c r="E1022" s="4">
        <v>0</v>
      </c>
      <c r="F1022" s="4">
        <v>0</v>
      </c>
      <c r="G1022" s="4">
        <v>0</v>
      </c>
      <c r="H1022" s="4">
        <v>0</v>
      </c>
      <c r="I1022" s="21">
        <v>27117.993780000001</v>
      </c>
    </row>
    <row r="1023" spans="1:9" ht="15.75" x14ac:dyDescent="0.25">
      <c r="A1023" s="21">
        <v>52</v>
      </c>
      <c r="B1023" s="4">
        <v>1</v>
      </c>
      <c r="C1023" s="21">
        <v>30.2</v>
      </c>
      <c r="D1023" s="21">
        <v>1</v>
      </c>
      <c r="E1023" s="4">
        <v>0</v>
      </c>
      <c r="F1023" s="4">
        <v>1</v>
      </c>
      <c r="G1023" s="4">
        <v>0</v>
      </c>
      <c r="H1023" s="4">
        <v>0</v>
      </c>
      <c r="I1023" s="21">
        <v>9724.5300000000007</v>
      </c>
    </row>
    <row r="1024" spans="1:9" ht="15.75" x14ac:dyDescent="0.25">
      <c r="A1024" s="21">
        <v>52</v>
      </c>
      <c r="B1024" s="4">
        <v>1</v>
      </c>
      <c r="C1024" s="21">
        <v>47.74</v>
      </c>
      <c r="D1024" s="21">
        <v>1</v>
      </c>
      <c r="E1024" s="4">
        <v>0</v>
      </c>
      <c r="F1024" s="4">
        <v>0</v>
      </c>
      <c r="G1024" s="4">
        <v>0</v>
      </c>
      <c r="H1024" s="4">
        <v>0</v>
      </c>
      <c r="I1024" s="21">
        <v>9748.9105999999992</v>
      </c>
    </row>
    <row r="1025" spans="1:9" ht="15.75" x14ac:dyDescent="0.25">
      <c r="A1025" s="21">
        <v>52</v>
      </c>
      <c r="B1025" s="4">
        <v>0</v>
      </c>
      <c r="C1025" s="21">
        <v>30.78</v>
      </c>
      <c r="D1025" s="21">
        <v>1</v>
      </c>
      <c r="E1025" s="4">
        <v>0</v>
      </c>
      <c r="F1025" s="4">
        <v>0</v>
      </c>
      <c r="G1025" s="4">
        <v>1</v>
      </c>
      <c r="H1025" s="4">
        <v>0</v>
      </c>
      <c r="I1025" s="21">
        <v>10797.3362</v>
      </c>
    </row>
    <row r="1026" spans="1:9" ht="15.75" x14ac:dyDescent="0.25">
      <c r="A1026" s="21">
        <v>52</v>
      </c>
      <c r="B1026" s="4">
        <v>0</v>
      </c>
      <c r="C1026" s="21">
        <v>24.13</v>
      </c>
      <c r="D1026" s="21">
        <v>1</v>
      </c>
      <c r="E1026" s="4">
        <v>1</v>
      </c>
      <c r="F1026" s="4">
        <v>0</v>
      </c>
      <c r="G1026" s="4">
        <v>0</v>
      </c>
      <c r="H1026" s="4">
        <v>1</v>
      </c>
      <c r="I1026" s="21">
        <v>23887.662700000001</v>
      </c>
    </row>
    <row r="1027" spans="1:9" ht="15.75" x14ac:dyDescent="0.25">
      <c r="A1027" s="21">
        <v>52</v>
      </c>
      <c r="B1027" s="4">
        <v>1</v>
      </c>
      <c r="C1027" s="21">
        <v>38.6</v>
      </c>
      <c r="D1027" s="21">
        <v>2</v>
      </c>
      <c r="E1027" s="4">
        <v>0</v>
      </c>
      <c r="F1027" s="4">
        <v>1</v>
      </c>
      <c r="G1027" s="4">
        <v>0</v>
      </c>
      <c r="H1027" s="4">
        <v>0</v>
      </c>
      <c r="I1027" s="21">
        <v>10325.206</v>
      </c>
    </row>
    <row r="1028" spans="1:9" ht="15.75" x14ac:dyDescent="0.25">
      <c r="A1028" s="21">
        <v>52</v>
      </c>
      <c r="B1028" s="4">
        <v>0</v>
      </c>
      <c r="C1028" s="21">
        <v>33.299999999999997</v>
      </c>
      <c r="D1028" s="21">
        <v>2</v>
      </c>
      <c r="E1028" s="4">
        <v>0</v>
      </c>
      <c r="F1028" s="4">
        <v>1</v>
      </c>
      <c r="G1028" s="4">
        <v>0</v>
      </c>
      <c r="H1028" s="4">
        <v>0</v>
      </c>
      <c r="I1028" s="21">
        <v>10806.839</v>
      </c>
    </row>
    <row r="1029" spans="1:9" ht="15.75" x14ac:dyDescent="0.25">
      <c r="A1029" s="21">
        <v>52</v>
      </c>
      <c r="B1029" s="4">
        <v>0</v>
      </c>
      <c r="C1029" s="21">
        <v>31.73</v>
      </c>
      <c r="D1029" s="21">
        <v>2</v>
      </c>
      <c r="E1029" s="4">
        <v>0</v>
      </c>
      <c r="F1029" s="4">
        <v>0</v>
      </c>
      <c r="G1029" s="4">
        <v>0</v>
      </c>
      <c r="H1029" s="4">
        <v>1</v>
      </c>
      <c r="I1029" s="21">
        <v>11187.6567</v>
      </c>
    </row>
    <row r="1030" spans="1:9" ht="15.75" x14ac:dyDescent="0.25">
      <c r="A1030" s="21">
        <v>52</v>
      </c>
      <c r="B1030" s="4">
        <v>0</v>
      </c>
      <c r="C1030" s="21">
        <v>38.380000000000003</v>
      </c>
      <c r="D1030" s="21">
        <v>2</v>
      </c>
      <c r="E1030" s="4">
        <v>0</v>
      </c>
      <c r="F1030" s="4">
        <v>0</v>
      </c>
      <c r="G1030" s="4">
        <v>1</v>
      </c>
      <c r="H1030" s="4">
        <v>0</v>
      </c>
      <c r="I1030" s="21">
        <v>11396.9002</v>
      </c>
    </row>
    <row r="1031" spans="1:9" ht="15.75" x14ac:dyDescent="0.25">
      <c r="A1031" s="21">
        <v>52</v>
      </c>
      <c r="B1031" s="4">
        <v>0</v>
      </c>
      <c r="C1031" s="21">
        <v>25.3</v>
      </c>
      <c r="D1031" s="21">
        <v>2</v>
      </c>
      <c r="E1031" s="4">
        <v>1</v>
      </c>
      <c r="F1031" s="4">
        <v>0</v>
      </c>
      <c r="G1031" s="4">
        <v>0</v>
      </c>
      <c r="H1031" s="4">
        <v>0</v>
      </c>
      <c r="I1031" s="21">
        <v>24667.419000000002</v>
      </c>
    </row>
    <row r="1032" spans="1:9" ht="15.75" x14ac:dyDescent="0.25">
      <c r="A1032" s="21">
        <v>52</v>
      </c>
      <c r="B1032" s="4">
        <v>1</v>
      </c>
      <c r="C1032" s="21">
        <v>36.765000000000001</v>
      </c>
      <c r="D1032" s="21">
        <v>2</v>
      </c>
      <c r="E1032" s="4">
        <v>0</v>
      </c>
      <c r="F1032" s="4">
        <v>0</v>
      </c>
      <c r="G1032" s="4">
        <v>0</v>
      </c>
      <c r="H1032" s="4">
        <v>1</v>
      </c>
      <c r="I1032" s="21">
        <v>26467.09737</v>
      </c>
    </row>
    <row r="1033" spans="1:9" ht="15.75" x14ac:dyDescent="0.25">
      <c r="A1033" s="21">
        <v>52</v>
      </c>
      <c r="B1033" s="4">
        <v>0</v>
      </c>
      <c r="C1033" s="21">
        <v>37.524999999999999</v>
      </c>
      <c r="D1033" s="21">
        <v>2</v>
      </c>
      <c r="E1033" s="4">
        <v>0</v>
      </c>
      <c r="F1033" s="4">
        <v>0</v>
      </c>
      <c r="G1033" s="4">
        <v>0</v>
      </c>
      <c r="H1033" s="4">
        <v>1</v>
      </c>
      <c r="I1033" s="21">
        <v>33471.971890000001</v>
      </c>
    </row>
    <row r="1034" spans="1:9" ht="15.75" x14ac:dyDescent="0.25">
      <c r="A1034" s="21">
        <v>52</v>
      </c>
      <c r="B1034" s="4">
        <v>1</v>
      </c>
      <c r="C1034" s="21">
        <v>41.8</v>
      </c>
      <c r="D1034" s="21">
        <v>2</v>
      </c>
      <c r="E1034" s="4">
        <v>1</v>
      </c>
      <c r="F1034" s="4">
        <v>0</v>
      </c>
      <c r="G1034" s="4">
        <v>0</v>
      </c>
      <c r="H1034" s="4">
        <v>0</v>
      </c>
      <c r="I1034" s="21">
        <v>47269.853999999999</v>
      </c>
    </row>
    <row r="1035" spans="1:9" ht="15.75" x14ac:dyDescent="0.25">
      <c r="A1035" s="21">
        <v>52</v>
      </c>
      <c r="B1035" s="4">
        <v>1</v>
      </c>
      <c r="C1035" s="21">
        <v>32.774999999999999</v>
      </c>
      <c r="D1035" s="21">
        <v>3</v>
      </c>
      <c r="E1035" s="4">
        <v>0</v>
      </c>
      <c r="F1035" s="4">
        <v>0</v>
      </c>
      <c r="G1035" s="4">
        <v>0</v>
      </c>
      <c r="H1035" s="4">
        <v>1</v>
      </c>
      <c r="I1035" s="21">
        <v>11289.10925</v>
      </c>
    </row>
    <row r="1036" spans="1:9" ht="15.75" x14ac:dyDescent="0.25">
      <c r="A1036" s="21">
        <v>52</v>
      </c>
      <c r="B1036" s="4">
        <v>0</v>
      </c>
      <c r="C1036" s="21">
        <v>44.7</v>
      </c>
      <c r="D1036" s="21">
        <v>3</v>
      </c>
      <c r="E1036" s="4">
        <v>0</v>
      </c>
      <c r="F1036" s="4">
        <v>1</v>
      </c>
      <c r="G1036" s="4">
        <v>0</v>
      </c>
      <c r="H1036" s="4">
        <v>0</v>
      </c>
      <c r="I1036" s="21">
        <v>11411.684999999999</v>
      </c>
    </row>
    <row r="1037" spans="1:9" ht="15.75" x14ac:dyDescent="0.25">
      <c r="A1037" s="21">
        <v>52</v>
      </c>
      <c r="B1037" s="4">
        <v>1</v>
      </c>
      <c r="C1037" s="21">
        <v>32.204999999999998</v>
      </c>
      <c r="D1037" s="21">
        <v>3</v>
      </c>
      <c r="E1037" s="4">
        <v>0</v>
      </c>
      <c r="F1037" s="4">
        <v>0</v>
      </c>
      <c r="G1037" s="4">
        <v>1</v>
      </c>
      <c r="H1037" s="4">
        <v>0</v>
      </c>
      <c r="I1037" s="21">
        <v>11488.31695</v>
      </c>
    </row>
    <row r="1038" spans="1:9" ht="15.75" x14ac:dyDescent="0.25">
      <c r="A1038" s="21">
        <v>52</v>
      </c>
      <c r="B1038" s="4">
        <v>1</v>
      </c>
      <c r="C1038" s="21">
        <v>24.32</v>
      </c>
      <c r="D1038" s="21">
        <v>3</v>
      </c>
      <c r="E1038" s="4">
        <v>1</v>
      </c>
      <c r="F1038" s="4">
        <v>0</v>
      </c>
      <c r="G1038" s="4">
        <v>1</v>
      </c>
      <c r="H1038" s="4">
        <v>0</v>
      </c>
      <c r="I1038" s="21">
        <v>24869.836800000001</v>
      </c>
    </row>
    <row r="1039" spans="1:9" ht="15.75" x14ac:dyDescent="0.25">
      <c r="A1039" s="21">
        <v>52</v>
      </c>
      <c r="B1039" s="4">
        <v>1</v>
      </c>
      <c r="C1039" s="21">
        <v>26.4</v>
      </c>
      <c r="D1039" s="21">
        <v>3</v>
      </c>
      <c r="E1039" s="4">
        <v>0</v>
      </c>
      <c r="F1039" s="4">
        <v>0</v>
      </c>
      <c r="G1039" s="4">
        <v>0</v>
      </c>
      <c r="H1039" s="4">
        <v>0</v>
      </c>
      <c r="I1039" s="21">
        <v>25992.821039999999</v>
      </c>
    </row>
    <row r="1040" spans="1:9" ht="15.75" x14ac:dyDescent="0.25">
      <c r="A1040" s="21">
        <v>52</v>
      </c>
      <c r="B1040" s="4">
        <v>1</v>
      </c>
      <c r="C1040" s="21">
        <v>34.484999999999999</v>
      </c>
      <c r="D1040" s="21">
        <v>3</v>
      </c>
      <c r="E1040" s="4">
        <v>1</v>
      </c>
      <c r="F1040" s="4">
        <v>0</v>
      </c>
      <c r="G1040" s="4">
        <v>0</v>
      </c>
      <c r="H1040" s="4">
        <v>1</v>
      </c>
      <c r="I1040" s="21">
        <v>60021.398970000002</v>
      </c>
    </row>
    <row r="1041" spans="1:9" ht="15.75" x14ac:dyDescent="0.25">
      <c r="A1041" s="21">
        <v>52</v>
      </c>
      <c r="B1041" s="4">
        <v>0</v>
      </c>
      <c r="C1041" s="21">
        <v>46.75</v>
      </c>
      <c r="D1041" s="21">
        <v>5</v>
      </c>
      <c r="E1041" s="4">
        <v>0</v>
      </c>
      <c r="F1041" s="4">
        <v>0</v>
      </c>
      <c r="G1041" s="4">
        <v>0</v>
      </c>
      <c r="H1041" s="4">
        <v>0</v>
      </c>
      <c r="I1041" s="21">
        <v>12592.5345</v>
      </c>
    </row>
    <row r="1042" spans="1:9" ht="15.75" x14ac:dyDescent="0.25">
      <c r="A1042" s="21">
        <v>53</v>
      </c>
      <c r="B1042" s="4">
        <v>1</v>
      </c>
      <c r="C1042" s="21">
        <v>29.48</v>
      </c>
      <c r="D1042" s="21">
        <v>0</v>
      </c>
      <c r="E1042" s="4">
        <v>0</v>
      </c>
      <c r="F1042" s="4">
        <v>0</v>
      </c>
      <c r="G1042" s="4">
        <v>0</v>
      </c>
      <c r="H1042" s="4">
        <v>0</v>
      </c>
      <c r="I1042" s="21">
        <v>9487.6442000000006</v>
      </c>
    </row>
    <row r="1043" spans="1:9" ht="15.75" x14ac:dyDescent="0.25">
      <c r="A1043" s="21">
        <v>53</v>
      </c>
      <c r="B1043" s="4">
        <v>1</v>
      </c>
      <c r="C1043" s="21">
        <v>41.47</v>
      </c>
      <c r="D1043" s="21">
        <v>0</v>
      </c>
      <c r="E1043" s="4">
        <v>0</v>
      </c>
      <c r="F1043" s="4">
        <v>0</v>
      </c>
      <c r="G1043" s="4">
        <v>0</v>
      </c>
      <c r="H1043" s="4">
        <v>0</v>
      </c>
      <c r="I1043" s="21">
        <v>9504.3102999999992</v>
      </c>
    </row>
    <row r="1044" spans="1:9" ht="15.75" x14ac:dyDescent="0.25">
      <c r="A1044" s="21">
        <v>53</v>
      </c>
      <c r="B1044" s="4">
        <v>1</v>
      </c>
      <c r="C1044" s="21">
        <v>24.32</v>
      </c>
      <c r="D1044" s="21">
        <v>0</v>
      </c>
      <c r="E1044" s="4">
        <v>0</v>
      </c>
      <c r="F1044" s="4">
        <v>0</v>
      </c>
      <c r="G1044" s="4">
        <v>0</v>
      </c>
      <c r="H1044" s="4">
        <v>1</v>
      </c>
      <c r="I1044" s="21">
        <v>9863.4717999999993</v>
      </c>
    </row>
    <row r="1045" spans="1:9" ht="15.75" x14ac:dyDescent="0.25">
      <c r="A1045" s="21">
        <v>53</v>
      </c>
      <c r="B1045" s="4">
        <v>1</v>
      </c>
      <c r="C1045" s="21">
        <v>28.88</v>
      </c>
      <c r="D1045" s="21">
        <v>0</v>
      </c>
      <c r="E1045" s="4">
        <v>0</v>
      </c>
      <c r="F1045" s="4">
        <v>0</v>
      </c>
      <c r="G1045" s="4">
        <v>0</v>
      </c>
      <c r="H1045" s="4">
        <v>1</v>
      </c>
      <c r="I1045" s="21">
        <v>9869.8101999999999</v>
      </c>
    </row>
    <row r="1046" spans="1:9" ht="15.75" x14ac:dyDescent="0.25">
      <c r="A1046" s="21">
        <v>53</v>
      </c>
      <c r="B1046" s="4">
        <v>1</v>
      </c>
      <c r="C1046" s="21">
        <v>30.495000000000001</v>
      </c>
      <c r="D1046" s="21">
        <v>0</v>
      </c>
      <c r="E1046" s="4">
        <v>0</v>
      </c>
      <c r="F1046" s="4">
        <v>0</v>
      </c>
      <c r="G1046" s="4">
        <v>1</v>
      </c>
      <c r="H1046" s="4">
        <v>0</v>
      </c>
      <c r="I1046" s="21">
        <v>10072.055050000001</v>
      </c>
    </row>
    <row r="1047" spans="1:9" ht="15.75" x14ac:dyDescent="0.25">
      <c r="A1047" s="21">
        <v>53</v>
      </c>
      <c r="B1047" s="4">
        <v>0</v>
      </c>
      <c r="C1047" s="21">
        <v>26.6</v>
      </c>
      <c r="D1047" s="21">
        <v>0</v>
      </c>
      <c r="E1047" s="4">
        <v>0</v>
      </c>
      <c r="F1047" s="4">
        <v>0</v>
      </c>
      <c r="G1047" s="4">
        <v>0</v>
      </c>
      <c r="H1047" s="4">
        <v>1</v>
      </c>
      <c r="I1047" s="21">
        <v>10355.641</v>
      </c>
    </row>
    <row r="1048" spans="1:9" ht="15.75" x14ac:dyDescent="0.25">
      <c r="A1048" s="21">
        <v>53</v>
      </c>
      <c r="B1048" s="4">
        <v>0</v>
      </c>
      <c r="C1048" s="21">
        <v>33.25</v>
      </c>
      <c r="D1048" s="21">
        <v>0</v>
      </c>
      <c r="E1048" s="4">
        <v>0</v>
      </c>
      <c r="F1048" s="4">
        <v>0</v>
      </c>
      <c r="G1048" s="4">
        <v>1</v>
      </c>
      <c r="H1048" s="4">
        <v>0</v>
      </c>
      <c r="I1048" s="21">
        <v>10564.8845</v>
      </c>
    </row>
    <row r="1049" spans="1:9" ht="15.75" x14ac:dyDescent="0.25">
      <c r="A1049" s="21">
        <v>53</v>
      </c>
      <c r="B1049" s="4">
        <v>1</v>
      </c>
      <c r="C1049" s="21">
        <v>20.9</v>
      </c>
      <c r="D1049" s="21">
        <v>0</v>
      </c>
      <c r="E1049" s="4">
        <v>1</v>
      </c>
      <c r="F1049" s="4">
        <v>0</v>
      </c>
      <c r="G1049" s="4">
        <v>0</v>
      </c>
      <c r="H1049" s="4">
        <v>0</v>
      </c>
      <c r="I1049" s="21">
        <v>21195.817999999999</v>
      </c>
    </row>
    <row r="1050" spans="1:9" ht="15.75" x14ac:dyDescent="0.25">
      <c r="A1050" s="21">
        <v>53</v>
      </c>
      <c r="B1050" s="4">
        <v>1</v>
      </c>
      <c r="C1050" s="21">
        <v>31.35</v>
      </c>
      <c r="D1050" s="21">
        <v>0</v>
      </c>
      <c r="E1050" s="4">
        <v>0</v>
      </c>
      <c r="F1050" s="4">
        <v>0</v>
      </c>
      <c r="G1050" s="4">
        <v>0</v>
      </c>
      <c r="H1050" s="4">
        <v>0</v>
      </c>
      <c r="I1050" s="21">
        <v>27346.04207</v>
      </c>
    </row>
    <row r="1051" spans="1:9" ht="15.75" x14ac:dyDescent="0.25">
      <c r="A1051" s="21">
        <v>53</v>
      </c>
      <c r="B1051" s="4">
        <v>1</v>
      </c>
      <c r="C1051" s="21">
        <v>34.104999999999997</v>
      </c>
      <c r="D1051" s="21">
        <v>0</v>
      </c>
      <c r="E1051" s="4">
        <v>1</v>
      </c>
      <c r="F1051" s="4">
        <v>0</v>
      </c>
      <c r="G1051" s="4">
        <v>1</v>
      </c>
      <c r="H1051" s="4">
        <v>0</v>
      </c>
      <c r="I1051" s="21">
        <v>43254.417950000003</v>
      </c>
    </row>
    <row r="1052" spans="1:9" ht="15.75" x14ac:dyDescent="0.25">
      <c r="A1052" s="21">
        <v>53</v>
      </c>
      <c r="B1052" s="4">
        <v>1</v>
      </c>
      <c r="C1052" s="21">
        <v>21.4</v>
      </c>
      <c r="D1052" s="21">
        <v>1</v>
      </c>
      <c r="E1052" s="4">
        <v>0</v>
      </c>
      <c r="F1052" s="4">
        <v>1</v>
      </c>
      <c r="G1052" s="4">
        <v>0</v>
      </c>
      <c r="H1052" s="4">
        <v>0</v>
      </c>
      <c r="I1052" s="21">
        <v>10065.413</v>
      </c>
    </row>
    <row r="1053" spans="1:9" ht="15.75" x14ac:dyDescent="0.25">
      <c r="A1053" s="21">
        <v>53</v>
      </c>
      <c r="B1053" s="4">
        <v>1</v>
      </c>
      <c r="C1053" s="21">
        <v>36.1</v>
      </c>
      <c r="D1053" s="21">
        <v>1</v>
      </c>
      <c r="E1053" s="4">
        <v>0</v>
      </c>
      <c r="F1053" s="4">
        <v>1</v>
      </c>
      <c r="G1053" s="4">
        <v>0</v>
      </c>
      <c r="H1053" s="4">
        <v>0</v>
      </c>
      <c r="I1053" s="21">
        <v>10085.846</v>
      </c>
    </row>
    <row r="1054" spans="1:9" ht="15.75" x14ac:dyDescent="0.25">
      <c r="A1054" s="21">
        <v>53</v>
      </c>
      <c r="B1054" s="4">
        <v>1</v>
      </c>
      <c r="C1054" s="21">
        <v>31.16</v>
      </c>
      <c r="D1054" s="21">
        <v>1</v>
      </c>
      <c r="E1054" s="4">
        <v>0</v>
      </c>
      <c r="F1054" s="4">
        <v>0</v>
      </c>
      <c r="G1054" s="4">
        <v>0</v>
      </c>
      <c r="H1054" s="4">
        <v>1</v>
      </c>
      <c r="I1054" s="21">
        <v>10461.9794</v>
      </c>
    </row>
    <row r="1055" spans="1:9" ht="15.75" x14ac:dyDescent="0.25">
      <c r="A1055" s="21">
        <v>53</v>
      </c>
      <c r="B1055" s="4">
        <v>0</v>
      </c>
      <c r="C1055" s="21">
        <v>39.6</v>
      </c>
      <c r="D1055" s="21">
        <v>1</v>
      </c>
      <c r="E1055" s="4">
        <v>0</v>
      </c>
      <c r="F1055" s="4">
        <v>0</v>
      </c>
      <c r="G1055" s="4">
        <v>0</v>
      </c>
      <c r="H1055" s="4">
        <v>0</v>
      </c>
      <c r="I1055" s="21">
        <v>10579.710999999999</v>
      </c>
    </row>
    <row r="1056" spans="1:9" ht="15.75" x14ac:dyDescent="0.25">
      <c r="A1056" s="21">
        <v>53</v>
      </c>
      <c r="B1056" s="4">
        <v>0</v>
      </c>
      <c r="C1056" s="21">
        <v>24.795000000000002</v>
      </c>
      <c r="D1056" s="21">
        <v>1</v>
      </c>
      <c r="E1056" s="4">
        <v>0</v>
      </c>
      <c r="F1056" s="4">
        <v>0</v>
      </c>
      <c r="G1056" s="4">
        <v>0</v>
      </c>
      <c r="H1056" s="4">
        <v>1</v>
      </c>
      <c r="I1056" s="21">
        <v>10942.13205</v>
      </c>
    </row>
    <row r="1057" spans="1:9" ht="15.75" x14ac:dyDescent="0.25">
      <c r="A1057" s="21">
        <v>53</v>
      </c>
      <c r="B1057" s="4">
        <v>0</v>
      </c>
      <c r="C1057" s="21">
        <v>37.43</v>
      </c>
      <c r="D1057" s="21">
        <v>1</v>
      </c>
      <c r="E1057" s="4">
        <v>0</v>
      </c>
      <c r="F1057" s="4">
        <v>0</v>
      </c>
      <c r="G1057" s="4">
        <v>0</v>
      </c>
      <c r="H1057" s="4">
        <v>1</v>
      </c>
      <c r="I1057" s="21">
        <v>10959.6947</v>
      </c>
    </row>
    <row r="1058" spans="1:9" ht="15.75" x14ac:dyDescent="0.25">
      <c r="A1058" s="21">
        <v>53</v>
      </c>
      <c r="B1058" s="4">
        <v>0</v>
      </c>
      <c r="C1058" s="21">
        <v>22.88</v>
      </c>
      <c r="D1058" s="21">
        <v>1</v>
      </c>
      <c r="E1058" s="4">
        <v>1</v>
      </c>
      <c r="F1058" s="4">
        <v>0</v>
      </c>
      <c r="G1058" s="4">
        <v>0</v>
      </c>
      <c r="H1058" s="4">
        <v>0</v>
      </c>
      <c r="I1058" s="21">
        <v>23244.790199999999</v>
      </c>
    </row>
    <row r="1059" spans="1:9" ht="15.75" x14ac:dyDescent="0.25">
      <c r="A1059" s="21">
        <v>53</v>
      </c>
      <c r="B1059" s="4">
        <v>0</v>
      </c>
      <c r="C1059" s="21">
        <v>26.7</v>
      </c>
      <c r="D1059" s="21">
        <v>2</v>
      </c>
      <c r="E1059" s="4">
        <v>0</v>
      </c>
      <c r="F1059" s="4">
        <v>1</v>
      </c>
      <c r="G1059" s="4">
        <v>0</v>
      </c>
      <c r="H1059" s="4">
        <v>0</v>
      </c>
      <c r="I1059" s="21">
        <v>11150.78</v>
      </c>
    </row>
    <row r="1060" spans="1:9" ht="15.75" x14ac:dyDescent="0.25">
      <c r="A1060" s="21">
        <v>53</v>
      </c>
      <c r="B1060" s="4">
        <v>0</v>
      </c>
      <c r="C1060" s="21">
        <v>35.9</v>
      </c>
      <c r="D1060" s="21">
        <v>2</v>
      </c>
      <c r="E1060" s="4">
        <v>0</v>
      </c>
      <c r="F1060" s="4">
        <v>1</v>
      </c>
      <c r="G1060" s="4">
        <v>0</v>
      </c>
      <c r="H1060" s="4">
        <v>0</v>
      </c>
      <c r="I1060" s="21">
        <v>11163.567999999999</v>
      </c>
    </row>
    <row r="1061" spans="1:9" ht="15.75" x14ac:dyDescent="0.25">
      <c r="A1061" s="21">
        <v>53</v>
      </c>
      <c r="B1061" s="4">
        <v>1</v>
      </c>
      <c r="C1061" s="21">
        <v>26.41</v>
      </c>
      <c r="D1061" s="21">
        <v>2</v>
      </c>
      <c r="E1061" s="4">
        <v>0</v>
      </c>
      <c r="F1061" s="4">
        <v>0</v>
      </c>
      <c r="G1061" s="4">
        <v>1</v>
      </c>
      <c r="H1061" s="4">
        <v>0</v>
      </c>
      <c r="I1061" s="21">
        <v>11244.376899999999</v>
      </c>
    </row>
    <row r="1062" spans="1:9" ht="15.75" x14ac:dyDescent="0.25">
      <c r="A1062" s="21">
        <v>53</v>
      </c>
      <c r="B1062" s="4">
        <v>0</v>
      </c>
      <c r="C1062" s="21">
        <v>23.75</v>
      </c>
      <c r="D1062" s="21">
        <v>2</v>
      </c>
      <c r="E1062" s="4">
        <v>0</v>
      </c>
      <c r="F1062" s="4">
        <v>0</v>
      </c>
      <c r="G1062" s="4">
        <v>1</v>
      </c>
      <c r="H1062" s="4">
        <v>0</v>
      </c>
      <c r="I1062" s="21">
        <v>11729.6795</v>
      </c>
    </row>
    <row r="1063" spans="1:9" ht="15.75" x14ac:dyDescent="0.25">
      <c r="A1063" s="21">
        <v>53</v>
      </c>
      <c r="B1063" s="4">
        <v>0</v>
      </c>
      <c r="C1063" s="21">
        <v>32.299999999999997</v>
      </c>
      <c r="D1063" s="21">
        <v>2</v>
      </c>
      <c r="E1063" s="4">
        <v>0</v>
      </c>
      <c r="F1063" s="4">
        <v>0</v>
      </c>
      <c r="G1063" s="4">
        <v>1</v>
      </c>
      <c r="H1063" s="4">
        <v>0</v>
      </c>
      <c r="I1063" s="21">
        <v>29186.482360000002</v>
      </c>
    </row>
    <row r="1064" spans="1:9" ht="15.75" x14ac:dyDescent="0.25">
      <c r="A1064" s="21">
        <v>53</v>
      </c>
      <c r="B1064" s="4">
        <v>1</v>
      </c>
      <c r="C1064" s="21">
        <v>28.6</v>
      </c>
      <c r="D1064" s="21">
        <v>3</v>
      </c>
      <c r="E1064" s="4">
        <v>0</v>
      </c>
      <c r="F1064" s="4">
        <v>1</v>
      </c>
      <c r="G1064" s="4">
        <v>0</v>
      </c>
      <c r="H1064" s="4">
        <v>0</v>
      </c>
      <c r="I1064" s="21">
        <v>11253.421</v>
      </c>
    </row>
    <row r="1065" spans="1:9" ht="15.75" x14ac:dyDescent="0.25">
      <c r="A1065" s="21">
        <v>53</v>
      </c>
      <c r="B1065" s="4">
        <v>1</v>
      </c>
      <c r="C1065" s="21">
        <v>36.6</v>
      </c>
      <c r="D1065" s="21">
        <v>3</v>
      </c>
      <c r="E1065" s="4">
        <v>0</v>
      </c>
      <c r="F1065" s="4">
        <v>1</v>
      </c>
      <c r="G1065" s="4">
        <v>0</v>
      </c>
      <c r="H1065" s="4">
        <v>0</v>
      </c>
      <c r="I1065" s="21">
        <v>11264.540999999999</v>
      </c>
    </row>
    <row r="1066" spans="1:9" ht="15.75" x14ac:dyDescent="0.25">
      <c r="A1066" s="21">
        <v>53</v>
      </c>
      <c r="B1066" s="4">
        <v>0</v>
      </c>
      <c r="C1066" s="21">
        <v>28.1</v>
      </c>
      <c r="D1066" s="21">
        <v>3</v>
      </c>
      <c r="E1066" s="4">
        <v>0</v>
      </c>
      <c r="F1066" s="4">
        <v>1</v>
      </c>
      <c r="G1066" s="4">
        <v>0</v>
      </c>
      <c r="H1066" s="4">
        <v>0</v>
      </c>
      <c r="I1066" s="21">
        <v>11741.726000000001</v>
      </c>
    </row>
    <row r="1067" spans="1:9" ht="15.75" x14ac:dyDescent="0.25">
      <c r="A1067" s="21">
        <v>53</v>
      </c>
      <c r="B1067" s="4">
        <v>0</v>
      </c>
      <c r="C1067" s="21">
        <v>38.06</v>
      </c>
      <c r="D1067" s="21">
        <v>3</v>
      </c>
      <c r="E1067" s="4">
        <v>0</v>
      </c>
      <c r="F1067" s="4">
        <v>0</v>
      </c>
      <c r="G1067" s="4">
        <v>0</v>
      </c>
      <c r="H1067" s="4">
        <v>0</v>
      </c>
      <c r="I1067" s="21">
        <v>20462.997660000001</v>
      </c>
    </row>
    <row r="1068" spans="1:9" ht="15.75" x14ac:dyDescent="0.25">
      <c r="A1068" s="21">
        <v>53</v>
      </c>
      <c r="B1068" s="4">
        <v>0</v>
      </c>
      <c r="C1068" s="21">
        <v>22.61</v>
      </c>
      <c r="D1068" s="21">
        <v>3</v>
      </c>
      <c r="E1068" s="4">
        <v>1</v>
      </c>
      <c r="F1068" s="4">
        <v>0</v>
      </c>
      <c r="G1068" s="4">
        <v>1</v>
      </c>
      <c r="H1068" s="4">
        <v>0</v>
      </c>
      <c r="I1068" s="21">
        <v>24873.384900000001</v>
      </c>
    </row>
    <row r="1069" spans="1:9" ht="15.75" x14ac:dyDescent="0.25">
      <c r="A1069" s="21">
        <v>53</v>
      </c>
      <c r="B1069" s="4">
        <v>0</v>
      </c>
      <c r="C1069" s="21">
        <v>36.86</v>
      </c>
      <c r="D1069" s="21">
        <v>3</v>
      </c>
      <c r="E1069" s="4">
        <v>1</v>
      </c>
      <c r="F1069" s="4">
        <v>0</v>
      </c>
      <c r="G1069" s="4">
        <v>0</v>
      </c>
      <c r="H1069" s="4">
        <v>1</v>
      </c>
      <c r="I1069" s="21">
        <v>46661.4424</v>
      </c>
    </row>
    <row r="1070" spans="1:9" ht="15.75" x14ac:dyDescent="0.25">
      <c r="A1070" s="21">
        <v>54</v>
      </c>
      <c r="B1070" s="4">
        <v>1</v>
      </c>
      <c r="C1070" s="21">
        <v>31.6</v>
      </c>
      <c r="D1070" s="21">
        <v>0</v>
      </c>
      <c r="E1070" s="4">
        <v>0</v>
      </c>
      <c r="F1070" s="4">
        <v>1</v>
      </c>
      <c r="G1070" s="4">
        <v>0</v>
      </c>
      <c r="H1070" s="4">
        <v>0</v>
      </c>
      <c r="I1070" s="21">
        <v>9850.4320000000007</v>
      </c>
    </row>
    <row r="1071" spans="1:9" ht="15.75" x14ac:dyDescent="0.25">
      <c r="A1071" s="21">
        <v>54</v>
      </c>
      <c r="B1071" s="4">
        <v>1</v>
      </c>
      <c r="C1071" s="21">
        <v>30.21</v>
      </c>
      <c r="D1071" s="21">
        <v>0</v>
      </c>
      <c r="E1071" s="4">
        <v>0</v>
      </c>
      <c r="F1071" s="4">
        <v>0</v>
      </c>
      <c r="G1071" s="4">
        <v>0</v>
      </c>
      <c r="H1071" s="4">
        <v>1</v>
      </c>
      <c r="I1071" s="21">
        <v>10231.499900000001</v>
      </c>
    </row>
    <row r="1072" spans="1:9" ht="15.75" x14ac:dyDescent="0.25">
      <c r="A1072" s="21">
        <v>54</v>
      </c>
      <c r="B1072" s="4">
        <v>0</v>
      </c>
      <c r="C1072" s="21">
        <v>31.24</v>
      </c>
      <c r="D1072" s="21">
        <v>0</v>
      </c>
      <c r="E1072" s="4">
        <v>0</v>
      </c>
      <c r="F1072" s="4">
        <v>0</v>
      </c>
      <c r="G1072" s="4">
        <v>0</v>
      </c>
      <c r="H1072" s="4">
        <v>0</v>
      </c>
      <c r="I1072" s="21">
        <v>10338.9316</v>
      </c>
    </row>
    <row r="1073" spans="1:9" ht="15.75" x14ac:dyDescent="0.25">
      <c r="A1073" s="21">
        <v>54</v>
      </c>
      <c r="B1073" s="4">
        <v>1</v>
      </c>
      <c r="C1073" s="21">
        <v>24.035</v>
      </c>
      <c r="D1073" s="21">
        <v>0</v>
      </c>
      <c r="E1073" s="4">
        <v>0</v>
      </c>
      <c r="F1073" s="4">
        <v>0</v>
      </c>
      <c r="G1073" s="4">
        <v>1</v>
      </c>
      <c r="H1073" s="4">
        <v>0</v>
      </c>
      <c r="I1073" s="21">
        <v>10422.916649999999</v>
      </c>
    </row>
    <row r="1074" spans="1:9" ht="15.75" x14ac:dyDescent="0.25">
      <c r="A1074" s="21">
        <v>54</v>
      </c>
      <c r="B1074" s="4">
        <v>1</v>
      </c>
      <c r="C1074" s="21">
        <v>32.774999999999999</v>
      </c>
      <c r="D1074" s="21">
        <v>0</v>
      </c>
      <c r="E1074" s="4">
        <v>0</v>
      </c>
      <c r="F1074" s="4">
        <v>0</v>
      </c>
      <c r="G1074" s="4">
        <v>1</v>
      </c>
      <c r="H1074" s="4">
        <v>0</v>
      </c>
      <c r="I1074" s="21">
        <v>10435.06525</v>
      </c>
    </row>
    <row r="1075" spans="1:9" ht="15.75" x14ac:dyDescent="0.25">
      <c r="A1075" s="21">
        <v>54</v>
      </c>
      <c r="B1075" s="4">
        <v>0</v>
      </c>
      <c r="C1075" s="21">
        <v>32.68</v>
      </c>
      <c r="D1075" s="21">
        <v>0</v>
      </c>
      <c r="E1075" s="4">
        <v>0</v>
      </c>
      <c r="F1075" s="4">
        <v>0</v>
      </c>
      <c r="G1075" s="4">
        <v>1</v>
      </c>
      <c r="H1075" s="4">
        <v>0</v>
      </c>
      <c r="I1075" s="21">
        <v>10923.933199999999</v>
      </c>
    </row>
    <row r="1076" spans="1:9" ht="15.75" x14ac:dyDescent="0.25">
      <c r="A1076" s="21">
        <v>54</v>
      </c>
      <c r="B1076" s="4">
        <v>1</v>
      </c>
      <c r="C1076" s="21">
        <v>30.02</v>
      </c>
      <c r="D1076" s="21">
        <v>0</v>
      </c>
      <c r="E1076" s="4">
        <v>0</v>
      </c>
      <c r="F1076" s="4">
        <v>0</v>
      </c>
      <c r="G1076" s="4">
        <v>0</v>
      </c>
      <c r="H1076" s="4">
        <v>1</v>
      </c>
      <c r="I1076" s="21">
        <v>24476.478510000001</v>
      </c>
    </row>
    <row r="1077" spans="1:9" ht="15.75" x14ac:dyDescent="0.25">
      <c r="A1077" s="21">
        <v>54</v>
      </c>
      <c r="B1077" s="4">
        <v>0</v>
      </c>
      <c r="C1077" s="21">
        <v>47.41</v>
      </c>
      <c r="D1077" s="21">
        <v>0</v>
      </c>
      <c r="E1077" s="4">
        <v>1</v>
      </c>
      <c r="F1077" s="4">
        <v>0</v>
      </c>
      <c r="G1077" s="4">
        <v>0</v>
      </c>
      <c r="H1077" s="4">
        <v>0</v>
      </c>
      <c r="I1077" s="21">
        <v>63770.428010000003</v>
      </c>
    </row>
    <row r="1078" spans="1:9" ht="15.75" x14ac:dyDescent="0.25">
      <c r="A1078" s="21">
        <v>54</v>
      </c>
      <c r="B1078" s="4">
        <v>1</v>
      </c>
      <c r="C1078" s="21">
        <v>29.2</v>
      </c>
      <c r="D1078" s="21">
        <v>1</v>
      </c>
      <c r="E1078" s="4">
        <v>0</v>
      </c>
      <c r="F1078" s="4">
        <v>1</v>
      </c>
      <c r="G1078" s="4">
        <v>0</v>
      </c>
      <c r="H1078" s="4">
        <v>0</v>
      </c>
      <c r="I1078" s="21">
        <v>10436.096</v>
      </c>
    </row>
    <row r="1079" spans="1:9" ht="15.75" x14ac:dyDescent="0.25">
      <c r="A1079" s="21">
        <v>54</v>
      </c>
      <c r="B1079" s="4">
        <v>1</v>
      </c>
      <c r="C1079" s="21">
        <v>39.6</v>
      </c>
      <c r="D1079" s="21">
        <v>1</v>
      </c>
      <c r="E1079" s="4">
        <v>0</v>
      </c>
      <c r="F1079" s="4">
        <v>1</v>
      </c>
      <c r="G1079" s="4">
        <v>0</v>
      </c>
      <c r="H1079" s="4">
        <v>0</v>
      </c>
      <c r="I1079" s="21">
        <v>10450.552</v>
      </c>
    </row>
    <row r="1080" spans="1:9" ht="15.75" x14ac:dyDescent="0.25">
      <c r="A1080" s="21">
        <v>54</v>
      </c>
      <c r="B1080" s="4">
        <v>1</v>
      </c>
      <c r="C1080" s="21">
        <v>33.630000000000003</v>
      </c>
      <c r="D1080" s="21">
        <v>1</v>
      </c>
      <c r="E1080" s="4">
        <v>0</v>
      </c>
      <c r="F1080" s="4">
        <v>0</v>
      </c>
      <c r="G1080" s="4">
        <v>0</v>
      </c>
      <c r="H1080" s="4">
        <v>1</v>
      </c>
      <c r="I1080" s="21">
        <v>10825.253699999999</v>
      </c>
    </row>
    <row r="1081" spans="1:9" ht="15.75" x14ac:dyDescent="0.25">
      <c r="A1081" s="21">
        <v>54</v>
      </c>
      <c r="B1081" s="4">
        <v>0</v>
      </c>
      <c r="C1081" s="21">
        <v>31.9</v>
      </c>
      <c r="D1081" s="21">
        <v>1</v>
      </c>
      <c r="E1081" s="4">
        <v>0</v>
      </c>
      <c r="F1081" s="4">
        <v>0</v>
      </c>
      <c r="G1081" s="4">
        <v>0</v>
      </c>
      <c r="H1081" s="4">
        <v>0</v>
      </c>
      <c r="I1081" s="21">
        <v>10928.849</v>
      </c>
    </row>
    <row r="1082" spans="1:9" ht="15.75" x14ac:dyDescent="0.25">
      <c r="A1082" s="21">
        <v>54</v>
      </c>
      <c r="B1082" s="4">
        <v>0</v>
      </c>
      <c r="C1082" s="21">
        <v>27.645</v>
      </c>
      <c r="D1082" s="21">
        <v>1</v>
      </c>
      <c r="E1082" s="4">
        <v>0</v>
      </c>
      <c r="F1082" s="4">
        <v>0</v>
      </c>
      <c r="G1082" s="4">
        <v>0</v>
      </c>
      <c r="H1082" s="4">
        <v>1</v>
      </c>
      <c r="I1082" s="21">
        <v>11305.93455</v>
      </c>
    </row>
    <row r="1083" spans="1:9" ht="15.75" x14ac:dyDescent="0.25">
      <c r="A1083" s="21">
        <v>54</v>
      </c>
      <c r="B1083" s="4">
        <v>0</v>
      </c>
      <c r="C1083" s="21">
        <v>32.299999999999997</v>
      </c>
      <c r="D1083" s="21">
        <v>1</v>
      </c>
      <c r="E1083" s="4">
        <v>0</v>
      </c>
      <c r="F1083" s="4">
        <v>0</v>
      </c>
      <c r="G1083" s="4">
        <v>1</v>
      </c>
      <c r="H1083" s="4">
        <v>0</v>
      </c>
      <c r="I1083" s="21">
        <v>11512.405000000001</v>
      </c>
    </row>
    <row r="1084" spans="1:9" ht="15.75" x14ac:dyDescent="0.25">
      <c r="A1084" s="21">
        <v>54</v>
      </c>
      <c r="B1084" s="4">
        <v>1</v>
      </c>
      <c r="C1084" s="21">
        <v>25.46</v>
      </c>
      <c r="D1084" s="21">
        <v>1</v>
      </c>
      <c r="E1084" s="4">
        <v>0</v>
      </c>
      <c r="F1084" s="4">
        <v>0</v>
      </c>
      <c r="G1084" s="4">
        <v>1</v>
      </c>
      <c r="H1084" s="4">
        <v>0</v>
      </c>
      <c r="I1084" s="21">
        <v>25517.11363</v>
      </c>
    </row>
    <row r="1085" spans="1:9" ht="15.75" x14ac:dyDescent="0.25">
      <c r="A1085" s="21">
        <v>54</v>
      </c>
      <c r="B1085" s="4">
        <v>1</v>
      </c>
      <c r="C1085" s="21">
        <v>30.8</v>
      </c>
      <c r="D1085" s="21">
        <v>1</v>
      </c>
      <c r="E1085" s="4">
        <v>1</v>
      </c>
      <c r="F1085" s="4">
        <v>0</v>
      </c>
      <c r="G1085" s="4">
        <v>0</v>
      </c>
      <c r="H1085" s="4">
        <v>0</v>
      </c>
      <c r="I1085" s="21">
        <v>41999.519999999997</v>
      </c>
    </row>
    <row r="1086" spans="1:9" ht="15.75" x14ac:dyDescent="0.25">
      <c r="A1086" s="21">
        <v>54</v>
      </c>
      <c r="B1086" s="4">
        <v>1</v>
      </c>
      <c r="C1086" s="21">
        <v>21.01</v>
      </c>
      <c r="D1086" s="21">
        <v>2</v>
      </c>
      <c r="E1086" s="4">
        <v>0</v>
      </c>
      <c r="F1086" s="4">
        <v>0</v>
      </c>
      <c r="G1086" s="4">
        <v>0</v>
      </c>
      <c r="H1086" s="4">
        <v>0</v>
      </c>
      <c r="I1086" s="21">
        <v>11013.7119</v>
      </c>
    </row>
    <row r="1087" spans="1:9" ht="15.75" x14ac:dyDescent="0.25">
      <c r="A1087" s="21">
        <v>54</v>
      </c>
      <c r="B1087" s="4">
        <v>0</v>
      </c>
      <c r="C1087" s="21">
        <v>46.7</v>
      </c>
      <c r="D1087" s="21">
        <v>2</v>
      </c>
      <c r="E1087" s="4">
        <v>0</v>
      </c>
      <c r="F1087" s="4">
        <v>1</v>
      </c>
      <c r="G1087" s="4">
        <v>0</v>
      </c>
      <c r="H1087" s="4">
        <v>0</v>
      </c>
      <c r="I1087" s="21">
        <v>11538.421</v>
      </c>
    </row>
    <row r="1088" spans="1:9" ht="15.75" x14ac:dyDescent="0.25">
      <c r="A1088" s="21">
        <v>54</v>
      </c>
      <c r="B1088" s="4">
        <v>0</v>
      </c>
      <c r="C1088" s="21">
        <v>28.88</v>
      </c>
      <c r="D1088" s="21">
        <v>2</v>
      </c>
      <c r="E1088" s="4">
        <v>0</v>
      </c>
      <c r="F1088" s="4">
        <v>0</v>
      </c>
      <c r="G1088" s="4">
        <v>1</v>
      </c>
      <c r="H1088" s="4">
        <v>0</v>
      </c>
      <c r="I1088" s="21">
        <v>12096.6512</v>
      </c>
    </row>
    <row r="1089" spans="1:9" ht="15.75" x14ac:dyDescent="0.25">
      <c r="A1089" s="21">
        <v>54</v>
      </c>
      <c r="B1089" s="4">
        <v>1</v>
      </c>
      <c r="C1089" s="21">
        <v>34.21</v>
      </c>
      <c r="D1089" s="21">
        <v>2</v>
      </c>
      <c r="E1089" s="4">
        <v>1</v>
      </c>
      <c r="F1089" s="4">
        <v>0</v>
      </c>
      <c r="G1089" s="4">
        <v>0</v>
      </c>
      <c r="H1089" s="4">
        <v>0</v>
      </c>
      <c r="I1089" s="21">
        <v>44260.749900000003</v>
      </c>
    </row>
    <row r="1090" spans="1:9" ht="15.75" x14ac:dyDescent="0.25">
      <c r="A1090" s="21">
        <v>54</v>
      </c>
      <c r="B1090" s="4">
        <v>0</v>
      </c>
      <c r="C1090" s="21">
        <v>23</v>
      </c>
      <c r="D1090" s="21">
        <v>3</v>
      </c>
      <c r="E1090" s="4">
        <v>0</v>
      </c>
      <c r="F1090" s="4">
        <v>1</v>
      </c>
      <c r="G1090" s="4">
        <v>0</v>
      </c>
      <c r="H1090" s="4">
        <v>0</v>
      </c>
      <c r="I1090" s="21">
        <v>12094.477999999999</v>
      </c>
    </row>
    <row r="1091" spans="1:9" ht="15.75" x14ac:dyDescent="0.25">
      <c r="A1091" s="21">
        <v>54</v>
      </c>
      <c r="B1091" s="4">
        <v>0</v>
      </c>
      <c r="C1091" s="21">
        <v>30.8</v>
      </c>
      <c r="D1091" s="21">
        <v>3</v>
      </c>
      <c r="E1091" s="4">
        <v>0</v>
      </c>
      <c r="F1091" s="4">
        <v>1</v>
      </c>
      <c r="G1091" s="4">
        <v>0</v>
      </c>
      <c r="H1091" s="4">
        <v>0</v>
      </c>
      <c r="I1091" s="21">
        <v>12105.32</v>
      </c>
    </row>
    <row r="1092" spans="1:9" ht="15.75" x14ac:dyDescent="0.25">
      <c r="A1092" s="21">
        <v>54</v>
      </c>
      <c r="B1092" s="4">
        <v>0</v>
      </c>
      <c r="C1092" s="21">
        <v>21.47</v>
      </c>
      <c r="D1092" s="21">
        <v>3</v>
      </c>
      <c r="E1092" s="4">
        <v>0</v>
      </c>
      <c r="F1092" s="4">
        <v>0</v>
      </c>
      <c r="G1092" s="4">
        <v>0</v>
      </c>
      <c r="H1092" s="4">
        <v>1</v>
      </c>
      <c r="I1092" s="21">
        <v>12475.3513</v>
      </c>
    </row>
    <row r="1093" spans="1:9" ht="15.75" x14ac:dyDescent="0.25">
      <c r="A1093" s="21">
        <v>54</v>
      </c>
      <c r="B1093" s="4">
        <v>0</v>
      </c>
      <c r="C1093" s="21">
        <v>24.605</v>
      </c>
      <c r="D1093" s="21">
        <v>3</v>
      </c>
      <c r="E1093" s="4">
        <v>0</v>
      </c>
      <c r="F1093" s="4">
        <v>0</v>
      </c>
      <c r="G1093" s="4">
        <v>0</v>
      </c>
      <c r="H1093" s="4">
        <v>1</v>
      </c>
      <c r="I1093" s="21">
        <v>12479.70895</v>
      </c>
    </row>
    <row r="1094" spans="1:9" ht="15.75" x14ac:dyDescent="0.25">
      <c r="A1094" s="21">
        <v>54</v>
      </c>
      <c r="B1094" s="4">
        <v>0</v>
      </c>
      <c r="C1094" s="21">
        <v>35.814999999999998</v>
      </c>
      <c r="D1094" s="21">
        <v>3</v>
      </c>
      <c r="E1094" s="4">
        <v>0</v>
      </c>
      <c r="F1094" s="4">
        <v>0</v>
      </c>
      <c r="G1094" s="4">
        <v>0</v>
      </c>
      <c r="H1094" s="4">
        <v>1</v>
      </c>
      <c r="I1094" s="21">
        <v>12495.290849999999</v>
      </c>
    </row>
    <row r="1095" spans="1:9" ht="15.75" x14ac:dyDescent="0.25">
      <c r="A1095" s="21">
        <v>54</v>
      </c>
      <c r="B1095" s="4">
        <v>1</v>
      </c>
      <c r="C1095" s="21">
        <v>25.1</v>
      </c>
      <c r="D1095" s="21">
        <v>3</v>
      </c>
      <c r="E1095" s="4">
        <v>1</v>
      </c>
      <c r="F1095" s="4">
        <v>1</v>
      </c>
      <c r="G1095" s="4">
        <v>0</v>
      </c>
      <c r="H1095" s="4">
        <v>0</v>
      </c>
      <c r="I1095" s="21">
        <v>25382.296999999999</v>
      </c>
    </row>
    <row r="1096" spans="1:9" ht="15.75" x14ac:dyDescent="0.25">
      <c r="A1096" s="21">
        <v>54</v>
      </c>
      <c r="B1096" s="4">
        <v>0</v>
      </c>
      <c r="C1096" s="21">
        <v>31.9</v>
      </c>
      <c r="D1096" s="21">
        <v>3</v>
      </c>
      <c r="E1096" s="4">
        <v>0</v>
      </c>
      <c r="F1096" s="4">
        <v>0</v>
      </c>
      <c r="G1096" s="4">
        <v>0</v>
      </c>
      <c r="H1096" s="4">
        <v>0</v>
      </c>
      <c r="I1096" s="21">
        <v>27322.73386</v>
      </c>
    </row>
    <row r="1097" spans="1:9" ht="15.75" x14ac:dyDescent="0.25">
      <c r="A1097" s="21">
        <v>54</v>
      </c>
      <c r="B1097" s="4">
        <v>1</v>
      </c>
      <c r="C1097" s="21">
        <v>40.564999999999998</v>
      </c>
      <c r="D1097" s="21">
        <v>3</v>
      </c>
      <c r="E1097" s="4">
        <v>1</v>
      </c>
      <c r="F1097" s="4">
        <v>0</v>
      </c>
      <c r="G1097" s="4">
        <v>1</v>
      </c>
      <c r="H1097" s="4">
        <v>0</v>
      </c>
      <c r="I1097" s="21">
        <v>48549.178350000002</v>
      </c>
    </row>
    <row r="1098" spans="1:9" ht="15.75" x14ac:dyDescent="0.25">
      <c r="A1098" s="21">
        <v>55</v>
      </c>
      <c r="B1098" s="4">
        <v>1</v>
      </c>
      <c r="C1098" s="21">
        <v>29.9</v>
      </c>
      <c r="D1098" s="21">
        <v>0</v>
      </c>
      <c r="E1098" s="4">
        <v>0</v>
      </c>
      <c r="F1098" s="4">
        <v>1</v>
      </c>
      <c r="G1098" s="4">
        <v>0</v>
      </c>
      <c r="H1098" s="4">
        <v>0</v>
      </c>
      <c r="I1098" s="21">
        <v>10214.636</v>
      </c>
    </row>
    <row r="1099" spans="1:9" ht="15.75" x14ac:dyDescent="0.25">
      <c r="A1099" s="21">
        <v>55</v>
      </c>
      <c r="B1099" s="4">
        <v>1</v>
      </c>
      <c r="C1099" s="21">
        <v>38.28</v>
      </c>
      <c r="D1099" s="21">
        <v>0</v>
      </c>
      <c r="E1099" s="4">
        <v>0</v>
      </c>
      <c r="F1099" s="4">
        <v>0</v>
      </c>
      <c r="G1099" s="4">
        <v>0</v>
      </c>
      <c r="H1099" s="4">
        <v>0</v>
      </c>
      <c r="I1099" s="21">
        <v>10226.2842</v>
      </c>
    </row>
    <row r="1100" spans="1:9" ht="15.75" x14ac:dyDescent="0.25">
      <c r="A1100" s="21">
        <v>55</v>
      </c>
      <c r="B1100" s="4">
        <v>1</v>
      </c>
      <c r="C1100" s="21">
        <v>27.645</v>
      </c>
      <c r="D1100" s="21">
        <v>0</v>
      </c>
      <c r="E1100" s="4">
        <v>0</v>
      </c>
      <c r="F1100" s="4">
        <v>0</v>
      </c>
      <c r="G1100" s="4">
        <v>0</v>
      </c>
      <c r="H1100" s="4">
        <v>1</v>
      </c>
      <c r="I1100" s="21">
        <v>10594.501550000001</v>
      </c>
    </row>
    <row r="1101" spans="1:9" ht="15.75" x14ac:dyDescent="0.25">
      <c r="A1101" s="21">
        <v>55</v>
      </c>
      <c r="B1101" s="4">
        <v>1</v>
      </c>
      <c r="C1101" s="21">
        <v>32.774999999999999</v>
      </c>
      <c r="D1101" s="21">
        <v>0</v>
      </c>
      <c r="E1101" s="4">
        <v>0</v>
      </c>
      <c r="F1101" s="4">
        <v>0</v>
      </c>
      <c r="G1101" s="4">
        <v>0</v>
      </c>
      <c r="H1101" s="4">
        <v>1</v>
      </c>
      <c r="I1101" s="21">
        <v>10601.632250000001</v>
      </c>
    </row>
    <row r="1102" spans="1:9" ht="15.75" x14ac:dyDescent="0.25">
      <c r="A1102" s="21">
        <v>55</v>
      </c>
      <c r="B1102" s="4">
        <v>0</v>
      </c>
      <c r="C1102" s="21">
        <v>30.5</v>
      </c>
      <c r="D1102" s="21">
        <v>0</v>
      </c>
      <c r="E1102" s="4">
        <v>0</v>
      </c>
      <c r="F1102" s="4">
        <v>1</v>
      </c>
      <c r="G1102" s="4">
        <v>0</v>
      </c>
      <c r="H1102" s="4">
        <v>0</v>
      </c>
      <c r="I1102" s="21">
        <v>10704.47</v>
      </c>
    </row>
    <row r="1103" spans="1:9" ht="15.75" x14ac:dyDescent="0.25">
      <c r="A1103" s="21">
        <v>55</v>
      </c>
      <c r="B1103" s="4">
        <v>0</v>
      </c>
      <c r="C1103" s="21">
        <v>37.1</v>
      </c>
      <c r="D1103" s="21">
        <v>0</v>
      </c>
      <c r="E1103" s="4">
        <v>0</v>
      </c>
      <c r="F1103" s="4">
        <v>1</v>
      </c>
      <c r="G1103" s="4">
        <v>0</v>
      </c>
      <c r="H1103" s="4">
        <v>0</v>
      </c>
      <c r="I1103" s="21">
        <v>10713.644</v>
      </c>
    </row>
    <row r="1104" spans="1:9" ht="15.75" x14ac:dyDescent="0.25">
      <c r="A1104" s="21">
        <v>55</v>
      </c>
      <c r="B1104" s="4">
        <v>1</v>
      </c>
      <c r="C1104" s="21">
        <v>28.975000000000001</v>
      </c>
      <c r="D1104" s="21">
        <v>0</v>
      </c>
      <c r="E1104" s="4">
        <v>0</v>
      </c>
      <c r="F1104" s="4">
        <v>0</v>
      </c>
      <c r="G1104" s="4">
        <v>1</v>
      </c>
      <c r="H1104" s="4">
        <v>0</v>
      </c>
      <c r="I1104" s="21">
        <v>10796.35025</v>
      </c>
    </row>
    <row r="1105" spans="1:9" ht="15.75" x14ac:dyDescent="0.25">
      <c r="A1105" s="21">
        <v>55</v>
      </c>
      <c r="B1105" s="4">
        <v>0</v>
      </c>
      <c r="C1105" s="21">
        <v>26.98</v>
      </c>
      <c r="D1105" s="21">
        <v>0</v>
      </c>
      <c r="E1105" s="4">
        <v>0</v>
      </c>
      <c r="F1105" s="4">
        <v>0</v>
      </c>
      <c r="G1105" s="4">
        <v>0</v>
      </c>
      <c r="H1105" s="4">
        <v>1</v>
      </c>
      <c r="I1105" s="21">
        <v>11082.5772</v>
      </c>
    </row>
    <row r="1106" spans="1:9" ht="15.75" x14ac:dyDescent="0.25">
      <c r="A1106" s="21">
        <v>55</v>
      </c>
      <c r="B1106" s="4">
        <v>0</v>
      </c>
      <c r="C1106" s="21">
        <v>29.83</v>
      </c>
      <c r="D1106" s="21">
        <v>0</v>
      </c>
      <c r="E1106" s="4">
        <v>0</v>
      </c>
      <c r="F1106" s="4">
        <v>0</v>
      </c>
      <c r="G1106" s="4">
        <v>1</v>
      </c>
      <c r="H1106" s="4">
        <v>0</v>
      </c>
      <c r="I1106" s="21">
        <v>11286.538699999999</v>
      </c>
    </row>
    <row r="1107" spans="1:9" ht="15.75" x14ac:dyDescent="0.25">
      <c r="A1107" s="21">
        <v>55</v>
      </c>
      <c r="B1107" s="4">
        <v>1</v>
      </c>
      <c r="C1107" s="21">
        <v>37.299999999999997</v>
      </c>
      <c r="D1107" s="21">
        <v>0</v>
      </c>
      <c r="E1107" s="4">
        <v>0</v>
      </c>
      <c r="F1107" s="4">
        <v>1</v>
      </c>
      <c r="G1107" s="4">
        <v>0</v>
      </c>
      <c r="H1107" s="4">
        <v>0</v>
      </c>
      <c r="I1107" s="21">
        <v>20630.283510000001</v>
      </c>
    </row>
    <row r="1108" spans="1:9" ht="15.75" x14ac:dyDescent="0.25">
      <c r="A1108" s="21">
        <v>55</v>
      </c>
      <c r="B1108" s="4">
        <v>1</v>
      </c>
      <c r="C1108" s="21">
        <v>33</v>
      </c>
      <c r="D1108" s="21">
        <v>0</v>
      </c>
      <c r="E1108" s="4">
        <v>0</v>
      </c>
      <c r="F1108" s="4">
        <v>0</v>
      </c>
      <c r="G1108" s="4">
        <v>0</v>
      </c>
      <c r="H1108" s="4">
        <v>0</v>
      </c>
      <c r="I1108" s="21">
        <v>20781.48892</v>
      </c>
    </row>
    <row r="1109" spans="1:9" ht="15.75" x14ac:dyDescent="0.25">
      <c r="A1109" s="21">
        <v>55</v>
      </c>
      <c r="B1109" s="4">
        <v>1</v>
      </c>
      <c r="C1109" s="21">
        <v>30.684999999999999</v>
      </c>
      <c r="D1109" s="21">
        <v>0</v>
      </c>
      <c r="E1109" s="4">
        <v>1</v>
      </c>
      <c r="F1109" s="4">
        <v>0</v>
      </c>
      <c r="G1109" s="4">
        <v>1</v>
      </c>
      <c r="H1109" s="4">
        <v>0</v>
      </c>
      <c r="I1109" s="21">
        <v>42303.692150000003</v>
      </c>
    </row>
    <row r="1110" spans="1:9" ht="15.75" x14ac:dyDescent="0.25">
      <c r="A1110" s="21">
        <v>55</v>
      </c>
      <c r="B1110" s="4">
        <v>0</v>
      </c>
      <c r="C1110" s="21">
        <v>35.200000000000003</v>
      </c>
      <c r="D1110" s="21">
        <v>0</v>
      </c>
      <c r="E1110" s="4">
        <v>1</v>
      </c>
      <c r="F1110" s="4">
        <v>0</v>
      </c>
      <c r="G1110" s="4">
        <v>0</v>
      </c>
      <c r="H1110" s="4">
        <v>0</v>
      </c>
      <c r="I1110" s="21">
        <v>44423.803</v>
      </c>
    </row>
    <row r="1111" spans="1:9" ht="15.75" x14ac:dyDescent="0.25">
      <c r="A1111" s="21">
        <v>55</v>
      </c>
      <c r="B1111" s="4">
        <v>1</v>
      </c>
      <c r="C1111" s="21">
        <v>21.5</v>
      </c>
      <c r="D1111" s="21">
        <v>1</v>
      </c>
      <c r="E1111" s="4">
        <v>0</v>
      </c>
      <c r="F1111" s="4">
        <v>1</v>
      </c>
      <c r="G1111" s="4">
        <v>0</v>
      </c>
      <c r="H1111" s="4">
        <v>0</v>
      </c>
      <c r="I1111" s="21">
        <v>10791.96</v>
      </c>
    </row>
    <row r="1112" spans="1:9" ht="15.75" x14ac:dyDescent="0.25">
      <c r="A1112" s="21">
        <v>55</v>
      </c>
      <c r="B1112" s="4">
        <v>1</v>
      </c>
      <c r="C1112" s="21">
        <v>32.67</v>
      </c>
      <c r="D1112" s="21">
        <v>1</v>
      </c>
      <c r="E1112" s="4">
        <v>0</v>
      </c>
      <c r="F1112" s="4">
        <v>0</v>
      </c>
      <c r="G1112" s="4">
        <v>0</v>
      </c>
      <c r="H1112" s="4">
        <v>0</v>
      </c>
      <c r="I1112" s="21">
        <v>10807.4863</v>
      </c>
    </row>
    <row r="1113" spans="1:9" ht="15.75" x14ac:dyDescent="0.25">
      <c r="A1113" s="21">
        <v>55</v>
      </c>
      <c r="B1113" s="4">
        <v>1</v>
      </c>
      <c r="C1113" s="21">
        <v>35.244999999999997</v>
      </c>
      <c r="D1113" s="21">
        <v>1</v>
      </c>
      <c r="E1113" s="4">
        <v>0</v>
      </c>
      <c r="F1113" s="4">
        <v>0</v>
      </c>
      <c r="G1113" s="4">
        <v>1</v>
      </c>
      <c r="H1113" s="4">
        <v>0</v>
      </c>
      <c r="I1113" s="21">
        <v>11394.065549999999</v>
      </c>
    </row>
    <row r="1114" spans="1:9" ht="15.75" x14ac:dyDescent="0.25">
      <c r="A1114" s="21">
        <v>55</v>
      </c>
      <c r="B1114" s="4">
        <v>0</v>
      </c>
      <c r="C1114" s="21">
        <v>32.395000000000003</v>
      </c>
      <c r="D1114" s="21">
        <v>1</v>
      </c>
      <c r="E1114" s="4">
        <v>0</v>
      </c>
      <c r="F1114" s="4">
        <v>0</v>
      </c>
      <c r="G1114" s="4">
        <v>1</v>
      </c>
      <c r="H1114" s="4">
        <v>0</v>
      </c>
      <c r="I1114" s="21">
        <v>11879.10405</v>
      </c>
    </row>
    <row r="1115" spans="1:9" ht="15.75" x14ac:dyDescent="0.25">
      <c r="A1115" s="21">
        <v>55</v>
      </c>
      <c r="B1115" s="4">
        <v>0</v>
      </c>
      <c r="C1115" s="21">
        <v>26.8</v>
      </c>
      <c r="D1115" s="21">
        <v>1</v>
      </c>
      <c r="E1115" s="4">
        <v>0</v>
      </c>
      <c r="F1115" s="4">
        <v>1</v>
      </c>
      <c r="G1115" s="4">
        <v>0</v>
      </c>
      <c r="H1115" s="4">
        <v>0</v>
      </c>
      <c r="I1115" s="21">
        <v>35160.134570000002</v>
      </c>
    </row>
    <row r="1116" spans="1:9" ht="15.75" x14ac:dyDescent="0.25">
      <c r="A1116" s="21">
        <v>55</v>
      </c>
      <c r="B1116" s="4">
        <v>0</v>
      </c>
      <c r="C1116" s="21">
        <v>29.7</v>
      </c>
      <c r="D1116" s="21">
        <v>2</v>
      </c>
      <c r="E1116" s="4">
        <v>0</v>
      </c>
      <c r="F1116" s="4">
        <v>1</v>
      </c>
      <c r="G1116" s="4">
        <v>0</v>
      </c>
      <c r="H1116" s="4">
        <v>0</v>
      </c>
      <c r="I1116" s="21">
        <v>11881.358</v>
      </c>
    </row>
    <row r="1117" spans="1:9" ht="15.75" x14ac:dyDescent="0.25">
      <c r="A1117" s="21">
        <v>55</v>
      </c>
      <c r="B1117" s="4">
        <v>0</v>
      </c>
      <c r="C1117" s="21">
        <v>30.14</v>
      </c>
      <c r="D1117" s="21">
        <v>2</v>
      </c>
      <c r="E1117" s="4">
        <v>0</v>
      </c>
      <c r="F1117" s="4">
        <v>0</v>
      </c>
      <c r="G1117" s="4">
        <v>0</v>
      </c>
      <c r="H1117" s="4">
        <v>0</v>
      </c>
      <c r="I1117" s="21">
        <v>11881.9696</v>
      </c>
    </row>
    <row r="1118" spans="1:9" ht="15.75" x14ac:dyDescent="0.25">
      <c r="A1118" s="21">
        <v>55</v>
      </c>
      <c r="B1118" s="4">
        <v>0</v>
      </c>
      <c r="C1118" s="21">
        <v>32.774999999999999</v>
      </c>
      <c r="D1118" s="21">
        <v>2</v>
      </c>
      <c r="E1118" s="4">
        <v>0</v>
      </c>
      <c r="F1118" s="4">
        <v>0</v>
      </c>
      <c r="G1118" s="4">
        <v>0</v>
      </c>
      <c r="H1118" s="4">
        <v>1</v>
      </c>
      <c r="I1118" s="21">
        <v>12268.632250000001</v>
      </c>
    </row>
    <row r="1119" spans="1:9" ht="15.75" x14ac:dyDescent="0.25">
      <c r="A1119" s="21">
        <v>55</v>
      </c>
      <c r="B1119" s="4">
        <v>0</v>
      </c>
      <c r="C1119" s="21">
        <v>33.534999999999997</v>
      </c>
      <c r="D1119" s="21">
        <v>2</v>
      </c>
      <c r="E1119" s="4">
        <v>0</v>
      </c>
      <c r="F1119" s="4">
        <v>0</v>
      </c>
      <c r="G1119" s="4">
        <v>0</v>
      </c>
      <c r="H1119" s="4">
        <v>1</v>
      </c>
      <c r="I1119" s="21">
        <v>12269.68865</v>
      </c>
    </row>
    <row r="1120" spans="1:9" ht="15.75" x14ac:dyDescent="0.25">
      <c r="A1120" s="21">
        <v>55</v>
      </c>
      <c r="B1120" s="4">
        <v>1</v>
      </c>
      <c r="C1120" s="21">
        <v>33.880000000000003</v>
      </c>
      <c r="D1120" s="21">
        <v>3</v>
      </c>
      <c r="E1120" s="4">
        <v>0</v>
      </c>
      <c r="F1120" s="4">
        <v>0</v>
      </c>
      <c r="G1120" s="4">
        <v>0</v>
      </c>
      <c r="H1120" s="4">
        <v>0</v>
      </c>
      <c r="I1120" s="21">
        <v>11987.1682</v>
      </c>
    </row>
    <row r="1121" spans="1:9" ht="15.75" x14ac:dyDescent="0.25">
      <c r="A1121" s="21">
        <v>55</v>
      </c>
      <c r="B1121" s="4">
        <v>0</v>
      </c>
      <c r="C1121" s="21">
        <v>40.81</v>
      </c>
      <c r="D1121" s="21">
        <v>3</v>
      </c>
      <c r="E1121" s="4">
        <v>0</v>
      </c>
      <c r="F1121" s="4">
        <v>0</v>
      </c>
      <c r="G1121" s="4">
        <v>0</v>
      </c>
      <c r="H1121" s="4">
        <v>0</v>
      </c>
      <c r="I1121" s="21">
        <v>12485.8009</v>
      </c>
    </row>
    <row r="1122" spans="1:9" ht="15.75" x14ac:dyDescent="0.25">
      <c r="A1122" s="21">
        <v>55</v>
      </c>
      <c r="B1122" s="4">
        <v>0</v>
      </c>
      <c r="C1122" s="21">
        <v>25.364999999999998</v>
      </c>
      <c r="D1122" s="21">
        <v>3</v>
      </c>
      <c r="E1122" s="4">
        <v>0</v>
      </c>
      <c r="F1122" s="4">
        <v>0</v>
      </c>
      <c r="G1122" s="4">
        <v>1</v>
      </c>
      <c r="H1122" s="4">
        <v>0</v>
      </c>
      <c r="I1122" s="21">
        <v>13047.332350000001</v>
      </c>
    </row>
    <row r="1123" spans="1:9" ht="15.75" x14ac:dyDescent="0.25">
      <c r="A1123" s="21">
        <v>55</v>
      </c>
      <c r="B1123" s="4">
        <v>1</v>
      </c>
      <c r="C1123" s="21">
        <v>37.715000000000003</v>
      </c>
      <c r="D1123" s="21">
        <v>3</v>
      </c>
      <c r="E1123" s="4">
        <v>0</v>
      </c>
      <c r="F1123" s="4">
        <v>0</v>
      </c>
      <c r="G1123" s="4">
        <v>0</v>
      </c>
      <c r="H1123" s="4">
        <v>1</v>
      </c>
      <c r="I1123" s="21">
        <v>30063.580549999999</v>
      </c>
    </row>
    <row r="1124" spans="1:9" ht="15.75" x14ac:dyDescent="0.25">
      <c r="A1124" s="21">
        <v>56</v>
      </c>
      <c r="B1124" s="4">
        <v>1</v>
      </c>
      <c r="C1124" s="21">
        <v>22.1</v>
      </c>
      <c r="D1124" s="21">
        <v>0</v>
      </c>
      <c r="E1124" s="4">
        <v>0</v>
      </c>
      <c r="F1124" s="4">
        <v>1</v>
      </c>
      <c r="G1124" s="4">
        <v>0</v>
      </c>
      <c r="H1124" s="4">
        <v>0</v>
      </c>
      <c r="I1124" s="21">
        <v>10577.087</v>
      </c>
    </row>
    <row r="1125" spans="1:9" ht="15.75" x14ac:dyDescent="0.25">
      <c r="A1125" s="21">
        <v>56</v>
      </c>
      <c r="B1125" s="4">
        <v>1</v>
      </c>
      <c r="C1125" s="21">
        <v>34.43</v>
      </c>
      <c r="D1125" s="21">
        <v>0</v>
      </c>
      <c r="E1125" s="4">
        <v>0</v>
      </c>
      <c r="F1125" s="4">
        <v>0</v>
      </c>
      <c r="G1125" s="4">
        <v>0</v>
      </c>
      <c r="H1125" s="4">
        <v>0</v>
      </c>
      <c r="I1125" s="21">
        <v>10594.225700000001</v>
      </c>
    </row>
    <row r="1126" spans="1:9" ht="15.75" x14ac:dyDescent="0.25">
      <c r="A1126" s="21">
        <v>56</v>
      </c>
      <c r="B1126" s="4">
        <v>1</v>
      </c>
      <c r="C1126" s="21">
        <v>39.6</v>
      </c>
      <c r="D1126" s="21">
        <v>0</v>
      </c>
      <c r="E1126" s="4">
        <v>0</v>
      </c>
      <c r="F1126" s="4">
        <v>1</v>
      </c>
      <c r="G1126" s="4">
        <v>0</v>
      </c>
      <c r="H1126" s="4">
        <v>0</v>
      </c>
      <c r="I1126" s="21">
        <v>10601.412</v>
      </c>
    </row>
    <row r="1127" spans="1:9" ht="15.75" x14ac:dyDescent="0.25">
      <c r="A1127" s="21">
        <v>56</v>
      </c>
      <c r="B1127" s="4">
        <v>1</v>
      </c>
      <c r="C1127" s="21">
        <v>40.299999999999997</v>
      </c>
      <c r="D1127" s="21">
        <v>0</v>
      </c>
      <c r="E1127" s="4">
        <v>0</v>
      </c>
      <c r="F1127" s="4">
        <v>1</v>
      </c>
      <c r="G1127" s="4">
        <v>0</v>
      </c>
      <c r="H1127" s="4">
        <v>0</v>
      </c>
      <c r="I1127" s="21">
        <v>10602.385</v>
      </c>
    </row>
    <row r="1128" spans="1:9" ht="15.75" x14ac:dyDescent="0.25">
      <c r="A1128" s="21">
        <v>56</v>
      </c>
      <c r="B1128" s="4">
        <v>1</v>
      </c>
      <c r="C1128" s="21">
        <v>33.725000000000001</v>
      </c>
      <c r="D1128" s="21">
        <v>0</v>
      </c>
      <c r="E1128" s="4">
        <v>0</v>
      </c>
      <c r="F1128" s="4">
        <v>0</v>
      </c>
      <c r="G1128" s="4">
        <v>0</v>
      </c>
      <c r="H1128" s="4">
        <v>1</v>
      </c>
      <c r="I1128" s="21">
        <v>10976.24575</v>
      </c>
    </row>
    <row r="1129" spans="1:9" ht="15.75" x14ac:dyDescent="0.25">
      <c r="A1129" s="21">
        <v>56</v>
      </c>
      <c r="B1129" s="4">
        <v>0</v>
      </c>
      <c r="C1129" s="21">
        <v>25.3</v>
      </c>
      <c r="D1129" s="21">
        <v>0</v>
      </c>
      <c r="E1129" s="4">
        <v>0</v>
      </c>
      <c r="F1129" s="4">
        <v>1</v>
      </c>
      <c r="G1129" s="4">
        <v>0</v>
      </c>
      <c r="H1129" s="4">
        <v>0</v>
      </c>
      <c r="I1129" s="21">
        <v>11070.535</v>
      </c>
    </row>
    <row r="1130" spans="1:9" ht="15.75" x14ac:dyDescent="0.25">
      <c r="A1130" s="21">
        <v>56</v>
      </c>
      <c r="B1130" s="4">
        <v>0</v>
      </c>
      <c r="C1130" s="21">
        <v>27.2</v>
      </c>
      <c r="D1130" s="21">
        <v>0</v>
      </c>
      <c r="E1130" s="4">
        <v>0</v>
      </c>
      <c r="F1130" s="4">
        <v>1</v>
      </c>
      <c r="G1130" s="4">
        <v>0</v>
      </c>
      <c r="H1130" s="4">
        <v>0</v>
      </c>
      <c r="I1130" s="21">
        <v>11073.175999999999</v>
      </c>
    </row>
    <row r="1131" spans="1:9" ht="15.75" x14ac:dyDescent="0.25">
      <c r="A1131" s="21">
        <v>56</v>
      </c>
      <c r="B1131" s="4">
        <v>0</v>
      </c>
      <c r="C1131" s="21">
        <v>39.82</v>
      </c>
      <c r="D1131" s="21">
        <v>0</v>
      </c>
      <c r="E1131" s="4">
        <v>0</v>
      </c>
      <c r="F1131" s="4">
        <v>0</v>
      </c>
      <c r="G1131" s="4">
        <v>0</v>
      </c>
      <c r="H1131" s="4">
        <v>0</v>
      </c>
      <c r="I1131" s="21">
        <v>11090.7178</v>
      </c>
    </row>
    <row r="1132" spans="1:9" ht="15.75" x14ac:dyDescent="0.25">
      <c r="A1132" s="21">
        <v>56</v>
      </c>
      <c r="B1132" s="4">
        <v>0</v>
      </c>
      <c r="C1132" s="21">
        <v>41.91</v>
      </c>
      <c r="D1132" s="21">
        <v>0</v>
      </c>
      <c r="E1132" s="4">
        <v>0</v>
      </c>
      <c r="F1132" s="4">
        <v>0</v>
      </c>
      <c r="G1132" s="4">
        <v>0</v>
      </c>
      <c r="H1132" s="4">
        <v>0</v>
      </c>
      <c r="I1132" s="21">
        <v>11093.6229</v>
      </c>
    </row>
    <row r="1133" spans="1:9" ht="15.75" x14ac:dyDescent="0.25">
      <c r="A1133" s="21">
        <v>56</v>
      </c>
      <c r="B1133" s="4">
        <v>1</v>
      </c>
      <c r="C1133" s="21">
        <v>25.934999999999999</v>
      </c>
      <c r="D1133" s="21">
        <v>0</v>
      </c>
      <c r="E1133" s="4">
        <v>0</v>
      </c>
      <c r="F1133" s="4">
        <v>0</v>
      </c>
      <c r="G1133" s="4">
        <v>1</v>
      </c>
      <c r="H1133" s="4">
        <v>0</v>
      </c>
      <c r="I1133" s="21">
        <v>11165.417649999999</v>
      </c>
    </row>
    <row r="1134" spans="1:9" ht="15.75" x14ac:dyDescent="0.25">
      <c r="A1134" s="21">
        <v>56</v>
      </c>
      <c r="B1134" s="4">
        <v>0</v>
      </c>
      <c r="C1134" s="21">
        <v>25.65</v>
      </c>
      <c r="D1134" s="21">
        <v>0</v>
      </c>
      <c r="E1134" s="4">
        <v>0</v>
      </c>
      <c r="F1134" s="4">
        <v>0</v>
      </c>
      <c r="G1134" s="4">
        <v>0</v>
      </c>
      <c r="H1134" s="4">
        <v>1</v>
      </c>
      <c r="I1134" s="21">
        <v>11454.021500000001</v>
      </c>
    </row>
    <row r="1135" spans="1:9" ht="15.75" x14ac:dyDescent="0.25">
      <c r="A1135" s="21">
        <v>56</v>
      </c>
      <c r="B1135" s="4">
        <v>0</v>
      </c>
      <c r="C1135" s="21">
        <v>28.31</v>
      </c>
      <c r="D1135" s="21">
        <v>0</v>
      </c>
      <c r="E1135" s="4">
        <v>0</v>
      </c>
      <c r="F1135" s="4">
        <v>0</v>
      </c>
      <c r="G1135" s="4">
        <v>1</v>
      </c>
      <c r="H1135" s="4">
        <v>0</v>
      </c>
      <c r="I1135" s="21">
        <v>11657.7189</v>
      </c>
    </row>
    <row r="1136" spans="1:9" ht="15.75" x14ac:dyDescent="0.25">
      <c r="A1136" s="21">
        <v>56</v>
      </c>
      <c r="B1136" s="4">
        <v>0</v>
      </c>
      <c r="C1136" s="21">
        <v>28.594999999999999</v>
      </c>
      <c r="D1136" s="21">
        <v>0</v>
      </c>
      <c r="E1136" s="4">
        <v>0</v>
      </c>
      <c r="F1136" s="4">
        <v>0</v>
      </c>
      <c r="G1136" s="4">
        <v>1</v>
      </c>
      <c r="H1136" s="4">
        <v>0</v>
      </c>
      <c r="I1136" s="21">
        <v>11658.11505</v>
      </c>
    </row>
    <row r="1137" spans="1:9" ht="15.75" x14ac:dyDescent="0.25">
      <c r="A1137" s="21">
        <v>56</v>
      </c>
      <c r="B1137" s="4">
        <v>0</v>
      </c>
      <c r="C1137" s="21">
        <v>28.785</v>
      </c>
      <c r="D1137" s="21">
        <v>0</v>
      </c>
      <c r="E1137" s="4">
        <v>0</v>
      </c>
      <c r="F1137" s="4">
        <v>0</v>
      </c>
      <c r="G1137" s="4">
        <v>1</v>
      </c>
      <c r="H1137" s="4">
        <v>0</v>
      </c>
      <c r="I1137" s="21">
        <v>11658.379150000001</v>
      </c>
    </row>
    <row r="1138" spans="1:9" ht="15.75" x14ac:dyDescent="0.25">
      <c r="A1138" s="21">
        <v>56</v>
      </c>
      <c r="B1138" s="4">
        <v>1</v>
      </c>
      <c r="C1138" s="21">
        <v>19.95</v>
      </c>
      <c r="D1138" s="21">
        <v>0</v>
      </c>
      <c r="E1138" s="4">
        <v>1</v>
      </c>
      <c r="F1138" s="4">
        <v>0</v>
      </c>
      <c r="G1138" s="4">
        <v>1</v>
      </c>
      <c r="H1138" s="4">
        <v>0</v>
      </c>
      <c r="I1138" s="21">
        <v>22412.648499999999</v>
      </c>
    </row>
    <row r="1139" spans="1:9" ht="15.75" x14ac:dyDescent="0.25">
      <c r="A1139" s="21">
        <v>56</v>
      </c>
      <c r="B1139" s="4">
        <v>1</v>
      </c>
      <c r="C1139" s="21">
        <v>33.630000000000003</v>
      </c>
      <c r="D1139" s="21">
        <v>0</v>
      </c>
      <c r="E1139" s="4">
        <v>1</v>
      </c>
      <c r="F1139" s="4">
        <v>0</v>
      </c>
      <c r="G1139" s="4">
        <v>0</v>
      </c>
      <c r="H1139" s="4">
        <v>1</v>
      </c>
      <c r="I1139" s="21">
        <v>43921.183700000001</v>
      </c>
    </row>
    <row r="1140" spans="1:9" ht="15.75" x14ac:dyDescent="0.25">
      <c r="A1140" s="21">
        <v>56</v>
      </c>
      <c r="B1140" s="4">
        <v>0</v>
      </c>
      <c r="C1140" s="21">
        <v>35.799999999999997</v>
      </c>
      <c r="D1140" s="21">
        <v>1</v>
      </c>
      <c r="E1140" s="4">
        <v>0</v>
      </c>
      <c r="F1140" s="4">
        <v>1</v>
      </c>
      <c r="G1140" s="4">
        <v>0</v>
      </c>
      <c r="H1140" s="4">
        <v>0</v>
      </c>
      <c r="I1140" s="21">
        <v>11674.13</v>
      </c>
    </row>
    <row r="1141" spans="1:9" ht="15.75" x14ac:dyDescent="0.25">
      <c r="A1141" s="21">
        <v>56</v>
      </c>
      <c r="B1141" s="4">
        <v>1</v>
      </c>
      <c r="C1141" s="21">
        <v>32.11</v>
      </c>
      <c r="D1141" s="21">
        <v>1</v>
      </c>
      <c r="E1141" s="4">
        <v>0</v>
      </c>
      <c r="F1141" s="4">
        <v>0</v>
      </c>
      <c r="G1141" s="4">
        <v>1</v>
      </c>
      <c r="H1141" s="4">
        <v>0</v>
      </c>
      <c r="I1141" s="21">
        <v>11763.000899999999</v>
      </c>
    </row>
    <row r="1142" spans="1:9" ht="15.75" x14ac:dyDescent="0.25">
      <c r="A1142" s="21">
        <v>56</v>
      </c>
      <c r="B1142" s="4">
        <v>0</v>
      </c>
      <c r="C1142" s="21">
        <v>26.6</v>
      </c>
      <c r="D1142" s="21">
        <v>1</v>
      </c>
      <c r="E1142" s="4">
        <v>0</v>
      </c>
      <c r="F1142" s="4">
        <v>0</v>
      </c>
      <c r="G1142" s="4">
        <v>0</v>
      </c>
      <c r="H1142" s="4">
        <v>1</v>
      </c>
      <c r="I1142" s="21">
        <v>12044.342000000001</v>
      </c>
    </row>
    <row r="1143" spans="1:9" ht="15.75" x14ac:dyDescent="0.25">
      <c r="A1143" s="21">
        <v>56</v>
      </c>
      <c r="B1143" s="4">
        <v>1</v>
      </c>
      <c r="C1143" s="21">
        <v>26.695</v>
      </c>
      <c r="D1143" s="21">
        <v>1</v>
      </c>
      <c r="E1143" s="4">
        <v>1</v>
      </c>
      <c r="F1143" s="4">
        <v>0</v>
      </c>
      <c r="G1143" s="4">
        <v>0</v>
      </c>
      <c r="H1143" s="4">
        <v>1</v>
      </c>
      <c r="I1143" s="21">
        <v>26109.32905</v>
      </c>
    </row>
    <row r="1144" spans="1:9" ht="15.75" x14ac:dyDescent="0.25">
      <c r="A1144" s="21">
        <v>56</v>
      </c>
      <c r="B1144" s="4">
        <v>0</v>
      </c>
      <c r="C1144" s="21">
        <v>37.51</v>
      </c>
      <c r="D1144" s="21">
        <v>2</v>
      </c>
      <c r="E1144" s="4">
        <v>0</v>
      </c>
      <c r="F1144" s="4">
        <v>0</v>
      </c>
      <c r="G1144" s="4">
        <v>0</v>
      </c>
      <c r="H1144" s="4">
        <v>0</v>
      </c>
      <c r="I1144" s="21">
        <v>12265.5069</v>
      </c>
    </row>
    <row r="1145" spans="1:9" ht="15.75" x14ac:dyDescent="0.25">
      <c r="A1145" s="21">
        <v>56</v>
      </c>
      <c r="B1145" s="4">
        <v>0</v>
      </c>
      <c r="C1145" s="21">
        <v>33.82</v>
      </c>
      <c r="D1145" s="21">
        <v>2</v>
      </c>
      <c r="E1145" s="4">
        <v>0</v>
      </c>
      <c r="F1145" s="4">
        <v>0</v>
      </c>
      <c r="G1145" s="4">
        <v>0</v>
      </c>
      <c r="H1145" s="4">
        <v>1</v>
      </c>
      <c r="I1145" s="21">
        <v>12643.3778</v>
      </c>
    </row>
    <row r="1146" spans="1:9" ht="15.75" x14ac:dyDescent="0.25">
      <c r="A1146" s="21">
        <v>56</v>
      </c>
      <c r="B1146" s="4">
        <v>1</v>
      </c>
      <c r="C1146" s="21">
        <v>31.79</v>
      </c>
      <c r="D1146" s="21">
        <v>2</v>
      </c>
      <c r="E1146" s="4">
        <v>1</v>
      </c>
      <c r="F1146" s="4">
        <v>0</v>
      </c>
      <c r="G1146" s="4">
        <v>0</v>
      </c>
      <c r="H1146" s="4">
        <v>0</v>
      </c>
      <c r="I1146" s="21">
        <v>43813.866099999999</v>
      </c>
    </row>
    <row r="1147" spans="1:9" ht="15.75" x14ac:dyDescent="0.25">
      <c r="A1147" s="21">
        <v>56</v>
      </c>
      <c r="B1147" s="4">
        <v>1</v>
      </c>
      <c r="C1147" s="21">
        <v>36.1</v>
      </c>
      <c r="D1147" s="21">
        <v>3</v>
      </c>
      <c r="E1147" s="4">
        <v>0</v>
      </c>
      <c r="F1147" s="4">
        <v>1</v>
      </c>
      <c r="G1147" s="4">
        <v>0</v>
      </c>
      <c r="H1147" s="4">
        <v>0</v>
      </c>
      <c r="I1147" s="21">
        <v>12363.547</v>
      </c>
    </row>
    <row r="1148" spans="1:9" ht="15.75" x14ac:dyDescent="0.25">
      <c r="A1148" s="21">
        <v>56</v>
      </c>
      <c r="B1148" s="4">
        <v>0</v>
      </c>
      <c r="C1148" s="21">
        <v>32.299999999999997</v>
      </c>
      <c r="D1148" s="21">
        <v>3</v>
      </c>
      <c r="E1148" s="4">
        <v>0</v>
      </c>
      <c r="F1148" s="4">
        <v>0</v>
      </c>
      <c r="G1148" s="4">
        <v>1</v>
      </c>
      <c r="H1148" s="4">
        <v>0</v>
      </c>
      <c r="I1148" s="21">
        <v>13430.264999999999</v>
      </c>
    </row>
    <row r="1149" spans="1:9" ht="15.75" x14ac:dyDescent="0.25">
      <c r="A1149" s="21">
        <v>56</v>
      </c>
      <c r="B1149" s="4">
        <v>1</v>
      </c>
      <c r="C1149" s="21">
        <v>33.659999999999997</v>
      </c>
      <c r="D1149" s="21">
        <v>4</v>
      </c>
      <c r="E1149" s="4">
        <v>0</v>
      </c>
      <c r="F1149" s="4">
        <v>0</v>
      </c>
      <c r="G1149" s="4">
        <v>0</v>
      </c>
      <c r="H1149" s="4">
        <v>0</v>
      </c>
      <c r="I1149" s="21">
        <v>12949.1554</v>
      </c>
    </row>
    <row r="1150" spans="1:9" ht="15.75" x14ac:dyDescent="0.25">
      <c r="A1150" s="21">
        <v>57</v>
      </c>
      <c r="B1150" s="4">
        <v>1</v>
      </c>
      <c r="C1150" s="21">
        <v>23.7</v>
      </c>
      <c r="D1150" s="21">
        <v>0</v>
      </c>
      <c r="E1150" s="4">
        <v>0</v>
      </c>
      <c r="F1150" s="4">
        <v>1</v>
      </c>
      <c r="G1150" s="4">
        <v>0</v>
      </c>
      <c r="H1150" s="4">
        <v>0</v>
      </c>
      <c r="I1150" s="21">
        <v>10959.33</v>
      </c>
    </row>
    <row r="1151" spans="1:9" ht="15.75" x14ac:dyDescent="0.25">
      <c r="A1151" s="21">
        <v>57</v>
      </c>
      <c r="B1151" s="4">
        <v>1</v>
      </c>
      <c r="C1151" s="21">
        <v>28.1</v>
      </c>
      <c r="D1151" s="21">
        <v>0</v>
      </c>
      <c r="E1151" s="4">
        <v>0</v>
      </c>
      <c r="F1151" s="4">
        <v>1</v>
      </c>
      <c r="G1151" s="4">
        <v>0</v>
      </c>
      <c r="H1151" s="4">
        <v>0</v>
      </c>
      <c r="I1151" s="21">
        <v>10965.446</v>
      </c>
    </row>
    <row r="1152" spans="1:9" ht="15.75" x14ac:dyDescent="0.25">
      <c r="A1152" s="21">
        <v>57</v>
      </c>
      <c r="B1152" s="4">
        <v>1</v>
      </c>
      <c r="C1152" s="21">
        <v>40.369999999999997</v>
      </c>
      <c r="D1152" s="21">
        <v>0</v>
      </c>
      <c r="E1152" s="4">
        <v>0</v>
      </c>
      <c r="F1152" s="4">
        <v>0</v>
      </c>
      <c r="G1152" s="4">
        <v>0</v>
      </c>
      <c r="H1152" s="4">
        <v>0</v>
      </c>
      <c r="I1152" s="21">
        <v>10982.5013</v>
      </c>
    </row>
    <row r="1153" spans="1:9" ht="15.75" x14ac:dyDescent="0.25">
      <c r="A1153" s="21">
        <v>57</v>
      </c>
      <c r="B1153" s="4">
        <v>1</v>
      </c>
      <c r="C1153" s="21">
        <v>31.54</v>
      </c>
      <c r="D1153" s="21">
        <v>0</v>
      </c>
      <c r="E1153" s="4">
        <v>0</v>
      </c>
      <c r="F1153" s="4">
        <v>0</v>
      </c>
      <c r="G1153" s="4">
        <v>0</v>
      </c>
      <c r="H1153" s="4">
        <v>1</v>
      </c>
      <c r="I1153" s="21">
        <v>11353.2276</v>
      </c>
    </row>
    <row r="1154" spans="1:9" ht="15.75" x14ac:dyDescent="0.25">
      <c r="A1154" s="21">
        <v>57</v>
      </c>
      <c r="B1154" s="4">
        <v>1</v>
      </c>
      <c r="C1154" s="21">
        <v>34.01</v>
      </c>
      <c r="D1154" s="21">
        <v>0</v>
      </c>
      <c r="E1154" s="4">
        <v>0</v>
      </c>
      <c r="F1154" s="4">
        <v>0</v>
      </c>
      <c r="G1154" s="4">
        <v>0</v>
      </c>
      <c r="H1154" s="4">
        <v>1</v>
      </c>
      <c r="I1154" s="21">
        <v>11356.660900000001</v>
      </c>
    </row>
    <row r="1155" spans="1:9" ht="15.75" x14ac:dyDescent="0.25">
      <c r="A1155" s="21">
        <v>57</v>
      </c>
      <c r="B1155" s="4">
        <v>0</v>
      </c>
      <c r="C1155" s="21">
        <v>28.7</v>
      </c>
      <c r="D1155" s="21">
        <v>0</v>
      </c>
      <c r="E1155" s="4">
        <v>0</v>
      </c>
      <c r="F1155" s="4">
        <v>1</v>
      </c>
      <c r="G1155" s="4">
        <v>0</v>
      </c>
      <c r="H1155" s="4">
        <v>0</v>
      </c>
      <c r="I1155" s="21">
        <v>11455.28</v>
      </c>
    </row>
    <row r="1156" spans="1:9" ht="15.75" x14ac:dyDescent="0.25">
      <c r="A1156" s="21">
        <v>57</v>
      </c>
      <c r="B1156" s="4">
        <v>1</v>
      </c>
      <c r="C1156" s="21">
        <v>18.335000000000001</v>
      </c>
      <c r="D1156" s="21">
        <v>0</v>
      </c>
      <c r="E1156" s="4">
        <v>0</v>
      </c>
      <c r="F1156" s="4">
        <v>0</v>
      </c>
      <c r="G1156" s="4">
        <v>1</v>
      </c>
      <c r="H1156" s="4">
        <v>0</v>
      </c>
      <c r="I1156" s="21">
        <v>11534.872649999999</v>
      </c>
    </row>
    <row r="1157" spans="1:9" ht="15.75" x14ac:dyDescent="0.25">
      <c r="A1157" s="21">
        <v>57</v>
      </c>
      <c r="B1157" s="4">
        <v>1</v>
      </c>
      <c r="C1157" s="21">
        <v>40.945</v>
      </c>
      <c r="D1157" s="21">
        <v>0</v>
      </c>
      <c r="E1157" s="4">
        <v>0</v>
      </c>
      <c r="F1157" s="4">
        <v>0</v>
      </c>
      <c r="G1157" s="4">
        <v>1</v>
      </c>
      <c r="H1157" s="4">
        <v>0</v>
      </c>
      <c r="I1157" s="21">
        <v>11566.30055</v>
      </c>
    </row>
    <row r="1158" spans="1:9" ht="15.75" x14ac:dyDescent="0.25">
      <c r="A1158" s="21">
        <v>57</v>
      </c>
      <c r="B1158" s="4">
        <v>0</v>
      </c>
      <c r="C1158" s="21">
        <v>23.18</v>
      </c>
      <c r="D1158" s="21">
        <v>0</v>
      </c>
      <c r="E1158" s="4">
        <v>0</v>
      </c>
      <c r="F1158" s="4">
        <v>0</v>
      </c>
      <c r="G1158" s="4">
        <v>0</v>
      </c>
      <c r="H1158" s="4">
        <v>1</v>
      </c>
      <c r="I1158" s="21">
        <v>11830.6072</v>
      </c>
    </row>
    <row r="1159" spans="1:9" ht="15.75" x14ac:dyDescent="0.25">
      <c r="A1159" s="21">
        <v>57</v>
      </c>
      <c r="B1159" s="4">
        <v>0</v>
      </c>
      <c r="C1159" s="21">
        <v>30.495000000000001</v>
      </c>
      <c r="D1159" s="21">
        <v>0</v>
      </c>
      <c r="E1159" s="4">
        <v>0</v>
      </c>
      <c r="F1159" s="4">
        <v>0</v>
      </c>
      <c r="G1159" s="4">
        <v>0</v>
      </c>
      <c r="H1159" s="4">
        <v>1</v>
      </c>
      <c r="I1159" s="21">
        <v>11840.77505</v>
      </c>
    </row>
    <row r="1160" spans="1:9" ht="15.75" x14ac:dyDescent="0.25">
      <c r="A1160" s="21">
        <v>57</v>
      </c>
      <c r="B1160" s="4">
        <v>0</v>
      </c>
      <c r="C1160" s="21">
        <v>31.824999999999999</v>
      </c>
      <c r="D1160" s="21">
        <v>0</v>
      </c>
      <c r="E1160" s="4">
        <v>0</v>
      </c>
      <c r="F1160" s="4">
        <v>0</v>
      </c>
      <c r="G1160" s="4">
        <v>0</v>
      </c>
      <c r="H1160" s="4">
        <v>1</v>
      </c>
      <c r="I1160" s="21">
        <v>11842.623750000001</v>
      </c>
    </row>
    <row r="1161" spans="1:9" ht="15.75" x14ac:dyDescent="0.25">
      <c r="A1161" s="21">
        <v>57</v>
      </c>
      <c r="B1161" s="4">
        <v>0</v>
      </c>
      <c r="C1161" s="21">
        <v>22.23</v>
      </c>
      <c r="D1161" s="21">
        <v>0</v>
      </c>
      <c r="E1161" s="4">
        <v>0</v>
      </c>
      <c r="F1161" s="4">
        <v>0</v>
      </c>
      <c r="G1161" s="4">
        <v>1</v>
      </c>
      <c r="H1161" s="4">
        <v>0</v>
      </c>
      <c r="I1161" s="21">
        <v>12029.286700000001</v>
      </c>
    </row>
    <row r="1162" spans="1:9" ht="15.75" x14ac:dyDescent="0.25">
      <c r="A1162" s="21">
        <v>57</v>
      </c>
      <c r="B1162" s="4">
        <v>1</v>
      </c>
      <c r="C1162" s="21">
        <v>40.28</v>
      </c>
      <c r="D1162" s="21">
        <v>0</v>
      </c>
      <c r="E1162" s="4">
        <v>0</v>
      </c>
      <c r="F1162" s="4">
        <v>0</v>
      </c>
      <c r="G1162" s="4">
        <v>1</v>
      </c>
      <c r="H1162" s="4">
        <v>0</v>
      </c>
      <c r="I1162" s="21">
        <v>20709.020339999999</v>
      </c>
    </row>
    <row r="1163" spans="1:9" ht="15.75" x14ac:dyDescent="0.25">
      <c r="A1163" s="21">
        <v>57</v>
      </c>
      <c r="B1163" s="4">
        <v>1</v>
      </c>
      <c r="C1163" s="21">
        <v>28.975000000000001</v>
      </c>
      <c r="D1163" s="21">
        <v>0</v>
      </c>
      <c r="E1163" s="4">
        <v>1</v>
      </c>
      <c r="F1163" s="4">
        <v>0</v>
      </c>
      <c r="G1163" s="4">
        <v>1</v>
      </c>
      <c r="H1163" s="4">
        <v>0</v>
      </c>
      <c r="I1163" s="21">
        <v>27218.437249999999</v>
      </c>
    </row>
    <row r="1164" spans="1:9" ht="15.75" x14ac:dyDescent="0.25">
      <c r="A1164" s="21">
        <v>57</v>
      </c>
      <c r="B1164" s="4">
        <v>0</v>
      </c>
      <c r="C1164" s="21">
        <v>29.81</v>
      </c>
      <c r="D1164" s="21">
        <v>0</v>
      </c>
      <c r="E1164" s="4">
        <v>1</v>
      </c>
      <c r="F1164" s="4">
        <v>0</v>
      </c>
      <c r="G1164" s="4">
        <v>0</v>
      </c>
      <c r="H1164" s="4">
        <v>0</v>
      </c>
      <c r="I1164" s="21">
        <v>27533.912899999999</v>
      </c>
    </row>
    <row r="1165" spans="1:9" ht="15.75" x14ac:dyDescent="0.25">
      <c r="A1165" s="21">
        <v>57</v>
      </c>
      <c r="B1165" s="4">
        <v>0</v>
      </c>
      <c r="C1165" s="21">
        <v>31.16</v>
      </c>
      <c r="D1165" s="21">
        <v>0</v>
      </c>
      <c r="E1165" s="4">
        <v>1</v>
      </c>
      <c r="F1165" s="4">
        <v>0</v>
      </c>
      <c r="G1165" s="4">
        <v>0</v>
      </c>
      <c r="H1165" s="4">
        <v>1</v>
      </c>
      <c r="I1165" s="21">
        <v>43578.939400000003</v>
      </c>
    </row>
    <row r="1166" spans="1:9" ht="15.75" x14ac:dyDescent="0.25">
      <c r="A1166" s="21">
        <v>57</v>
      </c>
      <c r="B1166" s="4">
        <v>1</v>
      </c>
      <c r="C1166" s="21">
        <v>27.94</v>
      </c>
      <c r="D1166" s="21">
        <v>1</v>
      </c>
      <c r="E1166" s="4">
        <v>0</v>
      </c>
      <c r="F1166" s="4">
        <v>0</v>
      </c>
      <c r="G1166" s="4">
        <v>0</v>
      </c>
      <c r="H1166" s="4">
        <v>0</v>
      </c>
      <c r="I1166" s="21">
        <v>11554.223599999999</v>
      </c>
    </row>
    <row r="1167" spans="1:9" ht="15.75" x14ac:dyDescent="0.25">
      <c r="A1167" s="21">
        <v>57</v>
      </c>
      <c r="B1167" s="4">
        <v>1</v>
      </c>
      <c r="C1167" s="21">
        <v>43.7</v>
      </c>
      <c r="D1167" s="21">
        <v>1</v>
      </c>
      <c r="E1167" s="4">
        <v>0</v>
      </c>
      <c r="F1167" s="4">
        <v>1</v>
      </c>
      <c r="G1167" s="4">
        <v>0</v>
      </c>
      <c r="H1167" s="4">
        <v>0</v>
      </c>
      <c r="I1167" s="21">
        <v>11576.13</v>
      </c>
    </row>
    <row r="1168" spans="1:9" ht="15.75" x14ac:dyDescent="0.25">
      <c r="A1168" s="21">
        <v>57</v>
      </c>
      <c r="B1168" s="4">
        <v>1</v>
      </c>
      <c r="C1168" s="21">
        <v>33.630000000000003</v>
      </c>
      <c r="D1168" s="21">
        <v>1</v>
      </c>
      <c r="E1168" s="4">
        <v>0</v>
      </c>
      <c r="F1168" s="4">
        <v>0</v>
      </c>
      <c r="G1168" s="4">
        <v>0</v>
      </c>
      <c r="H1168" s="4">
        <v>1</v>
      </c>
      <c r="I1168" s="21">
        <v>11945.1327</v>
      </c>
    </row>
    <row r="1169" spans="1:9" ht="15.75" x14ac:dyDescent="0.25">
      <c r="A1169" s="21">
        <v>57</v>
      </c>
      <c r="B1169" s="4">
        <v>0</v>
      </c>
      <c r="C1169" s="21">
        <v>20.100000000000001</v>
      </c>
      <c r="D1169" s="21">
        <v>1</v>
      </c>
      <c r="E1169" s="4">
        <v>0</v>
      </c>
      <c r="F1169" s="4">
        <v>1</v>
      </c>
      <c r="G1169" s="4">
        <v>0</v>
      </c>
      <c r="H1169" s="4">
        <v>0</v>
      </c>
      <c r="I1169" s="21">
        <v>12032.325999999999</v>
      </c>
    </row>
    <row r="1170" spans="1:9" ht="15.75" x14ac:dyDescent="0.25">
      <c r="A1170" s="21">
        <v>57</v>
      </c>
      <c r="B1170" s="4">
        <v>0</v>
      </c>
      <c r="C1170" s="21">
        <v>23.98</v>
      </c>
      <c r="D1170" s="21">
        <v>1</v>
      </c>
      <c r="E1170" s="4">
        <v>0</v>
      </c>
      <c r="F1170" s="4">
        <v>0</v>
      </c>
      <c r="G1170" s="4">
        <v>0</v>
      </c>
      <c r="H1170" s="4">
        <v>0</v>
      </c>
      <c r="I1170" s="21">
        <v>22192.437109999999</v>
      </c>
    </row>
    <row r="1171" spans="1:9" ht="15.75" x14ac:dyDescent="0.25">
      <c r="A1171" s="21">
        <v>57</v>
      </c>
      <c r="B1171" s="4">
        <v>1</v>
      </c>
      <c r="C1171" s="21">
        <v>42.13</v>
      </c>
      <c r="D1171" s="21">
        <v>1</v>
      </c>
      <c r="E1171" s="4">
        <v>1</v>
      </c>
      <c r="F1171" s="4">
        <v>0</v>
      </c>
      <c r="G1171" s="4">
        <v>0</v>
      </c>
      <c r="H1171" s="4">
        <v>0</v>
      </c>
      <c r="I1171" s="21">
        <v>48675.517699999997</v>
      </c>
    </row>
    <row r="1172" spans="1:9" ht="15.75" x14ac:dyDescent="0.25">
      <c r="A1172" s="21">
        <v>57</v>
      </c>
      <c r="B1172" s="4">
        <v>0</v>
      </c>
      <c r="C1172" s="21">
        <v>25.74</v>
      </c>
      <c r="D1172" s="21">
        <v>2</v>
      </c>
      <c r="E1172" s="4">
        <v>0</v>
      </c>
      <c r="F1172" s="4">
        <v>0</v>
      </c>
      <c r="G1172" s="4">
        <v>0</v>
      </c>
      <c r="H1172" s="4">
        <v>0</v>
      </c>
      <c r="I1172" s="21">
        <v>12629.1656</v>
      </c>
    </row>
    <row r="1173" spans="1:9" ht="15.75" x14ac:dyDescent="0.25">
      <c r="A1173" s="21">
        <v>57</v>
      </c>
      <c r="B1173" s="4">
        <v>0</v>
      </c>
      <c r="C1173" s="21">
        <v>38</v>
      </c>
      <c r="D1173" s="21">
        <v>2</v>
      </c>
      <c r="E1173" s="4">
        <v>0</v>
      </c>
      <c r="F1173" s="4">
        <v>1</v>
      </c>
      <c r="G1173" s="4">
        <v>0</v>
      </c>
      <c r="H1173" s="4">
        <v>0</v>
      </c>
      <c r="I1173" s="21">
        <v>12646.207</v>
      </c>
    </row>
    <row r="1174" spans="1:9" ht="15.75" x14ac:dyDescent="0.25">
      <c r="A1174" s="21">
        <v>57</v>
      </c>
      <c r="B1174" s="4">
        <v>0</v>
      </c>
      <c r="C1174" s="21">
        <v>34.295000000000002</v>
      </c>
      <c r="D1174" s="21">
        <v>2</v>
      </c>
      <c r="E1174" s="4">
        <v>0</v>
      </c>
      <c r="F1174" s="4">
        <v>0</v>
      </c>
      <c r="G1174" s="4">
        <v>1</v>
      </c>
      <c r="H1174" s="4">
        <v>0</v>
      </c>
      <c r="I1174" s="21">
        <v>13224.057049999999</v>
      </c>
    </row>
    <row r="1175" spans="1:9" ht="15.75" x14ac:dyDescent="0.25">
      <c r="A1175" s="21">
        <v>57</v>
      </c>
      <c r="B1175" s="4">
        <v>0</v>
      </c>
      <c r="C1175" s="21">
        <v>28.785</v>
      </c>
      <c r="D1175" s="21">
        <v>4</v>
      </c>
      <c r="E1175" s="4">
        <v>0</v>
      </c>
      <c r="F1175" s="4">
        <v>0</v>
      </c>
      <c r="G1175" s="4">
        <v>1</v>
      </c>
      <c r="H1175" s="4">
        <v>0</v>
      </c>
      <c r="I1175" s="21">
        <v>14394.398150000001</v>
      </c>
    </row>
    <row r="1176" spans="1:9" ht="15.75" x14ac:dyDescent="0.25">
      <c r="A1176" s="21">
        <v>58</v>
      </c>
      <c r="B1176" s="4">
        <v>1</v>
      </c>
      <c r="C1176" s="21">
        <v>23.3</v>
      </c>
      <c r="D1176" s="21">
        <v>0</v>
      </c>
      <c r="E1176" s="4">
        <v>0</v>
      </c>
      <c r="F1176" s="4">
        <v>1</v>
      </c>
      <c r="G1176" s="4">
        <v>0</v>
      </c>
      <c r="H1176" s="4">
        <v>0</v>
      </c>
      <c r="I1176" s="21">
        <v>11345.519</v>
      </c>
    </row>
    <row r="1177" spans="1:9" ht="15.75" x14ac:dyDescent="0.25">
      <c r="A1177" s="21">
        <v>58</v>
      </c>
      <c r="B1177" s="4">
        <v>1</v>
      </c>
      <c r="C1177" s="21">
        <v>35.700000000000003</v>
      </c>
      <c r="D1177" s="21">
        <v>0</v>
      </c>
      <c r="E1177" s="4">
        <v>0</v>
      </c>
      <c r="F1177" s="4">
        <v>1</v>
      </c>
      <c r="G1177" s="4">
        <v>0</v>
      </c>
      <c r="H1177" s="4">
        <v>0</v>
      </c>
      <c r="I1177" s="21">
        <v>11362.754999999999</v>
      </c>
    </row>
    <row r="1178" spans="1:9" ht="15.75" x14ac:dyDescent="0.25">
      <c r="A1178" s="21">
        <v>58</v>
      </c>
      <c r="B1178" s="4">
        <v>1</v>
      </c>
      <c r="C1178" s="21">
        <v>36.08</v>
      </c>
      <c r="D1178" s="21">
        <v>0</v>
      </c>
      <c r="E1178" s="4">
        <v>0</v>
      </c>
      <c r="F1178" s="4">
        <v>0</v>
      </c>
      <c r="G1178" s="4">
        <v>0</v>
      </c>
      <c r="H1178" s="4">
        <v>0</v>
      </c>
      <c r="I1178" s="21">
        <v>11363.2832</v>
      </c>
    </row>
    <row r="1179" spans="1:9" ht="15.75" x14ac:dyDescent="0.25">
      <c r="A1179" s="21">
        <v>58</v>
      </c>
      <c r="B1179" s="4">
        <v>1</v>
      </c>
      <c r="C1179" s="21">
        <v>38</v>
      </c>
      <c r="D1179" s="21">
        <v>0</v>
      </c>
      <c r="E1179" s="4">
        <v>0</v>
      </c>
      <c r="F1179" s="4">
        <v>1</v>
      </c>
      <c r="G1179" s="4">
        <v>0</v>
      </c>
      <c r="H1179" s="4">
        <v>0</v>
      </c>
      <c r="I1179" s="21">
        <v>11365.951999999999</v>
      </c>
    </row>
    <row r="1180" spans="1:9" ht="15.75" x14ac:dyDescent="0.25">
      <c r="A1180" s="21">
        <v>58</v>
      </c>
      <c r="B1180" s="4">
        <v>1</v>
      </c>
      <c r="C1180" s="21">
        <v>49.06</v>
      </c>
      <c r="D1180" s="21">
        <v>0</v>
      </c>
      <c r="E1180" s="4">
        <v>0</v>
      </c>
      <c r="F1180" s="4">
        <v>0</v>
      </c>
      <c r="G1180" s="4">
        <v>0</v>
      </c>
      <c r="H1180" s="4">
        <v>0</v>
      </c>
      <c r="I1180" s="21">
        <v>11381.3254</v>
      </c>
    </row>
    <row r="1181" spans="1:9" ht="15.75" x14ac:dyDescent="0.25">
      <c r="A1181" s="21">
        <v>58</v>
      </c>
      <c r="B1181" s="4">
        <v>1</v>
      </c>
      <c r="C1181" s="21">
        <v>28.594999999999999</v>
      </c>
      <c r="D1181" s="21">
        <v>0</v>
      </c>
      <c r="E1181" s="4">
        <v>0</v>
      </c>
      <c r="F1181" s="4">
        <v>0</v>
      </c>
      <c r="G1181" s="4">
        <v>0</v>
      </c>
      <c r="H1181" s="4">
        <v>1</v>
      </c>
      <c r="I1181" s="21">
        <v>11735.87905</v>
      </c>
    </row>
    <row r="1182" spans="1:9" ht="15.75" x14ac:dyDescent="0.25">
      <c r="A1182" s="21">
        <v>58</v>
      </c>
      <c r="B1182" s="4">
        <v>1</v>
      </c>
      <c r="C1182" s="21">
        <v>34.39</v>
      </c>
      <c r="D1182" s="21">
        <v>0</v>
      </c>
      <c r="E1182" s="4">
        <v>0</v>
      </c>
      <c r="F1182" s="4">
        <v>0</v>
      </c>
      <c r="G1182" s="4">
        <v>0</v>
      </c>
      <c r="H1182" s="4">
        <v>1</v>
      </c>
      <c r="I1182" s="21">
        <v>11743.9341</v>
      </c>
    </row>
    <row r="1183" spans="1:9" ht="15.75" x14ac:dyDescent="0.25">
      <c r="A1183" s="21">
        <v>58</v>
      </c>
      <c r="B1183" s="4">
        <v>0</v>
      </c>
      <c r="C1183" s="21">
        <v>22.77</v>
      </c>
      <c r="D1183" s="21">
        <v>0</v>
      </c>
      <c r="E1183" s="4">
        <v>0</v>
      </c>
      <c r="F1183" s="4">
        <v>0</v>
      </c>
      <c r="G1183" s="4">
        <v>0</v>
      </c>
      <c r="H1183" s="4">
        <v>0</v>
      </c>
      <c r="I1183" s="21">
        <v>11833.782300000001</v>
      </c>
    </row>
    <row r="1184" spans="1:9" ht="15.75" x14ac:dyDescent="0.25">
      <c r="A1184" s="21">
        <v>58</v>
      </c>
      <c r="B1184" s="4">
        <v>0</v>
      </c>
      <c r="C1184" s="21">
        <v>25.2</v>
      </c>
      <c r="D1184" s="21">
        <v>0</v>
      </c>
      <c r="E1184" s="4">
        <v>0</v>
      </c>
      <c r="F1184" s="4">
        <v>1</v>
      </c>
      <c r="G1184" s="4">
        <v>0</v>
      </c>
      <c r="H1184" s="4">
        <v>0</v>
      </c>
      <c r="I1184" s="21">
        <v>11837.16</v>
      </c>
    </row>
    <row r="1185" spans="1:9" ht="15.75" x14ac:dyDescent="0.25">
      <c r="A1185" s="21">
        <v>58</v>
      </c>
      <c r="B1185" s="4">
        <v>0</v>
      </c>
      <c r="C1185" s="21">
        <v>29</v>
      </c>
      <c r="D1185" s="21">
        <v>0</v>
      </c>
      <c r="E1185" s="4">
        <v>0</v>
      </c>
      <c r="F1185" s="4">
        <v>1</v>
      </c>
      <c r="G1185" s="4">
        <v>0</v>
      </c>
      <c r="H1185" s="4">
        <v>0</v>
      </c>
      <c r="I1185" s="21">
        <v>11842.441999999999</v>
      </c>
    </row>
    <row r="1186" spans="1:9" ht="15.75" x14ac:dyDescent="0.25">
      <c r="A1186" s="21">
        <v>58</v>
      </c>
      <c r="B1186" s="4">
        <v>0</v>
      </c>
      <c r="C1186" s="21">
        <v>33.1</v>
      </c>
      <c r="D1186" s="21">
        <v>0</v>
      </c>
      <c r="E1186" s="4">
        <v>0</v>
      </c>
      <c r="F1186" s="4">
        <v>1</v>
      </c>
      <c r="G1186" s="4">
        <v>0</v>
      </c>
      <c r="H1186" s="4">
        <v>0</v>
      </c>
      <c r="I1186" s="21">
        <v>11848.141</v>
      </c>
    </row>
    <row r="1187" spans="1:9" ht="15.75" x14ac:dyDescent="0.25">
      <c r="A1187" s="21">
        <v>58</v>
      </c>
      <c r="B1187" s="4">
        <v>0</v>
      </c>
      <c r="C1187" s="21">
        <v>39.049999999999997</v>
      </c>
      <c r="D1187" s="21">
        <v>0</v>
      </c>
      <c r="E1187" s="4">
        <v>0</v>
      </c>
      <c r="F1187" s="4">
        <v>0</v>
      </c>
      <c r="G1187" s="4">
        <v>0</v>
      </c>
      <c r="H1187" s="4">
        <v>0</v>
      </c>
      <c r="I1187" s="21">
        <v>11856.4115</v>
      </c>
    </row>
    <row r="1188" spans="1:9" ht="15.75" x14ac:dyDescent="0.25">
      <c r="A1188" s="21">
        <v>58</v>
      </c>
      <c r="B1188" s="4">
        <v>1</v>
      </c>
      <c r="C1188" s="21">
        <v>25.175000000000001</v>
      </c>
      <c r="D1188" s="21">
        <v>0</v>
      </c>
      <c r="E1188" s="4">
        <v>0</v>
      </c>
      <c r="F1188" s="4">
        <v>0</v>
      </c>
      <c r="G1188" s="4">
        <v>1</v>
      </c>
      <c r="H1188" s="4">
        <v>0</v>
      </c>
      <c r="I1188" s="21">
        <v>11931.125249999999</v>
      </c>
    </row>
    <row r="1189" spans="1:9" ht="15.75" x14ac:dyDescent="0.25">
      <c r="A1189" s="21">
        <v>58</v>
      </c>
      <c r="B1189" s="4">
        <v>1</v>
      </c>
      <c r="C1189" s="21">
        <v>30.305</v>
      </c>
      <c r="D1189" s="21">
        <v>0</v>
      </c>
      <c r="E1189" s="4">
        <v>0</v>
      </c>
      <c r="F1189" s="4">
        <v>0</v>
      </c>
      <c r="G1189" s="4">
        <v>1</v>
      </c>
      <c r="H1189" s="4">
        <v>0</v>
      </c>
      <c r="I1189" s="21">
        <v>11938.255950000001</v>
      </c>
    </row>
    <row r="1190" spans="1:9" ht="15.75" x14ac:dyDescent="0.25">
      <c r="A1190" s="21">
        <v>58</v>
      </c>
      <c r="B1190" s="4">
        <v>1</v>
      </c>
      <c r="C1190" s="21">
        <v>34.865000000000002</v>
      </c>
      <c r="D1190" s="21">
        <v>0</v>
      </c>
      <c r="E1190" s="4">
        <v>0</v>
      </c>
      <c r="F1190" s="4">
        <v>0</v>
      </c>
      <c r="G1190" s="4">
        <v>1</v>
      </c>
      <c r="H1190" s="4">
        <v>0</v>
      </c>
      <c r="I1190" s="21">
        <v>11944.594349999999</v>
      </c>
    </row>
    <row r="1191" spans="1:9" ht="15.75" x14ac:dyDescent="0.25">
      <c r="A1191" s="21">
        <v>58</v>
      </c>
      <c r="B1191" s="4">
        <v>0</v>
      </c>
      <c r="C1191" s="21">
        <v>27.17</v>
      </c>
      <c r="D1191" s="21">
        <v>0</v>
      </c>
      <c r="E1191" s="4">
        <v>0</v>
      </c>
      <c r="F1191" s="4">
        <v>0</v>
      </c>
      <c r="G1191" s="4">
        <v>0</v>
      </c>
      <c r="H1191" s="4">
        <v>1</v>
      </c>
      <c r="I1191" s="21">
        <v>12222.898300000001</v>
      </c>
    </row>
    <row r="1192" spans="1:9" ht="15.75" x14ac:dyDescent="0.25">
      <c r="A1192" s="21">
        <v>58</v>
      </c>
      <c r="B1192" s="4">
        <v>0</v>
      </c>
      <c r="C1192" s="21">
        <v>28.215</v>
      </c>
      <c r="D1192" s="21">
        <v>0</v>
      </c>
      <c r="E1192" s="4">
        <v>0</v>
      </c>
      <c r="F1192" s="4">
        <v>0</v>
      </c>
      <c r="G1192" s="4">
        <v>0</v>
      </c>
      <c r="H1192" s="4">
        <v>1</v>
      </c>
      <c r="I1192" s="21">
        <v>12224.350850000001</v>
      </c>
    </row>
    <row r="1193" spans="1:9" ht="15.75" x14ac:dyDescent="0.25">
      <c r="A1193" s="21">
        <v>58</v>
      </c>
      <c r="B1193" s="4">
        <v>0</v>
      </c>
      <c r="C1193" s="21">
        <v>33.44</v>
      </c>
      <c r="D1193" s="21">
        <v>0</v>
      </c>
      <c r="E1193" s="4">
        <v>0</v>
      </c>
      <c r="F1193" s="4">
        <v>0</v>
      </c>
      <c r="G1193" s="4">
        <v>0</v>
      </c>
      <c r="H1193" s="4">
        <v>1</v>
      </c>
      <c r="I1193" s="21">
        <v>12231.613600000001</v>
      </c>
    </row>
    <row r="1194" spans="1:9" ht="15.75" x14ac:dyDescent="0.25">
      <c r="A1194" s="21">
        <v>58</v>
      </c>
      <c r="B1194" s="4">
        <v>0</v>
      </c>
      <c r="C1194" s="21">
        <v>36.479999999999997</v>
      </c>
      <c r="D1194" s="21">
        <v>0</v>
      </c>
      <c r="E1194" s="4">
        <v>0</v>
      </c>
      <c r="F1194" s="4">
        <v>0</v>
      </c>
      <c r="G1194" s="4">
        <v>0</v>
      </c>
      <c r="H1194" s="4">
        <v>1</v>
      </c>
      <c r="I1194" s="21">
        <v>12235.8392</v>
      </c>
    </row>
    <row r="1195" spans="1:9" ht="15.75" x14ac:dyDescent="0.25">
      <c r="A1195" s="21">
        <v>58</v>
      </c>
      <c r="B1195" s="4">
        <v>0</v>
      </c>
      <c r="C1195" s="21">
        <v>32.965000000000003</v>
      </c>
      <c r="D1195" s="21">
        <v>0</v>
      </c>
      <c r="E1195" s="4">
        <v>0</v>
      </c>
      <c r="F1195" s="4">
        <v>0</v>
      </c>
      <c r="G1195" s="4">
        <v>1</v>
      </c>
      <c r="H1195" s="4">
        <v>0</v>
      </c>
      <c r="I1195" s="21">
        <v>12430.95335</v>
      </c>
    </row>
    <row r="1196" spans="1:9" ht="15.75" x14ac:dyDescent="0.25">
      <c r="A1196" s="21">
        <v>58</v>
      </c>
      <c r="B1196" s="4">
        <v>0</v>
      </c>
      <c r="C1196" s="21">
        <v>41.91</v>
      </c>
      <c r="D1196" s="21">
        <v>0</v>
      </c>
      <c r="E1196" s="4">
        <v>0</v>
      </c>
      <c r="F1196" s="4">
        <v>0</v>
      </c>
      <c r="G1196" s="4">
        <v>0</v>
      </c>
      <c r="H1196" s="4">
        <v>0</v>
      </c>
      <c r="I1196" s="21">
        <v>24227.337240000001</v>
      </c>
    </row>
    <row r="1197" spans="1:9" ht="15.75" x14ac:dyDescent="0.25">
      <c r="A1197" s="21">
        <v>58</v>
      </c>
      <c r="B1197" s="4">
        <v>1</v>
      </c>
      <c r="C1197" s="21">
        <v>32.01</v>
      </c>
      <c r="D1197" s="21">
        <v>1</v>
      </c>
      <c r="E1197" s="4">
        <v>0</v>
      </c>
      <c r="F1197" s="4">
        <v>0</v>
      </c>
      <c r="G1197" s="4">
        <v>0</v>
      </c>
      <c r="H1197" s="4">
        <v>0</v>
      </c>
      <c r="I1197" s="21">
        <v>11946.625899999999</v>
      </c>
    </row>
    <row r="1198" spans="1:9" ht="15.75" x14ac:dyDescent="0.25">
      <c r="A1198" s="21">
        <v>58</v>
      </c>
      <c r="B1198" s="4">
        <v>0</v>
      </c>
      <c r="C1198" s="21">
        <v>32.395000000000003</v>
      </c>
      <c r="D1198" s="21">
        <v>1</v>
      </c>
      <c r="E1198" s="4">
        <v>0</v>
      </c>
      <c r="F1198" s="4">
        <v>0</v>
      </c>
      <c r="G1198" s="4">
        <v>1</v>
      </c>
      <c r="H1198" s="4">
        <v>0</v>
      </c>
      <c r="I1198" s="21">
        <v>13019.161050000001</v>
      </c>
    </row>
    <row r="1199" spans="1:9" ht="15.75" x14ac:dyDescent="0.25">
      <c r="A1199" s="21">
        <v>58</v>
      </c>
      <c r="B1199" s="4">
        <v>0</v>
      </c>
      <c r="C1199" s="21">
        <v>31.824999999999999</v>
      </c>
      <c r="D1199" s="21">
        <v>2</v>
      </c>
      <c r="E1199" s="4">
        <v>0</v>
      </c>
      <c r="F1199" s="4">
        <v>0</v>
      </c>
      <c r="G1199" s="4">
        <v>1</v>
      </c>
      <c r="H1199" s="4">
        <v>0</v>
      </c>
      <c r="I1199" s="21">
        <v>13607.36875</v>
      </c>
    </row>
    <row r="1200" spans="1:9" ht="15.75" x14ac:dyDescent="0.25">
      <c r="A1200" s="21">
        <v>58</v>
      </c>
      <c r="B1200" s="4">
        <v>1</v>
      </c>
      <c r="C1200" s="21">
        <v>36.954999999999998</v>
      </c>
      <c r="D1200" s="21">
        <v>2</v>
      </c>
      <c r="E1200" s="4">
        <v>1</v>
      </c>
      <c r="F1200" s="4">
        <v>0</v>
      </c>
      <c r="G1200" s="4">
        <v>0</v>
      </c>
      <c r="H1200" s="4">
        <v>1</v>
      </c>
      <c r="I1200" s="21">
        <v>47496.494449999998</v>
      </c>
    </row>
    <row r="1201" spans="1:9" ht="15.75" x14ac:dyDescent="0.25">
      <c r="A1201" s="21">
        <v>59</v>
      </c>
      <c r="B1201" s="4">
        <v>1</v>
      </c>
      <c r="C1201" s="21">
        <v>26.4</v>
      </c>
      <c r="D1201" s="21">
        <v>0</v>
      </c>
      <c r="E1201" s="4">
        <v>0</v>
      </c>
      <c r="F1201" s="4">
        <v>0</v>
      </c>
      <c r="G1201" s="4">
        <v>0</v>
      </c>
      <c r="H1201" s="4">
        <v>0</v>
      </c>
      <c r="I1201" s="21">
        <v>11743.299000000001</v>
      </c>
    </row>
    <row r="1202" spans="1:9" ht="15.75" x14ac:dyDescent="0.25">
      <c r="A1202" s="21">
        <v>59</v>
      </c>
      <c r="B1202" s="4">
        <v>1</v>
      </c>
      <c r="C1202" s="21">
        <v>25.46</v>
      </c>
      <c r="D1202" s="21">
        <v>0</v>
      </c>
      <c r="E1202" s="4">
        <v>0</v>
      </c>
      <c r="F1202" s="4">
        <v>0</v>
      </c>
      <c r="G1202" s="4">
        <v>0</v>
      </c>
      <c r="H1202" s="4">
        <v>1</v>
      </c>
      <c r="I1202" s="21">
        <v>12124.992399999999</v>
      </c>
    </row>
    <row r="1203" spans="1:9" ht="15.75" x14ac:dyDescent="0.25">
      <c r="A1203" s="21">
        <v>59</v>
      </c>
      <c r="B1203" s="4">
        <v>1</v>
      </c>
      <c r="C1203" s="21">
        <v>28.785</v>
      </c>
      <c r="D1203" s="21">
        <v>0</v>
      </c>
      <c r="E1203" s="4">
        <v>0</v>
      </c>
      <c r="F1203" s="4">
        <v>0</v>
      </c>
      <c r="G1203" s="4">
        <v>0</v>
      </c>
      <c r="H1203" s="4">
        <v>1</v>
      </c>
      <c r="I1203" s="21">
        <v>12129.614149999999</v>
      </c>
    </row>
    <row r="1204" spans="1:9" ht="15.75" x14ac:dyDescent="0.25">
      <c r="A1204" s="21">
        <v>59</v>
      </c>
      <c r="B1204" s="4">
        <v>0</v>
      </c>
      <c r="C1204" s="21">
        <v>27.5</v>
      </c>
      <c r="D1204" s="21">
        <v>0</v>
      </c>
      <c r="E1204" s="4">
        <v>0</v>
      </c>
      <c r="F1204" s="4">
        <v>1</v>
      </c>
      <c r="G1204" s="4">
        <v>0</v>
      </c>
      <c r="H1204" s="4">
        <v>0</v>
      </c>
      <c r="I1204" s="21">
        <v>12233.828</v>
      </c>
    </row>
    <row r="1205" spans="1:9" ht="15.75" x14ac:dyDescent="0.25">
      <c r="A1205" s="21">
        <v>59</v>
      </c>
      <c r="B1205" s="4">
        <v>0</v>
      </c>
      <c r="C1205" s="21">
        <v>35.200000000000003</v>
      </c>
      <c r="D1205" s="21">
        <v>0</v>
      </c>
      <c r="E1205" s="4">
        <v>0</v>
      </c>
      <c r="F1205" s="4">
        <v>0</v>
      </c>
      <c r="G1205" s="4">
        <v>0</v>
      </c>
      <c r="H1205" s="4">
        <v>0</v>
      </c>
      <c r="I1205" s="21">
        <v>12244.531000000001</v>
      </c>
    </row>
    <row r="1206" spans="1:9" ht="15.75" x14ac:dyDescent="0.25">
      <c r="A1206" s="21">
        <v>59</v>
      </c>
      <c r="B1206" s="4">
        <v>1</v>
      </c>
      <c r="C1206" s="21">
        <v>24.7</v>
      </c>
      <c r="D1206" s="21">
        <v>0</v>
      </c>
      <c r="E1206" s="4">
        <v>0</v>
      </c>
      <c r="F1206" s="4">
        <v>0</v>
      </c>
      <c r="G1206" s="4">
        <v>1</v>
      </c>
      <c r="H1206" s="4">
        <v>0</v>
      </c>
      <c r="I1206" s="21">
        <v>12323.936</v>
      </c>
    </row>
    <row r="1207" spans="1:9" ht="15.75" x14ac:dyDescent="0.25">
      <c r="A1207" s="21">
        <v>59</v>
      </c>
      <c r="B1207" s="4">
        <v>0</v>
      </c>
      <c r="C1207" s="21">
        <v>31.35</v>
      </c>
      <c r="D1207" s="21">
        <v>0</v>
      </c>
      <c r="E1207" s="4">
        <v>0</v>
      </c>
      <c r="F1207" s="4">
        <v>0</v>
      </c>
      <c r="G1207" s="4">
        <v>0</v>
      </c>
      <c r="H1207" s="4">
        <v>1</v>
      </c>
      <c r="I1207" s="21">
        <v>12622.1795</v>
      </c>
    </row>
    <row r="1208" spans="1:9" ht="15.75" x14ac:dyDescent="0.25">
      <c r="A1208" s="21">
        <v>59</v>
      </c>
      <c r="B1208" s="4">
        <v>0</v>
      </c>
      <c r="C1208" s="21">
        <v>26.504999999999999</v>
      </c>
      <c r="D1208" s="21">
        <v>0</v>
      </c>
      <c r="E1208" s="4">
        <v>0</v>
      </c>
      <c r="F1208" s="4">
        <v>0</v>
      </c>
      <c r="G1208" s="4">
        <v>1</v>
      </c>
      <c r="H1208" s="4">
        <v>0</v>
      </c>
      <c r="I1208" s="21">
        <v>12815.444949999999</v>
      </c>
    </row>
    <row r="1209" spans="1:9" ht="15.75" x14ac:dyDescent="0.25">
      <c r="A1209" s="21">
        <v>59</v>
      </c>
      <c r="B1209" s="4">
        <v>1</v>
      </c>
      <c r="C1209" s="21">
        <v>37.4</v>
      </c>
      <c r="D1209" s="21">
        <v>0</v>
      </c>
      <c r="E1209" s="4">
        <v>0</v>
      </c>
      <c r="F1209" s="4">
        <v>1</v>
      </c>
      <c r="G1209" s="4">
        <v>0</v>
      </c>
      <c r="H1209" s="4">
        <v>0</v>
      </c>
      <c r="I1209" s="21">
        <v>21797.000400000001</v>
      </c>
    </row>
    <row r="1210" spans="1:9" ht="15.75" x14ac:dyDescent="0.25">
      <c r="A1210" s="21">
        <v>59</v>
      </c>
      <c r="B1210" s="4">
        <v>0</v>
      </c>
      <c r="C1210" s="21">
        <v>23.655000000000001</v>
      </c>
      <c r="D1210" s="21">
        <v>0</v>
      </c>
      <c r="E1210" s="4">
        <v>1</v>
      </c>
      <c r="F1210" s="4">
        <v>0</v>
      </c>
      <c r="G1210" s="4">
        <v>0</v>
      </c>
      <c r="H1210" s="4">
        <v>1</v>
      </c>
      <c r="I1210" s="21">
        <v>25678.778450000002</v>
      </c>
    </row>
    <row r="1211" spans="1:9" ht="15.75" x14ac:dyDescent="0.25">
      <c r="A1211" s="21">
        <v>59</v>
      </c>
      <c r="B1211" s="4">
        <v>1</v>
      </c>
      <c r="C1211" s="21">
        <v>27.5</v>
      </c>
      <c r="D1211" s="21">
        <v>1</v>
      </c>
      <c r="E1211" s="4">
        <v>0</v>
      </c>
      <c r="F1211" s="4">
        <v>1</v>
      </c>
      <c r="G1211" s="4">
        <v>0</v>
      </c>
      <c r="H1211" s="4">
        <v>0</v>
      </c>
      <c r="I1211" s="21">
        <v>12333.828</v>
      </c>
    </row>
    <row r="1212" spans="1:9" ht="15.75" x14ac:dyDescent="0.25">
      <c r="A1212" s="21">
        <v>59</v>
      </c>
      <c r="B1212" s="4">
        <v>1</v>
      </c>
      <c r="C1212" s="21">
        <v>37.1</v>
      </c>
      <c r="D1212" s="21">
        <v>1</v>
      </c>
      <c r="E1212" s="4">
        <v>0</v>
      </c>
      <c r="F1212" s="4">
        <v>1</v>
      </c>
      <c r="G1212" s="4">
        <v>0</v>
      </c>
      <c r="H1212" s="4">
        <v>0</v>
      </c>
      <c r="I1212" s="21">
        <v>12347.172</v>
      </c>
    </row>
    <row r="1213" spans="1:9" ht="15.75" x14ac:dyDescent="0.25">
      <c r="A1213" s="21">
        <v>59</v>
      </c>
      <c r="B1213" s="4">
        <v>1</v>
      </c>
      <c r="C1213" s="21">
        <v>25.46</v>
      </c>
      <c r="D1213" s="21">
        <v>1</v>
      </c>
      <c r="E1213" s="4">
        <v>0</v>
      </c>
      <c r="F1213" s="4">
        <v>0</v>
      </c>
      <c r="G1213" s="4">
        <v>1</v>
      </c>
      <c r="H1213" s="4">
        <v>0</v>
      </c>
      <c r="I1213" s="21">
        <v>12913.992399999999</v>
      </c>
    </row>
    <row r="1214" spans="1:9" ht="15.75" x14ac:dyDescent="0.25">
      <c r="A1214" s="21">
        <v>59</v>
      </c>
      <c r="B1214" s="4">
        <v>0</v>
      </c>
      <c r="C1214" s="21">
        <v>36.520000000000003</v>
      </c>
      <c r="D1214" s="21">
        <v>1</v>
      </c>
      <c r="E1214" s="4">
        <v>0</v>
      </c>
      <c r="F1214" s="4">
        <v>0</v>
      </c>
      <c r="G1214" s="4">
        <v>0</v>
      </c>
      <c r="H1214" s="4">
        <v>0</v>
      </c>
      <c r="I1214" s="21">
        <v>28287.897659999999</v>
      </c>
    </row>
    <row r="1215" spans="1:9" ht="15.75" x14ac:dyDescent="0.25">
      <c r="A1215" s="21">
        <v>59</v>
      </c>
      <c r="B1215" s="4">
        <v>0</v>
      </c>
      <c r="C1215" s="21">
        <v>36.765000000000001</v>
      </c>
      <c r="D1215" s="21">
        <v>1</v>
      </c>
      <c r="E1215" s="4">
        <v>1</v>
      </c>
      <c r="F1215" s="4">
        <v>0</v>
      </c>
      <c r="G1215" s="4">
        <v>1</v>
      </c>
      <c r="H1215" s="4">
        <v>0</v>
      </c>
      <c r="I1215" s="21">
        <v>47896.79135</v>
      </c>
    </row>
    <row r="1216" spans="1:9" ht="15.75" x14ac:dyDescent="0.25">
      <c r="A1216" s="21">
        <v>59</v>
      </c>
      <c r="B1216" s="4">
        <v>1</v>
      </c>
      <c r="C1216" s="21">
        <v>41.14</v>
      </c>
      <c r="D1216" s="21">
        <v>1</v>
      </c>
      <c r="E1216" s="4">
        <v>1</v>
      </c>
      <c r="F1216" s="4">
        <v>0</v>
      </c>
      <c r="G1216" s="4">
        <v>0</v>
      </c>
      <c r="H1216" s="4">
        <v>0</v>
      </c>
      <c r="I1216" s="21">
        <v>48970.247600000002</v>
      </c>
    </row>
    <row r="1217" spans="1:9" ht="15.75" x14ac:dyDescent="0.25">
      <c r="A1217" s="21">
        <v>59</v>
      </c>
      <c r="B1217" s="4">
        <v>1</v>
      </c>
      <c r="C1217" s="21">
        <v>29.7</v>
      </c>
      <c r="D1217" s="21">
        <v>2</v>
      </c>
      <c r="E1217" s="4">
        <v>0</v>
      </c>
      <c r="F1217" s="4">
        <v>0</v>
      </c>
      <c r="G1217" s="4">
        <v>0</v>
      </c>
      <c r="H1217" s="4">
        <v>0</v>
      </c>
      <c r="I1217" s="21">
        <v>12925.886</v>
      </c>
    </row>
    <row r="1218" spans="1:9" ht="15.75" x14ac:dyDescent="0.25">
      <c r="A1218" s="21">
        <v>59</v>
      </c>
      <c r="B1218" s="4">
        <v>1</v>
      </c>
      <c r="C1218" s="21">
        <v>31.79</v>
      </c>
      <c r="D1218" s="21">
        <v>2</v>
      </c>
      <c r="E1218" s="4">
        <v>0</v>
      </c>
      <c r="F1218" s="4">
        <v>0</v>
      </c>
      <c r="G1218" s="4">
        <v>0</v>
      </c>
      <c r="H1218" s="4">
        <v>0</v>
      </c>
      <c r="I1218" s="21">
        <v>12928.7911</v>
      </c>
    </row>
    <row r="1219" spans="1:9" ht="15.75" x14ac:dyDescent="0.25">
      <c r="A1219" s="21">
        <v>59</v>
      </c>
      <c r="B1219" s="4">
        <v>0</v>
      </c>
      <c r="C1219" s="21">
        <v>34.799999999999997</v>
      </c>
      <c r="D1219" s="21">
        <v>2</v>
      </c>
      <c r="E1219" s="4">
        <v>0</v>
      </c>
      <c r="F1219" s="4">
        <v>1</v>
      </c>
      <c r="G1219" s="4">
        <v>0</v>
      </c>
      <c r="H1219" s="4">
        <v>0</v>
      </c>
      <c r="I1219" s="21">
        <v>36910.608030000003</v>
      </c>
    </row>
    <row r="1220" spans="1:9" ht="15.75" x14ac:dyDescent="0.25">
      <c r="A1220" s="21">
        <v>59</v>
      </c>
      <c r="B1220" s="4">
        <v>0</v>
      </c>
      <c r="C1220" s="21">
        <v>27.72</v>
      </c>
      <c r="D1220" s="21">
        <v>3</v>
      </c>
      <c r="E1220" s="4">
        <v>0</v>
      </c>
      <c r="F1220" s="4">
        <v>0</v>
      </c>
      <c r="G1220" s="4">
        <v>0</v>
      </c>
      <c r="H1220" s="4">
        <v>0</v>
      </c>
      <c r="I1220" s="21">
        <v>14001.1338</v>
      </c>
    </row>
    <row r="1221" spans="1:9" ht="15.75" x14ac:dyDescent="0.25">
      <c r="A1221" s="21">
        <v>59</v>
      </c>
      <c r="B1221" s="4">
        <v>0</v>
      </c>
      <c r="C1221" s="21">
        <v>27.83</v>
      </c>
      <c r="D1221" s="21">
        <v>3</v>
      </c>
      <c r="E1221" s="4">
        <v>0</v>
      </c>
      <c r="F1221" s="4">
        <v>0</v>
      </c>
      <c r="G1221" s="4">
        <v>0</v>
      </c>
      <c r="H1221" s="4">
        <v>0</v>
      </c>
      <c r="I1221" s="21">
        <v>14001.286700000001</v>
      </c>
    </row>
    <row r="1222" spans="1:9" ht="15.75" x14ac:dyDescent="0.25">
      <c r="A1222" s="21">
        <v>59</v>
      </c>
      <c r="B1222" s="4">
        <v>0</v>
      </c>
      <c r="C1222" s="21">
        <v>32.1</v>
      </c>
      <c r="D1222" s="21">
        <v>3</v>
      </c>
      <c r="E1222" s="4">
        <v>0</v>
      </c>
      <c r="F1222" s="4">
        <v>1</v>
      </c>
      <c r="G1222" s="4">
        <v>0</v>
      </c>
      <c r="H1222" s="4">
        <v>0</v>
      </c>
      <c r="I1222" s="21">
        <v>14007.222</v>
      </c>
    </row>
    <row r="1223" spans="1:9" ht="15.75" x14ac:dyDescent="0.25">
      <c r="A1223" s="21">
        <v>59</v>
      </c>
      <c r="B1223" s="4">
        <v>0</v>
      </c>
      <c r="C1223" s="21">
        <v>26.695</v>
      </c>
      <c r="D1223" s="21">
        <v>3</v>
      </c>
      <c r="E1223" s="4">
        <v>0</v>
      </c>
      <c r="F1223" s="4">
        <v>0</v>
      </c>
      <c r="G1223" s="4">
        <v>0</v>
      </c>
      <c r="H1223" s="4">
        <v>1</v>
      </c>
      <c r="I1223" s="21">
        <v>14382.709049999999</v>
      </c>
    </row>
    <row r="1224" spans="1:9" ht="15.75" x14ac:dyDescent="0.25">
      <c r="A1224" s="21">
        <v>59</v>
      </c>
      <c r="B1224" s="4">
        <v>0</v>
      </c>
      <c r="C1224" s="21">
        <v>32.395000000000003</v>
      </c>
      <c r="D1224" s="21">
        <v>3</v>
      </c>
      <c r="E1224" s="4">
        <v>0</v>
      </c>
      <c r="F1224" s="4">
        <v>0</v>
      </c>
      <c r="G1224" s="4">
        <v>1</v>
      </c>
      <c r="H1224" s="4">
        <v>0</v>
      </c>
      <c r="I1224" s="21">
        <v>14590.63205</v>
      </c>
    </row>
    <row r="1225" spans="1:9" ht="15.75" x14ac:dyDescent="0.25">
      <c r="A1225" s="21">
        <v>59</v>
      </c>
      <c r="B1225" s="4">
        <v>1</v>
      </c>
      <c r="C1225" s="21">
        <v>29.83</v>
      </c>
      <c r="D1225" s="21">
        <v>3</v>
      </c>
      <c r="E1225" s="4">
        <v>1</v>
      </c>
      <c r="F1225" s="4">
        <v>0</v>
      </c>
      <c r="G1225" s="4">
        <v>1</v>
      </c>
      <c r="H1225" s="4">
        <v>0</v>
      </c>
      <c r="I1225" s="21">
        <v>30184.936699999998</v>
      </c>
    </row>
    <row r="1226" spans="1:9" ht="15.75" x14ac:dyDescent="0.25">
      <c r="A1226" s="21">
        <v>60</v>
      </c>
      <c r="B1226" s="4">
        <v>1</v>
      </c>
      <c r="C1226" s="21">
        <v>25.74</v>
      </c>
      <c r="D1226" s="21">
        <v>0</v>
      </c>
      <c r="E1226" s="4">
        <v>0</v>
      </c>
      <c r="F1226" s="4">
        <v>0</v>
      </c>
      <c r="G1226" s="4">
        <v>0</v>
      </c>
      <c r="H1226" s="4">
        <v>0</v>
      </c>
      <c r="I1226" s="21">
        <v>12142.578600000001</v>
      </c>
    </row>
    <row r="1227" spans="1:9" ht="15.75" x14ac:dyDescent="0.25">
      <c r="A1227" s="21">
        <v>60</v>
      </c>
      <c r="B1227" s="4">
        <v>1</v>
      </c>
      <c r="C1227" s="21">
        <v>28.9</v>
      </c>
      <c r="D1227" s="21">
        <v>0</v>
      </c>
      <c r="E1227" s="4">
        <v>0</v>
      </c>
      <c r="F1227" s="4">
        <v>1</v>
      </c>
      <c r="G1227" s="4">
        <v>0</v>
      </c>
      <c r="H1227" s="4">
        <v>0</v>
      </c>
      <c r="I1227" s="21">
        <v>12146.971</v>
      </c>
    </row>
    <row r="1228" spans="1:9" ht="15.75" x14ac:dyDescent="0.25">
      <c r="A1228" s="21">
        <v>60</v>
      </c>
      <c r="B1228" s="4">
        <v>1</v>
      </c>
      <c r="C1228" s="21">
        <v>24.32</v>
      </c>
      <c r="D1228" s="21">
        <v>0</v>
      </c>
      <c r="E1228" s="4">
        <v>0</v>
      </c>
      <c r="F1228" s="4">
        <v>0</v>
      </c>
      <c r="G1228" s="4">
        <v>0</v>
      </c>
      <c r="H1228" s="4">
        <v>1</v>
      </c>
      <c r="I1228" s="21">
        <v>12523.604799999999</v>
      </c>
    </row>
    <row r="1229" spans="1:9" ht="15.75" x14ac:dyDescent="0.25">
      <c r="A1229" s="21">
        <v>60</v>
      </c>
      <c r="B1229" s="4">
        <v>0</v>
      </c>
      <c r="C1229" s="21">
        <v>24.53</v>
      </c>
      <c r="D1229" s="21">
        <v>0</v>
      </c>
      <c r="E1229" s="4">
        <v>0</v>
      </c>
      <c r="F1229" s="4">
        <v>0</v>
      </c>
      <c r="G1229" s="4">
        <v>0</v>
      </c>
      <c r="H1229" s="4">
        <v>0</v>
      </c>
      <c r="I1229" s="21">
        <v>12629.896699999999</v>
      </c>
    </row>
    <row r="1230" spans="1:9" ht="15.75" x14ac:dyDescent="0.25">
      <c r="A1230" s="21">
        <v>60</v>
      </c>
      <c r="B1230" s="4">
        <v>0</v>
      </c>
      <c r="C1230" s="21">
        <v>30.5</v>
      </c>
      <c r="D1230" s="21">
        <v>0</v>
      </c>
      <c r="E1230" s="4">
        <v>0</v>
      </c>
      <c r="F1230" s="4">
        <v>1</v>
      </c>
      <c r="G1230" s="4">
        <v>0</v>
      </c>
      <c r="H1230" s="4">
        <v>0</v>
      </c>
      <c r="I1230" s="21">
        <v>12638.195</v>
      </c>
    </row>
    <row r="1231" spans="1:9" ht="15.75" x14ac:dyDescent="0.25">
      <c r="A1231" s="21">
        <v>60</v>
      </c>
      <c r="B1231" s="4">
        <v>0</v>
      </c>
      <c r="C1231" s="21">
        <v>35.1</v>
      </c>
      <c r="D1231" s="21">
        <v>0</v>
      </c>
      <c r="E1231" s="4">
        <v>0</v>
      </c>
      <c r="F1231" s="4">
        <v>1</v>
      </c>
      <c r="G1231" s="4">
        <v>0</v>
      </c>
      <c r="H1231" s="4">
        <v>0</v>
      </c>
      <c r="I1231" s="21">
        <v>12644.589</v>
      </c>
    </row>
    <row r="1232" spans="1:9" ht="15.75" x14ac:dyDescent="0.25">
      <c r="A1232" s="21">
        <v>60</v>
      </c>
      <c r="B1232" s="4">
        <v>0</v>
      </c>
      <c r="C1232" s="21">
        <v>38.06</v>
      </c>
      <c r="D1232" s="21">
        <v>0</v>
      </c>
      <c r="E1232" s="4">
        <v>0</v>
      </c>
      <c r="F1232" s="4">
        <v>0</v>
      </c>
      <c r="G1232" s="4">
        <v>0</v>
      </c>
      <c r="H1232" s="4">
        <v>0</v>
      </c>
      <c r="I1232" s="21">
        <v>12648.7034</v>
      </c>
    </row>
    <row r="1233" spans="1:9" ht="15.75" x14ac:dyDescent="0.25">
      <c r="A1233" s="21">
        <v>60</v>
      </c>
      <c r="B1233" s="4">
        <v>1</v>
      </c>
      <c r="C1233" s="21">
        <v>29.64</v>
      </c>
      <c r="D1233" s="21">
        <v>0</v>
      </c>
      <c r="E1233" s="4">
        <v>0</v>
      </c>
      <c r="F1233" s="4">
        <v>0</v>
      </c>
      <c r="G1233" s="4">
        <v>1</v>
      </c>
      <c r="H1233" s="4">
        <v>0</v>
      </c>
      <c r="I1233" s="21">
        <v>12730.999599999999</v>
      </c>
    </row>
    <row r="1234" spans="1:9" ht="15.75" x14ac:dyDescent="0.25">
      <c r="A1234" s="21">
        <v>60</v>
      </c>
      <c r="B1234" s="4">
        <v>1</v>
      </c>
      <c r="C1234" s="21">
        <v>36.954999999999998</v>
      </c>
      <c r="D1234" s="21">
        <v>0</v>
      </c>
      <c r="E1234" s="4">
        <v>0</v>
      </c>
      <c r="F1234" s="4">
        <v>0</v>
      </c>
      <c r="G1234" s="4">
        <v>1</v>
      </c>
      <c r="H1234" s="4">
        <v>0</v>
      </c>
      <c r="I1234" s="21">
        <v>12741.167450000001</v>
      </c>
    </row>
    <row r="1235" spans="1:9" ht="15.75" x14ac:dyDescent="0.25">
      <c r="A1235" s="21">
        <v>60</v>
      </c>
      <c r="B1235" s="4">
        <v>0</v>
      </c>
      <c r="C1235" s="21">
        <v>24.035</v>
      </c>
      <c r="D1235" s="21">
        <v>0</v>
      </c>
      <c r="E1235" s="4">
        <v>0</v>
      </c>
      <c r="F1235" s="4">
        <v>0</v>
      </c>
      <c r="G1235" s="4">
        <v>0</v>
      </c>
      <c r="H1235" s="4">
        <v>1</v>
      </c>
      <c r="I1235" s="21">
        <v>13012.20865</v>
      </c>
    </row>
    <row r="1236" spans="1:9" ht="15.75" x14ac:dyDescent="0.25">
      <c r="A1236" s="21">
        <v>60</v>
      </c>
      <c r="B1236" s="4">
        <v>0</v>
      </c>
      <c r="C1236" s="21">
        <v>18.335000000000001</v>
      </c>
      <c r="D1236" s="21">
        <v>0</v>
      </c>
      <c r="E1236" s="4">
        <v>0</v>
      </c>
      <c r="F1236" s="4">
        <v>0</v>
      </c>
      <c r="G1236" s="4">
        <v>1</v>
      </c>
      <c r="H1236" s="4">
        <v>0</v>
      </c>
      <c r="I1236" s="21">
        <v>13204.28565</v>
      </c>
    </row>
    <row r="1237" spans="1:9" ht="15.75" x14ac:dyDescent="0.25">
      <c r="A1237" s="21">
        <v>60</v>
      </c>
      <c r="B1237" s="4">
        <v>0</v>
      </c>
      <c r="C1237" s="21">
        <v>27.55</v>
      </c>
      <c r="D1237" s="21">
        <v>0</v>
      </c>
      <c r="E1237" s="4">
        <v>0</v>
      </c>
      <c r="F1237" s="4">
        <v>0</v>
      </c>
      <c r="G1237" s="4">
        <v>1</v>
      </c>
      <c r="H1237" s="4">
        <v>0</v>
      </c>
      <c r="I1237" s="21">
        <v>13217.094499999999</v>
      </c>
    </row>
    <row r="1238" spans="1:9" ht="15.75" x14ac:dyDescent="0.25">
      <c r="A1238" s="21">
        <v>60</v>
      </c>
      <c r="B1238" s="4">
        <v>0</v>
      </c>
      <c r="C1238" s="21">
        <v>36.005000000000003</v>
      </c>
      <c r="D1238" s="21">
        <v>0</v>
      </c>
      <c r="E1238" s="4">
        <v>0</v>
      </c>
      <c r="F1238" s="4">
        <v>0</v>
      </c>
      <c r="G1238" s="4">
        <v>1</v>
      </c>
      <c r="H1238" s="4">
        <v>0</v>
      </c>
      <c r="I1238" s="21">
        <v>13228.846949999999</v>
      </c>
    </row>
    <row r="1239" spans="1:9" ht="15.75" x14ac:dyDescent="0.25">
      <c r="A1239" s="21">
        <v>60</v>
      </c>
      <c r="B1239" s="4">
        <v>0</v>
      </c>
      <c r="C1239" s="21">
        <v>25.84</v>
      </c>
      <c r="D1239" s="21">
        <v>0</v>
      </c>
      <c r="E1239" s="4">
        <v>0</v>
      </c>
      <c r="F1239" s="4">
        <v>0</v>
      </c>
      <c r="G1239" s="4">
        <v>0</v>
      </c>
      <c r="H1239" s="4">
        <v>1</v>
      </c>
      <c r="I1239" s="21">
        <v>28923.136920000001</v>
      </c>
    </row>
    <row r="1240" spans="1:9" ht="15.75" x14ac:dyDescent="0.25">
      <c r="A1240" s="21">
        <v>60</v>
      </c>
      <c r="B1240" s="4">
        <v>1</v>
      </c>
      <c r="C1240" s="21">
        <v>28.594999999999999</v>
      </c>
      <c r="D1240" s="21">
        <v>0</v>
      </c>
      <c r="E1240" s="4">
        <v>0</v>
      </c>
      <c r="F1240" s="4">
        <v>0</v>
      </c>
      <c r="G1240" s="4">
        <v>1</v>
      </c>
      <c r="H1240" s="4">
        <v>0</v>
      </c>
      <c r="I1240" s="21">
        <v>30259.995559999999</v>
      </c>
    </row>
    <row r="1241" spans="1:9" ht="15.75" x14ac:dyDescent="0.25">
      <c r="A1241" s="21">
        <v>60</v>
      </c>
      <c r="B1241" s="4">
        <v>0</v>
      </c>
      <c r="C1241" s="21">
        <v>32.450000000000003</v>
      </c>
      <c r="D1241" s="21">
        <v>0</v>
      </c>
      <c r="E1241" s="4">
        <v>1</v>
      </c>
      <c r="F1241" s="4">
        <v>0</v>
      </c>
      <c r="G1241" s="4">
        <v>0</v>
      </c>
      <c r="H1241" s="4">
        <v>0</v>
      </c>
      <c r="I1241" s="21">
        <v>45008.955499999996</v>
      </c>
    </row>
    <row r="1242" spans="1:9" ht="15.75" x14ac:dyDescent="0.25">
      <c r="A1242" s="21">
        <v>60</v>
      </c>
      <c r="B1242" s="4">
        <v>1</v>
      </c>
      <c r="C1242" s="21">
        <v>39.9</v>
      </c>
      <c r="D1242" s="21">
        <v>0</v>
      </c>
      <c r="E1242" s="4">
        <v>1</v>
      </c>
      <c r="F1242" s="4">
        <v>1</v>
      </c>
      <c r="G1242" s="4">
        <v>0</v>
      </c>
      <c r="H1242" s="4">
        <v>0</v>
      </c>
      <c r="I1242" s="21">
        <v>48173.360999999997</v>
      </c>
    </row>
    <row r="1243" spans="1:9" ht="15.75" x14ac:dyDescent="0.25">
      <c r="A1243" s="21">
        <v>60</v>
      </c>
      <c r="B1243" s="4">
        <v>1</v>
      </c>
      <c r="C1243" s="21">
        <v>40.92</v>
      </c>
      <c r="D1243" s="21">
        <v>0</v>
      </c>
      <c r="E1243" s="4">
        <v>1</v>
      </c>
      <c r="F1243" s="4">
        <v>0</v>
      </c>
      <c r="G1243" s="4">
        <v>0</v>
      </c>
      <c r="H1243" s="4">
        <v>0</v>
      </c>
      <c r="I1243" s="21">
        <v>48673.558799999999</v>
      </c>
    </row>
    <row r="1244" spans="1:9" ht="15.75" x14ac:dyDescent="0.25">
      <c r="A1244" s="21">
        <v>60</v>
      </c>
      <c r="B1244" s="4">
        <v>1</v>
      </c>
      <c r="C1244" s="21">
        <v>32.799999999999997</v>
      </c>
      <c r="D1244" s="21">
        <v>0</v>
      </c>
      <c r="E1244" s="4">
        <v>1</v>
      </c>
      <c r="F1244" s="4">
        <v>1</v>
      </c>
      <c r="G1244" s="4">
        <v>0</v>
      </c>
      <c r="H1244" s="4">
        <v>0</v>
      </c>
      <c r="I1244" s="21">
        <v>52590.829389999999</v>
      </c>
    </row>
    <row r="1245" spans="1:9" ht="15.75" x14ac:dyDescent="0.25">
      <c r="A1245" s="21">
        <v>60</v>
      </c>
      <c r="B1245" s="4">
        <v>1</v>
      </c>
      <c r="C1245" s="21">
        <v>24.32</v>
      </c>
      <c r="D1245" s="21">
        <v>1</v>
      </c>
      <c r="E1245" s="4">
        <v>0</v>
      </c>
      <c r="F1245" s="4">
        <v>0</v>
      </c>
      <c r="G1245" s="4">
        <v>0</v>
      </c>
      <c r="H1245" s="4">
        <v>1</v>
      </c>
      <c r="I1245" s="21">
        <v>13112.604799999999</v>
      </c>
    </row>
    <row r="1246" spans="1:9" ht="15.75" x14ac:dyDescent="0.25">
      <c r="A1246" s="21">
        <v>60</v>
      </c>
      <c r="B1246" s="4">
        <v>0</v>
      </c>
      <c r="C1246" s="21">
        <v>28.7</v>
      </c>
      <c r="D1246" s="21">
        <v>1</v>
      </c>
      <c r="E1246" s="4">
        <v>0</v>
      </c>
      <c r="F1246" s="4">
        <v>1</v>
      </c>
      <c r="G1246" s="4">
        <v>0</v>
      </c>
      <c r="H1246" s="4">
        <v>0</v>
      </c>
      <c r="I1246" s="21">
        <v>13224.692999999999</v>
      </c>
    </row>
    <row r="1247" spans="1:9" ht="15.75" x14ac:dyDescent="0.25">
      <c r="A1247" s="21">
        <v>60</v>
      </c>
      <c r="B1247" s="4">
        <v>1</v>
      </c>
      <c r="C1247" s="21">
        <v>33.11</v>
      </c>
      <c r="D1247" s="21">
        <v>3</v>
      </c>
      <c r="E1247" s="4">
        <v>0</v>
      </c>
      <c r="F1247" s="4">
        <v>0</v>
      </c>
      <c r="G1247" s="4">
        <v>0</v>
      </c>
      <c r="H1247" s="4">
        <v>0</v>
      </c>
      <c r="I1247" s="21">
        <v>13919.822899999999</v>
      </c>
    </row>
    <row r="1248" spans="1:9" ht="15.75" x14ac:dyDescent="0.25">
      <c r="A1248" s="21">
        <v>60</v>
      </c>
      <c r="B1248" s="4">
        <v>1</v>
      </c>
      <c r="C1248" s="21">
        <v>31.35</v>
      </c>
      <c r="D1248" s="21">
        <v>3</v>
      </c>
      <c r="E1248" s="4">
        <v>1</v>
      </c>
      <c r="F1248" s="4">
        <v>0</v>
      </c>
      <c r="G1248" s="4">
        <v>0</v>
      </c>
      <c r="H1248" s="4">
        <v>1</v>
      </c>
      <c r="I1248" s="21">
        <v>46130.5265</v>
      </c>
    </row>
    <row r="1249" spans="1:9" ht="15.75" x14ac:dyDescent="0.25">
      <c r="A1249" s="21">
        <v>61</v>
      </c>
      <c r="B1249" s="4">
        <v>1</v>
      </c>
      <c r="C1249" s="21">
        <v>31.57</v>
      </c>
      <c r="D1249" s="21">
        <v>0</v>
      </c>
      <c r="E1249" s="4">
        <v>0</v>
      </c>
      <c r="F1249" s="4">
        <v>0</v>
      </c>
      <c r="G1249" s="4">
        <v>0</v>
      </c>
      <c r="H1249" s="4">
        <v>0</v>
      </c>
      <c r="I1249" s="21">
        <v>12557.605299999999</v>
      </c>
    </row>
    <row r="1250" spans="1:9" ht="15.75" x14ac:dyDescent="0.25">
      <c r="A1250" s="21">
        <v>61</v>
      </c>
      <c r="B1250" s="4">
        <v>1</v>
      </c>
      <c r="C1250" s="21">
        <v>43.4</v>
      </c>
      <c r="D1250" s="21">
        <v>0</v>
      </c>
      <c r="E1250" s="4">
        <v>0</v>
      </c>
      <c r="F1250" s="4">
        <v>1</v>
      </c>
      <c r="G1250" s="4">
        <v>0</v>
      </c>
      <c r="H1250" s="4">
        <v>0</v>
      </c>
      <c r="I1250" s="21">
        <v>12574.049000000001</v>
      </c>
    </row>
    <row r="1251" spans="1:9" ht="15.75" x14ac:dyDescent="0.25">
      <c r="A1251" s="21">
        <v>61</v>
      </c>
      <c r="B1251" s="4">
        <v>1</v>
      </c>
      <c r="C1251" s="21">
        <v>38.380000000000003</v>
      </c>
      <c r="D1251" s="21">
        <v>0</v>
      </c>
      <c r="E1251" s="4">
        <v>0</v>
      </c>
      <c r="F1251" s="4">
        <v>0</v>
      </c>
      <c r="G1251" s="4">
        <v>0</v>
      </c>
      <c r="H1251" s="4">
        <v>1</v>
      </c>
      <c r="I1251" s="21">
        <v>12950.0712</v>
      </c>
    </row>
    <row r="1252" spans="1:9" ht="15.75" x14ac:dyDescent="0.25">
      <c r="A1252" s="21">
        <v>61</v>
      </c>
      <c r="B1252" s="4">
        <v>0</v>
      </c>
      <c r="C1252" s="21">
        <v>28.2</v>
      </c>
      <c r="D1252" s="21">
        <v>0</v>
      </c>
      <c r="E1252" s="4">
        <v>0</v>
      </c>
      <c r="F1252" s="4">
        <v>1</v>
      </c>
      <c r="G1252" s="4">
        <v>0</v>
      </c>
      <c r="H1252" s="4">
        <v>0</v>
      </c>
      <c r="I1252" s="21">
        <v>13041.921</v>
      </c>
    </row>
    <row r="1253" spans="1:9" ht="15.75" x14ac:dyDescent="0.25">
      <c r="A1253" s="21">
        <v>61</v>
      </c>
      <c r="B1253" s="4">
        <v>0</v>
      </c>
      <c r="C1253" s="21">
        <v>44</v>
      </c>
      <c r="D1253" s="21">
        <v>0</v>
      </c>
      <c r="E1253" s="4">
        <v>0</v>
      </c>
      <c r="F1253" s="4">
        <v>1</v>
      </c>
      <c r="G1253" s="4">
        <v>0</v>
      </c>
      <c r="H1253" s="4">
        <v>0</v>
      </c>
      <c r="I1253" s="21">
        <v>13063.883</v>
      </c>
    </row>
    <row r="1254" spans="1:9" ht="15.75" x14ac:dyDescent="0.25">
      <c r="A1254" s="21">
        <v>61</v>
      </c>
      <c r="B1254" s="4">
        <v>1</v>
      </c>
      <c r="C1254" s="21">
        <v>23.655000000000001</v>
      </c>
      <c r="D1254" s="21">
        <v>0</v>
      </c>
      <c r="E1254" s="4">
        <v>0</v>
      </c>
      <c r="F1254" s="4">
        <v>0</v>
      </c>
      <c r="G1254" s="4">
        <v>1</v>
      </c>
      <c r="H1254" s="4">
        <v>0</v>
      </c>
      <c r="I1254" s="21">
        <v>13129.603450000001</v>
      </c>
    </row>
    <row r="1255" spans="1:9" ht="15.75" x14ac:dyDescent="0.25">
      <c r="A1255" s="21">
        <v>61</v>
      </c>
      <c r="B1255" s="4">
        <v>1</v>
      </c>
      <c r="C1255" s="21">
        <v>33.534999999999997</v>
      </c>
      <c r="D1255" s="21">
        <v>0</v>
      </c>
      <c r="E1255" s="4">
        <v>0</v>
      </c>
      <c r="F1255" s="4">
        <v>0</v>
      </c>
      <c r="G1255" s="4">
        <v>1</v>
      </c>
      <c r="H1255" s="4">
        <v>0</v>
      </c>
      <c r="I1255" s="21">
        <v>13143.336649999999</v>
      </c>
    </row>
    <row r="1256" spans="1:9" ht="15.75" x14ac:dyDescent="0.25">
      <c r="A1256" s="21">
        <v>61</v>
      </c>
      <c r="B1256" s="4">
        <v>1</v>
      </c>
      <c r="C1256" s="21">
        <v>33.914999999999999</v>
      </c>
      <c r="D1256" s="21">
        <v>0</v>
      </c>
      <c r="E1256" s="4">
        <v>0</v>
      </c>
      <c r="F1256" s="4">
        <v>0</v>
      </c>
      <c r="G1256" s="4">
        <v>1</v>
      </c>
      <c r="H1256" s="4">
        <v>0</v>
      </c>
      <c r="I1256" s="21">
        <v>13143.86485</v>
      </c>
    </row>
    <row r="1257" spans="1:9" ht="15.75" x14ac:dyDescent="0.25">
      <c r="A1257" s="21">
        <v>61</v>
      </c>
      <c r="B1257" s="4">
        <v>0</v>
      </c>
      <c r="C1257" s="21">
        <v>21.09</v>
      </c>
      <c r="D1257" s="21">
        <v>0</v>
      </c>
      <c r="E1257" s="4">
        <v>0</v>
      </c>
      <c r="F1257" s="4">
        <v>0</v>
      </c>
      <c r="G1257" s="4">
        <v>0</v>
      </c>
      <c r="H1257" s="4">
        <v>1</v>
      </c>
      <c r="I1257" s="21">
        <v>13415.0381</v>
      </c>
    </row>
    <row r="1258" spans="1:9" ht="15.75" x14ac:dyDescent="0.25">
      <c r="A1258" s="21">
        <v>61</v>
      </c>
      <c r="B1258" s="4">
        <v>0</v>
      </c>
      <c r="C1258" s="21">
        <v>31.16</v>
      </c>
      <c r="D1258" s="21">
        <v>0</v>
      </c>
      <c r="E1258" s="4">
        <v>0</v>
      </c>
      <c r="F1258" s="4">
        <v>0</v>
      </c>
      <c r="G1258" s="4">
        <v>0</v>
      </c>
      <c r="H1258" s="4">
        <v>1</v>
      </c>
      <c r="I1258" s="21">
        <v>13429.035400000001</v>
      </c>
    </row>
    <row r="1259" spans="1:9" ht="15.75" x14ac:dyDescent="0.25">
      <c r="A1259" s="21">
        <v>61</v>
      </c>
      <c r="B1259" s="4">
        <v>0</v>
      </c>
      <c r="C1259" s="21">
        <v>22.04</v>
      </c>
      <c r="D1259" s="21">
        <v>0</v>
      </c>
      <c r="E1259" s="4">
        <v>0</v>
      </c>
      <c r="F1259" s="4">
        <v>0</v>
      </c>
      <c r="G1259" s="4">
        <v>1</v>
      </c>
      <c r="H1259" s="4">
        <v>0</v>
      </c>
      <c r="I1259" s="21">
        <v>13616.3586</v>
      </c>
    </row>
    <row r="1260" spans="1:9" ht="15.75" x14ac:dyDescent="0.25">
      <c r="A1260" s="21">
        <v>61</v>
      </c>
      <c r="B1260" s="4">
        <v>0</v>
      </c>
      <c r="C1260" s="21">
        <v>35.909999999999997</v>
      </c>
      <c r="D1260" s="21">
        <v>0</v>
      </c>
      <c r="E1260" s="4">
        <v>0</v>
      </c>
      <c r="F1260" s="4">
        <v>0</v>
      </c>
      <c r="G1260" s="4">
        <v>1</v>
      </c>
      <c r="H1260" s="4">
        <v>0</v>
      </c>
      <c r="I1260" s="21">
        <v>13635.6379</v>
      </c>
    </row>
    <row r="1261" spans="1:9" ht="15.75" x14ac:dyDescent="0.25">
      <c r="A1261" s="21">
        <v>61</v>
      </c>
      <c r="B1261" s="4">
        <v>0</v>
      </c>
      <c r="C1261" s="21">
        <v>25.08</v>
      </c>
      <c r="D1261" s="21">
        <v>0</v>
      </c>
      <c r="E1261" s="4">
        <v>0</v>
      </c>
      <c r="F1261" s="4">
        <v>0</v>
      </c>
      <c r="G1261" s="4">
        <v>0</v>
      </c>
      <c r="H1261" s="4">
        <v>0</v>
      </c>
      <c r="I1261" s="21">
        <v>24513.091260000001</v>
      </c>
    </row>
    <row r="1262" spans="1:9" ht="15.75" x14ac:dyDescent="0.25">
      <c r="A1262" s="21">
        <v>61</v>
      </c>
      <c r="B1262" s="4">
        <v>0</v>
      </c>
      <c r="C1262" s="21">
        <v>29.07</v>
      </c>
      <c r="D1262" s="21">
        <v>0</v>
      </c>
      <c r="E1262" s="4">
        <v>1</v>
      </c>
      <c r="F1262" s="4">
        <v>0</v>
      </c>
      <c r="G1262" s="4">
        <v>0</v>
      </c>
      <c r="H1262" s="4">
        <v>1</v>
      </c>
      <c r="I1262" s="21">
        <v>29141.3603</v>
      </c>
    </row>
    <row r="1263" spans="1:9" ht="15.75" x14ac:dyDescent="0.25">
      <c r="A1263" s="21">
        <v>61</v>
      </c>
      <c r="B1263" s="4">
        <v>1</v>
      </c>
      <c r="C1263" s="21">
        <v>35.86</v>
      </c>
      <c r="D1263" s="21">
        <v>0</v>
      </c>
      <c r="E1263" s="4">
        <v>1</v>
      </c>
      <c r="F1263" s="4">
        <v>0</v>
      </c>
      <c r="G1263" s="4">
        <v>0</v>
      </c>
      <c r="H1263" s="4">
        <v>0</v>
      </c>
      <c r="I1263" s="21">
        <v>46599.108399999997</v>
      </c>
    </row>
    <row r="1264" spans="1:9" ht="15.75" x14ac:dyDescent="0.25">
      <c r="A1264" s="21">
        <v>61</v>
      </c>
      <c r="B1264" s="4">
        <v>1</v>
      </c>
      <c r="C1264" s="21">
        <v>28.31</v>
      </c>
      <c r="D1264" s="21">
        <v>1</v>
      </c>
      <c r="E1264" s="4">
        <v>1</v>
      </c>
      <c r="F1264" s="4">
        <v>0</v>
      </c>
      <c r="G1264" s="4">
        <v>0</v>
      </c>
      <c r="H1264" s="4">
        <v>1</v>
      </c>
      <c r="I1264" s="21">
        <v>28868.6639</v>
      </c>
    </row>
    <row r="1265" spans="1:9" ht="15.75" x14ac:dyDescent="0.25">
      <c r="A1265" s="21">
        <v>61</v>
      </c>
      <c r="B1265" s="4">
        <v>1</v>
      </c>
      <c r="C1265" s="21">
        <v>36.299999999999997</v>
      </c>
      <c r="D1265" s="21">
        <v>1</v>
      </c>
      <c r="E1265" s="4">
        <v>1</v>
      </c>
      <c r="F1265" s="4">
        <v>1</v>
      </c>
      <c r="G1265" s="4">
        <v>0</v>
      </c>
      <c r="H1265" s="4">
        <v>0</v>
      </c>
      <c r="I1265" s="21">
        <v>47403.88</v>
      </c>
    </row>
    <row r="1266" spans="1:9" ht="15.75" x14ac:dyDescent="0.25">
      <c r="A1266" s="21">
        <v>61</v>
      </c>
      <c r="B1266" s="4">
        <v>0</v>
      </c>
      <c r="C1266" s="21">
        <v>36.384999999999998</v>
      </c>
      <c r="D1266" s="21">
        <v>1</v>
      </c>
      <c r="E1266" s="4">
        <v>1</v>
      </c>
      <c r="F1266" s="4">
        <v>0</v>
      </c>
      <c r="G1266" s="4">
        <v>1</v>
      </c>
      <c r="H1266" s="4">
        <v>0</v>
      </c>
      <c r="I1266" s="21">
        <v>48517.563150000002</v>
      </c>
    </row>
    <row r="1267" spans="1:9" ht="15.75" x14ac:dyDescent="0.25">
      <c r="A1267" s="21">
        <v>61</v>
      </c>
      <c r="B1267" s="4">
        <v>1</v>
      </c>
      <c r="C1267" s="21">
        <v>32.299999999999997</v>
      </c>
      <c r="D1267" s="21">
        <v>2</v>
      </c>
      <c r="E1267" s="4">
        <v>0</v>
      </c>
      <c r="F1267" s="4">
        <v>0</v>
      </c>
      <c r="G1267" s="4">
        <v>0</v>
      </c>
      <c r="H1267" s="4">
        <v>1</v>
      </c>
      <c r="I1267" s="21">
        <v>14119.62</v>
      </c>
    </row>
    <row r="1268" spans="1:9" ht="15.75" x14ac:dyDescent="0.25">
      <c r="A1268" s="21">
        <v>61</v>
      </c>
      <c r="B1268" s="4">
        <v>0</v>
      </c>
      <c r="C1268" s="21">
        <v>39.1</v>
      </c>
      <c r="D1268" s="21">
        <v>2</v>
      </c>
      <c r="E1268" s="4">
        <v>0</v>
      </c>
      <c r="F1268" s="4">
        <v>1</v>
      </c>
      <c r="G1268" s="4">
        <v>0</v>
      </c>
      <c r="H1268" s="4">
        <v>0</v>
      </c>
      <c r="I1268" s="21">
        <v>14235.072</v>
      </c>
    </row>
    <row r="1269" spans="1:9" ht="15.75" x14ac:dyDescent="0.25">
      <c r="A1269" s="21">
        <v>61</v>
      </c>
      <c r="B1269" s="4">
        <v>1</v>
      </c>
      <c r="C1269" s="21">
        <v>36.1</v>
      </c>
      <c r="D1269" s="21">
        <v>3</v>
      </c>
      <c r="E1269" s="4">
        <v>0</v>
      </c>
      <c r="F1269" s="4">
        <v>1</v>
      </c>
      <c r="G1269" s="4">
        <v>0</v>
      </c>
      <c r="H1269" s="4">
        <v>0</v>
      </c>
      <c r="I1269" s="21">
        <v>27941.28758</v>
      </c>
    </row>
    <row r="1270" spans="1:9" ht="15.75" x14ac:dyDescent="0.25">
      <c r="A1270" s="21">
        <v>61</v>
      </c>
      <c r="B1270" s="4">
        <v>0</v>
      </c>
      <c r="C1270" s="21">
        <v>29.92</v>
      </c>
      <c r="D1270" s="21">
        <v>3</v>
      </c>
      <c r="E1270" s="4">
        <v>1</v>
      </c>
      <c r="F1270" s="4">
        <v>0</v>
      </c>
      <c r="G1270" s="4">
        <v>0</v>
      </c>
      <c r="H1270" s="4">
        <v>0</v>
      </c>
      <c r="I1270" s="21">
        <v>30942.191800000001</v>
      </c>
    </row>
    <row r="1271" spans="1:9" ht="15.75" x14ac:dyDescent="0.25">
      <c r="A1271" s="21">
        <v>61</v>
      </c>
      <c r="B1271" s="4">
        <v>0</v>
      </c>
      <c r="C1271" s="21">
        <v>33.33</v>
      </c>
      <c r="D1271" s="21">
        <v>4</v>
      </c>
      <c r="E1271" s="4">
        <v>0</v>
      </c>
      <c r="F1271" s="4">
        <v>0</v>
      </c>
      <c r="G1271" s="4">
        <v>0</v>
      </c>
      <c r="H1271" s="4">
        <v>0</v>
      </c>
      <c r="I1271" s="21">
        <v>36580.282160000002</v>
      </c>
    </row>
    <row r="1272" spans="1:9" ht="15.75" x14ac:dyDescent="0.25">
      <c r="A1272" s="21">
        <v>62</v>
      </c>
      <c r="B1272" s="4">
        <v>1</v>
      </c>
      <c r="C1272" s="21">
        <v>21.4</v>
      </c>
      <c r="D1272" s="21">
        <v>0</v>
      </c>
      <c r="E1272" s="4">
        <v>0</v>
      </c>
      <c r="F1272" s="4">
        <v>1</v>
      </c>
      <c r="G1272" s="4">
        <v>0</v>
      </c>
      <c r="H1272" s="4">
        <v>0</v>
      </c>
      <c r="I1272" s="21">
        <v>12957.118</v>
      </c>
    </row>
    <row r="1273" spans="1:9" ht="15.75" x14ac:dyDescent="0.25">
      <c r="A1273" s="21">
        <v>62</v>
      </c>
      <c r="B1273" s="4">
        <v>1</v>
      </c>
      <c r="C1273" s="21">
        <v>37.4</v>
      </c>
      <c r="D1273" s="21">
        <v>0</v>
      </c>
      <c r="E1273" s="4">
        <v>0</v>
      </c>
      <c r="F1273" s="4">
        <v>1</v>
      </c>
      <c r="G1273" s="4">
        <v>0</v>
      </c>
      <c r="H1273" s="4">
        <v>0</v>
      </c>
      <c r="I1273" s="21">
        <v>12979.358</v>
      </c>
    </row>
    <row r="1274" spans="1:9" ht="15.75" x14ac:dyDescent="0.25">
      <c r="A1274" s="21">
        <v>62</v>
      </c>
      <c r="B1274" s="4">
        <v>1</v>
      </c>
      <c r="C1274" s="21">
        <v>38.83</v>
      </c>
      <c r="D1274" s="21">
        <v>0</v>
      </c>
      <c r="E1274" s="4">
        <v>0</v>
      </c>
      <c r="F1274" s="4">
        <v>0</v>
      </c>
      <c r="G1274" s="4">
        <v>0</v>
      </c>
      <c r="H1274" s="4">
        <v>0</v>
      </c>
      <c r="I1274" s="21">
        <v>12981.3457</v>
      </c>
    </row>
    <row r="1275" spans="1:9" ht="15.75" x14ac:dyDescent="0.25">
      <c r="A1275" s="21">
        <v>62</v>
      </c>
      <c r="B1275" s="4">
        <v>1</v>
      </c>
      <c r="C1275" s="21">
        <v>39.93</v>
      </c>
      <c r="D1275" s="21">
        <v>0</v>
      </c>
      <c r="E1275" s="4">
        <v>0</v>
      </c>
      <c r="F1275" s="4">
        <v>0</v>
      </c>
      <c r="G1275" s="4">
        <v>0</v>
      </c>
      <c r="H1275" s="4">
        <v>0</v>
      </c>
      <c r="I1275" s="21">
        <v>12982.8747</v>
      </c>
    </row>
    <row r="1276" spans="1:9" ht="15.75" x14ac:dyDescent="0.25">
      <c r="A1276" s="21">
        <v>62</v>
      </c>
      <c r="B1276" s="4">
        <v>1</v>
      </c>
      <c r="C1276" s="21">
        <v>30.02</v>
      </c>
      <c r="D1276" s="21">
        <v>0</v>
      </c>
      <c r="E1276" s="4">
        <v>0</v>
      </c>
      <c r="F1276" s="4">
        <v>0</v>
      </c>
      <c r="G1276" s="4">
        <v>0</v>
      </c>
      <c r="H1276" s="4">
        <v>1</v>
      </c>
      <c r="I1276" s="21">
        <v>13352.0998</v>
      </c>
    </row>
    <row r="1277" spans="1:9" ht="15.75" x14ac:dyDescent="0.25">
      <c r="A1277" s="21">
        <v>62</v>
      </c>
      <c r="B1277" s="4">
        <v>0</v>
      </c>
      <c r="C1277" s="21">
        <v>25</v>
      </c>
      <c r="D1277" s="21">
        <v>0</v>
      </c>
      <c r="E1277" s="4">
        <v>0</v>
      </c>
      <c r="F1277" s="4">
        <v>1</v>
      </c>
      <c r="G1277" s="4">
        <v>0</v>
      </c>
      <c r="H1277" s="4">
        <v>0</v>
      </c>
      <c r="I1277" s="21">
        <v>13451.121999999999</v>
      </c>
    </row>
    <row r="1278" spans="1:9" ht="15.75" x14ac:dyDescent="0.25">
      <c r="A1278" s="21">
        <v>62</v>
      </c>
      <c r="B1278" s="4">
        <v>0</v>
      </c>
      <c r="C1278" s="21">
        <v>29.92</v>
      </c>
      <c r="D1278" s="21">
        <v>0</v>
      </c>
      <c r="E1278" s="4">
        <v>0</v>
      </c>
      <c r="F1278" s="4">
        <v>0</v>
      </c>
      <c r="G1278" s="4">
        <v>0</v>
      </c>
      <c r="H1278" s="4">
        <v>0</v>
      </c>
      <c r="I1278" s="21">
        <v>13457.960800000001</v>
      </c>
    </row>
    <row r="1279" spans="1:9" ht="15.75" x14ac:dyDescent="0.25">
      <c r="A1279" s="21">
        <v>62</v>
      </c>
      <c r="B1279" s="4">
        <v>0</v>
      </c>
      <c r="C1279" s="21">
        <v>33.200000000000003</v>
      </c>
      <c r="D1279" s="21">
        <v>0</v>
      </c>
      <c r="E1279" s="4">
        <v>0</v>
      </c>
      <c r="F1279" s="4">
        <v>1</v>
      </c>
      <c r="G1279" s="4">
        <v>0</v>
      </c>
      <c r="H1279" s="4">
        <v>0</v>
      </c>
      <c r="I1279" s="21">
        <v>13462.52</v>
      </c>
    </row>
    <row r="1280" spans="1:9" ht="15.75" x14ac:dyDescent="0.25">
      <c r="A1280" s="21">
        <v>62</v>
      </c>
      <c r="B1280" s="4">
        <v>0</v>
      </c>
      <c r="C1280" s="21">
        <v>39.159999999999997</v>
      </c>
      <c r="D1280" s="21">
        <v>0</v>
      </c>
      <c r="E1280" s="4">
        <v>0</v>
      </c>
      <c r="F1280" s="4">
        <v>0</v>
      </c>
      <c r="G1280" s="4">
        <v>0</v>
      </c>
      <c r="H1280" s="4">
        <v>0</v>
      </c>
      <c r="I1280" s="21">
        <v>13470.804400000001</v>
      </c>
    </row>
    <row r="1281" spans="1:9" ht="15.75" x14ac:dyDescent="0.25">
      <c r="A1281" s="21">
        <v>62</v>
      </c>
      <c r="B1281" s="4">
        <v>0</v>
      </c>
      <c r="C1281" s="21">
        <v>39.200000000000003</v>
      </c>
      <c r="D1281" s="21">
        <v>0</v>
      </c>
      <c r="E1281" s="4">
        <v>0</v>
      </c>
      <c r="F1281" s="4">
        <v>1</v>
      </c>
      <c r="G1281" s="4">
        <v>0</v>
      </c>
      <c r="H1281" s="4">
        <v>0</v>
      </c>
      <c r="I1281" s="21">
        <v>13470.86</v>
      </c>
    </row>
    <row r="1282" spans="1:9" ht="15.75" x14ac:dyDescent="0.25">
      <c r="A1282" s="21">
        <v>62</v>
      </c>
      <c r="B1282" s="4">
        <v>1</v>
      </c>
      <c r="C1282" s="21">
        <v>32.11</v>
      </c>
      <c r="D1282" s="21">
        <v>0</v>
      </c>
      <c r="E1282" s="4">
        <v>0</v>
      </c>
      <c r="F1282" s="4">
        <v>0</v>
      </c>
      <c r="G1282" s="4">
        <v>1</v>
      </c>
      <c r="H1282" s="4">
        <v>0</v>
      </c>
      <c r="I1282" s="21">
        <v>13555.0049</v>
      </c>
    </row>
    <row r="1283" spans="1:9" ht="15.75" x14ac:dyDescent="0.25">
      <c r="A1283" s="21">
        <v>62</v>
      </c>
      <c r="B1283" s="4">
        <v>0</v>
      </c>
      <c r="C1283" s="21">
        <v>32.68</v>
      </c>
      <c r="D1283" s="21">
        <v>0</v>
      </c>
      <c r="E1283" s="4">
        <v>0</v>
      </c>
      <c r="F1283" s="4">
        <v>0</v>
      </c>
      <c r="G1283" s="4">
        <v>0</v>
      </c>
      <c r="H1283" s="4">
        <v>1</v>
      </c>
      <c r="I1283" s="21">
        <v>13844.797200000001</v>
      </c>
    </row>
    <row r="1284" spans="1:9" ht="15.75" x14ac:dyDescent="0.25">
      <c r="A1284" s="21">
        <v>62</v>
      </c>
      <c r="B1284" s="4">
        <v>0</v>
      </c>
      <c r="C1284" s="21">
        <v>31.73</v>
      </c>
      <c r="D1284" s="21">
        <v>0</v>
      </c>
      <c r="E1284" s="4">
        <v>0</v>
      </c>
      <c r="F1284" s="4">
        <v>0</v>
      </c>
      <c r="G1284" s="4">
        <v>1</v>
      </c>
      <c r="H1284" s="4">
        <v>0</v>
      </c>
      <c r="I1284" s="21">
        <v>14043.476699999999</v>
      </c>
    </row>
    <row r="1285" spans="1:9" ht="15.75" x14ac:dyDescent="0.25">
      <c r="A1285" s="21">
        <v>62</v>
      </c>
      <c r="B1285" s="4">
        <v>0</v>
      </c>
      <c r="C1285" s="21">
        <v>26.29</v>
      </c>
      <c r="D1285" s="21">
        <v>0</v>
      </c>
      <c r="E1285" s="4">
        <v>1</v>
      </c>
      <c r="F1285" s="4">
        <v>0</v>
      </c>
      <c r="G1285" s="4">
        <v>0</v>
      </c>
      <c r="H1285" s="4">
        <v>0</v>
      </c>
      <c r="I1285" s="21">
        <v>27808.7251</v>
      </c>
    </row>
    <row r="1286" spans="1:9" ht="15.75" x14ac:dyDescent="0.25">
      <c r="A1286" s="21">
        <v>62</v>
      </c>
      <c r="B1286" s="4">
        <v>1</v>
      </c>
      <c r="C1286" s="21">
        <v>26.695</v>
      </c>
      <c r="D1286" s="21">
        <v>0</v>
      </c>
      <c r="E1286" s="4">
        <v>1</v>
      </c>
      <c r="F1286" s="4">
        <v>0</v>
      </c>
      <c r="G1286" s="4">
        <v>1</v>
      </c>
      <c r="H1286" s="4">
        <v>0</v>
      </c>
      <c r="I1286" s="21">
        <v>28101.333050000001</v>
      </c>
    </row>
    <row r="1287" spans="1:9" ht="15.75" x14ac:dyDescent="0.25">
      <c r="A1287" s="21">
        <v>62</v>
      </c>
      <c r="B1287" s="4">
        <v>1</v>
      </c>
      <c r="C1287" s="21">
        <v>32.015000000000001</v>
      </c>
      <c r="D1287" s="21">
        <v>0</v>
      </c>
      <c r="E1287" s="4">
        <v>1</v>
      </c>
      <c r="F1287" s="4">
        <v>0</v>
      </c>
      <c r="G1287" s="4">
        <v>1</v>
      </c>
      <c r="H1287" s="4">
        <v>0</v>
      </c>
      <c r="I1287" s="21">
        <v>45710.207849999999</v>
      </c>
    </row>
    <row r="1288" spans="1:9" ht="15.75" x14ac:dyDescent="0.25">
      <c r="A1288" s="21">
        <v>62</v>
      </c>
      <c r="B1288" s="4">
        <v>1</v>
      </c>
      <c r="C1288" s="21">
        <v>27.55</v>
      </c>
      <c r="D1288" s="21">
        <v>1</v>
      </c>
      <c r="E1288" s="4">
        <v>0</v>
      </c>
      <c r="F1288" s="4">
        <v>0</v>
      </c>
      <c r="G1288" s="4">
        <v>0</v>
      </c>
      <c r="H1288" s="4">
        <v>1</v>
      </c>
      <c r="I1288" s="21">
        <v>13937.666499999999</v>
      </c>
    </row>
    <row r="1289" spans="1:9" ht="15.75" x14ac:dyDescent="0.25">
      <c r="A1289" s="21">
        <v>62</v>
      </c>
      <c r="B1289" s="4">
        <v>1</v>
      </c>
      <c r="C1289" s="21">
        <v>31.46</v>
      </c>
      <c r="D1289" s="21">
        <v>1</v>
      </c>
      <c r="E1289" s="4">
        <v>0</v>
      </c>
      <c r="F1289" s="4">
        <v>0</v>
      </c>
      <c r="G1289" s="4">
        <v>0</v>
      </c>
      <c r="H1289" s="4">
        <v>0</v>
      </c>
      <c r="I1289" s="21">
        <v>27000.98473</v>
      </c>
    </row>
    <row r="1290" spans="1:9" ht="15.75" x14ac:dyDescent="0.25">
      <c r="A1290" s="21">
        <v>62</v>
      </c>
      <c r="B1290" s="4">
        <v>0</v>
      </c>
      <c r="C1290" s="21">
        <v>36.86</v>
      </c>
      <c r="D1290" s="21">
        <v>1</v>
      </c>
      <c r="E1290" s="4">
        <v>0</v>
      </c>
      <c r="F1290" s="4">
        <v>0</v>
      </c>
      <c r="G1290" s="4">
        <v>1</v>
      </c>
      <c r="H1290" s="4">
        <v>0</v>
      </c>
      <c r="I1290" s="21">
        <v>31620.001059999999</v>
      </c>
    </row>
    <row r="1291" spans="1:9" ht="15.75" x14ac:dyDescent="0.25">
      <c r="A1291" s="21">
        <v>62</v>
      </c>
      <c r="B1291" s="4">
        <v>0</v>
      </c>
      <c r="C1291" s="21">
        <v>30.495000000000001</v>
      </c>
      <c r="D1291" s="21">
        <v>2</v>
      </c>
      <c r="E1291" s="4">
        <v>0</v>
      </c>
      <c r="F1291" s="4">
        <v>0</v>
      </c>
      <c r="G1291" s="4">
        <v>0</v>
      </c>
      <c r="H1291" s="4">
        <v>1</v>
      </c>
      <c r="I1291" s="21">
        <v>15019.760050000001</v>
      </c>
    </row>
    <row r="1292" spans="1:9" ht="15.75" x14ac:dyDescent="0.25">
      <c r="A1292" s="21">
        <v>62</v>
      </c>
      <c r="B1292" s="4">
        <v>0</v>
      </c>
      <c r="C1292" s="21">
        <v>38.094999999999999</v>
      </c>
      <c r="D1292" s="21">
        <v>2</v>
      </c>
      <c r="E1292" s="4">
        <v>0</v>
      </c>
      <c r="F1292" s="4">
        <v>0</v>
      </c>
      <c r="G1292" s="4">
        <v>1</v>
      </c>
      <c r="H1292" s="4">
        <v>0</v>
      </c>
      <c r="I1292" s="21">
        <v>15230.324049999999</v>
      </c>
    </row>
    <row r="1293" spans="1:9" ht="15.75" x14ac:dyDescent="0.25">
      <c r="A1293" s="21">
        <v>62</v>
      </c>
      <c r="B1293" s="4">
        <v>0</v>
      </c>
      <c r="C1293" s="21">
        <v>32.965000000000003</v>
      </c>
      <c r="D1293" s="21">
        <v>3</v>
      </c>
      <c r="E1293" s="4">
        <v>0</v>
      </c>
      <c r="F1293" s="4">
        <v>0</v>
      </c>
      <c r="G1293" s="4">
        <v>0</v>
      </c>
      <c r="H1293" s="4">
        <v>1</v>
      </c>
      <c r="I1293" s="21">
        <v>15612.19335</v>
      </c>
    </row>
    <row r="1294" spans="1:9" ht="15.75" x14ac:dyDescent="0.25">
      <c r="A1294" s="21">
        <v>62</v>
      </c>
      <c r="B1294" s="4">
        <v>1</v>
      </c>
      <c r="C1294" s="21">
        <v>30.875</v>
      </c>
      <c r="D1294" s="21">
        <v>3</v>
      </c>
      <c r="E1294" s="4">
        <v>1</v>
      </c>
      <c r="F1294" s="4">
        <v>0</v>
      </c>
      <c r="G1294" s="4">
        <v>0</v>
      </c>
      <c r="H1294" s="4">
        <v>1</v>
      </c>
      <c r="I1294" s="21">
        <v>46718.163249999998</v>
      </c>
    </row>
    <row r="1295" spans="1:9" ht="15.75" x14ac:dyDescent="0.25">
      <c r="A1295" s="21">
        <v>63</v>
      </c>
      <c r="B1295" s="4">
        <v>1</v>
      </c>
      <c r="C1295" s="21">
        <v>30.8</v>
      </c>
      <c r="D1295" s="21">
        <v>0</v>
      </c>
      <c r="E1295" s="4">
        <v>0</v>
      </c>
      <c r="F1295" s="4">
        <v>1</v>
      </c>
      <c r="G1295" s="4">
        <v>0</v>
      </c>
      <c r="H1295" s="4">
        <v>0</v>
      </c>
      <c r="I1295" s="21">
        <v>13390.558999999999</v>
      </c>
    </row>
    <row r="1296" spans="1:9" ht="15.75" x14ac:dyDescent="0.25">
      <c r="A1296" s="21">
        <v>63</v>
      </c>
      <c r="B1296" s="4">
        <v>1</v>
      </c>
      <c r="C1296" s="21">
        <v>33.1</v>
      </c>
      <c r="D1296" s="21">
        <v>0</v>
      </c>
      <c r="E1296" s="4">
        <v>0</v>
      </c>
      <c r="F1296" s="4">
        <v>1</v>
      </c>
      <c r="G1296" s="4">
        <v>0</v>
      </c>
      <c r="H1296" s="4">
        <v>0</v>
      </c>
      <c r="I1296" s="21">
        <v>13393.755999999999</v>
      </c>
    </row>
    <row r="1297" spans="1:9" ht="15.75" x14ac:dyDescent="0.25">
      <c r="A1297" s="21">
        <v>63</v>
      </c>
      <c r="B1297" s="4">
        <v>1</v>
      </c>
      <c r="C1297" s="21">
        <v>41.47</v>
      </c>
      <c r="D1297" s="21">
        <v>0</v>
      </c>
      <c r="E1297" s="4">
        <v>0</v>
      </c>
      <c r="F1297" s="4">
        <v>0</v>
      </c>
      <c r="G1297" s="4">
        <v>0</v>
      </c>
      <c r="H1297" s="4">
        <v>0</v>
      </c>
      <c r="I1297" s="21">
        <v>13405.390299999999</v>
      </c>
    </row>
    <row r="1298" spans="1:9" ht="15.75" x14ac:dyDescent="0.25">
      <c r="A1298" s="21">
        <v>63</v>
      </c>
      <c r="B1298" s="4">
        <v>1</v>
      </c>
      <c r="C1298" s="21">
        <v>28.31</v>
      </c>
      <c r="D1298" s="21">
        <v>0</v>
      </c>
      <c r="E1298" s="4">
        <v>0</v>
      </c>
      <c r="F1298" s="4">
        <v>0</v>
      </c>
      <c r="G1298" s="4">
        <v>0</v>
      </c>
      <c r="H1298" s="4">
        <v>1</v>
      </c>
      <c r="I1298" s="21">
        <v>13770.097900000001</v>
      </c>
    </row>
    <row r="1299" spans="1:9" ht="15.75" x14ac:dyDescent="0.25">
      <c r="A1299" s="21">
        <v>63</v>
      </c>
      <c r="B1299" s="4">
        <v>0</v>
      </c>
      <c r="C1299" s="21">
        <v>31.8</v>
      </c>
      <c r="D1299" s="21">
        <v>0</v>
      </c>
      <c r="E1299" s="4">
        <v>0</v>
      </c>
      <c r="F1299" s="4">
        <v>1</v>
      </c>
      <c r="G1299" s="4">
        <v>0</v>
      </c>
      <c r="H1299" s="4">
        <v>0</v>
      </c>
      <c r="I1299" s="21">
        <v>13880.949000000001</v>
      </c>
    </row>
    <row r="1300" spans="1:9" ht="15.75" x14ac:dyDescent="0.25">
      <c r="A1300" s="21">
        <v>63</v>
      </c>
      <c r="B1300" s="4">
        <v>0</v>
      </c>
      <c r="C1300" s="21">
        <v>36.299999999999997</v>
      </c>
      <c r="D1300" s="21">
        <v>0</v>
      </c>
      <c r="E1300" s="4">
        <v>0</v>
      </c>
      <c r="F1300" s="4">
        <v>0</v>
      </c>
      <c r="G1300" s="4">
        <v>0</v>
      </c>
      <c r="H1300" s="4">
        <v>0</v>
      </c>
      <c r="I1300" s="21">
        <v>13887.204</v>
      </c>
    </row>
    <row r="1301" spans="1:9" ht="15.75" x14ac:dyDescent="0.25">
      <c r="A1301" s="21">
        <v>63</v>
      </c>
      <c r="B1301" s="4">
        <v>0</v>
      </c>
      <c r="C1301" s="21">
        <v>36.85</v>
      </c>
      <c r="D1301" s="21">
        <v>0</v>
      </c>
      <c r="E1301" s="4">
        <v>0</v>
      </c>
      <c r="F1301" s="4">
        <v>0</v>
      </c>
      <c r="G1301" s="4">
        <v>0</v>
      </c>
      <c r="H1301" s="4">
        <v>0</v>
      </c>
      <c r="I1301" s="21">
        <v>13887.968500000001</v>
      </c>
    </row>
    <row r="1302" spans="1:9" ht="15.75" x14ac:dyDescent="0.25">
      <c r="A1302" s="21">
        <v>63</v>
      </c>
      <c r="B1302" s="4">
        <v>1</v>
      </c>
      <c r="C1302" s="21">
        <v>31.445</v>
      </c>
      <c r="D1302" s="21">
        <v>0</v>
      </c>
      <c r="E1302" s="4">
        <v>0</v>
      </c>
      <c r="F1302" s="4">
        <v>0</v>
      </c>
      <c r="G1302" s="4">
        <v>1</v>
      </c>
      <c r="H1302" s="4">
        <v>0</v>
      </c>
      <c r="I1302" s="21">
        <v>13974.455550000001</v>
      </c>
    </row>
    <row r="1303" spans="1:9" ht="15.75" x14ac:dyDescent="0.25">
      <c r="A1303" s="21">
        <v>63</v>
      </c>
      <c r="B1303" s="4">
        <v>1</v>
      </c>
      <c r="C1303" s="21">
        <v>36.765000000000001</v>
      </c>
      <c r="D1303" s="21">
        <v>0</v>
      </c>
      <c r="E1303" s="4">
        <v>0</v>
      </c>
      <c r="F1303" s="4">
        <v>0</v>
      </c>
      <c r="G1303" s="4">
        <v>1</v>
      </c>
      <c r="H1303" s="4">
        <v>0</v>
      </c>
      <c r="I1303" s="21">
        <v>13981.850350000001</v>
      </c>
    </row>
    <row r="1304" spans="1:9" ht="15.75" x14ac:dyDescent="0.25">
      <c r="A1304" s="21">
        <v>63</v>
      </c>
      <c r="B1304" s="4">
        <v>0</v>
      </c>
      <c r="C1304" s="21">
        <v>25.08</v>
      </c>
      <c r="D1304" s="21">
        <v>0</v>
      </c>
      <c r="E1304" s="4">
        <v>0</v>
      </c>
      <c r="F1304" s="4">
        <v>0</v>
      </c>
      <c r="G1304" s="4">
        <v>0</v>
      </c>
      <c r="H1304" s="4">
        <v>1</v>
      </c>
      <c r="I1304" s="21">
        <v>14254.608200000001</v>
      </c>
    </row>
    <row r="1305" spans="1:9" ht="15.75" x14ac:dyDescent="0.25">
      <c r="A1305" s="21">
        <v>63</v>
      </c>
      <c r="B1305" s="4">
        <v>0</v>
      </c>
      <c r="C1305" s="21">
        <v>26.22</v>
      </c>
      <c r="D1305" s="21">
        <v>0</v>
      </c>
      <c r="E1305" s="4">
        <v>0</v>
      </c>
      <c r="F1305" s="4">
        <v>0</v>
      </c>
      <c r="G1305" s="4">
        <v>0</v>
      </c>
      <c r="H1305" s="4">
        <v>1</v>
      </c>
      <c r="I1305" s="21">
        <v>14256.192800000001</v>
      </c>
    </row>
    <row r="1306" spans="1:9" ht="15.75" x14ac:dyDescent="0.25">
      <c r="A1306" s="21">
        <v>63</v>
      </c>
      <c r="B1306" s="4">
        <v>0</v>
      </c>
      <c r="C1306" s="21">
        <v>21.66</v>
      </c>
      <c r="D1306" s="21">
        <v>0</v>
      </c>
      <c r="E1306" s="4">
        <v>0</v>
      </c>
      <c r="F1306" s="4">
        <v>0</v>
      </c>
      <c r="G1306" s="4">
        <v>1</v>
      </c>
      <c r="H1306" s="4">
        <v>0</v>
      </c>
      <c r="I1306" s="21">
        <v>14449.8544</v>
      </c>
    </row>
    <row r="1307" spans="1:9" ht="15.75" x14ac:dyDescent="0.25">
      <c r="A1307" s="21">
        <v>63</v>
      </c>
      <c r="B1307" s="4">
        <v>0</v>
      </c>
      <c r="C1307" s="21">
        <v>23.085000000000001</v>
      </c>
      <c r="D1307" s="21">
        <v>0</v>
      </c>
      <c r="E1307" s="4">
        <v>0</v>
      </c>
      <c r="F1307" s="4">
        <v>0</v>
      </c>
      <c r="G1307" s="4">
        <v>1</v>
      </c>
      <c r="H1307" s="4">
        <v>0</v>
      </c>
      <c r="I1307" s="21">
        <v>14451.835150000001</v>
      </c>
    </row>
    <row r="1308" spans="1:9" ht="15.75" x14ac:dyDescent="0.25">
      <c r="A1308" s="21">
        <v>63</v>
      </c>
      <c r="B1308" s="4">
        <v>0</v>
      </c>
      <c r="C1308" s="21">
        <v>26.98</v>
      </c>
      <c r="D1308" s="21">
        <v>0</v>
      </c>
      <c r="E1308" s="4">
        <v>1</v>
      </c>
      <c r="F1308" s="4">
        <v>0</v>
      </c>
      <c r="G1308" s="4">
        <v>0</v>
      </c>
      <c r="H1308" s="4">
        <v>1</v>
      </c>
      <c r="I1308" s="21">
        <v>28950.4692</v>
      </c>
    </row>
    <row r="1309" spans="1:9" ht="15.75" x14ac:dyDescent="0.25">
      <c r="A1309" s="21">
        <v>63</v>
      </c>
      <c r="B1309" s="4">
        <v>0</v>
      </c>
      <c r="C1309" s="21">
        <v>27.74</v>
      </c>
      <c r="D1309" s="21">
        <v>0</v>
      </c>
      <c r="E1309" s="4">
        <v>1</v>
      </c>
      <c r="F1309" s="4">
        <v>0</v>
      </c>
      <c r="G1309" s="4">
        <v>1</v>
      </c>
      <c r="H1309" s="4">
        <v>0</v>
      </c>
      <c r="I1309" s="21">
        <v>29523.1656</v>
      </c>
    </row>
    <row r="1310" spans="1:9" ht="15.75" x14ac:dyDescent="0.25">
      <c r="A1310" s="21">
        <v>63</v>
      </c>
      <c r="B1310" s="4">
        <v>1</v>
      </c>
      <c r="C1310" s="21">
        <v>35.090000000000003</v>
      </c>
      <c r="D1310" s="21">
        <v>0</v>
      </c>
      <c r="E1310" s="4">
        <v>1</v>
      </c>
      <c r="F1310" s="4">
        <v>0</v>
      </c>
      <c r="G1310" s="4">
        <v>0</v>
      </c>
      <c r="H1310" s="4">
        <v>0</v>
      </c>
      <c r="I1310" s="21">
        <v>47055.532099999997</v>
      </c>
    </row>
    <row r="1311" spans="1:9" ht="15.75" x14ac:dyDescent="0.25">
      <c r="A1311" s="21">
        <v>63</v>
      </c>
      <c r="B1311" s="4">
        <v>0</v>
      </c>
      <c r="C1311" s="21">
        <v>37.700000000000003</v>
      </c>
      <c r="D1311" s="21">
        <v>0</v>
      </c>
      <c r="E1311" s="4">
        <v>1</v>
      </c>
      <c r="F1311" s="4">
        <v>1</v>
      </c>
      <c r="G1311" s="4">
        <v>0</v>
      </c>
      <c r="H1311" s="4">
        <v>0</v>
      </c>
      <c r="I1311" s="21">
        <v>48824.45</v>
      </c>
    </row>
    <row r="1312" spans="1:9" ht="15.75" x14ac:dyDescent="0.25">
      <c r="A1312" s="21">
        <v>63</v>
      </c>
      <c r="B1312" s="4">
        <v>1</v>
      </c>
      <c r="C1312" s="21">
        <v>21.66</v>
      </c>
      <c r="D1312" s="21">
        <v>1</v>
      </c>
      <c r="E1312" s="4">
        <v>0</v>
      </c>
      <c r="F1312" s="4">
        <v>0</v>
      </c>
      <c r="G1312" s="4">
        <v>0</v>
      </c>
      <c r="H1312" s="4">
        <v>1</v>
      </c>
      <c r="I1312" s="21">
        <v>14349.8544</v>
      </c>
    </row>
    <row r="1313" spans="1:9" ht="15.75" x14ac:dyDescent="0.25">
      <c r="A1313" s="21">
        <v>63</v>
      </c>
      <c r="B1313" s="4">
        <v>0</v>
      </c>
      <c r="C1313" s="21">
        <v>35.200000000000003</v>
      </c>
      <c r="D1313" s="21">
        <v>1</v>
      </c>
      <c r="E1313" s="4">
        <v>0</v>
      </c>
      <c r="F1313" s="4">
        <v>0</v>
      </c>
      <c r="G1313" s="4">
        <v>0</v>
      </c>
      <c r="H1313" s="4">
        <v>0</v>
      </c>
      <c r="I1313" s="21">
        <v>14474.674999999999</v>
      </c>
    </row>
    <row r="1314" spans="1:9" ht="15.75" x14ac:dyDescent="0.25">
      <c r="A1314" s="21">
        <v>63</v>
      </c>
      <c r="B1314" s="4">
        <v>0</v>
      </c>
      <c r="C1314" s="21">
        <v>32.200000000000003</v>
      </c>
      <c r="D1314" s="21">
        <v>2</v>
      </c>
      <c r="E1314" s="4">
        <v>1</v>
      </c>
      <c r="F1314" s="4">
        <v>1</v>
      </c>
      <c r="G1314" s="4">
        <v>0</v>
      </c>
      <c r="H1314" s="4">
        <v>0</v>
      </c>
      <c r="I1314" s="21">
        <v>47305.305</v>
      </c>
    </row>
    <row r="1315" spans="1:9" ht="15.75" x14ac:dyDescent="0.25">
      <c r="A1315" s="21">
        <v>63</v>
      </c>
      <c r="B1315" s="4">
        <v>1</v>
      </c>
      <c r="C1315" s="21">
        <v>33.659999999999997</v>
      </c>
      <c r="D1315" s="21">
        <v>3</v>
      </c>
      <c r="E1315" s="4">
        <v>0</v>
      </c>
      <c r="F1315" s="4">
        <v>0</v>
      </c>
      <c r="G1315" s="4">
        <v>0</v>
      </c>
      <c r="H1315" s="4">
        <v>0</v>
      </c>
      <c r="I1315" s="21">
        <v>15161.5344</v>
      </c>
    </row>
    <row r="1316" spans="1:9" ht="15.75" x14ac:dyDescent="0.25">
      <c r="A1316" s="21">
        <v>63</v>
      </c>
      <c r="B1316" s="4">
        <v>1</v>
      </c>
      <c r="C1316" s="21">
        <v>39.799999999999997</v>
      </c>
      <c r="D1316" s="21">
        <v>3</v>
      </c>
      <c r="E1316" s="4">
        <v>0</v>
      </c>
      <c r="F1316" s="4">
        <v>1</v>
      </c>
      <c r="G1316" s="4">
        <v>0</v>
      </c>
      <c r="H1316" s="4">
        <v>0</v>
      </c>
      <c r="I1316" s="21">
        <v>15170.069</v>
      </c>
    </row>
    <row r="1317" spans="1:9" ht="15.75" x14ac:dyDescent="0.25">
      <c r="A1317" s="21">
        <v>63</v>
      </c>
      <c r="B1317" s="4">
        <v>1</v>
      </c>
      <c r="C1317" s="21">
        <v>41.325000000000003</v>
      </c>
      <c r="D1317" s="21">
        <v>3</v>
      </c>
      <c r="E1317" s="4">
        <v>0</v>
      </c>
      <c r="F1317" s="4">
        <v>0</v>
      </c>
      <c r="G1317" s="4">
        <v>0</v>
      </c>
      <c r="H1317" s="4">
        <v>1</v>
      </c>
      <c r="I1317" s="21">
        <v>15555.188749999999</v>
      </c>
    </row>
    <row r="1318" spans="1:9" ht="15.75" x14ac:dyDescent="0.25">
      <c r="A1318" s="21">
        <v>64</v>
      </c>
      <c r="B1318" s="4">
        <v>1</v>
      </c>
      <c r="C1318" s="21">
        <v>34.5</v>
      </c>
      <c r="D1318" s="21">
        <v>0</v>
      </c>
      <c r="E1318" s="4">
        <v>0</v>
      </c>
      <c r="F1318" s="4">
        <v>1</v>
      </c>
      <c r="G1318" s="4">
        <v>0</v>
      </c>
      <c r="H1318" s="4">
        <v>0</v>
      </c>
      <c r="I1318" s="21">
        <v>13822.803</v>
      </c>
    </row>
    <row r="1319" spans="1:9" ht="15.75" x14ac:dyDescent="0.25">
      <c r="A1319" s="21">
        <v>64</v>
      </c>
      <c r="B1319" s="4">
        <v>1</v>
      </c>
      <c r="C1319" s="21">
        <v>40.479999999999997</v>
      </c>
      <c r="D1319" s="21">
        <v>0</v>
      </c>
      <c r="E1319" s="4">
        <v>0</v>
      </c>
      <c r="F1319" s="4">
        <v>0</v>
      </c>
      <c r="G1319" s="4">
        <v>0</v>
      </c>
      <c r="H1319" s="4">
        <v>0</v>
      </c>
      <c r="I1319" s="21">
        <v>13831.1152</v>
      </c>
    </row>
    <row r="1320" spans="1:9" ht="15.75" x14ac:dyDescent="0.25">
      <c r="A1320" s="21">
        <v>64</v>
      </c>
      <c r="B1320" s="4">
        <v>1</v>
      </c>
      <c r="C1320" s="21">
        <v>37.905000000000001</v>
      </c>
      <c r="D1320" s="21">
        <v>0</v>
      </c>
      <c r="E1320" s="4">
        <v>0</v>
      </c>
      <c r="F1320" s="4">
        <v>0</v>
      </c>
      <c r="G1320" s="4">
        <v>0</v>
      </c>
      <c r="H1320" s="4">
        <v>1</v>
      </c>
      <c r="I1320" s="21">
        <v>14210.53595</v>
      </c>
    </row>
    <row r="1321" spans="1:9" ht="15.75" x14ac:dyDescent="0.25">
      <c r="A1321" s="21">
        <v>64</v>
      </c>
      <c r="B1321" s="4">
        <v>0</v>
      </c>
      <c r="C1321" s="21">
        <v>35.97</v>
      </c>
      <c r="D1321" s="21">
        <v>0</v>
      </c>
      <c r="E1321" s="4">
        <v>0</v>
      </c>
      <c r="F1321" s="4">
        <v>0</v>
      </c>
      <c r="G1321" s="4">
        <v>0</v>
      </c>
      <c r="H1321" s="4">
        <v>0</v>
      </c>
      <c r="I1321" s="21">
        <v>14313.846299999999</v>
      </c>
    </row>
    <row r="1322" spans="1:9" ht="15.75" x14ac:dyDescent="0.25">
      <c r="A1322" s="21">
        <v>64</v>
      </c>
      <c r="B1322" s="4">
        <v>0</v>
      </c>
      <c r="C1322" s="21">
        <v>39.700000000000003</v>
      </c>
      <c r="D1322" s="21">
        <v>0</v>
      </c>
      <c r="E1322" s="4">
        <v>0</v>
      </c>
      <c r="F1322" s="4">
        <v>1</v>
      </c>
      <c r="G1322" s="4">
        <v>0</v>
      </c>
      <c r="H1322" s="4">
        <v>0</v>
      </c>
      <c r="I1322" s="21">
        <v>14319.031000000001</v>
      </c>
    </row>
    <row r="1323" spans="1:9" ht="15.75" x14ac:dyDescent="0.25">
      <c r="A1323" s="21">
        <v>64</v>
      </c>
      <c r="B1323" s="4">
        <v>1</v>
      </c>
      <c r="C1323" s="21">
        <v>26.41</v>
      </c>
      <c r="D1323" s="21">
        <v>0</v>
      </c>
      <c r="E1323" s="4">
        <v>0</v>
      </c>
      <c r="F1323" s="4">
        <v>0</v>
      </c>
      <c r="G1323" s="4">
        <v>1</v>
      </c>
      <c r="H1323" s="4">
        <v>0</v>
      </c>
      <c r="I1323" s="21">
        <v>14394.5579</v>
      </c>
    </row>
    <row r="1324" spans="1:9" ht="15.75" x14ac:dyDescent="0.25">
      <c r="A1324" s="21">
        <v>64</v>
      </c>
      <c r="B1324" s="4">
        <v>1</v>
      </c>
      <c r="C1324" s="21">
        <v>38.19</v>
      </c>
      <c r="D1324" s="21">
        <v>0</v>
      </c>
      <c r="E1324" s="4">
        <v>0</v>
      </c>
      <c r="F1324" s="4">
        <v>0</v>
      </c>
      <c r="G1324" s="4">
        <v>1</v>
      </c>
      <c r="H1324" s="4">
        <v>0</v>
      </c>
      <c r="I1324" s="21">
        <v>14410.9321</v>
      </c>
    </row>
    <row r="1325" spans="1:9" ht="15.75" x14ac:dyDescent="0.25">
      <c r="A1325" s="21">
        <v>64</v>
      </c>
      <c r="B1325" s="4">
        <v>0</v>
      </c>
      <c r="C1325" s="21">
        <v>32.965000000000003</v>
      </c>
      <c r="D1325" s="21">
        <v>0</v>
      </c>
      <c r="E1325" s="4">
        <v>0</v>
      </c>
      <c r="F1325" s="4">
        <v>0</v>
      </c>
      <c r="G1325" s="4">
        <v>0</v>
      </c>
      <c r="H1325" s="4">
        <v>1</v>
      </c>
      <c r="I1325" s="21">
        <v>14692.66935</v>
      </c>
    </row>
    <row r="1326" spans="1:9" ht="15.75" x14ac:dyDescent="0.25">
      <c r="A1326" s="21">
        <v>64</v>
      </c>
      <c r="B1326" s="4">
        <v>0</v>
      </c>
      <c r="C1326" s="21">
        <v>39.33</v>
      </c>
      <c r="D1326" s="21">
        <v>0</v>
      </c>
      <c r="E1326" s="4">
        <v>0</v>
      </c>
      <c r="F1326" s="4">
        <v>0</v>
      </c>
      <c r="G1326" s="4">
        <v>1</v>
      </c>
      <c r="H1326" s="4">
        <v>0</v>
      </c>
      <c r="I1326" s="21">
        <v>14901.5167</v>
      </c>
    </row>
    <row r="1327" spans="1:9" ht="15.75" x14ac:dyDescent="0.25">
      <c r="A1327" s="21">
        <v>64</v>
      </c>
      <c r="B1327" s="4">
        <v>1</v>
      </c>
      <c r="C1327" s="21">
        <v>23.76</v>
      </c>
      <c r="D1327" s="21">
        <v>0</v>
      </c>
      <c r="E1327" s="4">
        <v>1</v>
      </c>
      <c r="F1327" s="4">
        <v>0</v>
      </c>
      <c r="G1327" s="4">
        <v>0</v>
      </c>
      <c r="H1327" s="4">
        <v>0</v>
      </c>
      <c r="I1327" s="21">
        <v>26926.5144</v>
      </c>
    </row>
    <row r="1328" spans="1:9" ht="15.75" x14ac:dyDescent="0.25">
      <c r="A1328" s="21">
        <v>64</v>
      </c>
      <c r="B1328" s="4">
        <v>0</v>
      </c>
      <c r="C1328" s="21">
        <v>22.99</v>
      </c>
      <c r="D1328" s="21">
        <v>0</v>
      </c>
      <c r="E1328" s="4">
        <v>1</v>
      </c>
      <c r="F1328" s="4">
        <v>0</v>
      </c>
      <c r="G1328" s="4">
        <v>0</v>
      </c>
      <c r="H1328" s="4">
        <v>0</v>
      </c>
      <c r="I1328" s="21">
        <v>27037.914100000002</v>
      </c>
    </row>
    <row r="1329" spans="1:9" ht="15.75" x14ac:dyDescent="0.25">
      <c r="A1329" s="21">
        <v>64</v>
      </c>
      <c r="B1329" s="4">
        <v>0</v>
      </c>
      <c r="C1329" s="21">
        <v>26.885000000000002</v>
      </c>
      <c r="D1329" s="21">
        <v>0</v>
      </c>
      <c r="E1329" s="4">
        <v>1</v>
      </c>
      <c r="F1329" s="4">
        <v>0</v>
      </c>
      <c r="G1329" s="4">
        <v>0</v>
      </c>
      <c r="H1329" s="4">
        <v>1</v>
      </c>
      <c r="I1329" s="21">
        <v>29330.98315</v>
      </c>
    </row>
    <row r="1330" spans="1:9" ht="15.75" x14ac:dyDescent="0.25">
      <c r="A1330" s="21">
        <v>64</v>
      </c>
      <c r="B1330" s="4">
        <v>1</v>
      </c>
      <c r="C1330" s="21">
        <v>33.880000000000003</v>
      </c>
      <c r="D1330" s="21">
        <v>0</v>
      </c>
      <c r="E1330" s="4">
        <v>1</v>
      </c>
      <c r="F1330" s="4">
        <v>0</v>
      </c>
      <c r="G1330" s="4">
        <v>0</v>
      </c>
      <c r="H1330" s="4">
        <v>0</v>
      </c>
      <c r="I1330" s="21">
        <v>46889.261200000001</v>
      </c>
    </row>
    <row r="1331" spans="1:9" ht="15.75" x14ac:dyDescent="0.25">
      <c r="A1331" s="21">
        <v>64</v>
      </c>
      <c r="B1331" s="4">
        <v>1</v>
      </c>
      <c r="C1331" s="21">
        <v>39.159999999999997</v>
      </c>
      <c r="D1331" s="21">
        <v>1</v>
      </c>
      <c r="E1331" s="4">
        <v>0</v>
      </c>
      <c r="F1331" s="4">
        <v>0</v>
      </c>
      <c r="G1331" s="4">
        <v>0</v>
      </c>
      <c r="H1331" s="4">
        <v>0</v>
      </c>
      <c r="I1331" s="21">
        <v>14418.2804</v>
      </c>
    </row>
    <row r="1332" spans="1:9" ht="15.75" x14ac:dyDescent="0.25">
      <c r="A1332" s="21">
        <v>64</v>
      </c>
      <c r="B1332" s="4">
        <v>1</v>
      </c>
      <c r="C1332" s="21">
        <v>24.7</v>
      </c>
      <c r="D1332" s="21">
        <v>1</v>
      </c>
      <c r="E1332" s="4">
        <v>0</v>
      </c>
      <c r="F1332" s="4">
        <v>0</v>
      </c>
      <c r="G1332" s="4">
        <v>0</v>
      </c>
      <c r="H1332" s="4">
        <v>1</v>
      </c>
      <c r="I1332" s="21">
        <v>30166.618170000002</v>
      </c>
    </row>
    <row r="1333" spans="1:9" ht="15.75" x14ac:dyDescent="0.25">
      <c r="A1333" s="21">
        <v>64</v>
      </c>
      <c r="B1333" s="4">
        <v>0</v>
      </c>
      <c r="C1333" s="21">
        <v>33.799999999999997</v>
      </c>
      <c r="D1333" s="21">
        <v>1</v>
      </c>
      <c r="E1333" s="4">
        <v>1</v>
      </c>
      <c r="F1333" s="4">
        <v>1</v>
      </c>
      <c r="G1333" s="4">
        <v>0</v>
      </c>
      <c r="H1333" s="4">
        <v>0</v>
      </c>
      <c r="I1333" s="21">
        <v>47928.03</v>
      </c>
    </row>
    <row r="1334" spans="1:9" ht="15.75" x14ac:dyDescent="0.25">
      <c r="A1334" s="21">
        <v>64</v>
      </c>
      <c r="B1334" s="4">
        <v>1</v>
      </c>
      <c r="C1334" s="21">
        <v>25.6</v>
      </c>
      <c r="D1334" s="21">
        <v>2</v>
      </c>
      <c r="E1334" s="4">
        <v>0</v>
      </c>
      <c r="F1334" s="4">
        <v>1</v>
      </c>
      <c r="G1334" s="4">
        <v>0</v>
      </c>
      <c r="H1334" s="4">
        <v>0</v>
      </c>
      <c r="I1334" s="21">
        <v>14988.432000000001</v>
      </c>
    </row>
    <row r="1335" spans="1:9" ht="15.75" x14ac:dyDescent="0.25">
      <c r="A1335" s="21">
        <v>64</v>
      </c>
      <c r="B1335" s="4">
        <v>0</v>
      </c>
      <c r="C1335" s="21">
        <v>31.824999999999999</v>
      </c>
      <c r="D1335" s="21">
        <v>2</v>
      </c>
      <c r="E1335" s="4">
        <v>0</v>
      </c>
      <c r="F1335" s="4">
        <v>0</v>
      </c>
      <c r="G1335" s="4">
        <v>1</v>
      </c>
      <c r="H1335" s="4">
        <v>0</v>
      </c>
      <c r="I1335" s="21">
        <v>16069.08475</v>
      </c>
    </row>
    <row r="1336" spans="1:9" ht="15.75" x14ac:dyDescent="0.25">
      <c r="A1336" s="21">
        <v>64</v>
      </c>
      <c r="B1336" s="4">
        <v>0</v>
      </c>
      <c r="C1336" s="21">
        <v>31.3</v>
      </c>
      <c r="D1336" s="21">
        <v>2</v>
      </c>
      <c r="E1336" s="4">
        <v>1</v>
      </c>
      <c r="F1336" s="4">
        <v>1</v>
      </c>
      <c r="G1336" s="4">
        <v>0</v>
      </c>
      <c r="H1336" s="4">
        <v>0</v>
      </c>
      <c r="I1336" s="21">
        <v>47291.055</v>
      </c>
    </row>
    <row r="1337" spans="1:9" ht="15.75" x14ac:dyDescent="0.25">
      <c r="A1337" s="21">
        <v>64</v>
      </c>
      <c r="B1337" s="4">
        <v>1</v>
      </c>
      <c r="C1337" s="21">
        <v>36.96</v>
      </c>
      <c r="D1337" s="21">
        <v>2</v>
      </c>
      <c r="E1337" s="4">
        <v>1</v>
      </c>
      <c r="F1337" s="4">
        <v>0</v>
      </c>
      <c r="G1337" s="4">
        <v>0</v>
      </c>
      <c r="H1337" s="4">
        <v>0</v>
      </c>
      <c r="I1337" s="21">
        <v>49577.662400000001</v>
      </c>
    </row>
    <row r="1338" spans="1:9" ht="15.75" x14ac:dyDescent="0.25">
      <c r="A1338" s="21">
        <v>64</v>
      </c>
      <c r="B1338" s="4">
        <v>0</v>
      </c>
      <c r="C1338" s="21">
        <v>39.049999999999997</v>
      </c>
      <c r="D1338" s="21">
        <v>3</v>
      </c>
      <c r="E1338" s="4">
        <v>0</v>
      </c>
      <c r="F1338" s="4">
        <v>0</v>
      </c>
      <c r="G1338" s="4">
        <v>0</v>
      </c>
      <c r="H1338" s="4">
        <v>0</v>
      </c>
      <c r="I1338" s="21">
        <v>16085.127500000001</v>
      </c>
    </row>
    <row r="1339" spans="1:9" ht="15.75" x14ac:dyDescent="0.25">
      <c r="A1339" s="21">
        <v>64</v>
      </c>
      <c r="B1339" s="4">
        <v>0</v>
      </c>
      <c r="C1339" s="21">
        <v>30.114999999999998</v>
      </c>
      <c r="D1339" s="21">
        <v>3</v>
      </c>
      <c r="E1339" s="4">
        <v>0</v>
      </c>
      <c r="F1339" s="4">
        <v>0</v>
      </c>
      <c r="G1339" s="4">
        <v>0</v>
      </c>
      <c r="H1339" s="4">
        <v>1</v>
      </c>
      <c r="I1339" s="21">
        <v>16455.707849999999</v>
      </c>
    </row>
  </sheetData>
  <mergeCells count="3">
    <mergeCell ref="K2:L2"/>
    <mergeCell ref="N2:O2"/>
    <mergeCell ref="Q2:T2"/>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40"/>
  <sheetViews>
    <sheetView workbookViewId="0">
      <selection activeCell="T1053" sqref="T1053"/>
    </sheetView>
  </sheetViews>
  <sheetFormatPr defaultRowHeight="15" x14ac:dyDescent="0.25"/>
  <cols>
    <col min="5" max="5" width="11.28515625" bestFit="1" customWidth="1"/>
    <col min="6" max="8" width="10.42578125" bestFit="1" customWidth="1"/>
    <col min="16" max="16" width="10.28515625" bestFit="1" customWidth="1"/>
  </cols>
  <sheetData>
    <row r="1" spans="1:19" ht="15.75" x14ac:dyDescent="0.25">
      <c r="A1" s="20" t="s">
        <v>0</v>
      </c>
      <c r="B1" s="64" t="s">
        <v>76</v>
      </c>
      <c r="C1" s="20" t="s">
        <v>2</v>
      </c>
      <c r="D1" s="20" t="s">
        <v>3</v>
      </c>
      <c r="E1" s="64" t="s">
        <v>77</v>
      </c>
      <c r="F1" s="64" t="s">
        <v>79</v>
      </c>
      <c r="G1" s="64" t="s">
        <v>80</v>
      </c>
      <c r="H1" s="64" t="s">
        <v>81</v>
      </c>
      <c r="I1" s="20" t="s">
        <v>6</v>
      </c>
    </row>
    <row r="2" spans="1:19" ht="15.75" x14ac:dyDescent="0.25">
      <c r="A2" s="21">
        <v>50</v>
      </c>
      <c r="B2" s="4">
        <v>0</v>
      </c>
      <c r="C2" s="21">
        <v>30.114999999999998</v>
      </c>
      <c r="D2" s="21">
        <v>1</v>
      </c>
      <c r="E2" s="4">
        <v>0</v>
      </c>
      <c r="F2" s="4">
        <v>0</v>
      </c>
      <c r="G2" s="4">
        <v>0</v>
      </c>
      <c r="H2" s="4">
        <v>1</v>
      </c>
      <c r="I2" s="21">
        <v>9910.3598500000007</v>
      </c>
      <c r="J2" s="67"/>
      <c r="K2" s="67"/>
      <c r="L2" s="19"/>
      <c r="M2" s="83"/>
      <c r="N2" s="83"/>
      <c r="O2" s="19"/>
      <c r="P2" s="67"/>
      <c r="Q2" s="67"/>
      <c r="R2" s="67"/>
      <c r="S2" s="67"/>
    </row>
    <row r="3" spans="1:19" ht="15.75" x14ac:dyDescent="0.25">
      <c r="A3" s="21">
        <v>18</v>
      </c>
      <c r="B3" s="4">
        <v>0</v>
      </c>
      <c r="C3" s="21">
        <v>40.185000000000002</v>
      </c>
      <c r="D3" s="21">
        <v>0</v>
      </c>
      <c r="E3" s="4">
        <v>0</v>
      </c>
      <c r="F3" s="4">
        <v>0</v>
      </c>
      <c r="G3" s="4">
        <v>1</v>
      </c>
      <c r="H3" s="4">
        <v>0</v>
      </c>
      <c r="I3" s="21">
        <v>2217.4691499999999</v>
      </c>
      <c r="J3" s="65"/>
      <c r="K3" s="65"/>
      <c r="L3" s="65"/>
      <c r="M3" s="65"/>
      <c r="N3" s="65"/>
      <c r="O3" s="65"/>
      <c r="P3" s="66"/>
      <c r="Q3" s="66"/>
      <c r="R3" s="66"/>
      <c r="S3" s="66"/>
    </row>
    <row r="4" spans="1:19" ht="15.75" x14ac:dyDescent="0.25">
      <c r="A4" s="21">
        <v>39</v>
      </c>
      <c r="B4" s="4">
        <v>0</v>
      </c>
      <c r="C4" s="21">
        <v>34.1</v>
      </c>
      <c r="D4" s="21">
        <v>3</v>
      </c>
      <c r="E4" s="4">
        <v>0</v>
      </c>
      <c r="F4" s="4">
        <v>1</v>
      </c>
      <c r="G4" s="4">
        <v>0</v>
      </c>
      <c r="H4" s="4">
        <v>0</v>
      </c>
      <c r="I4" s="21">
        <v>7418.5219999999999</v>
      </c>
      <c r="J4" s="65"/>
      <c r="K4" s="65"/>
      <c r="L4" s="65"/>
      <c r="M4" s="65"/>
      <c r="N4" s="65"/>
      <c r="O4" s="65"/>
      <c r="P4" s="66"/>
      <c r="Q4" s="66"/>
      <c r="R4" s="66"/>
      <c r="S4" s="66"/>
    </row>
    <row r="5" spans="1:19" ht="15.75" x14ac:dyDescent="0.25">
      <c r="A5" s="21">
        <v>18</v>
      </c>
      <c r="B5" s="4">
        <v>0</v>
      </c>
      <c r="C5" s="21">
        <v>40.28</v>
      </c>
      <c r="D5" s="21">
        <v>0</v>
      </c>
      <c r="E5" s="4">
        <v>0</v>
      </c>
      <c r="F5" s="4">
        <v>0</v>
      </c>
      <c r="G5" s="4">
        <v>1</v>
      </c>
      <c r="H5" s="4">
        <v>0</v>
      </c>
      <c r="I5" s="21">
        <v>2217.6012000000001</v>
      </c>
      <c r="J5" s="65"/>
      <c r="K5" s="65"/>
      <c r="L5" s="65"/>
      <c r="M5" s="65"/>
      <c r="N5" s="65"/>
      <c r="O5" s="65"/>
      <c r="P5" s="66"/>
      <c r="Q5" s="66"/>
      <c r="R5" s="66"/>
      <c r="S5" s="66"/>
    </row>
    <row r="6" spans="1:19" ht="15.75" x14ac:dyDescent="0.25">
      <c r="A6" s="21">
        <v>53</v>
      </c>
      <c r="B6" s="4">
        <v>0</v>
      </c>
      <c r="C6" s="21">
        <v>23.75</v>
      </c>
      <c r="D6" s="21">
        <v>2</v>
      </c>
      <c r="E6" s="4">
        <v>0</v>
      </c>
      <c r="F6" s="4">
        <v>0</v>
      </c>
      <c r="G6" s="4">
        <v>1</v>
      </c>
      <c r="H6" s="4">
        <v>0</v>
      </c>
      <c r="I6" s="21">
        <v>11729.6795</v>
      </c>
      <c r="J6" s="65"/>
      <c r="K6" s="65"/>
      <c r="L6" s="65"/>
      <c r="M6" s="65"/>
      <c r="N6" s="65"/>
      <c r="O6" s="65"/>
      <c r="P6" s="66"/>
      <c r="Q6" s="66"/>
      <c r="R6" s="66"/>
      <c r="S6" s="66"/>
    </row>
    <row r="7" spans="1:19" ht="15.75" x14ac:dyDescent="0.25">
      <c r="A7" s="21">
        <v>54</v>
      </c>
      <c r="B7" s="4">
        <v>0</v>
      </c>
      <c r="C7" s="21">
        <v>30.8</v>
      </c>
      <c r="D7" s="21">
        <v>3</v>
      </c>
      <c r="E7" s="4">
        <v>0</v>
      </c>
      <c r="F7" s="4">
        <v>1</v>
      </c>
      <c r="G7" s="4">
        <v>0</v>
      </c>
      <c r="H7" s="4">
        <v>0</v>
      </c>
      <c r="I7" s="21">
        <v>12105.32</v>
      </c>
      <c r="J7" s="65"/>
      <c r="K7" s="65"/>
      <c r="L7" s="65"/>
      <c r="M7" s="65"/>
      <c r="N7" s="65"/>
      <c r="O7" s="65"/>
      <c r="P7" s="66"/>
      <c r="Q7" s="66"/>
      <c r="R7" s="66"/>
      <c r="S7" s="66"/>
    </row>
    <row r="8" spans="1:19" ht="15.75" x14ac:dyDescent="0.25">
      <c r="A8" s="21">
        <v>19</v>
      </c>
      <c r="B8" s="4">
        <v>1</v>
      </c>
      <c r="C8" s="21">
        <v>34.799999999999997</v>
      </c>
      <c r="D8" s="21">
        <v>0</v>
      </c>
      <c r="E8" s="4">
        <v>1</v>
      </c>
      <c r="F8" s="4">
        <v>1</v>
      </c>
      <c r="G8" s="4">
        <v>0</v>
      </c>
      <c r="H8" s="4">
        <v>0</v>
      </c>
      <c r="I8" s="21">
        <v>34779.614999999998</v>
      </c>
      <c r="J8" s="4"/>
      <c r="K8" s="4"/>
      <c r="L8" s="4"/>
      <c r="M8" s="4"/>
      <c r="N8" s="4"/>
      <c r="O8" s="4"/>
      <c r="P8" s="4"/>
      <c r="Q8" s="4"/>
      <c r="R8" s="4"/>
      <c r="S8" s="4"/>
    </row>
    <row r="9" spans="1:19" ht="15.75" x14ac:dyDescent="0.25">
      <c r="A9" s="21">
        <v>61</v>
      </c>
      <c r="B9" s="4">
        <v>1</v>
      </c>
      <c r="C9" s="21">
        <v>28.31</v>
      </c>
      <c r="D9" s="21">
        <v>1</v>
      </c>
      <c r="E9" s="4">
        <v>1</v>
      </c>
      <c r="F9" s="4">
        <v>0</v>
      </c>
      <c r="G9" s="4">
        <v>0</v>
      </c>
      <c r="H9" s="4">
        <v>1</v>
      </c>
      <c r="I9" s="21">
        <v>28868.6639</v>
      </c>
    </row>
    <row r="10" spans="1:19" ht="15.75" x14ac:dyDescent="0.25">
      <c r="A10" s="21">
        <v>53</v>
      </c>
      <c r="B10" s="4">
        <v>0</v>
      </c>
      <c r="C10" s="21">
        <v>37.43</v>
      </c>
      <c r="D10" s="21">
        <v>1</v>
      </c>
      <c r="E10" s="4">
        <v>0</v>
      </c>
      <c r="F10" s="4">
        <v>0</v>
      </c>
      <c r="G10" s="4">
        <v>0</v>
      </c>
      <c r="H10" s="4">
        <v>1</v>
      </c>
      <c r="I10" s="21">
        <v>10959.6947</v>
      </c>
    </row>
    <row r="11" spans="1:19" ht="15.75" x14ac:dyDescent="0.25">
      <c r="A11" s="21">
        <v>18</v>
      </c>
      <c r="B11" s="4">
        <v>1</v>
      </c>
      <c r="C11" s="21">
        <v>39.14</v>
      </c>
      <c r="D11" s="21">
        <v>0</v>
      </c>
      <c r="E11" s="4">
        <v>0</v>
      </c>
      <c r="F11" s="4">
        <v>0</v>
      </c>
      <c r="G11" s="4">
        <v>1</v>
      </c>
      <c r="H11" s="4">
        <v>0</v>
      </c>
      <c r="I11" s="21">
        <v>12890.057650000001</v>
      </c>
    </row>
    <row r="12" spans="1:19" ht="15.75" x14ac:dyDescent="0.25">
      <c r="A12" s="21">
        <v>39</v>
      </c>
      <c r="B12" s="4">
        <v>1</v>
      </c>
      <c r="C12" s="21">
        <v>28.3</v>
      </c>
      <c r="D12" s="21">
        <v>1</v>
      </c>
      <c r="E12" s="4">
        <v>1</v>
      </c>
      <c r="F12" s="4">
        <v>1</v>
      </c>
      <c r="G12" s="4">
        <v>0</v>
      </c>
      <c r="H12" s="4">
        <v>0</v>
      </c>
      <c r="I12" s="21">
        <v>21082.16</v>
      </c>
    </row>
    <row r="13" spans="1:19" ht="15.75" x14ac:dyDescent="0.25">
      <c r="A13" s="21">
        <v>28</v>
      </c>
      <c r="B13" s="4">
        <v>1</v>
      </c>
      <c r="C13" s="21">
        <v>30.875</v>
      </c>
      <c r="D13" s="21">
        <v>0</v>
      </c>
      <c r="E13" s="4">
        <v>0</v>
      </c>
      <c r="F13" s="4">
        <v>0</v>
      </c>
      <c r="G13" s="4">
        <v>0</v>
      </c>
      <c r="H13" s="4">
        <v>1</v>
      </c>
      <c r="I13" s="21">
        <v>3062.5082499999999</v>
      </c>
    </row>
    <row r="14" spans="1:19" ht="15.75" x14ac:dyDescent="0.25">
      <c r="A14" s="21">
        <v>20</v>
      </c>
      <c r="B14" s="4">
        <v>1</v>
      </c>
      <c r="C14" s="21">
        <v>31.13</v>
      </c>
      <c r="D14" s="21">
        <v>2</v>
      </c>
      <c r="E14" s="4">
        <v>0</v>
      </c>
      <c r="F14" s="4">
        <v>0</v>
      </c>
      <c r="G14" s="4">
        <v>0</v>
      </c>
      <c r="H14" s="4">
        <v>0</v>
      </c>
      <c r="I14" s="21">
        <v>2566.4706999999999</v>
      </c>
    </row>
    <row r="15" spans="1:19" ht="15.75" x14ac:dyDescent="0.25">
      <c r="A15" s="21">
        <v>38</v>
      </c>
      <c r="B15" s="4">
        <v>0</v>
      </c>
      <c r="C15" s="21">
        <v>27.835000000000001</v>
      </c>
      <c r="D15" s="21">
        <v>2</v>
      </c>
      <c r="E15" s="4">
        <v>0</v>
      </c>
      <c r="F15" s="4">
        <v>0</v>
      </c>
      <c r="G15" s="4">
        <v>1</v>
      </c>
      <c r="H15" s="4">
        <v>0</v>
      </c>
      <c r="I15" s="21">
        <v>7144.86265</v>
      </c>
    </row>
    <row r="16" spans="1:19" ht="15.75" x14ac:dyDescent="0.25">
      <c r="A16" s="21">
        <v>46</v>
      </c>
      <c r="B16" s="4">
        <v>1</v>
      </c>
      <c r="C16" s="21">
        <v>38.17</v>
      </c>
      <c r="D16" s="21">
        <v>2</v>
      </c>
      <c r="E16" s="4">
        <v>0</v>
      </c>
      <c r="F16" s="4">
        <v>0</v>
      </c>
      <c r="G16" s="4">
        <v>0</v>
      </c>
      <c r="H16" s="4">
        <v>0</v>
      </c>
      <c r="I16" s="21">
        <v>8347.1643000000004</v>
      </c>
    </row>
    <row r="17" spans="1:9" ht="15.75" x14ac:dyDescent="0.25">
      <c r="A17" s="21">
        <v>48</v>
      </c>
      <c r="B17" s="4">
        <v>0</v>
      </c>
      <c r="C17" s="21">
        <v>33.33</v>
      </c>
      <c r="D17" s="21">
        <v>0</v>
      </c>
      <c r="E17" s="4">
        <v>0</v>
      </c>
      <c r="F17" s="4">
        <v>0</v>
      </c>
      <c r="G17" s="4">
        <v>0</v>
      </c>
      <c r="H17" s="4">
        <v>0</v>
      </c>
      <c r="I17" s="21">
        <v>8283.6807000000008</v>
      </c>
    </row>
    <row r="18" spans="1:9" ht="15.75" x14ac:dyDescent="0.25">
      <c r="A18" s="21">
        <v>51</v>
      </c>
      <c r="B18" s="4">
        <v>1</v>
      </c>
      <c r="C18" s="21">
        <v>23.21</v>
      </c>
      <c r="D18" s="21">
        <v>1</v>
      </c>
      <c r="E18" s="4">
        <v>1</v>
      </c>
      <c r="F18" s="4">
        <v>0</v>
      </c>
      <c r="G18" s="4">
        <v>0</v>
      </c>
      <c r="H18" s="4">
        <v>0</v>
      </c>
      <c r="I18" s="21">
        <v>22218.1149</v>
      </c>
    </row>
    <row r="19" spans="1:9" ht="15.75" x14ac:dyDescent="0.25">
      <c r="A19" s="21">
        <v>27</v>
      </c>
      <c r="B19" s="4">
        <v>0</v>
      </c>
      <c r="C19" s="21">
        <v>31.254999999999999</v>
      </c>
      <c r="D19" s="21">
        <v>1</v>
      </c>
      <c r="E19" s="4">
        <v>0</v>
      </c>
      <c r="F19" s="4">
        <v>0</v>
      </c>
      <c r="G19" s="4">
        <v>0</v>
      </c>
      <c r="H19" s="4">
        <v>1</v>
      </c>
      <c r="I19" s="21">
        <v>3956.0714499999999</v>
      </c>
    </row>
    <row r="20" spans="1:9" ht="15.75" x14ac:dyDescent="0.25">
      <c r="A20" s="21">
        <v>59</v>
      </c>
      <c r="B20" s="4">
        <v>0</v>
      </c>
      <c r="C20" s="21">
        <v>26.695</v>
      </c>
      <c r="D20" s="21">
        <v>3</v>
      </c>
      <c r="E20" s="4">
        <v>0</v>
      </c>
      <c r="F20" s="4">
        <v>0</v>
      </c>
      <c r="G20" s="4">
        <v>0</v>
      </c>
      <c r="H20" s="4">
        <v>1</v>
      </c>
      <c r="I20" s="21">
        <v>14382.709049999999</v>
      </c>
    </row>
    <row r="21" spans="1:9" ht="15.75" x14ac:dyDescent="0.25">
      <c r="A21" s="21">
        <v>47</v>
      </c>
      <c r="B21" s="4">
        <v>0</v>
      </c>
      <c r="C21" s="21">
        <v>24.32</v>
      </c>
      <c r="D21" s="21">
        <v>0</v>
      </c>
      <c r="E21" s="4">
        <v>0</v>
      </c>
      <c r="F21" s="4">
        <v>0</v>
      </c>
      <c r="G21" s="4">
        <v>1</v>
      </c>
      <c r="H21" s="4">
        <v>0</v>
      </c>
      <c r="I21" s="21">
        <v>8534.6718000000001</v>
      </c>
    </row>
    <row r="22" spans="1:9" ht="15.75" x14ac:dyDescent="0.25">
      <c r="A22" s="21">
        <v>57</v>
      </c>
      <c r="B22" s="4">
        <v>0</v>
      </c>
      <c r="C22" s="21">
        <v>31.824999999999999</v>
      </c>
      <c r="D22" s="21">
        <v>0</v>
      </c>
      <c r="E22" s="4">
        <v>0</v>
      </c>
      <c r="F22" s="4">
        <v>0</v>
      </c>
      <c r="G22" s="4">
        <v>0</v>
      </c>
      <c r="H22" s="4">
        <v>1</v>
      </c>
      <c r="I22" s="21">
        <v>11842.623750000001</v>
      </c>
    </row>
    <row r="23" spans="1:9" ht="15.75" x14ac:dyDescent="0.25">
      <c r="A23" s="21">
        <v>53</v>
      </c>
      <c r="B23" s="4">
        <v>1</v>
      </c>
      <c r="C23" s="21">
        <v>30.495000000000001</v>
      </c>
      <c r="D23" s="21">
        <v>0</v>
      </c>
      <c r="E23" s="4">
        <v>0</v>
      </c>
      <c r="F23" s="4">
        <v>0</v>
      </c>
      <c r="G23" s="4">
        <v>1</v>
      </c>
      <c r="H23" s="4">
        <v>0</v>
      </c>
      <c r="I23" s="21">
        <v>10072.055050000001</v>
      </c>
    </row>
    <row r="24" spans="1:9" ht="15.75" x14ac:dyDescent="0.25">
      <c r="A24" s="21">
        <v>21</v>
      </c>
      <c r="B24" s="4">
        <v>0</v>
      </c>
      <c r="C24" s="21">
        <v>33.630000000000003</v>
      </c>
      <c r="D24" s="21">
        <v>2</v>
      </c>
      <c r="E24" s="4">
        <v>0</v>
      </c>
      <c r="F24" s="4">
        <v>0</v>
      </c>
      <c r="G24" s="4">
        <v>0</v>
      </c>
      <c r="H24" s="4">
        <v>1</v>
      </c>
      <c r="I24" s="21">
        <v>3579.8287</v>
      </c>
    </row>
    <row r="25" spans="1:9" ht="15.75" x14ac:dyDescent="0.25">
      <c r="A25" s="21">
        <v>36</v>
      </c>
      <c r="B25" s="4">
        <v>0</v>
      </c>
      <c r="C25" s="21">
        <v>19.855</v>
      </c>
      <c r="D25" s="21">
        <v>0</v>
      </c>
      <c r="E25" s="4">
        <v>0</v>
      </c>
      <c r="F25" s="4">
        <v>0</v>
      </c>
      <c r="G25" s="4">
        <v>1</v>
      </c>
      <c r="H25" s="4">
        <v>0</v>
      </c>
      <c r="I25" s="21">
        <v>5458.0464499999998</v>
      </c>
    </row>
    <row r="26" spans="1:9" ht="15.75" x14ac:dyDescent="0.25">
      <c r="A26" s="21">
        <v>60</v>
      </c>
      <c r="B26" s="4">
        <v>1</v>
      </c>
      <c r="C26" s="21">
        <v>28.594999999999999</v>
      </c>
      <c r="D26" s="21">
        <v>0</v>
      </c>
      <c r="E26" s="4">
        <v>0</v>
      </c>
      <c r="F26" s="4">
        <v>0</v>
      </c>
      <c r="G26" s="4">
        <v>1</v>
      </c>
      <c r="H26" s="4">
        <v>0</v>
      </c>
      <c r="I26" s="21">
        <v>30259.995559999999</v>
      </c>
    </row>
    <row r="27" spans="1:9" ht="15.75" x14ac:dyDescent="0.25">
      <c r="A27" s="21">
        <v>49</v>
      </c>
      <c r="B27" s="4">
        <v>0</v>
      </c>
      <c r="C27" s="21">
        <v>21.3</v>
      </c>
      <c r="D27" s="21">
        <v>1</v>
      </c>
      <c r="E27" s="4">
        <v>0</v>
      </c>
      <c r="F27" s="4">
        <v>1</v>
      </c>
      <c r="G27" s="4">
        <v>0</v>
      </c>
      <c r="H27" s="4">
        <v>0</v>
      </c>
      <c r="I27" s="21">
        <v>9182.17</v>
      </c>
    </row>
    <row r="28" spans="1:9" ht="15.75" x14ac:dyDescent="0.25">
      <c r="A28" s="21">
        <v>32</v>
      </c>
      <c r="B28" s="4">
        <v>0</v>
      </c>
      <c r="C28" s="21">
        <v>17.765000000000001</v>
      </c>
      <c r="D28" s="21">
        <v>2</v>
      </c>
      <c r="E28" s="4">
        <v>1</v>
      </c>
      <c r="F28" s="4">
        <v>0</v>
      </c>
      <c r="G28" s="4">
        <v>0</v>
      </c>
      <c r="H28" s="4">
        <v>1</v>
      </c>
      <c r="I28" s="21">
        <v>32734.186300000001</v>
      </c>
    </row>
    <row r="29" spans="1:9" ht="15.75" x14ac:dyDescent="0.25">
      <c r="A29" s="21">
        <v>37</v>
      </c>
      <c r="B29" s="4">
        <v>1</v>
      </c>
      <c r="C29" s="21">
        <v>29.64</v>
      </c>
      <c r="D29" s="21">
        <v>0</v>
      </c>
      <c r="E29" s="4">
        <v>0</v>
      </c>
      <c r="F29" s="4">
        <v>0</v>
      </c>
      <c r="G29" s="4">
        <v>0</v>
      </c>
      <c r="H29" s="4">
        <v>1</v>
      </c>
      <c r="I29" s="21">
        <v>5028.1466</v>
      </c>
    </row>
    <row r="30" spans="1:9" ht="15.75" x14ac:dyDescent="0.25">
      <c r="A30" s="21">
        <v>21</v>
      </c>
      <c r="B30" s="4">
        <v>1</v>
      </c>
      <c r="C30" s="21">
        <v>22.3</v>
      </c>
      <c r="D30" s="21">
        <v>1</v>
      </c>
      <c r="E30" s="4">
        <v>0</v>
      </c>
      <c r="F30" s="4">
        <v>1</v>
      </c>
      <c r="G30" s="4">
        <v>0</v>
      </c>
      <c r="H30" s="4">
        <v>0</v>
      </c>
      <c r="I30" s="21">
        <v>2103.08</v>
      </c>
    </row>
    <row r="31" spans="1:9" ht="15.75" x14ac:dyDescent="0.25">
      <c r="A31" s="21">
        <v>34</v>
      </c>
      <c r="B31" s="4">
        <v>0</v>
      </c>
      <c r="C31" s="21">
        <v>27.5</v>
      </c>
      <c r="D31" s="21">
        <v>1</v>
      </c>
      <c r="E31" s="4">
        <v>0</v>
      </c>
      <c r="F31" s="4">
        <v>1</v>
      </c>
      <c r="G31" s="4">
        <v>0</v>
      </c>
      <c r="H31" s="4">
        <v>0</v>
      </c>
      <c r="I31" s="21">
        <v>5003.8530000000001</v>
      </c>
    </row>
    <row r="32" spans="1:9" ht="15.75" x14ac:dyDescent="0.25">
      <c r="A32" s="21">
        <v>42</v>
      </c>
      <c r="B32" s="4">
        <v>1</v>
      </c>
      <c r="C32" s="21">
        <v>24.605</v>
      </c>
      <c r="D32" s="21">
        <v>2</v>
      </c>
      <c r="E32" s="4">
        <v>1</v>
      </c>
      <c r="F32" s="4">
        <v>0</v>
      </c>
      <c r="G32" s="4">
        <v>1</v>
      </c>
      <c r="H32" s="4">
        <v>0</v>
      </c>
      <c r="I32" s="21">
        <v>21259.377949999998</v>
      </c>
    </row>
    <row r="33" spans="1:9" ht="15.75" x14ac:dyDescent="0.25">
      <c r="A33" s="21">
        <v>24</v>
      </c>
      <c r="B33" s="4">
        <v>0</v>
      </c>
      <c r="C33" s="21">
        <v>20.52</v>
      </c>
      <c r="D33" s="21">
        <v>0</v>
      </c>
      <c r="E33" s="4">
        <v>1</v>
      </c>
      <c r="F33" s="4">
        <v>0</v>
      </c>
      <c r="G33" s="4">
        <v>1</v>
      </c>
      <c r="H33" s="4">
        <v>0</v>
      </c>
      <c r="I33" s="21">
        <v>14571.890799999999</v>
      </c>
    </row>
    <row r="34" spans="1:9" ht="15.75" x14ac:dyDescent="0.25">
      <c r="A34" s="21">
        <v>44</v>
      </c>
      <c r="B34" s="4">
        <v>1</v>
      </c>
      <c r="C34" s="21">
        <v>21.85</v>
      </c>
      <c r="D34" s="21">
        <v>3</v>
      </c>
      <c r="E34" s="4">
        <v>0</v>
      </c>
      <c r="F34" s="4">
        <v>0</v>
      </c>
      <c r="G34" s="4">
        <v>1</v>
      </c>
      <c r="H34" s="4">
        <v>0</v>
      </c>
      <c r="I34" s="21">
        <v>8891.1394999999993</v>
      </c>
    </row>
    <row r="35" spans="1:9" ht="15.75" x14ac:dyDescent="0.25">
      <c r="A35" s="21">
        <v>55</v>
      </c>
      <c r="B35" s="4">
        <v>1</v>
      </c>
      <c r="C35" s="21">
        <v>37.299999999999997</v>
      </c>
      <c r="D35" s="21">
        <v>0</v>
      </c>
      <c r="E35" s="4">
        <v>0</v>
      </c>
      <c r="F35" s="4">
        <v>1</v>
      </c>
      <c r="G35" s="4">
        <v>0</v>
      </c>
      <c r="H35" s="4">
        <v>0</v>
      </c>
      <c r="I35" s="21">
        <v>20630.283510000001</v>
      </c>
    </row>
    <row r="36" spans="1:9" ht="15.75" x14ac:dyDescent="0.25">
      <c r="A36" s="21">
        <v>52</v>
      </c>
      <c r="B36" s="4">
        <v>0</v>
      </c>
      <c r="C36" s="21">
        <v>30.875</v>
      </c>
      <c r="D36" s="21">
        <v>0</v>
      </c>
      <c r="E36" s="4">
        <v>0</v>
      </c>
      <c r="F36" s="4">
        <v>0</v>
      </c>
      <c r="G36" s="4">
        <v>1</v>
      </c>
      <c r="H36" s="4">
        <v>0</v>
      </c>
      <c r="I36" s="21">
        <v>23045.566159999998</v>
      </c>
    </row>
    <row r="37" spans="1:9" ht="15.75" x14ac:dyDescent="0.25">
      <c r="A37" s="21">
        <v>19</v>
      </c>
      <c r="B37" s="4">
        <v>0</v>
      </c>
      <c r="C37" s="21">
        <v>28.3</v>
      </c>
      <c r="D37" s="21">
        <v>0</v>
      </c>
      <c r="E37" s="4">
        <v>1</v>
      </c>
      <c r="F37" s="4">
        <v>1</v>
      </c>
      <c r="G37" s="4">
        <v>0</v>
      </c>
      <c r="H37" s="4">
        <v>0</v>
      </c>
      <c r="I37" s="21">
        <v>17081.080000000002</v>
      </c>
    </row>
    <row r="38" spans="1:9" ht="15.75" x14ac:dyDescent="0.25">
      <c r="A38" s="21">
        <v>18</v>
      </c>
      <c r="B38" s="4">
        <v>1</v>
      </c>
      <c r="C38" s="21">
        <v>21.78</v>
      </c>
      <c r="D38" s="21">
        <v>2</v>
      </c>
      <c r="E38" s="4">
        <v>0</v>
      </c>
      <c r="F38" s="4">
        <v>0</v>
      </c>
      <c r="G38" s="4">
        <v>0</v>
      </c>
      <c r="H38" s="4">
        <v>0</v>
      </c>
      <c r="I38" s="21">
        <v>11884.048580000001</v>
      </c>
    </row>
    <row r="39" spans="1:9" ht="15.75" x14ac:dyDescent="0.25">
      <c r="A39" s="21">
        <v>34</v>
      </c>
      <c r="B39" s="4">
        <v>1</v>
      </c>
      <c r="C39" s="21">
        <v>25.27</v>
      </c>
      <c r="D39" s="21">
        <v>1</v>
      </c>
      <c r="E39" s="4">
        <v>0</v>
      </c>
      <c r="F39" s="4">
        <v>0</v>
      </c>
      <c r="G39" s="4">
        <v>0</v>
      </c>
      <c r="H39" s="4">
        <v>1</v>
      </c>
      <c r="I39" s="21">
        <v>4894.7533000000003</v>
      </c>
    </row>
    <row r="40" spans="1:9" ht="15.75" x14ac:dyDescent="0.25">
      <c r="A40" s="21">
        <v>58</v>
      </c>
      <c r="B40" s="4">
        <v>0</v>
      </c>
      <c r="C40" s="21">
        <v>25.2</v>
      </c>
      <c r="D40" s="21">
        <v>0</v>
      </c>
      <c r="E40" s="4">
        <v>0</v>
      </c>
      <c r="F40" s="4">
        <v>1</v>
      </c>
      <c r="G40" s="4">
        <v>0</v>
      </c>
      <c r="H40" s="4">
        <v>0</v>
      </c>
      <c r="I40" s="21">
        <v>11837.16</v>
      </c>
    </row>
    <row r="41" spans="1:9" ht="15.75" x14ac:dyDescent="0.25">
      <c r="A41" s="21">
        <v>43</v>
      </c>
      <c r="B41" s="4">
        <v>0</v>
      </c>
      <c r="C41" s="21">
        <v>25.08</v>
      </c>
      <c r="D41" s="21">
        <v>0</v>
      </c>
      <c r="E41" s="4">
        <v>0</v>
      </c>
      <c r="F41" s="4">
        <v>0</v>
      </c>
      <c r="G41" s="4">
        <v>1</v>
      </c>
      <c r="H41" s="4">
        <v>0</v>
      </c>
      <c r="I41" s="21">
        <v>7325.0482000000002</v>
      </c>
    </row>
    <row r="42" spans="1:9" ht="15.75" x14ac:dyDescent="0.25">
      <c r="A42" s="21">
        <v>46</v>
      </c>
      <c r="B42" s="4">
        <v>0</v>
      </c>
      <c r="C42" s="21">
        <v>23.655000000000001</v>
      </c>
      <c r="D42" s="21">
        <v>1</v>
      </c>
      <c r="E42" s="4">
        <v>1</v>
      </c>
      <c r="F42" s="4">
        <v>0</v>
      </c>
      <c r="G42" s="4">
        <v>0</v>
      </c>
      <c r="H42" s="4">
        <v>1</v>
      </c>
      <c r="I42" s="21">
        <v>21677.283449999999</v>
      </c>
    </row>
    <row r="43" spans="1:9" ht="15.75" x14ac:dyDescent="0.25">
      <c r="A43" s="21">
        <v>58</v>
      </c>
      <c r="B43" s="4">
        <v>1</v>
      </c>
      <c r="C43" s="21">
        <v>34.39</v>
      </c>
      <c r="D43" s="21">
        <v>0</v>
      </c>
      <c r="E43" s="4">
        <v>0</v>
      </c>
      <c r="F43" s="4">
        <v>0</v>
      </c>
      <c r="G43" s="4">
        <v>0</v>
      </c>
      <c r="H43" s="4">
        <v>1</v>
      </c>
      <c r="I43" s="21">
        <v>11743.9341</v>
      </c>
    </row>
    <row r="44" spans="1:9" ht="15.75" x14ac:dyDescent="0.25">
      <c r="A44" s="21">
        <v>45</v>
      </c>
      <c r="B44" s="4">
        <v>1</v>
      </c>
      <c r="C44" s="21">
        <v>20.350000000000001</v>
      </c>
      <c r="D44" s="21">
        <v>3</v>
      </c>
      <c r="E44" s="4">
        <v>0</v>
      </c>
      <c r="F44" s="4">
        <v>0</v>
      </c>
      <c r="G44" s="4">
        <v>0</v>
      </c>
      <c r="H44" s="4">
        <v>0</v>
      </c>
      <c r="I44" s="21">
        <v>8605.3615000000009</v>
      </c>
    </row>
    <row r="45" spans="1:9" ht="15.75" x14ac:dyDescent="0.25">
      <c r="A45" s="21">
        <v>55</v>
      </c>
      <c r="B45" s="4">
        <v>1</v>
      </c>
      <c r="C45" s="21">
        <v>38.28</v>
      </c>
      <c r="D45" s="21">
        <v>0</v>
      </c>
      <c r="E45" s="4">
        <v>0</v>
      </c>
      <c r="F45" s="4">
        <v>0</v>
      </c>
      <c r="G45" s="4">
        <v>0</v>
      </c>
      <c r="H45" s="4">
        <v>0</v>
      </c>
      <c r="I45" s="21">
        <v>10226.2842</v>
      </c>
    </row>
    <row r="46" spans="1:9" ht="15.75" x14ac:dyDescent="0.25">
      <c r="A46" s="21">
        <v>55</v>
      </c>
      <c r="B46" s="4">
        <v>1</v>
      </c>
      <c r="C46" s="21">
        <v>27.645</v>
      </c>
      <c r="D46" s="21">
        <v>0</v>
      </c>
      <c r="E46" s="4">
        <v>0</v>
      </c>
      <c r="F46" s="4">
        <v>0</v>
      </c>
      <c r="G46" s="4">
        <v>0</v>
      </c>
      <c r="H46" s="4">
        <v>1</v>
      </c>
      <c r="I46" s="21">
        <v>10594.501550000001</v>
      </c>
    </row>
    <row r="47" spans="1:9" ht="15.75" x14ac:dyDescent="0.25">
      <c r="A47" s="21">
        <v>42</v>
      </c>
      <c r="B47" s="4">
        <v>1</v>
      </c>
      <c r="C47" s="21">
        <v>24.86</v>
      </c>
      <c r="D47" s="21">
        <v>0</v>
      </c>
      <c r="E47" s="4">
        <v>0</v>
      </c>
      <c r="F47" s="4">
        <v>0</v>
      </c>
      <c r="G47" s="4">
        <v>0</v>
      </c>
      <c r="H47" s="4">
        <v>0</v>
      </c>
      <c r="I47" s="21">
        <v>5966.8873999999996</v>
      </c>
    </row>
    <row r="48" spans="1:9" ht="15.75" x14ac:dyDescent="0.25">
      <c r="A48" s="21">
        <v>18</v>
      </c>
      <c r="B48" s="4">
        <v>0</v>
      </c>
      <c r="C48" s="21">
        <v>38.664999999999999</v>
      </c>
      <c r="D48" s="21">
        <v>2</v>
      </c>
      <c r="E48" s="4">
        <v>0</v>
      </c>
      <c r="F48" s="4">
        <v>0</v>
      </c>
      <c r="G48" s="4">
        <v>1</v>
      </c>
      <c r="H48" s="4">
        <v>0</v>
      </c>
      <c r="I48" s="21">
        <v>3393.35635</v>
      </c>
    </row>
    <row r="49" spans="1:9" ht="15.75" x14ac:dyDescent="0.25">
      <c r="A49" s="21">
        <v>51</v>
      </c>
      <c r="B49" s="4">
        <v>1</v>
      </c>
      <c r="C49" s="21">
        <v>33.33</v>
      </c>
      <c r="D49" s="21">
        <v>3</v>
      </c>
      <c r="E49" s="4">
        <v>0</v>
      </c>
      <c r="F49" s="4">
        <v>0</v>
      </c>
      <c r="G49" s="4">
        <v>0</v>
      </c>
      <c r="H49" s="4">
        <v>0</v>
      </c>
      <c r="I49" s="21">
        <v>10560.4917</v>
      </c>
    </row>
    <row r="50" spans="1:9" ht="15.75" x14ac:dyDescent="0.25">
      <c r="A50" s="21">
        <v>30</v>
      </c>
      <c r="B50" s="4">
        <v>1</v>
      </c>
      <c r="C50" s="21">
        <v>35.299999999999997</v>
      </c>
      <c r="D50" s="21">
        <v>0</v>
      </c>
      <c r="E50" s="4">
        <v>1</v>
      </c>
      <c r="F50" s="4">
        <v>1</v>
      </c>
      <c r="G50" s="4">
        <v>0</v>
      </c>
      <c r="H50" s="4">
        <v>0</v>
      </c>
      <c r="I50" s="21">
        <v>36837.466999999997</v>
      </c>
    </row>
    <row r="51" spans="1:9" ht="15.75" x14ac:dyDescent="0.25">
      <c r="A51" s="21">
        <v>26</v>
      </c>
      <c r="B51" s="4">
        <v>1</v>
      </c>
      <c r="C51" s="21">
        <v>17.670000000000002</v>
      </c>
      <c r="D51" s="21">
        <v>0</v>
      </c>
      <c r="E51" s="4">
        <v>0</v>
      </c>
      <c r="F51" s="4">
        <v>0</v>
      </c>
      <c r="G51" s="4">
        <v>0</v>
      </c>
      <c r="H51" s="4">
        <v>1</v>
      </c>
      <c r="I51" s="21">
        <v>2680.9493000000002</v>
      </c>
    </row>
    <row r="52" spans="1:9" ht="15.75" x14ac:dyDescent="0.25">
      <c r="A52" s="21">
        <v>25</v>
      </c>
      <c r="B52" s="4">
        <v>1</v>
      </c>
      <c r="C52" s="21">
        <v>25.84</v>
      </c>
      <c r="D52" s="21">
        <v>1</v>
      </c>
      <c r="E52" s="4">
        <v>0</v>
      </c>
      <c r="F52" s="4">
        <v>0</v>
      </c>
      <c r="G52" s="4">
        <v>1</v>
      </c>
      <c r="H52" s="4">
        <v>0</v>
      </c>
      <c r="I52" s="21">
        <v>3309.7926000000002</v>
      </c>
    </row>
    <row r="53" spans="1:9" ht="15.75" x14ac:dyDescent="0.25">
      <c r="A53" s="21">
        <v>32</v>
      </c>
      <c r="B53" s="4">
        <v>0</v>
      </c>
      <c r="C53" s="21">
        <v>29.59</v>
      </c>
      <c r="D53" s="21">
        <v>1</v>
      </c>
      <c r="E53" s="4">
        <v>0</v>
      </c>
      <c r="F53" s="4">
        <v>0</v>
      </c>
      <c r="G53" s="4">
        <v>0</v>
      </c>
      <c r="H53" s="4">
        <v>0</v>
      </c>
      <c r="I53" s="21">
        <v>4562.8420999999998</v>
      </c>
    </row>
    <row r="54" spans="1:9" ht="15.75" x14ac:dyDescent="0.25">
      <c r="A54" s="21">
        <v>56</v>
      </c>
      <c r="B54" s="4">
        <v>1</v>
      </c>
      <c r="C54" s="21">
        <v>19.95</v>
      </c>
      <c r="D54" s="21">
        <v>0</v>
      </c>
      <c r="E54" s="4">
        <v>1</v>
      </c>
      <c r="F54" s="4">
        <v>0</v>
      </c>
      <c r="G54" s="4">
        <v>1</v>
      </c>
      <c r="H54" s="4">
        <v>0</v>
      </c>
      <c r="I54" s="21">
        <v>22412.648499999999</v>
      </c>
    </row>
    <row r="55" spans="1:9" ht="15.75" x14ac:dyDescent="0.25">
      <c r="A55" s="21">
        <v>22</v>
      </c>
      <c r="B55" s="4">
        <v>1</v>
      </c>
      <c r="C55" s="21">
        <v>31.35</v>
      </c>
      <c r="D55" s="21">
        <v>1</v>
      </c>
      <c r="E55" s="4">
        <v>0</v>
      </c>
      <c r="F55" s="4">
        <v>0</v>
      </c>
      <c r="G55" s="4">
        <v>0</v>
      </c>
      <c r="H55" s="4">
        <v>1</v>
      </c>
      <c r="I55" s="21">
        <v>2643.2685000000001</v>
      </c>
    </row>
    <row r="56" spans="1:9" ht="15.75" x14ac:dyDescent="0.25">
      <c r="A56" s="21">
        <v>20</v>
      </c>
      <c r="B56" s="4">
        <v>0</v>
      </c>
      <c r="C56" s="21">
        <v>30.59</v>
      </c>
      <c r="D56" s="21">
        <v>0</v>
      </c>
      <c r="E56" s="4">
        <v>0</v>
      </c>
      <c r="F56" s="4">
        <v>0</v>
      </c>
      <c r="G56" s="4">
        <v>1</v>
      </c>
      <c r="H56" s="4">
        <v>0</v>
      </c>
      <c r="I56" s="21">
        <v>2459.7201</v>
      </c>
    </row>
    <row r="57" spans="1:9" ht="15.75" x14ac:dyDescent="0.25">
      <c r="A57" s="21">
        <v>35</v>
      </c>
      <c r="B57" s="4">
        <v>1</v>
      </c>
      <c r="C57" s="21">
        <v>27.74</v>
      </c>
      <c r="D57" s="21">
        <v>2</v>
      </c>
      <c r="E57" s="4">
        <v>1</v>
      </c>
      <c r="F57" s="4">
        <v>0</v>
      </c>
      <c r="G57" s="4">
        <v>1</v>
      </c>
      <c r="H57" s="4">
        <v>0</v>
      </c>
      <c r="I57" s="21">
        <v>20984.0936</v>
      </c>
    </row>
    <row r="58" spans="1:9" ht="15.75" x14ac:dyDescent="0.25">
      <c r="A58" s="21">
        <v>52</v>
      </c>
      <c r="B58" s="4">
        <v>1</v>
      </c>
      <c r="C58" s="21">
        <v>36.765000000000001</v>
      </c>
      <c r="D58" s="21">
        <v>2</v>
      </c>
      <c r="E58" s="4">
        <v>0</v>
      </c>
      <c r="F58" s="4">
        <v>0</v>
      </c>
      <c r="G58" s="4">
        <v>0</v>
      </c>
      <c r="H58" s="4">
        <v>1</v>
      </c>
      <c r="I58" s="21">
        <v>26467.09737</v>
      </c>
    </row>
    <row r="59" spans="1:9" ht="15.75" x14ac:dyDescent="0.25">
      <c r="A59" s="21">
        <v>43</v>
      </c>
      <c r="B59" s="4">
        <v>0</v>
      </c>
      <c r="C59" s="21">
        <v>34.4</v>
      </c>
      <c r="D59" s="21">
        <v>3</v>
      </c>
      <c r="E59" s="4">
        <v>0</v>
      </c>
      <c r="F59" s="4">
        <v>1</v>
      </c>
      <c r="G59" s="4">
        <v>0</v>
      </c>
      <c r="H59" s="4">
        <v>0</v>
      </c>
      <c r="I59" s="21">
        <v>8522.0030000000006</v>
      </c>
    </row>
    <row r="60" spans="1:9" ht="15.75" x14ac:dyDescent="0.25">
      <c r="A60" s="21">
        <v>61</v>
      </c>
      <c r="B60" s="4">
        <v>1</v>
      </c>
      <c r="C60" s="21">
        <v>31.57</v>
      </c>
      <c r="D60" s="21">
        <v>0</v>
      </c>
      <c r="E60" s="4">
        <v>0</v>
      </c>
      <c r="F60" s="4">
        <v>0</v>
      </c>
      <c r="G60" s="4">
        <v>0</v>
      </c>
      <c r="H60" s="4">
        <v>0</v>
      </c>
      <c r="I60" s="21">
        <v>12557.605299999999</v>
      </c>
    </row>
    <row r="61" spans="1:9" ht="15.75" x14ac:dyDescent="0.25">
      <c r="A61" s="21">
        <v>31</v>
      </c>
      <c r="B61" s="4">
        <v>0</v>
      </c>
      <c r="C61" s="21">
        <v>29.26</v>
      </c>
      <c r="D61" s="21">
        <v>1</v>
      </c>
      <c r="E61" s="4">
        <v>0</v>
      </c>
      <c r="F61" s="4">
        <v>0</v>
      </c>
      <c r="G61" s="4">
        <v>0</v>
      </c>
      <c r="H61" s="4">
        <v>0</v>
      </c>
      <c r="I61" s="21">
        <v>4350.5144</v>
      </c>
    </row>
    <row r="62" spans="1:9" ht="15.75" x14ac:dyDescent="0.25">
      <c r="A62" s="21">
        <v>29</v>
      </c>
      <c r="B62" s="4">
        <v>1</v>
      </c>
      <c r="C62" s="21">
        <v>27.94</v>
      </c>
      <c r="D62" s="21">
        <v>0</v>
      </c>
      <c r="E62" s="4">
        <v>0</v>
      </c>
      <c r="F62" s="4">
        <v>0</v>
      </c>
      <c r="G62" s="4">
        <v>0</v>
      </c>
      <c r="H62" s="4">
        <v>0</v>
      </c>
      <c r="I62" s="21">
        <v>2867.1196</v>
      </c>
    </row>
    <row r="63" spans="1:9" ht="15.75" x14ac:dyDescent="0.25">
      <c r="A63" s="21">
        <v>54</v>
      </c>
      <c r="B63" s="4">
        <v>1</v>
      </c>
      <c r="C63" s="21">
        <v>29.2</v>
      </c>
      <c r="D63" s="21">
        <v>1</v>
      </c>
      <c r="E63" s="4">
        <v>0</v>
      </c>
      <c r="F63" s="4">
        <v>1</v>
      </c>
      <c r="G63" s="4">
        <v>0</v>
      </c>
      <c r="H63" s="4">
        <v>0</v>
      </c>
      <c r="I63" s="21">
        <v>10436.096</v>
      </c>
    </row>
    <row r="64" spans="1:9" ht="15.75" x14ac:dyDescent="0.25">
      <c r="A64" s="21">
        <v>51</v>
      </c>
      <c r="B64" s="4">
        <v>1</v>
      </c>
      <c r="C64" s="21">
        <v>25.4</v>
      </c>
      <c r="D64" s="21">
        <v>0</v>
      </c>
      <c r="E64" s="4">
        <v>0</v>
      </c>
      <c r="F64" s="4">
        <v>1</v>
      </c>
      <c r="G64" s="4">
        <v>0</v>
      </c>
      <c r="H64" s="4">
        <v>0</v>
      </c>
      <c r="I64" s="21">
        <v>8782.4689999999991</v>
      </c>
    </row>
    <row r="65" spans="1:9" ht="15.75" x14ac:dyDescent="0.25">
      <c r="A65" s="21">
        <v>43</v>
      </c>
      <c r="B65" s="4">
        <v>0</v>
      </c>
      <c r="C65" s="21">
        <v>24.7</v>
      </c>
      <c r="D65" s="21">
        <v>2</v>
      </c>
      <c r="E65" s="4">
        <v>1</v>
      </c>
      <c r="F65" s="4">
        <v>0</v>
      </c>
      <c r="G65" s="4">
        <v>0</v>
      </c>
      <c r="H65" s="4">
        <v>1</v>
      </c>
      <c r="I65" s="21">
        <v>21880.82</v>
      </c>
    </row>
    <row r="66" spans="1:9" ht="15.75" x14ac:dyDescent="0.25">
      <c r="A66" s="21">
        <v>57</v>
      </c>
      <c r="B66" s="4">
        <v>0</v>
      </c>
      <c r="C66" s="21">
        <v>28.785</v>
      </c>
      <c r="D66" s="21">
        <v>4</v>
      </c>
      <c r="E66" s="4">
        <v>0</v>
      </c>
      <c r="F66" s="4">
        <v>0</v>
      </c>
      <c r="G66" s="4">
        <v>1</v>
      </c>
      <c r="H66" s="4">
        <v>0</v>
      </c>
      <c r="I66" s="21">
        <v>14394.398150000001</v>
      </c>
    </row>
    <row r="67" spans="1:9" ht="15.75" x14ac:dyDescent="0.25">
      <c r="A67" s="21">
        <v>23</v>
      </c>
      <c r="B67" s="4">
        <v>1</v>
      </c>
      <c r="C67" s="21">
        <v>27.36</v>
      </c>
      <c r="D67" s="21">
        <v>1</v>
      </c>
      <c r="E67" s="4">
        <v>0</v>
      </c>
      <c r="F67" s="4">
        <v>0</v>
      </c>
      <c r="G67" s="4">
        <v>0</v>
      </c>
      <c r="H67" s="4">
        <v>1</v>
      </c>
      <c r="I67" s="21">
        <v>2789.0574000000001</v>
      </c>
    </row>
    <row r="68" spans="1:9" ht="15.75" x14ac:dyDescent="0.25">
      <c r="A68" s="21">
        <v>50</v>
      </c>
      <c r="B68" s="4">
        <v>1</v>
      </c>
      <c r="C68" s="21">
        <v>32.204999999999998</v>
      </c>
      <c r="D68" s="21">
        <v>0</v>
      </c>
      <c r="E68" s="4">
        <v>0</v>
      </c>
      <c r="F68" s="4">
        <v>0</v>
      </c>
      <c r="G68" s="4">
        <v>0</v>
      </c>
      <c r="H68" s="4">
        <v>1</v>
      </c>
      <c r="I68" s="21">
        <v>8835.2649500000007</v>
      </c>
    </row>
    <row r="69" spans="1:9" ht="15.75" x14ac:dyDescent="0.25">
      <c r="A69" s="21">
        <v>57</v>
      </c>
      <c r="B69" s="4">
        <v>1</v>
      </c>
      <c r="C69" s="21">
        <v>42.13</v>
      </c>
      <c r="D69" s="21">
        <v>1</v>
      </c>
      <c r="E69" s="4">
        <v>1</v>
      </c>
      <c r="F69" s="4">
        <v>0</v>
      </c>
      <c r="G69" s="4">
        <v>0</v>
      </c>
      <c r="H69" s="4">
        <v>0</v>
      </c>
      <c r="I69" s="21">
        <v>48675.517699999997</v>
      </c>
    </row>
    <row r="70" spans="1:9" ht="15.75" x14ac:dyDescent="0.25">
      <c r="A70" s="21">
        <v>27</v>
      </c>
      <c r="B70" s="4">
        <v>1</v>
      </c>
      <c r="C70" s="21">
        <v>42.13</v>
      </c>
      <c r="D70" s="21">
        <v>0</v>
      </c>
      <c r="E70" s="4">
        <v>1</v>
      </c>
      <c r="F70" s="4">
        <v>0</v>
      </c>
      <c r="G70" s="4">
        <v>0</v>
      </c>
      <c r="H70" s="4">
        <v>0</v>
      </c>
      <c r="I70" s="21">
        <v>39611.757700000002</v>
      </c>
    </row>
    <row r="71" spans="1:9" ht="15.75" x14ac:dyDescent="0.25">
      <c r="A71" s="21">
        <v>40</v>
      </c>
      <c r="B71" s="4">
        <v>1</v>
      </c>
      <c r="C71" s="21">
        <v>29.9</v>
      </c>
      <c r="D71" s="21">
        <v>2</v>
      </c>
      <c r="E71" s="4">
        <v>0</v>
      </c>
      <c r="F71" s="4">
        <v>1</v>
      </c>
      <c r="G71" s="4">
        <v>0</v>
      </c>
      <c r="H71" s="4">
        <v>0</v>
      </c>
      <c r="I71" s="21">
        <v>6600.3609999999999</v>
      </c>
    </row>
    <row r="72" spans="1:9" ht="15.75" x14ac:dyDescent="0.25">
      <c r="A72" s="21">
        <v>53</v>
      </c>
      <c r="B72" s="4">
        <v>1</v>
      </c>
      <c r="C72" s="21">
        <v>31.35</v>
      </c>
      <c r="D72" s="21">
        <v>0</v>
      </c>
      <c r="E72" s="4">
        <v>0</v>
      </c>
      <c r="F72" s="4">
        <v>0</v>
      </c>
      <c r="G72" s="4">
        <v>0</v>
      </c>
      <c r="H72" s="4">
        <v>0</v>
      </c>
      <c r="I72" s="21">
        <v>27346.04207</v>
      </c>
    </row>
    <row r="73" spans="1:9" ht="15.75" x14ac:dyDescent="0.25">
      <c r="A73" s="21">
        <v>44</v>
      </c>
      <c r="B73" s="4">
        <v>1</v>
      </c>
      <c r="C73" s="21">
        <v>38.06</v>
      </c>
      <c r="D73" s="21">
        <v>1</v>
      </c>
      <c r="E73" s="4">
        <v>0</v>
      </c>
      <c r="F73" s="4">
        <v>0</v>
      </c>
      <c r="G73" s="4">
        <v>0</v>
      </c>
      <c r="H73" s="4">
        <v>0</v>
      </c>
      <c r="I73" s="21">
        <v>7152.6714000000002</v>
      </c>
    </row>
    <row r="74" spans="1:9" ht="15.75" x14ac:dyDescent="0.25">
      <c r="A74" s="21">
        <v>22</v>
      </c>
      <c r="B74" s="4">
        <v>1</v>
      </c>
      <c r="C74" s="21">
        <v>34.799999999999997</v>
      </c>
      <c r="D74" s="21">
        <v>3</v>
      </c>
      <c r="E74" s="4">
        <v>0</v>
      </c>
      <c r="F74" s="4">
        <v>1</v>
      </c>
      <c r="G74" s="4">
        <v>0</v>
      </c>
      <c r="H74" s="4">
        <v>0</v>
      </c>
      <c r="I74" s="21">
        <v>3443.0639999999999</v>
      </c>
    </row>
    <row r="75" spans="1:9" ht="15.75" x14ac:dyDescent="0.25">
      <c r="A75" s="21">
        <v>44</v>
      </c>
      <c r="B75" s="4">
        <v>0</v>
      </c>
      <c r="C75" s="21">
        <v>26.41</v>
      </c>
      <c r="D75" s="21">
        <v>0</v>
      </c>
      <c r="E75" s="4">
        <v>0</v>
      </c>
      <c r="F75" s="4">
        <v>0</v>
      </c>
      <c r="G75" s="4">
        <v>0</v>
      </c>
      <c r="H75" s="4">
        <v>1</v>
      </c>
      <c r="I75" s="21">
        <v>7419.4778999999999</v>
      </c>
    </row>
    <row r="76" spans="1:9" ht="15.75" x14ac:dyDescent="0.25">
      <c r="A76" s="21">
        <v>46</v>
      </c>
      <c r="B76" s="4">
        <v>0</v>
      </c>
      <c r="C76" s="21">
        <v>33.44</v>
      </c>
      <c r="D76" s="21">
        <v>1</v>
      </c>
      <c r="E76" s="4">
        <v>0</v>
      </c>
      <c r="F76" s="4">
        <v>0</v>
      </c>
      <c r="G76" s="4">
        <v>0</v>
      </c>
      <c r="H76" s="4">
        <v>0</v>
      </c>
      <c r="I76" s="21">
        <v>8240.5895999999993</v>
      </c>
    </row>
    <row r="77" spans="1:9" ht="15.75" x14ac:dyDescent="0.25">
      <c r="A77" s="21">
        <v>33</v>
      </c>
      <c r="B77" s="4">
        <v>1</v>
      </c>
      <c r="C77" s="21">
        <v>29.4</v>
      </c>
      <c r="D77" s="21">
        <v>4</v>
      </c>
      <c r="E77" s="4">
        <v>0</v>
      </c>
      <c r="F77" s="4">
        <v>1</v>
      </c>
      <c r="G77" s="4">
        <v>0</v>
      </c>
      <c r="H77" s="4">
        <v>0</v>
      </c>
      <c r="I77" s="21">
        <v>6059.1729999999998</v>
      </c>
    </row>
    <row r="78" spans="1:9" ht="15.75" x14ac:dyDescent="0.25">
      <c r="A78" s="21">
        <v>39</v>
      </c>
      <c r="B78" s="4">
        <v>1</v>
      </c>
      <c r="C78" s="21">
        <v>26.22</v>
      </c>
      <c r="D78" s="21">
        <v>1</v>
      </c>
      <c r="E78" s="4">
        <v>0</v>
      </c>
      <c r="F78" s="4">
        <v>0</v>
      </c>
      <c r="G78" s="4">
        <v>0</v>
      </c>
      <c r="H78" s="4">
        <v>1</v>
      </c>
      <c r="I78" s="21">
        <v>6123.5688</v>
      </c>
    </row>
    <row r="79" spans="1:9" ht="15.75" x14ac:dyDescent="0.25">
      <c r="A79" s="21">
        <v>39</v>
      </c>
      <c r="B79" s="4">
        <v>1</v>
      </c>
      <c r="C79" s="21">
        <v>35.299999999999997</v>
      </c>
      <c r="D79" s="21">
        <v>2</v>
      </c>
      <c r="E79" s="4">
        <v>1</v>
      </c>
      <c r="F79" s="4">
        <v>1</v>
      </c>
      <c r="G79" s="4">
        <v>0</v>
      </c>
      <c r="H79" s="4">
        <v>0</v>
      </c>
      <c r="I79" s="21">
        <v>40103.89</v>
      </c>
    </row>
    <row r="80" spans="1:9" ht="15.75" x14ac:dyDescent="0.25">
      <c r="A80" s="21">
        <v>43</v>
      </c>
      <c r="B80" s="4">
        <v>0</v>
      </c>
      <c r="C80" s="21">
        <v>25.27</v>
      </c>
      <c r="D80" s="21">
        <v>1</v>
      </c>
      <c r="E80" s="4">
        <v>1</v>
      </c>
      <c r="F80" s="4">
        <v>0</v>
      </c>
      <c r="G80" s="4">
        <v>1</v>
      </c>
      <c r="H80" s="4">
        <v>0</v>
      </c>
      <c r="I80" s="21">
        <v>21771.3423</v>
      </c>
    </row>
    <row r="81" spans="1:9" ht="15.75" x14ac:dyDescent="0.25">
      <c r="A81" s="21">
        <v>52</v>
      </c>
      <c r="B81" s="4">
        <v>1</v>
      </c>
      <c r="C81" s="21">
        <v>41.8</v>
      </c>
      <c r="D81" s="21">
        <v>2</v>
      </c>
      <c r="E81" s="4">
        <v>1</v>
      </c>
      <c r="F81" s="4">
        <v>0</v>
      </c>
      <c r="G81" s="4">
        <v>0</v>
      </c>
      <c r="H81" s="4">
        <v>0</v>
      </c>
      <c r="I81" s="21">
        <v>47269.853999999999</v>
      </c>
    </row>
    <row r="82" spans="1:9" ht="15.75" x14ac:dyDescent="0.25">
      <c r="A82" s="21">
        <v>33</v>
      </c>
      <c r="B82" s="4">
        <v>1</v>
      </c>
      <c r="C82" s="21">
        <v>42.46</v>
      </c>
      <c r="D82" s="21">
        <v>1</v>
      </c>
      <c r="E82" s="4">
        <v>0</v>
      </c>
      <c r="F82" s="4">
        <v>0</v>
      </c>
      <c r="G82" s="4">
        <v>0</v>
      </c>
      <c r="H82" s="4">
        <v>0</v>
      </c>
      <c r="I82" s="21">
        <v>11326.71487</v>
      </c>
    </row>
    <row r="83" spans="1:9" ht="15.75" x14ac:dyDescent="0.25">
      <c r="A83" s="21">
        <v>56</v>
      </c>
      <c r="B83" s="4">
        <v>0</v>
      </c>
      <c r="C83" s="21">
        <v>37.51</v>
      </c>
      <c r="D83" s="21">
        <v>2</v>
      </c>
      <c r="E83" s="4">
        <v>0</v>
      </c>
      <c r="F83" s="4">
        <v>0</v>
      </c>
      <c r="G83" s="4">
        <v>0</v>
      </c>
      <c r="H83" s="4">
        <v>0</v>
      </c>
      <c r="I83" s="21">
        <v>12265.5069</v>
      </c>
    </row>
    <row r="84" spans="1:9" ht="15.75" x14ac:dyDescent="0.25">
      <c r="A84" s="21">
        <v>46</v>
      </c>
      <c r="B84" s="4">
        <v>1</v>
      </c>
      <c r="C84" s="21">
        <v>39.424999999999997</v>
      </c>
      <c r="D84" s="21">
        <v>1</v>
      </c>
      <c r="E84" s="4">
        <v>0</v>
      </c>
      <c r="F84" s="4">
        <v>0</v>
      </c>
      <c r="G84" s="4">
        <v>1</v>
      </c>
      <c r="H84" s="4">
        <v>0</v>
      </c>
      <c r="I84" s="21">
        <v>8342.9087500000005</v>
      </c>
    </row>
    <row r="85" spans="1:9" ht="15.75" x14ac:dyDescent="0.25">
      <c r="A85" s="21">
        <v>24</v>
      </c>
      <c r="B85" s="4">
        <v>1</v>
      </c>
      <c r="C85" s="21">
        <v>28.5</v>
      </c>
      <c r="D85" s="21">
        <v>2</v>
      </c>
      <c r="E85" s="4">
        <v>0</v>
      </c>
      <c r="F85" s="4">
        <v>0</v>
      </c>
      <c r="G85" s="4">
        <v>0</v>
      </c>
      <c r="H85" s="4">
        <v>1</v>
      </c>
      <c r="I85" s="21">
        <v>3537.703</v>
      </c>
    </row>
    <row r="86" spans="1:9" ht="15.75" x14ac:dyDescent="0.25">
      <c r="A86" s="21">
        <v>19</v>
      </c>
      <c r="B86" s="4">
        <v>0</v>
      </c>
      <c r="C86" s="21">
        <v>28.88</v>
      </c>
      <c r="D86" s="21">
        <v>0</v>
      </c>
      <c r="E86" s="4">
        <v>1</v>
      </c>
      <c r="F86" s="4">
        <v>0</v>
      </c>
      <c r="G86" s="4">
        <v>0</v>
      </c>
      <c r="H86" s="4">
        <v>1</v>
      </c>
      <c r="I86" s="21">
        <v>17748.5062</v>
      </c>
    </row>
    <row r="87" spans="1:9" ht="15.75" x14ac:dyDescent="0.25">
      <c r="A87" s="21">
        <v>19</v>
      </c>
      <c r="B87" s="4">
        <v>1</v>
      </c>
      <c r="C87" s="21">
        <v>31.92</v>
      </c>
      <c r="D87" s="21">
        <v>0</v>
      </c>
      <c r="E87" s="4">
        <v>1</v>
      </c>
      <c r="F87" s="4">
        <v>0</v>
      </c>
      <c r="G87" s="4">
        <v>0</v>
      </c>
      <c r="H87" s="4">
        <v>1</v>
      </c>
      <c r="I87" s="21">
        <v>33750.291799999999</v>
      </c>
    </row>
    <row r="88" spans="1:9" ht="15.75" x14ac:dyDescent="0.25">
      <c r="A88" s="21">
        <v>33</v>
      </c>
      <c r="B88" s="4">
        <v>0</v>
      </c>
      <c r="C88" s="21">
        <v>24.31</v>
      </c>
      <c r="D88" s="21">
        <v>0</v>
      </c>
      <c r="E88" s="4">
        <v>0</v>
      </c>
      <c r="F88" s="4">
        <v>0</v>
      </c>
      <c r="G88" s="4">
        <v>0</v>
      </c>
      <c r="H88" s="4">
        <v>0</v>
      </c>
      <c r="I88" s="21">
        <v>4185.0978999999998</v>
      </c>
    </row>
    <row r="89" spans="1:9" ht="15.75" x14ac:dyDescent="0.25">
      <c r="A89" s="21">
        <v>56</v>
      </c>
      <c r="B89" s="4">
        <v>0</v>
      </c>
      <c r="C89" s="21">
        <v>35.799999999999997</v>
      </c>
      <c r="D89" s="21">
        <v>1</v>
      </c>
      <c r="E89" s="4">
        <v>0</v>
      </c>
      <c r="F89" s="4">
        <v>1</v>
      </c>
      <c r="G89" s="4">
        <v>0</v>
      </c>
      <c r="H89" s="4">
        <v>0</v>
      </c>
      <c r="I89" s="21">
        <v>11674.13</v>
      </c>
    </row>
    <row r="90" spans="1:9" ht="15.75" x14ac:dyDescent="0.25">
      <c r="A90" s="21">
        <v>40</v>
      </c>
      <c r="B90" s="4">
        <v>0</v>
      </c>
      <c r="C90" s="21">
        <v>25.46</v>
      </c>
      <c r="D90" s="21">
        <v>1</v>
      </c>
      <c r="E90" s="4">
        <v>0</v>
      </c>
      <c r="F90" s="4">
        <v>0</v>
      </c>
      <c r="G90" s="4">
        <v>1</v>
      </c>
      <c r="H90" s="4">
        <v>0</v>
      </c>
      <c r="I90" s="21">
        <v>7077.1894000000002</v>
      </c>
    </row>
    <row r="91" spans="1:9" ht="15.75" x14ac:dyDescent="0.25">
      <c r="A91" s="21">
        <v>41</v>
      </c>
      <c r="B91" s="4">
        <v>0</v>
      </c>
      <c r="C91" s="21">
        <v>21.754999999999999</v>
      </c>
      <c r="D91" s="21">
        <v>1</v>
      </c>
      <c r="E91" s="4">
        <v>0</v>
      </c>
      <c r="F91" s="4">
        <v>0</v>
      </c>
      <c r="G91" s="4">
        <v>1</v>
      </c>
      <c r="H91" s="4">
        <v>0</v>
      </c>
      <c r="I91" s="21">
        <v>13725.47184</v>
      </c>
    </row>
    <row r="92" spans="1:9" ht="15.75" x14ac:dyDescent="0.25">
      <c r="A92" s="21">
        <v>63</v>
      </c>
      <c r="B92" s="4">
        <v>1</v>
      </c>
      <c r="C92" s="21">
        <v>39.799999999999997</v>
      </c>
      <c r="D92" s="21">
        <v>3</v>
      </c>
      <c r="E92" s="4">
        <v>0</v>
      </c>
      <c r="F92" s="4">
        <v>1</v>
      </c>
      <c r="G92" s="4">
        <v>0</v>
      </c>
      <c r="H92" s="4">
        <v>0</v>
      </c>
      <c r="I92" s="21">
        <v>15170.069</v>
      </c>
    </row>
    <row r="93" spans="1:9" ht="15.75" x14ac:dyDescent="0.25">
      <c r="A93" s="21">
        <v>64</v>
      </c>
      <c r="B93" s="4">
        <v>0</v>
      </c>
      <c r="C93" s="21">
        <v>31.824999999999999</v>
      </c>
      <c r="D93" s="21">
        <v>2</v>
      </c>
      <c r="E93" s="4">
        <v>0</v>
      </c>
      <c r="F93" s="4">
        <v>0</v>
      </c>
      <c r="G93" s="4">
        <v>1</v>
      </c>
      <c r="H93" s="4">
        <v>0</v>
      </c>
      <c r="I93" s="21">
        <v>16069.08475</v>
      </c>
    </row>
    <row r="94" spans="1:9" ht="15.75" x14ac:dyDescent="0.25">
      <c r="A94" s="21">
        <v>27</v>
      </c>
      <c r="B94" s="4">
        <v>1</v>
      </c>
      <c r="C94" s="21">
        <v>33.155000000000001</v>
      </c>
      <c r="D94" s="21">
        <v>2</v>
      </c>
      <c r="E94" s="4">
        <v>0</v>
      </c>
      <c r="F94" s="4">
        <v>0</v>
      </c>
      <c r="G94" s="4">
        <v>0</v>
      </c>
      <c r="H94" s="4">
        <v>1</v>
      </c>
      <c r="I94" s="21">
        <v>4058.71245</v>
      </c>
    </row>
    <row r="95" spans="1:9" ht="15.75" x14ac:dyDescent="0.25">
      <c r="A95" s="21">
        <v>55</v>
      </c>
      <c r="B95" s="4">
        <v>1</v>
      </c>
      <c r="C95" s="21">
        <v>37.715000000000003</v>
      </c>
      <c r="D95" s="21">
        <v>3</v>
      </c>
      <c r="E95" s="4">
        <v>0</v>
      </c>
      <c r="F95" s="4">
        <v>0</v>
      </c>
      <c r="G95" s="4">
        <v>0</v>
      </c>
      <c r="H95" s="4">
        <v>1</v>
      </c>
      <c r="I95" s="21">
        <v>30063.580549999999</v>
      </c>
    </row>
    <row r="96" spans="1:9" ht="15.75" x14ac:dyDescent="0.25">
      <c r="A96" s="21">
        <v>26</v>
      </c>
      <c r="B96" s="4">
        <v>1</v>
      </c>
      <c r="C96" s="21">
        <v>30.875</v>
      </c>
      <c r="D96" s="21">
        <v>2</v>
      </c>
      <c r="E96" s="4">
        <v>0</v>
      </c>
      <c r="F96" s="4">
        <v>0</v>
      </c>
      <c r="G96" s="4">
        <v>0</v>
      </c>
      <c r="H96" s="4">
        <v>1</v>
      </c>
      <c r="I96" s="21">
        <v>3877.3042500000001</v>
      </c>
    </row>
    <row r="97" spans="1:9" ht="15.75" x14ac:dyDescent="0.25">
      <c r="A97" s="21">
        <v>40</v>
      </c>
      <c r="B97" s="4">
        <v>1</v>
      </c>
      <c r="C97" s="21">
        <v>35.299999999999997</v>
      </c>
      <c r="D97" s="21">
        <v>3</v>
      </c>
      <c r="E97" s="4">
        <v>0</v>
      </c>
      <c r="F97" s="4">
        <v>1</v>
      </c>
      <c r="G97" s="4">
        <v>0</v>
      </c>
      <c r="H97" s="4">
        <v>0</v>
      </c>
      <c r="I97" s="21">
        <v>7196.8670000000002</v>
      </c>
    </row>
    <row r="98" spans="1:9" ht="15.75" x14ac:dyDescent="0.25">
      <c r="A98" s="21">
        <v>55</v>
      </c>
      <c r="B98" s="4">
        <v>1</v>
      </c>
      <c r="C98" s="21">
        <v>33.880000000000003</v>
      </c>
      <c r="D98" s="21">
        <v>3</v>
      </c>
      <c r="E98" s="4">
        <v>0</v>
      </c>
      <c r="F98" s="4">
        <v>0</v>
      </c>
      <c r="G98" s="4">
        <v>0</v>
      </c>
      <c r="H98" s="4">
        <v>0</v>
      </c>
      <c r="I98" s="21">
        <v>11987.1682</v>
      </c>
    </row>
    <row r="99" spans="1:9" ht="15.75" x14ac:dyDescent="0.25">
      <c r="A99" s="21">
        <v>31</v>
      </c>
      <c r="B99" s="4">
        <v>0</v>
      </c>
      <c r="C99" s="21">
        <v>30.495000000000001</v>
      </c>
      <c r="D99" s="21">
        <v>3</v>
      </c>
      <c r="E99" s="4">
        <v>0</v>
      </c>
      <c r="F99" s="4">
        <v>0</v>
      </c>
      <c r="G99" s="4">
        <v>1</v>
      </c>
      <c r="H99" s="4">
        <v>0</v>
      </c>
      <c r="I99" s="21">
        <v>6113.2310500000003</v>
      </c>
    </row>
    <row r="100" spans="1:9" ht="15.75" x14ac:dyDescent="0.25">
      <c r="A100" s="21">
        <v>20</v>
      </c>
      <c r="B100" s="4">
        <v>0</v>
      </c>
      <c r="C100" s="21">
        <v>22.42</v>
      </c>
      <c r="D100" s="21">
        <v>0</v>
      </c>
      <c r="E100" s="4">
        <v>1</v>
      </c>
      <c r="F100" s="4">
        <v>0</v>
      </c>
      <c r="G100" s="4">
        <v>0</v>
      </c>
      <c r="H100" s="4">
        <v>1</v>
      </c>
      <c r="I100" s="21">
        <v>14711.7438</v>
      </c>
    </row>
    <row r="101" spans="1:9" ht="15.75" x14ac:dyDescent="0.25">
      <c r="A101" s="21">
        <v>33</v>
      </c>
      <c r="B101" s="4">
        <v>0</v>
      </c>
      <c r="C101" s="21">
        <v>32.9</v>
      </c>
      <c r="D101" s="21">
        <v>2</v>
      </c>
      <c r="E101" s="4">
        <v>0</v>
      </c>
      <c r="F101" s="4">
        <v>1</v>
      </c>
      <c r="G101" s="4">
        <v>0</v>
      </c>
      <c r="H101" s="4">
        <v>0</v>
      </c>
      <c r="I101" s="21">
        <v>5375.0379999999996</v>
      </c>
    </row>
    <row r="102" spans="1:9" ht="15.75" x14ac:dyDescent="0.25">
      <c r="A102" s="21">
        <v>53</v>
      </c>
      <c r="B102" s="4">
        <v>0</v>
      </c>
      <c r="C102" s="21">
        <v>32.299999999999997</v>
      </c>
      <c r="D102" s="21">
        <v>2</v>
      </c>
      <c r="E102" s="4">
        <v>0</v>
      </c>
      <c r="F102" s="4">
        <v>0</v>
      </c>
      <c r="G102" s="4">
        <v>1</v>
      </c>
      <c r="H102" s="4">
        <v>0</v>
      </c>
      <c r="I102" s="21">
        <v>29186.482360000002</v>
      </c>
    </row>
    <row r="103" spans="1:9" ht="15.75" x14ac:dyDescent="0.25">
      <c r="A103" s="21">
        <v>28</v>
      </c>
      <c r="B103" s="4">
        <v>0</v>
      </c>
      <c r="C103" s="21">
        <v>33</v>
      </c>
      <c r="D103" s="21">
        <v>2</v>
      </c>
      <c r="E103" s="4">
        <v>0</v>
      </c>
      <c r="F103" s="4">
        <v>0</v>
      </c>
      <c r="G103" s="4">
        <v>0</v>
      </c>
      <c r="H103" s="4">
        <v>0</v>
      </c>
      <c r="I103" s="21">
        <v>4349.4620000000004</v>
      </c>
    </row>
    <row r="104" spans="1:9" ht="15.75" x14ac:dyDescent="0.25">
      <c r="A104" s="21">
        <v>24</v>
      </c>
      <c r="B104" s="4">
        <v>0</v>
      </c>
      <c r="C104" s="21">
        <v>30.21</v>
      </c>
      <c r="D104" s="21">
        <v>3</v>
      </c>
      <c r="E104" s="4">
        <v>0</v>
      </c>
      <c r="F104" s="4">
        <v>0</v>
      </c>
      <c r="G104" s="4">
        <v>0</v>
      </c>
      <c r="H104" s="4">
        <v>1</v>
      </c>
      <c r="I104" s="21">
        <v>4618.0798999999997</v>
      </c>
    </row>
    <row r="105" spans="1:9" ht="15.75" x14ac:dyDescent="0.25">
      <c r="A105" s="21">
        <v>53</v>
      </c>
      <c r="B105" s="4">
        <v>1</v>
      </c>
      <c r="C105" s="21">
        <v>31.16</v>
      </c>
      <c r="D105" s="21">
        <v>1</v>
      </c>
      <c r="E105" s="4">
        <v>0</v>
      </c>
      <c r="F105" s="4">
        <v>0</v>
      </c>
      <c r="G105" s="4">
        <v>0</v>
      </c>
      <c r="H105" s="4">
        <v>1</v>
      </c>
      <c r="I105" s="21">
        <v>10461.9794</v>
      </c>
    </row>
    <row r="106" spans="1:9" ht="15.75" x14ac:dyDescent="0.25">
      <c r="A106" s="21">
        <v>18</v>
      </c>
      <c r="B106" s="4">
        <v>1</v>
      </c>
      <c r="C106" s="21">
        <v>30.03</v>
      </c>
      <c r="D106" s="21">
        <v>1</v>
      </c>
      <c r="E106" s="4">
        <v>0</v>
      </c>
      <c r="F106" s="4">
        <v>0</v>
      </c>
      <c r="G106" s="4">
        <v>0</v>
      </c>
      <c r="H106" s="4">
        <v>0</v>
      </c>
      <c r="I106" s="21">
        <v>1720.3536999999999</v>
      </c>
    </row>
    <row r="107" spans="1:9" ht="15.75" x14ac:dyDescent="0.25">
      <c r="A107" s="21">
        <v>40</v>
      </c>
      <c r="B107" s="4">
        <v>0</v>
      </c>
      <c r="C107" s="21">
        <v>27.4</v>
      </c>
      <c r="D107" s="21">
        <v>1</v>
      </c>
      <c r="E107" s="4">
        <v>0</v>
      </c>
      <c r="F107" s="4">
        <v>1</v>
      </c>
      <c r="G107" s="4">
        <v>0</v>
      </c>
      <c r="H107" s="4">
        <v>0</v>
      </c>
      <c r="I107" s="21">
        <v>6496.8860000000004</v>
      </c>
    </row>
    <row r="108" spans="1:9" ht="15.75" x14ac:dyDescent="0.25">
      <c r="A108" s="21">
        <v>30</v>
      </c>
      <c r="B108" s="4">
        <v>1</v>
      </c>
      <c r="C108" s="21">
        <v>31.4</v>
      </c>
      <c r="D108" s="21">
        <v>1</v>
      </c>
      <c r="E108" s="4">
        <v>0</v>
      </c>
      <c r="F108" s="4">
        <v>1</v>
      </c>
      <c r="G108" s="4">
        <v>0</v>
      </c>
      <c r="H108" s="4">
        <v>0</v>
      </c>
      <c r="I108" s="21">
        <v>3659.346</v>
      </c>
    </row>
    <row r="109" spans="1:9" ht="15.75" x14ac:dyDescent="0.25">
      <c r="A109" s="21">
        <v>48</v>
      </c>
      <c r="B109" s="4">
        <v>1</v>
      </c>
      <c r="C109" s="21">
        <v>30.2</v>
      </c>
      <c r="D109" s="21">
        <v>2</v>
      </c>
      <c r="E109" s="4">
        <v>0</v>
      </c>
      <c r="F109" s="4">
        <v>1</v>
      </c>
      <c r="G109" s="4">
        <v>0</v>
      </c>
      <c r="H109" s="4">
        <v>0</v>
      </c>
      <c r="I109" s="21">
        <v>8968.33</v>
      </c>
    </row>
    <row r="110" spans="1:9" ht="15.75" x14ac:dyDescent="0.25">
      <c r="A110" s="21">
        <v>34</v>
      </c>
      <c r="B110" s="4">
        <v>0</v>
      </c>
      <c r="C110" s="21">
        <v>26.73</v>
      </c>
      <c r="D110" s="21">
        <v>1</v>
      </c>
      <c r="E110" s="4">
        <v>0</v>
      </c>
      <c r="F110" s="4">
        <v>0</v>
      </c>
      <c r="G110" s="4">
        <v>0</v>
      </c>
      <c r="H110" s="4">
        <v>0</v>
      </c>
      <c r="I110" s="21">
        <v>5002.7826999999997</v>
      </c>
    </row>
    <row r="111" spans="1:9" ht="15.75" x14ac:dyDescent="0.25">
      <c r="A111" s="21">
        <v>18</v>
      </c>
      <c r="B111" s="4">
        <v>1</v>
      </c>
      <c r="C111" s="21">
        <v>25.175000000000001</v>
      </c>
      <c r="D111" s="21">
        <v>0</v>
      </c>
      <c r="E111" s="4">
        <v>1</v>
      </c>
      <c r="F111" s="4">
        <v>0</v>
      </c>
      <c r="G111" s="4">
        <v>1</v>
      </c>
      <c r="H111" s="4">
        <v>0</v>
      </c>
      <c r="I111" s="21">
        <v>15518.180249999999</v>
      </c>
    </row>
    <row r="112" spans="1:9" ht="15.75" x14ac:dyDescent="0.25">
      <c r="A112" s="21">
        <v>32</v>
      </c>
      <c r="B112" s="4">
        <v>1</v>
      </c>
      <c r="C112" s="21">
        <v>33.82</v>
      </c>
      <c r="D112" s="21">
        <v>1</v>
      </c>
      <c r="E112" s="4">
        <v>0</v>
      </c>
      <c r="F112" s="4">
        <v>0</v>
      </c>
      <c r="G112" s="4">
        <v>0</v>
      </c>
      <c r="H112" s="4">
        <v>1</v>
      </c>
      <c r="I112" s="21">
        <v>4462.7218000000003</v>
      </c>
    </row>
    <row r="113" spans="1:9" ht="15.75" x14ac:dyDescent="0.25">
      <c r="A113" s="21">
        <v>49</v>
      </c>
      <c r="B113" s="4">
        <v>0</v>
      </c>
      <c r="C113" s="21">
        <v>22.61</v>
      </c>
      <c r="D113" s="21">
        <v>1</v>
      </c>
      <c r="E113" s="4">
        <v>0</v>
      </c>
      <c r="F113" s="4">
        <v>0</v>
      </c>
      <c r="G113" s="4">
        <v>0</v>
      </c>
      <c r="H113" s="4">
        <v>1</v>
      </c>
      <c r="I113" s="21">
        <v>9566.9909000000007</v>
      </c>
    </row>
    <row r="114" spans="1:9" ht="15.75" x14ac:dyDescent="0.25">
      <c r="A114" s="21">
        <v>43</v>
      </c>
      <c r="B114" s="4">
        <v>1</v>
      </c>
      <c r="C114" s="21">
        <v>32.6</v>
      </c>
      <c r="D114" s="21">
        <v>2</v>
      </c>
      <c r="E114" s="4">
        <v>0</v>
      </c>
      <c r="F114" s="4">
        <v>1</v>
      </c>
      <c r="G114" s="4">
        <v>0</v>
      </c>
      <c r="H114" s="4">
        <v>0</v>
      </c>
      <c r="I114" s="21">
        <v>7441.5010000000002</v>
      </c>
    </row>
    <row r="115" spans="1:9" ht="15.75" x14ac:dyDescent="0.25">
      <c r="A115" s="21">
        <v>63</v>
      </c>
      <c r="B115" s="4">
        <v>1</v>
      </c>
      <c r="C115" s="21">
        <v>41.325000000000003</v>
      </c>
      <c r="D115" s="21">
        <v>3</v>
      </c>
      <c r="E115" s="4">
        <v>0</v>
      </c>
      <c r="F115" s="4">
        <v>0</v>
      </c>
      <c r="G115" s="4">
        <v>0</v>
      </c>
      <c r="H115" s="4">
        <v>1</v>
      </c>
      <c r="I115" s="21">
        <v>15555.188749999999</v>
      </c>
    </row>
    <row r="116" spans="1:9" ht="15.75" x14ac:dyDescent="0.25">
      <c r="A116" s="21">
        <v>32</v>
      </c>
      <c r="B116" s="4">
        <v>1</v>
      </c>
      <c r="C116" s="21">
        <v>30.03</v>
      </c>
      <c r="D116" s="21">
        <v>1</v>
      </c>
      <c r="E116" s="4">
        <v>0</v>
      </c>
      <c r="F116" s="4">
        <v>0</v>
      </c>
      <c r="G116" s="4">
        <v>0</v>
      </c>
      <c r="H116" s="4">
        <v>0</v>
      </c>
      <c r="I116" s="21">
        <v>4074.4537</v>
      </c>
    </row>
    <row r="117" spans="1:9" ht="15.75" x14ac:dyDescent="0.25">
      <c r="A117" s="21">
        <v>64</v>
      </c>
      <c r="B117" s="4">
        <v>0</v>
      </c>
      <c r="C117" s="21">
        <v>22.99</v>
      </c>
      <c r="D117" s="21">
        <v>0</v>
      </c>
      <c r="E117" s="4">
        <v>1</v>
      </c>
      <c r="F117" s="4">
        <v>0</v>
      </c>
      <c r="G117" s="4">
        <v>0</v>
      </c>
      <c r="H117" s="4">
        <v>0</v>
      </c>
      <c r="I117" s="21">
        <v>27037.914100000002</v>
      </c>
    </row>
    <row r="118" spans="1:9" ht="15.75" x14ac:dyDescent="0.25">
      <c r="A118" s="21">
        <v>54</v>
      </c>
      <c r="B118" s="4">
        <v>1</v>
      </c>
      <c r="C118" s="21">
        <v>25.46</v>
      </c>
      <c r="D118" s="21">
        <v>1</v>
      </c>
      <c r="E118" s="4">
        <v>0</v>
      </c>
      <c r="F118" s="4">
        <v>0</v>
      </c>
      <c r="G118" s="4">
        <v>1</v>
      </c>
      <c r="H118" s="4">
        <v>0</v>
      </c>
      <c r="I118" s="21">
        <v>25517.11363</v>
      </c>
    </row>
    <row r="119" spans="1:9" ht="15.75" x14ac:dyDescent="0.25">
      <c r="A119" s="21">
        <v>19</v>
      </c>
      <c r="B119" s="4">
        <v>1</v>
      </c>
      <c r="C119" s="21">
        <v>20.425000000000001</v>
      </c>
      <c r="D119" s="21">
        <v>0</v>
      </c>
      <c r="E119" s="4">
        <v>0</v>
      </c>
      <c r="F119" s="4">
        <v>0</v>
      </c>
      <c r="G119" s="4">
        <v>0</v>
      </c>
      <c r="H119" s="4">
        <v>1</v>
      </c>
      <c r="I119" s="21">
        <v>1625.4337499999999</v>
      </c>
    </row>
    <row r="120" spans="1:9" ht="15.75" x14ac:dyDescent="0.25">
      <c r="A120" s="21">
        <v>18</v>
      </c>
      <c r="B120" s="4">
        <v>0</v>
      </c>
      <c r="C120" s="21">
        <v>25.08</v>
      </c>
      <c r="D120" s="21">
        <v>0</v>
      </c>
      <c r="E120" s="4">
        <v>0</v>
      </c>
      <c r="F120" s="4">
        <v>0</v>
      </c>
      <c r="G120" s="4">
        <v>1</v>
      </c>
      <c r="H120" s="4">
        <v>0</v>
      </c>
      <c r="I120" s="21">
        <v>2196.4731999999999</v>
      </c>
    </row>
    <row r="121" spans="1:9" ht="15.75" x14ac:dyDescent="0.25">
      <c r="A121" s="21">
        <v>25</v>
      </c>
      <c r="B121" s="4">
        <v>1</v>
      </c>
      <c r="C121" s="21">
        <v>24.984999999999999</v>
      </c>
      <c r="D121" s="21">
        <v>2</v>
      </c>
      <c r="E121" s="4">
        <v>0</v>
      </c>
      <c r="F121" s="4">
        <v>0</v>
      </c>
      <c r="G121" s="4">
        <v>1</v>
      </c>
      <c r="H121" s="4">
        <v>0</v>
      </c>
      <c r="I121" s="21">
        <v>23241.47453</v>
      </c>
    </row>
    <row r="122" spans="1:9" ht="15.75" x14ac:dyDescent="0.25">
      <c r="A122" s="21">
        <v>24</v>
      </c>
      <c r="B122" s="4">
        <v>1</v>
      </c>
      <c r="C122" s="21">
        <v>35.86</v>
      </c>
      <c r="D122" s="21">
        <v>0</v>
      </c>
      <c r="E122" s="4">
        <v>0</v>
      </c>
      <c r="F122" s="4">
        <v>0</v>
      </c>
      <c r="G122" s="4">
        <v>0</v>
      </c>
      <c r="H122" s="4">
        <v>0</v>
      </c>
      <c r="I122" s="21">
        <v>1986.9333999999999</v>
      </c>
    </row>
    <row r="123" spans="1:9" ht="15.75" x14ac:dyDescent="0.25">
      <c r="A123" s="21">
        <v>51</v>
      </c>
      <c r="B123" s="4">
        <v>1</v>
      </c>
      <c r="C123" s="21">
        <v>31.635000000000002</v>
      </c>
      <c r="D123" s="21">
        <v>0</v>
      </c>
      <c r="E123" s="4">
        <v>0</v>
      </c>
      <c r="F123" s="4">
        <v>0</v>
      </c>
      <c r="G123" s="4">
        <v>0</v>
      </c>
      <c r="H123" s="4">
        <v>1</v>
      </c>
      <c r="I123" s="21">
        <v>9174.1356500000002</v>
      </c>
    </row>
    <row r="124" spans="1:9" ht="15.75" x14ac:dyDescent="0.25">
      <c r="A124" s="21">
        <v>41</v>
      </c>
      <c r="B124" s="4">
        <v>0</v>
      </c>
      <c r="C124" s="21">
        <v>31.02</v>
      </c>
      <c r="D124" s="21">
        <v>0</v>
      </c>
      <c r="E124" s="4">
        <v>0</v>
      </c>
      <c r="F124" s="4">
        <v>0</v>
      </c>
      <c r="G124" s="4">
        <v>0</v>
      </c>
      <c r="H124" s="4">
        <v>0</v>
      </c>
      <c r="I124" s="21">
        <v>6185.3208000000004</v>
      </c>
    </row>
    <row r="125" spans="1:9" ht="15.75" x14ac:dyDescent="0.25">
      <c r="A125" s="21">
        <v>18</v>
      </c>
      <c r="B125" s="4">
        <v>1</v>
      </c>
      <c r="C125" s="21">
        <v>26.18</v>
      </c>
      <c r="D125" s="21">
        <v>2</v>
      </c>
      <c r="E125" s="4">
        <v>0</v>
      </c>
      <c r="F125" s="4">
        <v>0</v>
      </c>
      <c r="G125" s="4">
        <v>0</v>
      </c>
      <c r="H125" s="4">
        <v>0</v>
      </c>
      <c r="I125" s="21">
        <v>2304.0021999999999</v>
      </c>
    </row>
    <row r="126" spans="1:9" ht="15.75" x14ac:dyDescent="0.25">
      <c r="A126" s="21">
        <v>43</v>
      </c>
      <c r="B126" s="4">
        <v>0</v>
      </c>
      <c r="C126" s="21">
        <v>35.64</v>
      </c>
      <c r="D126" s="21">
        <v>1</v>
      </c>
      <c r="E126" s="4">
        <v>0</v>
      </c>
      <c r="F126" s="4">
        <v>0</v>
      </c>
      <c r="G126" s="4">
        <v>0</v>
      </c>
      <c r="H126" s="4">
        <v>0</v>
      </c>
      <c r="I126" s="21">
        <v>7345.7266</v>
      </c>
    </row>
    <row r="127" spans="1:9" ht="15.75" x14ac:dyDescent="0.25">
      <c r="A127" s="21">
        <v>35</v>
      </c>
      <c r="B127" s="4">
        <v>0</v>
      </c>
      <c r="C127" s="21">
        <v>34.21</v>
      </c>
      <c r="D127" s="21">
        <v>1</v>
      </c>
      <c r="E127" s="4">
        <v>0</v>
      </c>
      <c r="F127" s="4">
        <v>0</v>
      </c>
      <c r="G127" s="4">
        <v>0</v>
      </c>
      <c r="H127" s="4">
        <v>0</v>
      </c>
      <c r="I127" s="21">
        <v>5245.2268999999997</v>
      </c>
    </row>
    <row r="128" spans="1:9" ht="15.75" x14ac:dyDescent="0.25">
      <c r="A128" s="21">
        <v>61</v>
      </c>
      <c r="B128" s="4">
        <v>0</v>
      </c>
      <c r="C128" s="21">
        <v>31.16</v>
      </c>
      <c r="D128" s="21">
        <v>0</v>
      </c>
      <c r="E128" s="4">
        <v>0</v>
      </c>
      <c r="F128" s="4">
        <v>0</v>
      </c>
      <c r="G128" s="4">
        <v>0</v>
      </c>
      <c r="H128" s="4">
        <v>1</v>
      </c>
      <c r="I128" s="21">
        <v>13429.035400000001</v>
      </c>
    </row>
    <row r="129" spans="1:9" ht="15.75" x14ac:dyDescent="0.25">
      <c r="A129" s="21">
        <v>23</v>
      </c>
      <c r="B129" s="4">
        <v>0</v>
      </c>
      <c r="C129" s="21">
        <v>34.865000000000002</v>
      </c>
      <c r="D129" s="21">
        <v>0</v>
      </c>
      <c r="E129" s="4">
        <v>0</v>
      </c>
      <c r="F129" s="4">
        <v>0</v>
      </c>
      <c r="G129" s="4">
        <v>1</v>
      </c>
      <c r="H129" s="4">
        <v>0</v>
      </c>
      <c r="I129" s="21">
        <v>2899.4893499999998</v>
      </c>
    </row>
    <row r="130" spans="1:9" ht="15.75" x14ac:dyDescent="0.25">
      <c r="A130" s="21">
        <v>64</v>
      </c>
      <c r="B130" s="4">
        <v>0</v>
      </c>
      <c r="C130" s="21">
        <v>31.3</v>
      </c>
      <c r="D130" s="21">
        <v>2</v>
      </c>
      <c r="E130" s="4">
        <v>1</v>
      </c>
      <c r="F130" s="4">
        <v>1</v>
      </c>
      <c r="G130" s="4">
        <v>0</v>
      </c>
      <c r="H130" s="4">
        <v>0</v>
      </c>
      <c r="I130" s="21">
        <v>47291.055</v>
      </c>
    </row>
    <row r="131" spans="1:9" ht="15.75" x14ac:dyDescent="0.25">
      <c r="A131" s="21">
        <v>23</v>
      </c>
      <c r="B131" s="4">
        <v>1</v>
      </c>
      <c r="C131" s="21">
        <v>35.200000000000003</v>
      </c>
      <c r="D131" s="21">
        <v>1</v>
      </c>
      <c r="E131" s="4">
        <v>0</v>
      </c>
      <c r="F131" s="4">
        <v>1</v>
      </c>
      <c r="G131" s="4">
        <v>0</v>
      </c>
      <c r="H131" s="4">
        <v>0</v>
      </c>
      <c r="I131" s="21">
        <v>2416.9549999999999</v>
      </c>
    </row>
    <row r="132" spans="1:9" ht="15.75" x14ac:dyDescent="0.25">
      <c r="A132" s="21">
        <v>23</v>
      </c>
      <c r="B132" s="4">
        <v>0</v>
      </c>
      <c r="C132" s="21">
        <v>34.96</v>
      </c>
      <c r="D132" s="21">
        <v>3</v>
      </c>
      <c r="E132" s="4">
        <v>0</v>
      </c>
      <c r="F132" s="4">
        <v>0</v>
      </c>
      <c r="G132" s="4">
        <v>0</v>
      </c>
      <c r="H132" s="4">
        <v>1</v>
      </c>
      <c r="I132" s="21">
        <v>4466.6214</v>
      </c>
    </row>
    <row r="133" spans="1:9" ht="15.75" x14ac:dyDescent="0.25">
      <c r="A133" s="21">
        <v>61</v>
      </c>
      <c r="B133" s="4">
        <v>1</v>
      </c>
      <c r="C133" s="21">
        <v>35.86</v>
      </c>
      <c r="D133" s="21">
        <v>0</v>
      </c>
      <c r="E133" s="4">
        <v>1</v>
      </c>
      <c r="F133" s="4">
        <v>0</v>
      </c>
      <c r="G133" s="4">
        <v>0</v>
      </c>
      <c r="H133" s="4">
        <v>0</v>
      </c>
      <c r="I133" s="21">
        <v>46599.108399999997</v>
      </c>
    </row>
    <row r="134" spans="1:9" ht="15.75" x14ac:dyDescent="0.25">
      <c r="A134" s="21">
        <v>29</v>
      </c>
      <c r="B134" s="4">
        <v>1</v>
      </c>
      <c r="C134" s="21">
        <v>28.975000000000001</v>
      </c>
      <c r="D134" s="21">
        <v>1</v>
      </c>
      <c r="E134" s="4">
        <v>0</v>
      </c>
      <c r="F134" s="4">
        <v>0</v>
      </c>
      <c r="G134" s="4">
        <v>1</v>
      </c>
      <c r="H134" s="4">
        <v>0</v>
      </c>
      <c r="I134" s="21">
        <v>4040.55825</v>
      </c>
    </row>
    <row r="135" spans="1:9" ht="15.75" x14ac:dyDescent="0.25">
      <c r="A135" s="21">
        <v>36</v>
      </c>
      <c r="B135" s="4">
        <v>0</v>
      </c>
      <c r="C135" s="21">
        <v>25.9</v>
      </c>
      <c r="D135" s="21">
        <v>1</v>
      </c>
      <c r="E135" s="4">
        <v>0</v>
      </c>
      <c r="F135" s="4">
        <v>1</v>
      </c>
      <c r="G135" s="4">
        <v>0</v>
      </c>
      <c r="H135" s="4">
        <v>0</v>
      </c>
      <c r="I135" s="21">
        <v>5472.4489999999996</v>
      </c>
    </row>
    <row r="136" spans="1:9" ht="15.75" x14ac:dyDescent="0.25">
      <c r="A136" s="21">
        <v>40</v>
      </c>
      <c r="B136" s="4">
        <v>1</v>
      </c>
      <c r="C136" s="21">
        <v>41.69</v>
      </c>
      <c r="D136" s="21">
        <v>0</v>
      </c>
      <c r="E136" s="4">
        <v>0</v>
      </c>
      <c r="F136" s="4">
        <v>0</v>
      </c>
      <c r="G136" s="4">
        <v>0</v>
      </c>
      <c r="H136" s="4">
        <v>0</v>
      </c>
      <c r="I136" s="21">
        <v>5438.7491</v>
      </c>
    </row>
    <row r="137" spans="1:9" ht="15.75" x14ac:dyDescent="0.25">
      <c r="A137" s="21">
        <v>44</v>
      </c>
      <c r="B137" s="4">
        <v>1</v>
      </c>
      <c r="C137" s="21">
        <v>27.4</v>
      </c>
      <c r="D137" s="21">
        <v>2</v>
      </c>
      <c r="E137" s="4">
        <v>0</v>
      </c>
      <c r="F137" s="4">
        <v>1</v>
      </c>
      <c r="G137" s="4">
        <v>0</v>
      </c>
      <c r="H137" s="4">
        <v>0</v>
      </c>
      <c r="I137" s="21">
        <v>7726.8540000000003</v>
      </c>
    </row>
    <row r="138" spans="1:9" ht="15.75" x14ac:dyDescent="0.25">
      <c r="A138" s="21">
        <v>46</v>
      </c>
      <c r="B138" s="4">
        <v>0</v>
      </c>
      <c r="C138" s="21">
        <v>30.8</v>
      </c>
      <c r="D138" s="21">
        <v>3</v>
      </c>
      <c r="E138" s="4">
        <v>0</v>
      </c>
      <c r="F138" s="4">
        <v>1</v>
      </c>
      <c r="G138" s="4">
        <v>0</v>
      </c>
      <c r="H138" s="4">
        <v>0</v>
      </c>
      <c r="I138" s="21">
        <v>9414.92</v>
      </c>
    </row>
    <row r="139" spans="1:9" ht="15.75" x14ac:dyDescent="0.25">
      <c r="A139" s="21">
        <v>63</v>
      </c>
      <c r="B139" s="4">
        <v>1</v>
      </c>
      <c r="C139" s="21">
        <v>36.765000000000001</v>
      </c>
      <c r="D139" s="21">
        <v>0</v>
      </c>
      <c r="E139" s="4">
        <v>0</v>
      </c>
      <c r="F139" s="4">
        <v>0</v>
      </c>
      <c r="G139" s="4">
        <v>1</v>
      </c>
      <c r="H139" s="4">
        <v>0</v>
      </c>
      <c r="I139" s="21">
        <v>13981.850350000001</v>
      </c>
    </row>
    <row r="140" spans="1:9" ht="15.75" x14ac:dyDescent="0.25">
      <c r="A140" s="21">
        <v>42</v>
      </c>
      <c r="B140" s="4">
        <v>0</v>
      </c>
      <c r="C140" s="21">
        <v>23.37</v>
      </c>
      <c r="D140" s="21">
        <v>0</v>
      </c>
      <c r="E140" s="4">
        <v>1</v>
      </c>
      <c r="F140" s="4">
        <v>0</v>
      </c>
      <c r="G140" s="4">
        <v>1</v>
      </c>
      <c r="H140" s="4">
        <v>0</v>
      </c>
      <c r="I140" s="21">
        <v>19964.746299999999</v>
      </c>
    </row>
    <row r="141" spans="1:9" ht="15.75" x14ac:dyDescent="0.25">
      <c r="A141" s="21">
        <v>48</v>
      </c>
      <c r="B141" s="4">
        <v>1</v>
      </c>
      <c r="C141" s="21">
        <v>29.6</v>
      </c>
      <c r="D141" s="21">
        <v>0</v>
      </c>
      <c r="E141" s="4">
        <v>0</v>
      </c>
      <c r="F141" s="4">
        <v>1</v>
      </c>
      <c r="G141" s="4">
        <v>0</v>
      </c>
      <c r="H141" s="4">
        <v>0</v>
      </c>
      <c r="I141" s="21">
        <v>21232.182260000001</v>
      </c>
    </row>
    <row r="142" spans="1:9" ht="15.75" x14ac:dyDescent="0.25">
      <c r="A142" s="21">
        <v>62</v>
      </c>
      <c r="B142" s="4">
        <v>0</v>
      </c>
      <c r="C142" s="21">
        <v>30.495000000000001</v>
      </c>
      <c r="D142" s="21">
        <v>2</v>
      </c>
      <c r="E142" s="4">
        <v>0</v>
      </c>
      <c r="F142" s="4">
        <v>0</v>
      </c>
      <c r="G142" s="4">
        <v>0</v>
      </c>
      <c r="H142" s="4">
        <v>1</v>
      </c>
      <c r="I142" s="21">
        <v>15019.760050000001</v>
      </c>
    </row>
    <row r="143" spans="1:9" ht="15.75" x14ac:dyDescent="0.25">
      <c r="A143" s="21">
        <v>19</v>
      </c>
      <c r="B143" s="4">
        <v>0</v>
      </c>
      <c r="C143" s="21">
        <v>25.745000000000001</v>
      </c>
      <c r="D143" s="21">
        <v>1</v>
      </c>
      <c r="E143" s="4">
        <v>0</v>
      </c>
      <c r="F143" s="4">
        <v>0</v>
      </c>
      <c r="G143" s="4">
        <v>0</v>
      </c>
      <c r="H143" s="4">
        <v>1</v>
      </c>
      <c r="I143" s="21">
        <v>2710.8285500000002</v>
      </c>
    </row>
    <row r="144" spans="1:9" ht="15.75" x14ac:dyDescent="0.25">
      <c r="A144" s="21">
        <v>50</v>
      </c>
      <c r="B144" s="4">
        <v>0</v>
      </c>
      <c r="C144" s="21">
        <v>31.6</v>
      </c>
      <c r="D144" s="21">
        <v>2</v>
      </c>
      <c r="E144" s="4">
        <v>0</v>
      </c>
      <c r="F144" s="4">
        <v>1</v>
      </c>
      <c r="G144" s="4">
        <v>0</v>
      </c>
      <c r="H144" s="4">
        <v>0</v>
      </c>
      <c r="I144" s="21">
        <v>10118.424000000001</v>
      </c>
    </row>
    <row r="145" spans="1:9" ht="15.75" x14ac:dyDescent="0.25">
      <c r="A145" s="21">
        <v>18</v>
      </c>
      <c r="B145" s="4">
        <v>0</v>
      </c>
      <c r="C145" s="21">
        <v>40.26</v>
      </c>
      <c r="D145" s="21">
        <v>0</v>
      </c>
      <c r="E145" s="4">
        <v>0</v>
      </c>
      <c r="F145" s="4">
        <v>0</v>
      </c>
      <c r="G145" s="4">
        <v>0</v>
      </c>
      <c r="H145" s="4">
        <v>0</v>
      </c>
      <c r="I145" s="21">
        <v>1634.5734</v>
      </c>
    </row>
    <row r="146" spans="1:9" ht="15.75" x14ac:dyDescent="0.25">
      <c r="A146" s="21">
        <v>54</v>
      </c>
      <c r="B146" s="4">
        <v>0</v>
      </c>
      <c r="C146" s="21">
        <v>46.7</v>
      </c>
      <c r="D146" s="21">
        <v>2</v>
      </c>
      <c r="E146" s="4">
        <v>0</v>
      </c>
      <c r="F146" s="4">
        <v>1</v>
      </c>
      <c r="G146" s="4">
        <v>0</v>
      </c>
      <c r="H146" s="4">
        <v>0</v>
      </c>
      <c r="I146" s="21">
        <v>11538.421</v>
      </c>
    </row>
    <row r="147" spans="1:9" ht="15.75" x14ac:dyDescent="0.25">
      <c r="A147" s="21">
        <v>29</v>
      </c>
      <c r="B147" s="4">
        <v>0</v>
      </c>
      <c r="C147" s="21">
        <v>25.6</v>
      </c>
      <c r="D147" s="21">
        <v>4</v>
      </c>
      <c r="E147" s="4">
        <v>0</v>
      </c>
      <c r="F147" s="4">
        <v>1</v>
      </c>
      <c r="G147" s="4">
        <v>0</v>
      </c>
      <c r="H147" s="4">
        <v>0</v>
      </c>
      <c r="I147" s="21">
        <v>5708.8670000000002</v>
      </c>
    </row>
    <row r="148" spans="1:9" ht="15.75" x14ac:dyDescent="0.25">
      <c r="A148" s="21">
        <v>48</v>
      </c>
      <c r="B148" s="4">
        <v>0</v>
      </c>
      <c r="C148" s="21">
        <v>22.8</v>
      </c>
      <c r="D148" s="21">
        <v>0</v>
      </c>
      <c r="E148" s="4">
        <v>0</v>
      </c>
      <c r="F148" s="4">
        <v>1</v>
      </c>
      <c r="G148" s="4">
        <v>0</v>
      </c>
      <c r="H148" s="4">
        <v>0</v>
      </c>
      <c r="I148" s="21">
        <v>8269.0439999999999</v>
      </c>
    </row>
    <row r="149" spans="1:9" ht="15.75" x14ac:dyDescent="0.25">
      <c r="A149" s="21">
        <v>56</v>
      </c>
      <c r="B149" s="4">
        <v>1</v>
      </c>
      <c r="C149" s="21">
        <v>34.43</v>
      </c>
      <c r="D149" s="21">
        <v>0</v>
      </c>
      <c r="E149" s="4">
        <v>0</v>
      </c>
      <c r="F149" s="4">
        <v>0</v>
      </c>
      <c r="G149" s="4">
        <v>0</v>
      </c>
      <c r="H149" s="4">
        <v>0</v>
      </c>
      <c r="I149" s="21">
        <v>10594.225700000001</v>
      </c>
    </row>
    <row r="150" spans="1:9" ht="15.75" x14ac:dyDescent="0.25">
      <c r="A150" s="21">
        <v>27</v>
      </c>
      <c r="B150" s="4">
        <v>1</v>
      </c>
      <c r="C150" s="21">
        <v>23.1</v>
      </c>
      <c r="D150" s="21">
        <v>0</v>
      </c>
      <c r="E150" s="4">
        <v>0</v>
      </c>
      <c r="F150" s="4">
        <v>0</v>
      </c>
      <c r="G150" s="4">
        <v>0</v>
      </c>
      <c r="H150" s="4">
        <v>0</v>
      </c>
      <c r="I150" s="21">
        <v>2483.7359999999999</v>
      </c>
    </row>
    <row r="151" spans="1:9" ht="15.75" x14ac:dyDescent="0.25">
      <c r="A151" s="21">
        <v>54</v>
      </c>
      <c r="B151" s="4">
        <v>1</v>
      </c>
      <c r="C151" s="21">
        <v>31.6</v>
      </c>
      <c r="D151" s="21">
        <v>0</v>
      </c>
      <c r="E151" s="4">
        <v>0</v>
      </c>
      <c r="F151" s="4">
        <v>1</v>
      </c>
      <c r="G151" s="4">
        <v>0</v>
      </c>
      <c r="H151" s="4">
        <v>0</v>
      </c>
      <c r="I151" s="21">
        <v>9850.4320000000007</v>
      </c>
    </row>
    <row r="152" spans="1:9" ht="15.75" x14ac:dyDescent="0.25">
      <c r="A152" s="21">
        <v>24</v>
      </c>
      <c r="B152" s="4">
        <v>0</v>
      </c>
      <c r="C152" s="21">
        <v>24.225000000000001</v>
      </c>
      <c r="D152" s="21">
        <v>0</v>
      </c>
      <c r="E152" s="4">
        <v>0</v>
      </c>
      <c r="F152" s="4">
        <v>0</v>
      </c>
      <c r="G152" s="4">
        <v>0</v>
      </c>
      <c r="H152" s="4">
        <v>1</v>
      </c>
      <c r="I152" s="21">
        <v>2842.7607499999999</v>
      </c>
    </row>
    <row r="153" spans="1:9" ht="15.75" x14ac:dyDescent="0.25">
      <c r="A153" s="21">
        <v>51</v>
      </c>
      <c r="B153" s="4">
        <v>0</v>
      </c>
      <c r="C153" s="21">
        <v>38.06</v>
      </c>
      <c r="D153" s="21">
        <v>0</v>
      </c>
      <c r="E153" s="4">
        <v>1</v>
      </c>
      <c r="F153" s="4">
        <v>0</v>
      </c>
      <c r="G153" s="4">
        <v>0</v>
      </c>
      <c r="H153" s="4">
        <v>0</v>
      </c>
      <c r="I153" s="21">
        <v>44400.4064</v>
      </c>
    </row>
    <row r="154" spans="1:9" ht="15.75" x14ac:dyDescent="0.25">
      <c r="A154" s="21">
        <v>28</v>
      </c>
      <c r="B154" s="4">
        <v>0</v>
      </c>
      <c r="C154" s="21">
        <v>33.4</v>
      </c>
      <c r="D154" s="21">
        <v>0</v>
      </c>
      <c r="E154" s="4">
        <v>0</v>
      </c>
      <c r="F154" s="4">
        <v>1</v>
      </c>
      <c r="G154" s="4">
        <v>0</v>
      </c>
      <c r="H154" s="4">
        <v>0</v>
      </c>
      <c r="I154" s="21">
        <v>3172.018</v>
      </c>
    </row>
    <row r="155" spans="1:9" ht="15.75" x14ac:dyDescent="0.25">
      <c r="A155" s="21">
        <v>20</v>
      </c>
      <c r="B155" s="4">
        <v>1</v>
      </c>
      <c r="C155" s="21">
        <v>33.33</v>
      </c>
      <c r="D155" s="21">
        <v>0</v>
      </c>
      <c r="E155" s="4">
        <v>0</v>
      </c>
      <c r="F155" s="4">
        <v>0</v>
      </c>
      <c r="G155" s="4">
        <v>0</v>
      </c>
      <c r="H155" s="4">
        <v>0</v>
      </c>
      <c r="I155" s="21">
        <v>1391.5287000000001</v>
      </c>
    </row>
    <row r="156" spans="1:9" ht="15.75" x14ac:dyDescent="0.25">
      <c r="A156" s="21">
        <v>36</v>
      </c>
      <c r="B156" s="4">
        <v>1</v>
      </c>
      <c r="C156" s="21">
        <v>28.594999999999999</v>
      </c>
      <c r="D156" s="21">
        <v>3</v>
      </c>
      <c r="E156" s="4">
        <v>0</v>
      </c>
      <c r="F156" s="4">
        <v>0</v>
      </c>
      <c r="G156" s="4">
        <v>0</v>
      </c>
      <c r="H156" s="4">
        <v>1</v>
      </c>
      <c r="I156" s="21">
        <v>6548.1950500000003</v>
      </c>
    </row>
    <row r="157" spans="1:9" ht="15.75" x14ac:dyDescent="0.25">
      <c r="A157" s="21">
        <v>59</v>
      </c>
      <c r="B157" s="4">
        <v>0</v>
      </c>
      <c r="C157" s="21">
        <v>23.655000000000001</v>
      </c>
      <c r="D157" s="21">
        <v>0</v>
      </c>
      <c r="E157" s="4">
        <v>1</v>
      </c>
      <c r="F157" s="4">
        <v>0</v>
      </c>
      <c r="G157" s="4">
        <v>0</v>
      </c>
      <c r="H157" s="4">
        <v>1</v>
      </c>
      <c r="I157" s="21">
        <v>25678.778450000002</v>
      </c>
    </row>
    <row r="158" spans="1:9" ht="15.75" x14ac:dyDescent="0.25">
      <c r="A158" s="21">
        <v>48</v>
      </c>
      <c r="B158" s="4">
        <v>1</v>
      </c>
      <c r="C158" s="21">
        <v>36.67</v>
      </c>
      <c r="D158" s="21">
        <v>1</v>
      </c>
      <c r="E158" s="4">
        <v>0</v>
      </c>
      <c r="F158" s="4">
        <v>0</v>
      </c>
      <c r="G158" s="4">
        <v>0</v>
      </c>
      <c r="H158" s="4">
        <v>1</v>
      </c>
      <c r="I158" s="21">
        <v>28468.919010000001</v>
      </c>
    </row>
    <row r="159" spans="1:9" ht="15.75" x14ac:dyDescent="0.25">
      <c r="A159" s="21">
        <v>58</v>
      </c>
      <c r="B159" s="4">
        <v>0</v>
      </c>
      <c r="C159" s="21">
        <v>28.215</v>
      </c>
      <c r="D159" s="21">
        <v>0</v>
      </c>
      <c r="E159" s="4">
        <v>0</v>
      </c>
      <c r="F159" s="4">
        <v>0</v>
      </c>
      <c r="G159" s="4">
        <v>0</v>
      </c>
      <c r="H159" s="4">
        <v>1</v>
      </c>
      <c r="I159" s="21">
        <v>12224.350850000001</v>
      </c>
    </row>
    <row r="160" spans="1:9" ht="15.75" x14ac:dyDescent="0.25">
      <c r="A160" s="21">
        <v>40</v>
      </c>
      <c r="B160" s="4">
        <v>1</v>
      </c>
      <c r="C160" s="21">
        <v>26.315000000000001</v>
      </c>
      <c r="D160" s="21">
        <v>1</v>
      </c>
      <c r="E160" s="4">
        <v>0</v>
      </c>
      <c r="F160" s="4">
        <v>0</v>
      </c>
      <c r="G160" s="4">
        <v>0</v>
      </c>
      <c r="H160" s="4">
        <v>1</v>
      </c>
      <c r="I160" s="21">
        <v>6389.3778499999999</v>
      </c>
    </row>
    <row r="161" spans="1:9" ht="15.75" x14ac:dyDescent="0.25">
      <c r="A161" s="21">
        <v>20</v>
      </c>
      <c r="B161" s="4">
        <v>1</v>
      </c>
      <c r="C161" s="21">
        <v>35.31</v>
      </c>
      <c r="D161" s="21">
        <v>1</v>
      </c>
      <c r="E161" s="4">
        <v>0</v>
      </c>
      <c r="F161" s="4">
        <v>0</v>
      </c>
      <c r="G161" s="4">
        <v>0</v>
      </c>
      <c r="H161" s="4">
        <v>0</v>
      </c>
      <c r="I161" s="21">
        <v>27724.28875</v>
      </c>
    </row>
    <row r="162" spans="1:9" ht="15.75" x14ac:dyDescent="0.25">
      <c r="A162" s="21">
        <v>21</v>
      </c>
      <c r="B162" s="4">
        <v>1</v>
      </c>
      <c r="C162" s="21">
        <v>31.02</v>
      </c>
      <c r="D162" s="21">
        <v>0</v>
      </c>
      <c r="E162" s="4">
        <v>0</v>
      </c>
      <c r="F162" s="4">
        <v>0</v>
      </c>
      <c r="G162" s="4">
        <v>0</v>
      </c>
      <c r="H162" s="4">
        <v>0</v>
      </c>
      <c r="I162" s="21">
        <v>16586.49771</v>
      </c>
    </row>
    <row r="163" spans="1:9" ht="15.75" x14ac:dyDescent="0.25">
      <c r="A163" s="21">
        <v>54</v>
      </c>
      <c r="B163" s="4">
        <v>1</v>
      </c>
      <c r="C163" s="21">
        <v>30.8</v>
      </c>
      <c r="D163" s="21">
        <v>1</v>
      </c>
      <c r="E163" s="4">
        <v>1</v>
      </c>
      <c r="F163" s="4">
        <v>0</v>
      </c>
      <c r="G163" s="4">
        <v>0</v>
      </c>
      <c r="H163" s="4">
        <v>0</v>
      </c>
      <c r="I163" s="21">
        <v>41999.519999999997</v>
      </c>
    </row>
    <row r="164" spans="1:9" ht="15.75" x14ac:dyDescent="0.25">
      <c r="A164" s="21">
        <v>62</v>
      </c>
      <c r="B164" s="4">
        <v>0</v>
      </c>
      <c r="C164" s="21">
        <v>36.86</v>
      </c>
      <c r="D164" s="21">
        <v>1</v>
      </c>
      <c r="E164" s="4">
        <v>0</v>
      </c>
      <c r="F164" s="4">
        <v>0</v>
      </c>
      <c r="G164" s="4">
        <v>1</v>
      </c>
      <c r="H164" s="4">
        <v>0</v>
      </c>
      <c r="I164" s="21">
        <v>31620.001059999999</v>
      </c>
    </row>
    <row r="165" spans="1:9" ht="15.75" x14ac:dyDescent="0.25">
      <c r="A165" s="21">
        <v>39</v>
      </c>
      <c r="B165" s="4">
        <v>0</v>
      </c>
      <c r="C165" s="21">
        <v>24.89</v>
      </c>
      <c r="D165" s="21">
        <v>3</v>
      </c>
      <c r="E165" s="4">
        <v>1</v>
      </c>
      <c r="F165" s="4">
        <v>0</v>
      </c>
      <c r="G165" s="4">
        <v>1</v>
      </c>
      <c r="H165" s="4">
        <v>0</v>
      </c>
      <c r="I165" s="21">
        <v>21659.930100000001</v>
      </c>
    </row>
    <row r="166" spans="1:9" ht="15.75" x14ac:dyDescent="0.25">
      <c r="A166" s="21">
        <v>34</v>
      </c>
      <c r="B166" s="4">
        <v>0</v>
      </c>
      <c r="C166" s="21">
        <v>30.21</v>
      </c>
      <c r="D166" s="21">
        <v>1</v>
      </c>
      <c r="E166" s="4">
        <v>1</v>
      </c>
      <c r="F166" s="4">
        <v>0</v>
      </c>
      <c r="G166" s="4">
        <v>0</v>
      </c>
      <c r="H166" s="4">
        <v>1</v>
      </c>
      <c r="I166" s="21">
        <v>43943.876100000001</v>
      </c>
    </row>
    <row r="167" spans="1:9" ht="15.75" x14ac:dyDescent="0.25">
      <c r="A167" s="21">
        <v>18</v>
      </c>
      <c r="B167" s="4">
        <v>0</v>
      </c>
      <c r="C167" s="21">
        <v>27.28</v>
      </c>
      <c r="D167" s="21">
        <v>3</v>
      </c>
      <c r="E167" s="4">
        <v>1</v>
      </c>
      <c r="F167" s="4">
        <v>0</v>
      </c>
      <c r="G167" s="4">
        <v>0</v>
      </c>
      <c r="H167" s="4">
        <v>0</v>
      </c>
      <c r="I167" s="21">
        <v>18223.4512</v>
      </c>
    </row>
    <row r="168" spans="1:9" ht="15.75" x14ac:dyDescent="0.25">
      <c r="A168" s="21">
        <v>19</v>
      </c>
      <c r="B168" s="4">
        <v>1</v>
      </c>
      <c r="C168" s="21">
        <v>35.53</v>
      </c>
      <c r="D168" s="21">
        <v>0</v>
      </c>
      <c r="E168" s="4">
        <v>0</v>
      </c>
      <c r="F168" s="4">
        <v>0</v>
      </c>
      <c r="G168" s="4">
        <v>0</v>
      </c>
      <c r="H168" s="4">
        <v>1</v>
      </c>
      <c r="I168" s="21">
        <v>1646.4296999999999</v>
      </c>
    </row>
    <row r="169" spans="1:9" ht="15.75" x14ac:dyDescent="0.25">
      <c r="A169" s="21">
        <v>32</v>
      </c>
      <c r="B169" s="4">
        <v>0</v>
      </c>
      <c r="C169" s="21">
        <v>44.22</v>
      </c>
      <c r="D169" s="21">
        <v>0</v>
      </c>
      <c r="E169" s="4">
        <v>0</v>
      </c>
      <c r="F169" s="4">
        <v>0</v>
      </c>
      <c r="G169" s="4">
        <v>0</v>
      </c>
      <c r="H169" s="4">
        <v>0</v>
      </c>
      <c r="I169" s="21">
        <v>3994.1777999999999</v>
      </c>
    </row>
    <row r="170" spans="1:9" ht="15.75" x14ac:dyDescent="0.25">
      <c r="A170" s="21">
        <v>23</v>
      </c>
      <c r="B170" s="4">
        <v>1</v>
      </c>
      <c r="C170" s="21">
        <v>34.4</v>
      </c>
      <c r="D170" s="21">
        <v>0</v>
      </c>
      <c r="E170" s="4">
        <v>0</v>
      </c>
      <c r="F170" s="4">
        <v>1</v>
      </c>
      <c r="G170" s="4">
        <v>0</v>
      </c>
      <c r="H170" s="4">
        <v>0</v>
      </c>
      <c r="I170" s="21">
        <v>1826.8430000000001</v>
      </c>
    </row>
    <row r="171" spans="1:9" ht="15.75" x14ac:dyDescent="0.25">
      <c r="A171" s="21">
        <v>18</v>
      </c>
      <c r="B171" s="4">
        <v>1</v>
      </c>
      <c r="C171" s="21">
        <v>37.29</v>
      </c>
      <c r="D171" s="21">
        <v>0</v>
      </c>
      <c r="E171" s="4">
        <v>0</v>
      </c>
      <c r="F171" s="4">
        <v>0</v>
      </c>
      <c r="G171" s="4">
        <v>0</v>
      </c>
      <c r="H171" s="4">
        <v>0</v>
      </c>
      <c r="I171" s="21">
        <v>1141.4450999999999</v>
      </c>
    </row>
    <row r="172" spans="1:9" ht="15.75" x14ac:dyDescent="0.25">
      <c r="A172" s="21">
        <v>20</v>
      </c>
      <c r="B172" s="4">
        <v>1</v>
      </c>
      <c r="C172" s="21">
        <v>39.4</v>
      </c>
      <c r="D172" s="21">
        <v>2</v>
      </c>
      <c r="E172" s="4">
        <v>1</v>
      </c>
      <c r="F172" s="4">
        <v>1</v>
      </c>
      <c r="G172" s="4">
        <v>0</v>
      </c>
      <c r="H172" s="4">
        <v>0</v>
      </c>
      <c r="I172" s="21">
        <v>38344.565999999999</v>
      </c>
    </row>
    <row r="173" spans="1:9" ht="15.75" x14ac:dyDescent="0.25">
      <c r="A173" s="21">
        <v>36</v>
      </c>
      <c r="B173" s="4">
        <v>0</v>
      </c>
      <c r="C173" s="21">
        <v>25.84</v>
      </c>
      <c r="D173" s="21">
        <v>0</v>
      </c>
      <c r="E173" s="4">
        <v>0</v>
      </c>
      <c r="F173" s="4">
        <v>0</v>
      </c>
      <c r="G173" s="4">
        <v>0</v>
      </c>
      <c r="H173" s="4">
        <v>1</v>
      </c>
      <c r="I173" s="21">
        <v>5266.3656000000001</v>
      </c>
    </row>
    <row r="174" spans="1:9" ht="15.75" x14ac:dyDescent="0.25">
      <c r="A174" s="21">
        <v>61</v>
      </c>
      <c r="B174" s="4">
        <v>0</v>
      </c>
      <c r="C174" s="21">
        <v>35.909999999999997</v>
      </c>
      <c r="D174" s="21">
        <v>0</v>
      </c>
      <c r="E174" s="4">
        <v>0</v>
      </c>
      <c r="F174" s="4">
        <v>0</v>
      </c>
      <c r="G174" s="4">
        <v>1</v>
      </c>
      <c r="H174" s="4">
        <v>0</v>
      </c>
      <c r="I174" s="21">
        <v>13635.6379</v>
      </c>
    </row>
    <row r="175" spans="1:9" ht="15.75" x14ac:dyDescent="0.25">
      <c r="A175" s="21">
        <v>36</v>
      </c>
      <c r="B175" s="4">
        <v>1</v>
      </c>
      <c r="C175" s="21">
        <v>41.895000000000003</v>
      </c>
      <c r="D175" s="21">
        <v>3</v>
      </c>
      <c r="E175" s="4">
        <v>1</v>
      </c>
      <c r="F175" s="4">
        <v>0</v>
      </c>
      <c r="G175" s="4">
        <v>1</v>
      </c>
      <c r="H175" s="4">
        <v>0</v>
      </c>
      <c r="I175" s="21">
        <v>43753.337050000002</v>
      </c>
    </row>
    <row r="176" spans="1:9" ht="15.75" x14ac:dyDescent="0.25">
      <c r="A176" s="21">
        <v>25</v>
      </c>
      <c r="B176" s="4">
        <v>0</v>
      </c>
      <c r="C176" s="21">
        <v>23.465</v>
      </c>
      <c r="D176" s="21">
        <v>0</v>
      </c>
      <c r="E176" s="4">
        <v>0</v>
      </c>
      <c r="F176" s="4">
        <v>0</v>
      </c>
      <c r="G176" s="4">
        <v>1</v>
      </c>
      <c r="H176" s="4">
        <v>0</v>
      </c>
      <c r="I176" s="21">
        <v>3206.4913499999998</v>
      </c>
    </row>
    <row r="177" spans="1:9" ht="15.75" x14ac:dyDescent="0.25">
      <c r="A177" s="21">
        <v>63</v>
      </c>
      <c r="B177" s="4">
        <v>0</v>
      </c>
      <c r="C177" s="21">
        <v>36.299999999999997</v>
      </c>
      <c r="D177" s="21">
        <v>0</v>
      </c>
      <c r="E177" s="4">
        <v>0</v>
      </c>
      <c r="F177" s="4">
        <v>0</v>
      </c>
      <c r="G177" s="4">
        <v>0</v>
      </c>
      <c r="H177" s="4">
        <v>0</v>
      </c>
      <c r="I177" s="21">
        <v>13887.204</v>
      </c>
    </row>
    <row r="178" spans="1:9" ht="15.75" x14ac:dyDescent="0.25">
      <c r="A178" s="21">
        <v>63</v>
      </c>
      <c r="B178" s="4">
        <v>0</v>
      </c>
      <c r="C178" s="21">
        <v>36.85</v>
      </c>
      <c r="D178" s="21">
        <v>0</v>
      </c>
      <c r="E178" s="4">
        <v>0</v>
      </c>
      <c r="F178" s="4">
        <v>0</v>
      </c>
      <c r="G178" s="4">
        <v>0</v>
      </c>
      <c r="H178" s="4">
        <v>0</v>
      </c>
      <c r="I178" s="21">
        <v>13887.968500000001</v>
      </c>
    </row>
    <row r="179" spans="1:9" ht="15.75" x14ac:dyDescent="0.25">
      <c r="A179" s="21">
        <v>43</v>
      </c>
      <c r="B179" s="4">
        <v>1</v>
      </c>
      <c r="C179" s="21">
        <v>25.52</v>
      </c>
      <c r="D179" s="21">
        <v>5</v>
      </c>
      <c r="E179" s="4">
        <v>0</v>
      </c>
      <c r="F179" s="4">
        <v>0</v>
      </c>
      <c r="G179" s="4">
        <v>0</v>
      </c>
      <c r="H179" s="4">
        <v>0</v>
      </c>
      <c r="I179" s="21">
        <v>14478.33015</v>
      </c>
    </row>
    <row r="180" spans="1:9" ht="15.75" x14ac:dyDescent="0.25">
      <c r="A180" s="21">
        <v>54</v>
      </c>
      <c r="B180" s="4">
        <v>0</v>
      </c>
      <c r="C180" s="21">
        <v>21.47</v>
      </c>
      <c r="D180" s="21">
        <v>3</v>
      </c>
      <c r="E180" s="4">
        <v>0</v>
      </c>
      <c r="F180" s="4">
        <v>0</v>
      </c>
      <c r="G180" s="4">
        <v>0</v>
      </c>
      <c r="H180" s="4">
        <v>1</v>
      </c>
      <c r="I180" s="21">
        <v>12475.3513</v>
      </c>
    </row>
    <row r="181" spans="1:9" ht="15.75" x14ac:dyDescent="0.25">
      <c r="A181" s="21">
        <v>27</v>
      </c>
      <c r="B181" s="4">
        <v>0</v>
      </c>
      <c r="C181" s="21">
        <v>30.4</v>
      </c>
      <c r="D181" s="21">
        <v>3</v>
      </c>
      <c r="E181" s="4">
        <v>0</v>
      </c>
      <c r="F181" s="4">
        <v>0</v>
      </c>
      <c r="G181" s="4">
        <v>0</v>
      </c>
      <c r="H181" s="4">
        <v>1</v>
      </c>
      <c r="I181" s="21">
        <v>18804.752400000001</v>
      </c>
    </row>
    <row r="182" spans="1:9" ht="15.75" x14ac:dyDescent="0.25">
      <c r="A182" s="21">
        <v>51</v>
      </c>
      <c r="B182" s="4">
        <v>0</v>
      </c>
      <c r="C182" s="21">
        <v>33.914999999999999</v>
      </c>
      <c r="D182" s="21">
        <v>0</v>
      </c>
      <c r="E182" s="4">
        <v>0</v>
      </c>
      <c r="F182" s="4">
        <v>0</v>
      </c>
      <c r="G182" s="4">
        <v>1</v>
      </c>
      <c r="H182" s="4">
        <v>0</v>
      </c>
      <c r="I182" s="21">
        <v>9866.3048500000004</v>
      </c>
    </row>
    <row r="183" spans="1:9" ht="15.75" x14ac:dyDescent="0.25">
      <c r="A183" s="21">
        <v>24</v>
      </c>
      <c r="B183" s="4">
        <v>1</v>
      </c>
      <c r="C183" s="21">
        <v>29.3</v>
      </c>
      <c r="D183" s="21">
        <v>0</v>
      </c>
      <c r="E183" s="4">
        <v>0</v>
      </c>
      <c r="F183" s="4">
        <v>1</v>
      </c>
      <c r="G183" s="4">
        <v>0</v>
      </c>
      <c r="H183" s="4">
        <v>0</v>
      </c>
      <c r="I183" s="21">
        <v>1977.8150000000001</v>
      </c>
    </row>
    <row r="184" spans="1:9" ht="15.75" x14ac:dyDescent="0.25">
      <c r="A184" s="21">
        <v>45</v>
      </c>
      <c r="B184" s="4">
        <v>0</v>
      </c>
      <c r="C184" s="21">
        <v>38.284999999999997</v>
      </c>
      <c r="D184" s="21">
        <v>0</v>
      </c>
      <c r="E184" s="4">
        <v>0</v>
      </c>
      <c r="F184" s="4">
        <v>0</v>
      </c>
      <c r="G184" s="4">
        <v>1</v>
      </c>
      <c r="H184" s="4">
        <v>0</v>
      </c>
      <c r="I184" s="21">
        <v>7935.29115</v>
      </c>
    </row>
    <row r="185" spans="1:9" ht="15.75" x14ac:dyDescent="0.25">
      <c r="A185" s="21">
        <v>42</v>
      </c>
      <c r="B185" s="4">
        <v>0</v>
      </c>
      <c r="C185" s="21">
        <v>24.984999999999999</v>
      </c>
      <c r="D185" s="21">
        <v>2</v>
      </c>
      <c r="E185" s="4">
        <v>0</v>
      </c>
      <c r="F185" s="4">
        <v>0</v>
      </c>
      <c r="G185" s="4">
        <v>0</v>
      </c>
      <c r="H185" s="4">
        <v>1</v>
      </c>
      <c r="I185" s="21">
        <v>8017.0611500000005</v>
      </c>
    </row>
    <row r="186" spans="1:9" ht="15.75" x14ac:dyDescent="0.25">
      <c r="A186" s="21">
        <v>42</v>
      </c>
      <c r="B186" s="4">
        <v>0</v>
      </c>
      <c r="C186" s="21">
        <v>36.195</v>
      </c>
      <c r="D186" s="21">
        <v>1</v>
      </c>
      <c r="E186" s="4">
        <v>0</v>
      </c>
      <c r="F186" s="4">
        <v>0</v>
      </c>
      <c r="G186" s="4">
        <v>0</v>
      </c>
      <c r="H186" s="4">
        <v>1</v>
      </c>
      <c r="I186" s="21">
        <v>7443.6430499999997</v>
      </c>
    </row>
    <row r="187" spans="1:9" ht="15.75" x14ac:dyDescent="0.25">
      <c r="A187" s="21">
        <v>27</v>
      </c>
      <c r="B187" s="4">
        <v>1</v>
      </c>
      <c r="C187" s="21">
        <v>30.5</v>
      </c>
      <c r="D187" s="21">
        <v>0</v>
      </c>
      <c r="E187" s="4">
        <v>0</v>
      </c>
      <c r="F187" s="4">
        <v>1</v>
      </c>
      <c r="G187" s="4">
        <v>0</v>
      </c>
      <c r="H187" s="4">
        <v>0</v>
      </c>
      <c r="I187" s="21">
        <v>2494.0219999999999</v>
      </c>
    </row>
    <row r="188" spans="1:9" ht="15.75" x14ac:dyDescent="0.25">
      <c r="A188" s="21">
        <v>31</v>
      </c>
      <c r="B188" s="4">
        <v>1</v>
      </c>
      <c r="C188" s="21">
        <v>36.299999999999997</v>
      </c>
      <c r="D188" s="21">
        <v>2</v>
      </c>
      <c r="E188" s="4">
        <v>1</v>
      </c>
      <c r="F188" s="4">
        <v>1</v>
      </c>
      <c r="G188" s="4">
        <v>0</v>
      </c>
      <c r="H188" s="4">
        <v>0</v>
      </c>
      <c r="I188" s="21">
        <v>38711</v>
      </c>
    </row>
    <row r="189" spans="1:9" ht="15.75" x14ac:dyDescent="0.25">
      <c r="A189" s="21">
        <v>24</v>
      </c>
      <c r="B189" s="4">
        <v>0</v>
      </c>
      <c r="C189" s="21">
        <v>26.6</v>
      </c>
      <c r="D189" s="21">
        <v>0</v>
      </c>
      <c r="E189" s="4">
        <v>0</v>
      </c>
      <c r="F189" s="4">
        <v>0</v>
      </c>
      <c r="G189" s="4">
        <v>1</v>
      </c>
      <c r="H189" s="4">
        <v>0</v>
      </c>
      <c r="I189" s="21">
        <v>3046.0619999999999</v>
      </c>
    </row>
    <row r="190" spans="1:9" ht="15.75" x14ac:dyDescent="0.25">
      <c r="A190" s="21">
        <v>18</v>
      </c>
      <c r="B190" s="4">
        <v>0</v>
      </c>
      <c r="C190" s="21">
        <v>26.73</v>
      </c>
      <c r="D190" s="21">
        <v>0</v>
      </c>
      <c r="E190" s="4">
        <v>0</v>
      </c>
      <c r="F190" s="4">
        <v>0</v>
      </c>
      <c r="G190" s="4">
        <v>0</v>
      </c>
      <c r="H190" s="4">
        <v>0</v>
      </c>
      <c r="I190" s="21">
        <v>1615.7666999999999</v>
      </c>
    </row>
    <row r="191" spans="1:9" ht="15.75" x14ac:dyDescent="0.25">
      <c r="A191" s="21">
        <v>55</v>
      </c>
      <c r="B191" s="4">
        <v>0</v>
      </c>
      <c r="C191" s="21">
        <v>32.774999999999999</v>
      </c>
      <c r="D191" s="21">
        <v>2</v>
      </c>
      <c r="E191" s="4">
        <v>0</v>
      </c>
      <c r="F191" s="4">
        <v>0</v>
      </c>
      <c r="G191" s="4">
        <v>0</v>
      </c>
      <c r="H191" s="4">
        <v>1</v>
      </c>
      <c r="I191" s="21">
        <v>12268.632250000001</v>
      </c>
    </row>
    <row r="192" spans="1:9" ht="15.75" x14ac:dyDescent="0.25">
      <c r="A192" s="21">
        <v>62</v>
      </c>
      <c r="B192" s="4">
        <v>0</v>
      </c>
      <c r="C192" s="21">
        <v>31.73</v>
      </c>
      <c r="D192" s="21">
        <v>0</v>
      </c>
      <c r="E192" s="4">
        <v>0</v>
      </c>
      <c r="F192" s="4">
        <v>0</v>
      </c>
      <c r="G192" s="4">
        <v>1</v>
      </c>
      <c r="H192" s="4">
        <v>0</v>
      </c>
      <c r="I192" s="21">
        <v>14043.476699999999</v>
      </c>
    </row>
    <row r="193" spans="1:9" ht="15.75" x14ac:dyDescent="0.25">
      <c r="A193" s="21">
        <v>19</v>
      </c>
      <c r="B193" s="4">
        <v>0</v>
      </c>
      <c r="C193" s="21">
        <v>24.51</v>
      </c>
      <c r="D193" s="21">
        <v>1</v>
      </c>
      <c r="E193" s="4">
        <v>0</v>
      </c>
      <c r="F193" s="4">
        <v>0</v>
      </c>
      <c r="G193" s="4">
        <v>0</v>
      </c>
      <c r="H193" s="4">
        <v>1</v>
      </c>
      <c r="I193" s="21">
        <v>2709.1118999999999</v>
      </c>
    </row>
    <row r="194" spans="1:9" ht="15.75" x14ac:dyDescent="0.25">
      <c r="A194" s="21">
        <v>18</v>
      </c>
      <c r="B194" s="4">
        <v>0</v>
      </c>
      <c r="C194" s="21">
        <v>36.85</v>
      </c>
      <c r="D194" s="21">
        <v>0</v>
      </c>
      <c r="E194" s="4">
        <v>0</v>
      </c>
      <c r="F194" s="4">
        <v>0</v>
      </c>
      <c r="G194" s="4">
        <v>0</v>
      </c>
      <c r="H194" s="4">
        <v>0</v>
      </c>
      <c r="I194" s="21">
        <v>1629.8335</v>
      </c>
    </row>
    <row r="195" spans="1:9" ht="15.75" x14ac:dyDescent="0.25">
      <c r="A195" s="21">
        <v>24</v>
      </c>
      <c r="B195" s="4">
        <v>0</v>
      </c>
      <c r="C195" s="21">
        <v>30.1</v>
      </c>
      <c r="D195" s="21">
        <v>3</v>
      </c>
      <c r="E195" s="4">
        <v>0</v>
      </c>
      <c r="F195" s="4">
        <v>1</v>
      </c>
      <c r="G195" s="4">
        <v>0</v>
      </c>
      <c r="H195" s="4">
        <v>0</v>
      </c>
      <c r="I195" s="21">
        <v>4234.9269999999997</v>
      </c>
    </row>
    <row r="196" spans="1:9" ht="15.75" x14ac:dyDescent="0.25">
      <c r="A196" s="21">
        <v>24</v>
      </c>
      <c r="B196" s="4">
        <v>1</v>
      </c>
      <c r="C196" s="21">
        <v>23.655000000000001</v>
      </c>
      <c r="D196" s="21">
        <v>0</v>
      </c>
      <c r="E196" s="4">
        <v>0</v>
      </c>
      <c r="F196" s="4">
        <v>0</v>
      </c>
      <c r="G196" s="4">
        <v>0</v>
      </c>
      <c r="H196" s="4">
        <v>1</v>
      </c>
      <c r="I196" s="21">
        <v>2352.9684499999998</v>
      </c>
    </row>
    <row r="197" spans="1:9" ht="15.75" x14ac:dyDescent="0.25">
      <c r="A197" s="21">
        <v>37</v>
      </c>
      <c r="B197" s="4">
        <v>0</v>
      </c>
      <c r="C197" s="21">
        <v>47.6</v>
      </c>
      <c r="D197" s="21">
        <v>2</v>
      </c>
      <c r="E197" s="4">
        <v>1</v>
      </c>
      <c r="F197" s="4">
        <v>1</v>
      </c>
      <c r="G197" s="4">
        <v>0</v>
      </c>
      <c r="H197" s="4">
        <v>0</v>
      </c>
      <c r="I197" s="21">
        <v>46113.510999999999</v>
      </c>
    </row>
    <row r="198" spans="1:9" ht="15.75" x14ac:dyDescent="0.25">
      <c r="A198" s="21">
        <v>47</v>
      </c>
      <c r="B198" s="4">
        <v>1</v>
      </c>
      <c r="C198" s="21">
        <v>36.200000000000003</v>
      </c>
      <c r="D198" s="21">
        <v>1</v>
      </c>
      <c r="E198" s="4">
        <v>0</v>
      </c>
      <c r="F198" s="4">
        <v>1</v>
      </c>
      <c r="G198" s="4">
        <v>0</v>
      </c>
      <c r="H198" s="4">
        <v>0</v>
      </c>
      <c r="I198" s="21">
        <v>8068.1850000000004</v>
      </c>
    </row>
    <row r="199" spans="1:9" ht="15.75" x14ac:dyDescent="0.25">
      <c r="A199" s="21">
        <v>26</v>
      </c>
      <c r="B199" s="4">
        <v>0</v>
      </c>
      <c r="C199" s="21">
        <v>19.8</v>
      </c>
      <c r="D199" s="21">
        <v>1</v>
      </c>
      <c r="E199" s="4">
        <v>0</v>
      </c>
      <c r="F199" s="4">
        <v>1</v>
      </c>
      <c r="G199" s="4">
        <v>0</v>
      </c>
      <c r="H199" s="4">
        <v>0</v>
      </c>
      <c r="I199" s="21">
        <v>3378.91</v>
      </c>
    </row>
    <row r="200" spans="1:9" ht="15.75" x14ac:dyDescent="0.25">
      <c r="A200" s="21">
        <v>44</v>
      </c>
      <c r="B200" s="4">
        <v>0</v>
      </c>
      <c r="C200" s="21">
        <v>20.234999999999999</v>
      </c>
      <c r="D200" s="21">
        <v>1</v>
      </c>
      <c r="E200" s="4">
        <v>1</v>
      </c>
      <c r="F200" s="4">
        <v>0</v>
      </c>
      <c r="G200" s="4">
        <v>1</v>
      </c>
      <c r="H200" s="4">
        <v>0</v>
      </c>
      <c r="I200" s="21">
        <v>19594.809649999999</v>
      </c>
    </row>
    <row r="201" spans="1:9" ht="15.75" x14ac:dyDescent="0.25">
      <c r="A201" s="21">
        <v>34</v>
      </c>
      <c r="B201" s="4">
        <v>1</v>
      </c>
      <c r="C201" s="21">
        <v>27.835000000000001</v>
      </c>
      <c r="D201" s="21">
        <v>1</v>
      </c>
      <c r="E201" s="4">
        <v>1</v>
      </c>
      <c r="F201" s="4">
        <v>0</v>
      </c>
      <c r="G201" s="4">
        <v>0</v>
      </c>
      <c r="H201" s="4">
        <v>1</v>
      </c>
      <c r="I201" s="21">
        <v>20009.63365</v>
      </c>
    </row>
    <row r="202" spans="1:9" ht="15.75" x14ac:dyDescent="0.25">
      <c r="A202" s="21">
        <v>23</v>
      </c>
      <c r="B202" s="4">
        <v>0</v>
      </c>
      <c r="C202" s="21">
        <v>28.12</v>
      </c>
      <c r="D202" s="21">
        <v>0</v>
      </c>
      <c r="E202" s="4">
        <v>0</v>
      </c>
      <c r="F202" s="4">
        <v>0</v>
      </c>
      <c r="G202" s="4">
        <v>0</v>
      </c>
      <c r="H202" s="4">
        <v>1</v>
      </c>
      <c r="I202" s="21">
        <v>2690.1138000000001</v>
      </c>
    </row>
    <row r="203" spans="1:9" ht="15.75" x14ac:dyDescent="0.25">
      <c r="A203" s="21">
        <v>50</v>
      </c>
      <c r="B203" s="4">
        <v>0</v>
      </c>
      <c r="C203" s="21">
        <v>28.12</v>
      </c>
      <c r="D203" s="21">
        <v>3</v>
      </c>
      <c r="E203" s="4">
        <v>0</v>
      </c>
      <c r="F203" s="4">
        <v>0</v>
      </c>
      <c r="G203" s="4">
        <v>0</v>
      </c>
      <c r="H203" s="4">
        <v>1</v>
      </c>
      <c r="I203" s="21">
        <v>11085.586799999999</v>
      </c>
    </row>
    <row r="204" spans="1:9" ht="15.75" x14ac:dyDescent="0.25">
      <c r="A204" s="21">
        <v>46</v>
      </c>
      <c r="B204" s="4">
        <v>1</v>
      </c>
      <c r="C204" s="21">
        <v>25.8</v>
      </c>
      <c r="D204" s="21">
        <v>5</v>
      </c>
      <c r="E204" s="4">
        <v>0</v>
      </c>
      <c r="F204" s="4">
        <v>1</v>
      </c>
      <c r="G204" s="4">
        <v>0</v>
      </c>
      <c r="H204" s="4">
        <v>0</v>
      </c>
      <c r="I204" s="21">
        <v>10096.969999999999</v>
      </c>
    </row>
    <row r="205" spans="1:9" ht="15.75" x14ac:dyDescent="0.25">
      <c r="A205" s="21">
        <v>18</v>
      </c>
      <c r="B205" s="4">
        <v>1</v>
      </c>
      <c r="C205" s="21">
        <v>26.125</v>
      </c>
      <c r="D205" s="21">
        <v>0</v>
      </c>
      <c r="E205" s="4">
        <v>0</v>
      </c>
      <c r="F205" s="4">
        <v>0</v>
      </c>
      <c r="G205" s="4">
        <v>1</v>
      </c>
      <c r="H205" s="4">
        <v>0</v>
      </c>
      <c r="I205" s="21">
        <v>1708.9257500000001</v>
      </c>
    </row>
    <row r="206" spans="1:9" ht="15.75" x14ac:dyDescent="0.25">
      <c r="A206" s="21">
        <v>51</v>
      </c>
      <c r="B206" s="4">
        <v>0</v>
      </c>
      <c r="C206" s="21">
        <v>36.67</v>
      </c>
      <c r="D206" s="21">
        <v>2</v>
      </c>
      <c r="E206" s="4">
        <v>0</v>
      </c>
      <c r="F206" s="4">
        <v>0</v>
      </c>
      <c r="G206" s="4">
        <v>0</v>
      </c>
      <c r="H206" s="4">
        <v>1</v>
      </c>
      <c r="I206" s="21">
        <v>10848.1343</v>
      </c>
    </row>
    <row r="207" spans="1:9" ht="15.75" x14ac:dyDescent="0.25">
      <c r="A207" s="21">
        <v>19</v>
      </c>
      <c r="B207" s="4">
        <v>1</v>
      </c>
      <c r="C207" s="21">
        <v>35.4</v>
      </c>
      <c r="D207" s="21">
        <v>0</v>
      </c>
      <c r="E207" s="4">
        <v>0</v>
      </c>
      <c r="F207" s="4">
        <v>1</v>
      </c>
      <c r="G207" s="4">
        <v>0</v>
      </c>
      <c r="H207" s="4">
        <v>0</v>
      </c>
      <c r="I207" s="21">
        <v>1263.249</v>
      </c>
    </row>
    <row r="208" spans="1:9" ht="15.75" x14ac:dyDescent="0.25">
      <c r="A208" s="21">
        <v>59</v>
      </c>
      <c r="B208" s="4">
        <v>0</v>
      </c>
      <c r="C208" s="21">
        <v>34.799999999999997</v>
      </c>
      <c r="D208" s="21">
        <v>2</v>
      </c>
      <c r="E208" s="4">
        <v>0</v>
      </c>
      <c r="F208" s="4">
        <v>1</v>
      </c>
      <c r="G208" s="4">
        <v>0</v>
      </c>
      <c r="H208" s="4">
        <v>0</v>
      </c>
      <c r="I208" s="21">
        <v>36910.608030000003</v>
      </c>
    </row>
    <row r="209" spans="1:9" ht="15.75" x14ac:dyDescent="0.25">
      <c r="A209" s="21">
        <v>58</v>
      </c>
      <c r="B209" s="4">
        <v>0</v>
      </c>
      <c r="C209" s="21">
        <v>29</v>
      </c>
      <c r="D209" s="21">
        <v>0</v>
      </c>
      <c r="E209" s="4">
        <v>0</v>
      </c>
      <c r="F209" s="4">
        <v>1</v>
      </c>
      <c r="G209" s="4">
        <v>0</v>
      </c>
      <c r="H209" s="4">
        <v>0</v>
      </c>
      <c r="I209" s="21">
        <v>11842.441999999999</v>
      </c>
    </row>
    <row r="210" spans="1:9" ht="15.75" x14ac:dyDescent="0.25">
      <c r="A210" s="21">
        <v>43</v>
      </c>
      <c r="B210" s="4">
        <v>1</v>
      </c>
      <c r="C210" s="21">
        <v>30.114999999999998</v>
      </c>
      <c r="D210" s="21">
        <v>3</v>
      </c>
      <c r="E210" s="4">
        <v>0</v>
      </c>
      <c r="F210" s="4">
        <v>0</v>
      </c>
      <c r="G210" s="4">
        <v>0</v>
      </c>
      <c r="H210" s="4">
        <v>1</v>
      </c>
      <c r="I210" s="21">
        <v>8410.0468500000006</v>
      </c>
    </row>
    <row r="211" spans="1:9" ht="15.75" x14ac:dyDescent="0.25">
      <c r="A211" s="21">
        <v>37</v>
      </c>
      <c r="B211" s="4">
        <v>1</v>
      </c>
      <c r="C211" s="21">
        <v>29.8</v>
      </c>
      <c r="D211" s="21">
        <v>0</v>
      </c>
      <c r="E211" s="4">
        <v>0</v>
      </c>
      <c r="F211" s="4">
        <v>1</v>
      </c>
      <c r="G211" s="4">
        <v>0</v>
      </c>
      <c r="H211" s="4">
        <v>0</v>
      </c>
      <c r="I211" s="21">
        <v>20420.604650000001</v>
      </c>
    </row>
    <row r="212" spans="1:9" ht="15.75" x14ac:dyDescent="0.25">
      <c r="A212" s="21">
        <v>19</v>
      </c>
      <c r="B212" s="4">
        <v>0</v>
      </c>
      <c r="C212" s="21">
        <v>28.4</v>
      </c>
      <c r="D212" s="21">
        <v>1</v>
      </c>
      <c r="E212" s="4">
        <v>0</v>
      </c>
      <c r="F212" s="4">
        <v>1</v>
      </c>
      <c r="G212" s="4">
        <v>0</v>
      </c>
      <c r="H212" s="4">
        <v>0</v>
      </c>
      <c r="I212" s="21">
        <v>2331.5189999999998</v>
      </c>
    </row>
    <row r="213" spans="1:9" ht="15.75" x14ac:dyDescent="0.25">
      <c r="A213" s="21">
        <v>25</v>
      </c>
      <c r="B213" s="4">
        <v>0</v>
      </c>
      <c r="C213" s="21">
        <v>41.325000000000003</v>
      </c>
      <c r="D213" s="21">
        <v>0</v>
      </c>
      <c r="E213" s="4">
        <v>0</v>
      </c>
      <c r="F213" s="4">
        <v>0</v>
      </c>
      <c r="G213" s="4">
        <v>1</v>
      </c>
      <c r="H213" s="4">
        <v>0</v>
      </c>
      <c r="I213" s="21">
        <v>17878.900679999999</v>
      </c>
    </row>
    <row r="214" spans="1:9" ht="15.75" x14ac:dyDescent="0.25">
      <c r="A214" s="21">
        <v>18</v>
      </c>
      <c r="B214" s="4">
        <v>1</v>
      </c>
      <c r="C214" s="21">
        <v>15.96</v>
      </c>
      <c r="D214" s="21">
        <v>0</v>
      </c>
      <c r="E214" s="4">
        <v>0</v>
      </c>
      <c r="F214" s="4">
        <v>0</v>
      </c>
      <c r="G214" s="4">
        <v>1</v>
      </c>
      <c r="H214" s="4">
        <v>0</v>
      </c>
      <c r="I214" s="21">
        <v>1694.7963999999999</v>
      </c>
    </row>
    <row r="215" spans="1:9" ht="15.75" x14ac:dyDescent="0.25">
      <c r="A215" s="21">
        <v>32</v>
      </c>
      <c r="B215" s="4">
        <v>0</v>
      </c>
      <c r="C215" s="21">
        <v>41.1</v>
      </c>
      <c r="D215" s="21">
        <v>0</v>
      </c>
      <c r="E215" s="4">
        <v>0</v>
      </c>
      <c r="F215" s="4">
        <v>1</v>
      </c>
      <c r="G215" s="4">
        <v>0</v>
      </c>
      <c r="H215" s="4">
        <v>0</v>
      </c>
      <c r="I215" s="21">
        <v>3989.8409999999999</v>
      </c>
    </row>
    <row r="216" spans="1:9" ht="15.75" x14ac:dyDescent="0.25">
      <c r="A216" s="21">
        <v>20</v>
      </c>
      <c r="B216" s="4">
        <v>1</v>
      </c>
      <c r="C216" s="21">
        <v>33</v>
      </c>
      <c r="D216" s="21">
        <v>1</v>
      </c>
      <c r="E216" s="4">
        <v>0</v>
      </c>
      <c r="F216" s="4">
        <v>1</v>
      </c>
      <c r="G216" s="4">
        <v>0</v>
      </c>
      <c r="H216" s="4">
        <v>0</v>
      </c>
      <c r="I216" s="21">
        <v>1980.07</v>
      </c>
    </row>
    <row r="217" spans="1:9" ht="15.75" x14ac:dyDescent="0.25">
      <c r="A217" s="21">
        <v>24</v>
      </c>
      <c r="B217" s="4">
        <v>1</v>
      </c>
      <c r="C217" s="21">
        <v>25.8</v>
      </c>
      <c r="D217" s="21">
        <v>0</v>
      </c>
      <c r="E217" s="4">
        <v>0</v>
      </c>
      <c r="F217" s="4">
        <v>1</v>
      </c>
      <c r="G217" s="4">
        <v>0</v>
      </c>
      <c r="H217" s="4">
        <v>0</v>
      </c>
      <c r="I217" s="21">
        <v>1972.95</v>
      </c>
    </row>
    <row r="218" spans="1:9" ht="15.75" x14ac:dyDescent="0.25">
      <c r="A218" s="21">
        <v>48</v>
      </c>
      <c r="B218" s="4">
        <v>1</v>
      </c>
      <c r="C218" s="21">
        <v>40.564999999999998</v>
      </c>
      <c r="D218" s="21">
        <v>2</v>
      </c>
      <c r="E218" s="4">
        <v>1</v>
      </c>
      <c r="F218" s="4">
        <v>0</v>
      </c>
      <c r="G218" s="4">
        <v>0</v>
      </c>
      <c r="H218" s="4">
        <v>1</v>
      </c>
      <c r="I218" s="21">
        <v>45702.022349999999</v>
      </c>
    </row>
    <row r="219" spans="1:9" ht="15.75" x14ac:dyDescent="0.25">
      <c r="A219" s="21">
        <v>18</v>
      </c>
      <c r="B219" s="4">
        <v>1</v>
      </c>
      <c r="C219" s="21">
        <v>35.200000000000003</v>
      </c>
      <c r="D219" s="21">
        <v>1</v>
      </c>
      <c r="E219" s="4">
        <v>0</v>
      </c>
      <c r="F219" s="4">
        <v>0</v>
      </c>
      <c r="G219" s="4">
        <v>0</v>
      </c>
      <c r="H219" s="4">
        <v>0</v>
      </c>
      <c r="I219" s="21">
        <v>1727.54</v>
      </c>
    </row>
    <row r="220" spans="1:9" ht="15.75" x14ac:dyDescent="0.25">
      <c r="A220" s="21">
        <v>27</v>
      </c>
      <c r="B220" s="4">
        <v>1</v>
      </c>
      <c r="C220" s="21">
        <v>18.905000000000001</v>
      </c>
      <c r="D220" s="21">
        <v>3</v>
      </c>
      <c r="E220" s="4">
        <v>0</v>
      </c>
      <c r="F220" s="4">
        <v>0</v>
      </c>
      <c r="G220" s="4">
        <v>1</v>
      </c>
      <c r="H220" s="4">
        <v>0</v>
      </c>
      <c r="I220" s="21">
        <v>4827.9049500000001</v>
      </c>
    </row>
    <row r="221" spans="1:9" ht="15.75" x14ac:dyDescent="0.25">
      <c r="A221" s="21">
        <v>28</v>
      </c>
      <c r="B221" s="4">
        <v>0</v>
      </c>
      <c r="C221" s="21">
        <v>27.5</v>
      </c>
      <c r="D221" s="21">
        <v>2</v>
      </c>
      <c r="E221" s="4">
        <v>0</v>
      </c>
      <c r="F221" s="4">
        <v>1</v>
      </c>
      <c r="G221" s="4">
        <v>0</v>
      </c>
      <c r="H221" s="4">
        <v>0</v>
      </c>
      <c r="I221" s="21">
        <v>20177.671129999999</v>
      </c>
    </row>
    <row r="222" spans="1:9" ht="15.75" x14ac:dyDescent="0.25">
      <c r="A222" s="21">
        <v>36</v>
      </c>
      <c r="B222" s="4">
        <v>0</v>
      </c>
      <c r="C222" s="21">
        <v>26.885000000000002</v>
      </c>
      <c r="D222" s="21">
        <v>0</v>
      </c>
      <c r="E222" s="4">
        <v>0</v>
      </c>
      <c r="F222" s="4">
        <v>0</v>
      </c>
      <c r="G222" s="4">
        <v>0</v>
      </c>
      <c r="H222" s="4">
        <v>1</v>
      </c>
      <c r="I222" s="21">
        <v>5267.8181500000001</v>
      </c>
    </row>
    <row r="223" spans="1:9" ht="15.75" x14ac:dyDescent="0.25">
      <c r="A223" s="21">
        <v>46</v>
      </c>
      <c r="B223" s="4">
        <v>1</v>
      </c>
      <c r="C223" s="21">
        <v>42.35</v>
      </c>
      <c r="D223" s="21">
        <v>3</v>
      </c>
      <c r="E223" s="4">
        <v>1</v>
      </c>
      <c r="F223" s="4">
        <v>0</v>
      </c>
      <c r="G223" s="4">
        <v>0</v>
      </c>
      <c r="H223" s="4">
        <v>0</v>
      </c>
      <c r="I223" s="21">
        <v>46151.124499999998</v>
      </c>
    </row>
    <row r="224" spans="1:9" ht="15.75" x14ac:dyDescent="0.25">
      <c r="A224" s="21">
        <v>22</v>
      </c>
      <c r="B224" s="4">
        <v>0</v>
      </c>
      <c r="C224" s="21">
        <v>30.4</v>
      </c>
      <c r="D224" s="21">
        <v>0</v>
      </c>
      <c r="E224" s="4">
        <v>1</v>
      </c>
      <c r="F224" s="4">
        <v>0</v>
      </c>
      <c r="G224" s="4">
        <v>0</v>
      </c>
      <c r="H224" s="4">
        <v>1</v>
      </c>
      <c r="I224" s="21">
        <v>33907.548000000003</v>
      </c>
    </row>
    <row r="225" spans="1:9" ht="15.75" x14ac:dyDescent="0.25">
      <c r="A225" s="21">
        <v>25</v>
      </c>
      <c r="B225" s="4">
        <v>1</v>
      </c>
      <c r="C225" s="21">
        <v>26.22</v>
      </c>
      <c r="D225" s="21">
        <v>0</v>
      </c>
      <c r="E225" s="4">
        <v>0</v>
      </c>
      <c r="F225" s="4">
        <v>0</v>
      </c>
      <c r="G225" s="4">
        <v>1</v>
      </c>
      <c r="H225" s="4">
        <v>0</v>
      </c>
      <c r="I225" s="21">
        <v>2721.3208</v>
      </c>
    </row>
    <row r="226" spans="1:9" ht="15.75" x14ac:dyDescent="0.25">
      <c r="A226" s="21">
        <v>19</v>
      </c>
      <c r="B226" s="4">
        <v>0</v>
      </c>
      <c r="C226" s="21">
        <v>28.9</v>
      </c>
      <c r="D226" s="21">
        <v>0</v>
      </c>
      <c r="E226" s="4">
        <v>0</v>
      </c>
      <c r="F226" s="4">
        <v>1</v>
      </c>
      <c r="G226" s="4">
        <v>0</v>
      </c>
      <c r="H226" s="4">
        <v>0</v>
      </c>
      <c r="I226" s="21">
        <v>1743.2139999999999</v>
      </c>
    </row>
    <row r="227" spans="1:9" ht="15.75" x14ac:dyDescent="0.25">
      <c r="A227" s="21">
        <v>59</v>
      </c>
      <c r="B227" s="4">
        <v>1</v>
      </c>
      <c r="C227" s="21">
        <v>25.46</v>
      </c>
      <c r="D227" s="21">
        <v>0</v>
      </c>
      <c r="E227" s="4">
        <v>0</v>
      </c>
      <c r="F227" s="4">
        <v>0</v>
      </c>
      <c r="G227" s="4">
        <v>0</v>
      </c>
      <c r="H227" s="4">
        <v>1</v>
      </c>
      <c r="I227" s="21">
        <v>12124.992399999999</v>
      </c>
    </row>
    <row r="228" spans="1:9" ht="15.75" x14ac:dyDescent="0.25">
      <c r="A228" s="21">
        <v>21</v>
      </c>
      <c r="B228" s="4">
        <v>1</v>
      </c>
      <c r="C228" s="21">
        <v>20.234999999999999</v>
      </c>
      <c r="D228" s="21">
        <v>3</v>
      </c>
      <c r="E228" s="4">
        <v>0</v>
      </c>
      <c r="F228" s="4">
        <v>0</v>
      </c>
      <c r="G228" s="4">
        <v>1</v>
      </c>
      <c r="H228" s="4">
        <v>0</v>
      </c>
      <c r="I228" s="21">
        <v>3861.2096499999998</v>
      </c>
    </row>
    <row r="229" spans="1:9" ht="15.75" x14ac:dyDescent="0.25">
      <c r="A229" s="21">
        <v>35</v>
      </c>
      <c r="B229" s="4">
        <v>1</v>
      </c>
      <c r="C229" s="21">
        <v>24.42</v>
      </c>
      <c r="D229" s="21">
        <v>3</v>
      </c>
      <c r="E229" s="4">
        <v>1</v>
      </c>
      <c r="F229" s="4">
        <v>0</v>
      </c>
      <c r="G229" s="4">
        <v>0</v>
      </c>
      <c r="H229" s="4">
        <v>0</v>
      </c>
      <c r="I229" s="21">
        <v>19361.998800000001</v>
      </c>
    </row>
    <row r="230" spans="1:9" ht="15.75" x14ac:dyDescent="0.25">
      <c r="A230" s="21">
        <v>50</v>
      </c>
      <c r="B230" s="4">
        <v>0</v>
      </c>
      <c r="C230" s="21">
        <v>27.074999999999999</v>
      </c>
      <c r="D230" s="21">
        <v>1</v>
      </c>
      <c r="E230" s="4">
        <v>0</v>
      </c>
      <c r="F230" s="4">
        <v>0</v>
      </c>
      <c r="G230" s="4">
        <v>1</v>
      </c>
      <c r="H230" s="4">
        <v>0</v>
      </c>
      <c r="I230" s="21">
        <v>10106.134249999999</v>
      </c>
    </row>
    <row r="231" spans="1:9" ht="15.75" x14ac:dyDescent="0.25">
      <c r="A231" s="21">
        <v>53</v>
      </c>
      <c r="B231" s="4">
        <v>1</v>
      </c>
      <c r="C231" s="21">
        <v>20.9</v>
      </c>
      <c r="D231" s="21">
        <v>0</v>
      </c>
      <c r="E231" s="4">
        <v>1</v>
      </c>
      <c r="F231" s="4">
        <v>0</v>
      </c>
      <c r="G231" s="4">
        <v>0</v>
      </c>
      <c r="H231" s="4">
        <v>0</v>
      </c>
      <c r="I231" s="21">
        <v>21195.817999999999</v>
      </c>
    </row>
    <row r="232" spans="1:9" ht="15.75" x14ac:dyDescent="0.25">
      <c r="A232" s="21">
        <v>37</v>
      </c>
      <c r="B232" s="4">
        <v>0</v>
      </c>
      <c r="C232" s="21">
        <v>38.39</v>
      </c>
      <c r="D232" s="21">
        <v>0</v>
      </c>
      <c r="E232" s="4">
        <v>1</v>
      </c>
      <c r="F232" s="4">
        <v>0</v>
      </c>
      <c r="G232" s="4">
        <v>0</v>
      </c>
      <c r="H232" s="4">
        <v>0</v>
      </c>
      <c r="I232" s="21">
        <v>40419.019099999998</v>
      </c>
    </row>
    <row r="233" spans="1:9" ht="15.75" x14ac:dyDescent="0.25">
      <c r="A233" s="21">
        <v>27</v>
      </c>
      <c r="B233" s="4">
        <v>1</v>
      </c>
      <c r="C233" s="21">
        <v>29.15</v>
      </c>
      <c r="D233" s="21">
        <v>0</v>
      </c>
      <c r="E233" s="4">
        <v>1</v>
      </c>
      <c r="F233" s="4">
        <v>0</v>
      </c>
      <c r="G233" s="4">
        <v>0</v>
      </c>
      <c r="H233" s="4">
        <v>0</v>
      </c>
      <c r="I233" s="21">
        <v>18246.495500000001</v>
      </c>
    </row>
    <row r="234" spans="1:9" ht="15.75" x14ac:dyDescent="0.25">
      <c r="A234" s="21">
        <v>27</v>
      </c>
      <c r="B234" s="4">
        <v>1</v>
      </c>
      <c r="C234" s="21">
        <v>32.67</v>
      </c>
      <c r="D234" s="21">
        <v>0</v>
      </c>
      <c r="E234" s="4">
        <v>0</v>
      </c>
      <c r="F234" s="4">
        <v>0</v>
      </c>
      <c r="G234" s="4">
        <v>0</v>
      </c>
      <c r="H234" s="4">
        <v>0</v>
      </c>
      <c r="I234" s="21">
        <v>2497.0383000000002</v>
      </c>
    </row>
    <row r="235" spans="1:9" ht="15.75" x14ac:dyDescent="0.25">
      <c r="A235" s="21">
        <v>55</v>
      </c>
      <c r="B235" s="4">
        <v>1</v>
      </c>
      <c r="C235" s="21">
        <v>30.684999999999999</v>
      </c>
      <c r="D235" s="21">
        <v>0</v>
      </c>
      <c r="E235" s="4">
        <v>1</v>
      </c>
      <c r="F235" s="4">
        <v>0</v>
      </c>
      <c r="G235" s="4">
        <v>1</v>
      </c>
      <c r="H235" s="4">
        <v>0</v>
      </c>
      <c r="I235" s="21">
        <v>42303.692150000003</v>
      </c>
    </row>
    <row r="236" spans="1:9" ht="15.75" x14ac:dyDescent="0.25">
      <c r="A236" s="21">
        <v>18</v>
      </c>
      <c r="B236" s="4">
        <v>1</v>
      </c>
      <c r="C236" s="21">
        <v>33.770000000000003</v>
      </c>
      <c r="D236" s="21">
        <v>1</v>
      </c>
      <c r="E236" s="4">
        <v>0</v>
      </c>
      <c r="F236" s="4">
        <v>0</v>
      </c>
      <c r="G236" s="4">
        <v>0</v>
      </c>
      <c r="H236" s="4">
        <v>0</v>
      </c>
      <c r="I236" s="21">
        <v>1725.5523000000001</v>
      </c>
    </row>
    <row r="237" spans="1:9" ht="15.75" x14ac:dyDescent="0.25">
      <c r="A237" s="21">
        <v>39</v>
      </c>
      <c r="B237" s="4">
        <v>0</v>
      </c>
      <c r="C237" s="21">
        <v>32.799999999999997</v>
      </c>
      <c r="D237" s="21">
        <v>0</v>
      </c>
      <c r="E237" s="4">
        <v>0</v>
      </c>
      <c r="F237" s="4">
        <v>1</v>
      </c>
      <c r="G237" s="4">
        <v>0</v>
      </c>
      <c r="H237" s="4">
        <v>0</v>
      </c>
      <c r="I237" s="21">
        <v>5649.7150000000001</v>
      </c>
    </row>
    <row r="238" spans="1:9" ht="15.75" x14ac:dyDescent="0.25">
      <c r="A238" s="21">
        <v>38</v>
      </c>
      <c r="B238" s="4">
        <v>0</v>
      </c>
      <c r="C238" s="21">
        <v>28.93</v>
      </c>
      <c r="D238" s="21">
        <v>1</v>
      </c>
      <c r="E238" s="4">
        <v>0</v>
      </c>
      <c r="F238" s="4">
        <v>0</v>
      </c>
      <c r="G238" s="4">
        <v>0</v>
      </c>
      <c r="H238" s="4">
        <v>0</v>
      </c>
      <c r="I238" s="21">
        <v>5974.3846999999996</v>
      </c>
    </row>
    <row r="239" spans="1:9" ht="15.75" x14ac:dyDescent="0.25">
      <c r="A239" s="21">
        <v>38</v>
      </c>
      <c r="B239" s="4">
        <v>0</v>
      </c>
      <c r="C239" s="21">
        <v>37.729999999999997</v>
      </c>
      <c r="D239" s="21">
        <v>0</v>
      </c>
      <c r="E239" s="4">
        <v>0</v>
      </c>
      <c r="F239" s="4">
        <v>0</v>
      </c>
      <c r="G239" s="4">
        <v>0</v>
      </c>
      <c r="H239" s="4">
        <v>0</v>
      </c>
      <c r="I239" s="21">
        <v>5397.6166999999996</v>
      </c>
    </row>
    <row r="240" spans="1:9" ht="15.75" x14ac:dyDescent="0.25">
      <c r="A240" s="21">
        <v>51</v>
      </c>
      <c r="B240" s="4">
        <v>0</v>
      </c>
      <c r="C240" s="21">
        <v>36.384999999999998</v>
      </c>
      <c r="D240" s="21">
        <v>3</v>
      </c>
      <c r="E240" s="4">
        <v>0</v>
      </c>
      <c r="F240" s="4">
        <v>0</v>
      </c>
      <c r="G240" s="4">
        <v>0</v>
      </c>
      <c r="H240" s="4">
        <v>1</v>
      </c>
      <c r="I240" s="21">
        <v>11436.738149999999</v>
      </c>
    </row>
    <row r="241" spans="1:9" ht="15.75" x14ac:dyDescent="0.25">
      <c r="A241" s="21">
        <v>51</v>
      </c>
      <c r="B241" s="4">
        <v>0</v>
      </c>
      <c r="C241" s="21">
        <v>34.96</v>
      </c>
      <c r="D241" s="21">
        <v>2</v>
      </c>
      <c r="E241" s="4">
        <v>1</v>
      </c>
      <c r="F241" s="4">
        <v>0</v>
      </c>
      <c r="G241" s="4">
        <v>1</v>
      </c>
      <c r="H241" s="4">
        <v>0</v>
      </c>
      <c r="I241" s="21">
        <v>44641.197399999997</v>
      </c>
    </row>
    <row r="242" spans="1:9" ht="15.75" x14ac:dyDescent="0.25">
      <c r="A242" s="21">
        <v>30</v>
      </c>
      <c r="B242" s="4">
        <v>0</v>
      </c>
      <c r="C242" s="21">
        <v>27.93</v>
      </c>
      <c r="D242" s="21">
        <v>0</v>
      </c>
      <c r="E242" s="4">
        <v>0</v>
      </c>
      <c r="F242" s="4">
        <v>0</v>
      </c>
      <c r="G242" s="4">
        <v>1</v>
      </c>
      <c r="H242" s="4">
        <v>0</v>
      </c>
      <c r="I242" s="21">
        <v>4137.5227000000004</v>
      </c>
    </row>
    <row r="243" spans="1:9" ht="15.75" x14ac:dyDescent="0.25">
      <c r="A243" s="21">
        <v>19</v>
      </c>
      <c r="B243" s="4">
        <v>1</v>
      </c>
      <c r="C243" s="21">
        <v>20.9</v>
      </c>
      <c r="D243" s="21">
        <v>1</v>
      </c>
      <c r="E243" s="4">
        <v>0</v>
      </c>
      <c r="F243" s="4">
        <v>1</v>
      </c>
      <c r="G243" s="4">
        <v>0</v>
      </c>
      <c r="H243" s="4">
        <v>0</v>
      </c>
      <c r="I243" s="21">
        <v>1832.0940000000001</v>
      </c>
    </row>
    <row r="244" spans="1:9" ht="15.75" x14ac:dyDescent="0.25">
      <c r="A244" s="21">
        <v>40</v>
      </c>
      <c r="B244" s="4">
        <v>0</v>
      </c>
      <c r="C244" s="21">
        <v>32.774999999999999</v>
      </c>
      <c r="D244" s="21">
        <v>2</v>
      </c>
      <c r="E244" s="4">
        <v>1</v>
      </c>
      <c r="F244" s="4">
        <v>0</v>
      </c>
      <c r="G244" s="4">
        <v>0</v>
      </c>
      <c r="H244" s="4">
        <v>1</v>
      </c>
      <c r="I244" s="21">
        <v>40003.332249999999</v>
      </c>
    </row>
    <row r="245" spans="1:9" ht="15.75" x14ac:dyDescent="0.25">
      <c r="A245" s="21">
        <v>50</v>
      </c>
      <c r="B245" s="4">
        <v>1</v>
      </c>
      <c r="C245" s="21">
        <v>25.364999999999998</v>
      </c>
      <c r="D245" s="21">
        <v>2</v>
      </c>
      <c r="E245" s="4">
        <v>0</v>
      </c>
      <c r="F245" s="4">
        <v>0</v>
      </c>
      <c r="G245" s="4">
        <v>0</v>
      </c>
      <c r="H245" s="4">
        <v>1</v>
      </c>
      <c r="I245" s="21">
        <v>30284.642940000002</v>
      </c>
    </row>
    <row r="246" spans="1:9" ht="15.75" x14ac:dyDescent="0.25">
      <c r="A246" s="21">
        <v>38</v>
      </c>
      <c r="B246" s="4">
        <v>1</v>
      </c>
      <c r="C246" s="21">
        <v>16.815000000000001</v>
      </c>
      <c r="D246" s="21">
        <v>2</v>
      </c>
      <c r="E246" s="4">
        <v>0</v>
      </c>
      <c r="F246" s="4">
        <v>0</v>
      </c>
      <c r="G246" s="4">
        <v>1</v>
      </c>
      <c r="H246" s="4">
        <v>0</v>
      </c>
      <c r="I246" s="21">
        <v>6640.5448500000002</v>
      </c>
    </row>
    <row r="247" spans="1:9" ht="15.75" x14ac:dyDescent="0.25">
      <c r="A247" s="21">
        <v>46</v>
      </c>
      <c r="B247" s="4">
        <v>0</v>
      </c>
      <c r="C247" s="21">
        <v>28.05</v>
      </c>
      <c r="D247" s="21">
        <v>1</v>
      </c>
      <c r="E247" s="4">
        <v>0</v>
      </c>
      <c r="F247" s="4">
        <v>0</v>
      </c>
      <c r="G247" s="4">
        <v>0</v>
      </c>
      <c r="H247" s="4">
        <v>0</v>
      </c>
      <c r="I247" s="21">
        <v>8233.0974999999999</v>
      </c>
    </row>
    <row r="248" spans="1:9" ht="15.75" x14ac:dyDescent="0.25">
      <c r="A248" s="21">
        <v>39</v>
      </c>
      <c r="B248" s="4">
        <v>1</v>
      </c>
      <c r="C248" s="21">
        <v>45.43</v>
      </c>
      <c r="D248" s="21">
        <v>2</v>
      </c>
      <c r="E248" s="4">
        <v>0</v>
      </c>
      <c r="F248" s="4">
        <v>0</v>
      </c>
      <c r="G248" s="4">
        <v>0</v>
      </c>
      <c r="H248" s="4">
        <v>0</v>
      </c>
      <c r="I248" s="21">
        <v>6356.2707</v>
      </c>
    </row>
    <row r="249" spans="1:9" ht="15.75" x14ac:dyDescent="0.25">
      <c r="A249" s="21">
        <v>43</v>
      </c>
      <c r="B249" s="4">
        <v>0</v>
      </c>
      <c r="C249" s="21">
        <v>29.9</v>
      </c>
      <c r="D249" s="21">
        <v>1</v>
      </c>
      <c r="E249" s="4">
        <v>0</v>
      </c>
      <c r="F249" s="4">
        <v>1</v>
      </c>
      <c r="G249" s="4">
        <v>0</v>
      </c>
      <c r="H249" s="4">
        <v>0</v>
      </c>
      <c r="I249" s="21">
        <v>7337.7479999999996</v>
      </c>
    </row>
    <row r="250" spans="1:9" ht="15.75" x14ac:dyDescent="0.25">
      <c r="A250" s="21">
        <v>57</v>
      </c>
      <c r="B250" s="4">
        <v>0</v>
      </c>
      <c r="C250" s="21">
        <v>23.98</v>
      </c>
      <c r="D250" s="21">
        <v>1</v>
      </c>
      <c r="E250" s="4">
        <v>0</v>
      </c>
      <c r="F250" s="4">
        <v>0</v>
      </c>
      <c r="G250" s="4">
        <v>0</v>
      </c>
      <c r="H250" s="4">
        <v>0</v>
      </c>
      <c r="I250" s="21">
        <v>22192.437109999999</v>
      </c>
    </row>
    <row r="251" spans="1:9" ht="15.75" x14ac:dyDescent="0.25">
      <c r="A251" s="21">
        <v>35</v>
      </c>
      <c r="B251" s="4">
        <v>1</v>
      </c>
      <c r="C251" s="21">
        <v>36.67</v>
      </c>
      <c r="D251" s="21">
        <v>1</v>
      </c>
      <c r="E251" s="4">
        <v>1</v>
      </c>
      <c r="F251" s="4">
        <v>0</v>
      </c>
      <c r="G251" s="4">
        <v>1</v>
      </c>
      <c r="H251" s="4">
        <v>0</v>
      </c>
      <c r="I251" s="21">
        <v>39774.276299999998</v>
      </c>
    </row>
    <row r="252" spans="1:9" ht="15.75" x14ac:dyDescent="0.25">
      <c r="A252" s="21">
        <v>55</v>
      </c>
      <c r="B252" s="4">
        <v>1</v>
      </c>
      <c r="C252" s="21">
        <v>35.244999999999997</v>
      </c>
      <c r="D252" s="21">
        <v>1</v>
      </c>
      <c r="E252" s="4">
        <v>0</v>
      </c>
      <c r="F252" s="4">
        <v>0</v>
      </c>
      <c r="G252" s="4">
        <v>1</v>
      </c>
      <c r="H252" s="4">
        <v>0</v>
      </c>
      <c r="I252" s="21">
        <v>11394.065549999999</v>
      </c>
    </row>
    <row r="253" spans="1:9" ht="15.75" x14ac:dyDescent="0.25">
      <c r="A253" s="21">
        <v>24</v>
      </c>
      <c r="B253" s="4">
        <v>0</v>
      </c>
      <c r="C253" s="21">
        <v>29.925000000000001</v>
      </c>
      <c r="D253" s="21">
        <v>0</v>
      </c>
      <c r="E253" s="4">
        <v>0</v>
      </c>
      <c r="F253" s="4">
        <v>0</v>
      </c>
      <c r="G253" s="4">
        <v>0</v>
      </c>
      <c r="H253" s="4">
        <v>1</v>
      </c>
      <c r="I253" s="21">
        <v>2850.6837500000001</v>
      </c>
    </row>
    <row r="254" spans="1:9" ht="15.75" x14ac:dyDescent="0.25">
      <c r="A254" s="21">
        <v>37</v>
      </c>
      <c r="B254" s="4">
        <v>0</v>
      </c>
      <c r="C254" s="21">
        <v>26.4</v>
      </c>
      <c r="D254" s="21">
        <v>0</v>
      </c>
      <c r="E254" s="4">
        <v>1</v>
      </c>
      <c r="F254" s="4">
        <v>0</v>
      </c>
      <c r="G254" s="4">
        <v>0</v>
      </c>
      <c r="H254" s="4">
        <v>0</v>
      </c>
      <c r="I254" s="21">
        <v>19539.242999999999</v>
      </c>
    </row>
    <row r="255" spans="1:9" ht="15.75" x14ac:dyDescent="0.25">
      <c r="A255" s="21">
        <v>57</v>
      </c>
      <c r="B255" s="4">
        <v>1</v>
      </c>
      <c r="C255" s="21">
        <v>43.7</v>
      </c>
      <c r="D255" s="21">
        <v>1</v>
      </c>
      <c r="E255" s="4">
        <v>0</v>
      </c>
      <c r="F255" s="4">
        <v>1</v>
      </c>
      <c r="G255" s="4">
        <v>0</v>
      </c>
      <c r="H255" s="4">
        <v>0</v>
      </c>
      <c r="I255" s="21">
        <v>11576.13</v>
      </c>
    </row>
    <row r="256" spans="1:9" ht="15.75" x14ac:dyDescent="0.25">
      <c r="A256" s="21">
        <v>34</v>
      </c>
      <c r="B256" s="4">
        <v>0</v>
      </c>
      <c r="C256" s="21">
        <v>38</v>
      </c>
      <c r="D256" s="21">
        <v>3</v>
      </c>
      <c r="E256" s="4">
        <v>0</v>
      </c>
      <c r="F256" s="4">
        <v>1</v>
      </c>
      <c r="G256" s="4">
        <v>0</v>
      </c>
      <c r="H256" s="4">
        <v>0</v>
      </c>
      <c r="I256" s="21">
        <v>6196.4480000000003</v>
      </c>
    </row>
    <row r="257" spans="1:9" ht="15.75" x14ac:dyDescent="0.25">
      <c r="A257" s="21">
        <v>54</v>
      </c>
      <c r="B257" s="4">
        <v>1</v>
      </c>
      <c r="C257" s="21">
        <v>30.02</v>
      </c>
      <c r="D257" s="21">
        <v>0</v>
      </c>
      <c r="E257" s="4">
        <v>0</v>
      </c>
      <c r="F257" s="4">
        <v>0</v>
      </c>
      <c r="G257" s="4">
        <v>0</v>
      </c>
      <c r="H257" s="4">
        <v>1</v>
      </c>
      <c r="I257" s="21">
        <v>24476.478510000001</v>
      </c>
    </row>
    <row r="258" spans="1:9" ht="15.75" x14ac:dyDescent="0.25">
      <c r="A258" s="21">
        <v>33</v>
      </c>
      <c r="B258" s="4">
        <v>0</v>
      </c>
      <c r="C258" s="21">
        <v>22.135000000000002</v>
      </c>
      <c r="D258" s="21">
        <v>1</v>
      </c>
      <c r="E258" s="4">
        <v>0</v>
      </c>
      <c r="F258" s="4">
        <v>0</v>
      </c>
      <c r="G258" s="4">
        <v>1</v>
      </c>
      <c r="H258" s="4">
        <v>0</v>
      </c>
      <c r="I258" s="21">
        <v>5354.0746499999996</v>
      </c>
    </row>
    <row r="259" spans="1:9" ht="15.75" x14ac:dyDescent="0.25">
      <c r="A259" s="21">
        <v>43</v>
      </c>
      <c r="B259" s="4">
        <v>0</v>
      </c>
      <c r="C259" s="21">
        <v>32.56</v>
      </c>
      <c r="D259" s="21">
        <v>3</v>
      </c>
      <c r="E259" s="4">
        <v>1</v>
      </c>
      <c r="F259" s="4">
        <v>0</v>
      </c>
      <c r="G259" s="4">
        <v>0</v>
      </c>
      <c r="H259" s="4">
        <v>0</v>
      </c>
      <c r="I259" s="21">
        <v>40941.285400000001</v>
      </c>
    </row>
    <row r="260" spans="1:9" ht="15.75" x14ac:dyDescent="0.25">
      <c r="A260" s="21">
        <v>60</v>
      </c>
      <c r="B260" s="4">
        <v>0</v>
      </c>
      <c r="C260" s="21">
        <v>32.450000000000003</v>
      </c>
      <c r="D260" s="21">
        <v>0</v>
      </c>
      <c r="E260" s="4">
        <v>1</v>
      </c>
      <c r="F260" s="4">
        <v>0</v>
      </c>
      <c r="G260" s="4">
        <v>0</v>
      </c>
      <c r="H260" s="4">
        <v>0</v>
      </c>
      <c r="I260" s="21">
        <v>45008.955499999996</v>
      </c>
    </row>
    <row r="261" spans="1:9" ht="15.75" x14ac:dyDescent="0.25">
      <c r="A261" s="21">
        <v>21</v>
      </c>
      <c r="B261" s="4">
        <v>1</v>
      </c>
      <c r="C261" s="21">
        <v>35.53</v>
      </c>
      <c r="D261" s="21">
        <v>0</v>
      </c>
      <c r="E261" s="4">
        <v>0</v>
      </c>
      <c r="F261" s="4">
        <v>0</v>
      </c>
      <c r="G261" s="4">
        <v>0</v>
      </c>
      <c r="H261" s="4">
        <v>0</v>
      </c>
      <c r="I261" s="21">
        <v>1532.4697000000001</v>
      </c>
    </row>
    <row r="262" spans="1:9" ht="15.75" x14ac:dyDescent="0.25">
      <c r="A262" s="21">
        <v>46</v>
      </c>
      <c r="B262" s="4">
        <v>0</v>
      </c>
      <c r="C262" s="21">
        <v>30.2</v>
      </c>
      <c r="D262" s="21">
        <v>2</v>
      </c>
      <c r="E262" s="4">
        <v>0</v>
      </c>
      <c r="F262" s="4">
        <v>1</v>
      </c>
      <c r="G262" s="4">
        <v>0</v>
      </c>
      <c r="H262" s="4">
        <v>0</v>
      </c>
      <c r="I262" s="21">
        <v>8825.0859999999993</v>
      </c>
    </row>
    <row r="263" spans="1:9" ht="15.75" x14ac:dyDescent="0.25">
      <c r="A263" s="21">
        <v>33</v>
      </c>
      <c r="B263" s="4">
        <v>1</v>
      </c>
      <c r="C263" s="21">
        <v>35.75</v>
      </c>
      <c r="D263" s="21">
        <v>2</v>
      </c>
      <c r="E263" s="4">
        <v>0</v>
      </c>
      <c r="F263" s="4">
        <v>0</v>
      </c>
      <c r="G263" s="4">
        <v>0</v>
      </c>
      <c r="H263" s="4">
        <v>0</v>
      </c>
      <c r="I263" s="21">
        <v>4889.9994999999999</v>
      </c>
    </row>
    <row r="264" spans="1:9" ht="15.75" x14ac:dyDescent="0.25">
      <c r="A264" s="21">
        <v>21</v>
      </c>
      <c r="B264" s="4">
        <v>1</v>
      </c>
      <c r="C264" s="21">
        <v>31.254999999999999</v>
      </c>
      <c r="D264" s="21">
        <v>0</v>
      </c>
      <c r="E264" s="4">
        <v>0</v>
      </c>
      <c r="F264" s="4">
        <v>0</v>
      </c>
      <c r="G264" s="4">
        <v>0</v>
      </c>
      <c r="H264" s="4">
        <v>1</v>
      </c>
      <c r="I264" s="21">
        <v>1909.52745</v>
      </c>
    </row>
    <row r="265" spans="1:9" ht="15.75" x14ac:dyDescent="0.25">
      <c r="A265" s="21">
        <v>28</v>
      </c>
      <c r="B265" s="4">
        <v>1</v>
      </c>
      <c r="C265" s="21">
        <v>33.82</v>
      </c>
      <c r="D265" s="21">
        <v>0</v>
      </c>
      <c r="E265" s="4">
        <v>0</v>
      </c>
      <c r="F265" s="4">
        <v>0</v>
      </c>
      <c r="G265" s="4">
        <v>0</v>
      </c>
      <c r="H265" s="4">
        <v>1</v>
      </c>
      <c r="I265" s="21">
        <v>19673.335729999999</v>
      </c>
    </row>
    <row r="266" spans="1:9" ht="15.75" x14ac:dyDescent="0.25">
      <c r="A266" s="21">
        <v>18</v>
      </c>
      <c r="B266" s="4">
        <v>1</v>
      </c>
      <c r="C266" s="21">
        <v>29.37</v>
      </c>
      <c r="D266" s="21">
        <v>1</v>
      </c>
      <c r="E266" s="4">
        <v>0</v>
      </c>
      <c r="F266" s="4">
        <v>0</v>
      </c>
      <c r="G266" s="4">
        <v>0</v>
      </c>
      <c r="H266" s="4">
        <v>0</v>
      </c>
      <c r="I266" s="21">
        <v>1719.4363000000001</v>
      </c>
    </row>
    <row r="267" spans="1:9" ht="15.75" x14ac:dyDescent="0.25">
      <c r="A267" s="21">
        <v>25</v>
      </c>
      <c r="B267" s="4">
        <v>0</v>
      </c>
      <c r="C267" s="21">
        <v>22.515000000000001</v>
      </c>
      <c r="D267" s="21">
        <v>1</v>
      </c>
      <c r="E267" s="4">
        <v>0</v>
      </c>
      <c r="F267" s="4">
        <v>0</v>
      </c>
      <c r="G267" s="4">
        <v>0</v>
      </c>
      <c r="H267" s="4">
        <v>1</v>
      </c>
      <c r="I267" s="21">
        <v>3594.17085</v>
      </c>
    </row>
    <row r="268" spans="1:9" ht="15.75" x14ac:dyDescent="0.25">
      <c r="A268" s="21">
        <v>49</v>
      </c>
      <c r="B268" s="4">
        <v>0</v>
      </c>
      <c r="C268" s="21">
        <v>29.925000000000001</v>
      </c>
      <c r="D268" s="21">
        <v>0</v>
      </c>
      <c r="E268" s="4">
        <v>0</v>
      </c>
      <c r="F268" s="4">
        <v>0</v>
      </c>
      <c r="G268" s="4">
        <v>0</v>
      </c>
      <c r="H268" s="4">
        <v>1</v>
      </c>
      <c r="I268" s="21">
        <v>8988.1587500000005</v>
      </c>
    </row>
    <row r="269" spans="1:9" ht="15.75" x14ac:dyDescent="0.25">
      <c r="A269" s="21">
        <v>61</v>
      </c>
      <c r="B269" s="4">
        <v>1</v>
      </c>
      <c r="C269" s="21">
        <v>33.534999999999997</v>
      </c>
      <c r="D269" s="21">
        <v>0</v>
      </c>
      <c r="E269" s="4">
        <v>0</v>
      </c>
      <c r="F269" s="4">
        <v>0</v>
      </c>
      <c r="G269" s="4">
        <v>1</v>
      </c>
      <c r="H269" s="4">
        <v>0</v>
      </c>
      <c r="I269" s="21">
        <v>13143.336649999999</v>
      </c>
    </row>
    <row r="270" spans="1:9" ht="15.75" x14ac:dyDescent="0.25">
      <c r="A270" s="21">
        <v>45</v>
      </c>
      <c r="B270" s="4">
        <v>1</v>
      </c>
      <c r="C270" s="21">
        <v>36.479999999999997</v>
      </c>
      <c r="D270" s="21">
        <v>2</v>
      </c>
      <c r="E270" s="4">
        <v>1</v>
      </c>
      <c r="F270" s="4">
        <v>0</v>
      </c>
      <c r="G270" s="4">
        <v>0</v>
      </c>
      <c r="H270" s="4">
        <v>1</v>
      </c>
      <c r="I270" s="21">
        <v>42760.502200000003</v>
      </c>
    </row>
    <row r="271" spans="1:9" ht="15.75" x14ac:dyDescent="0.25">
      <c r="A271" s="21">
        <v>27</v>
      </c>
      <c r="B271" s="4">
        <v>0</v>
      </c>
      <c r="C271" s="21">
        <v>17.954999999999998</v>
      </c>
      <c r="D271" s="21">
        <v>2</v>
      </c>
      <c r="E271" s="4">
        <v>1</v>
      </c>
      <c r="F271" s="4">
        <v>0</v>
      </c>
      <c r="G271" s="4">
        <v>1</v>
      </c>
      <c r="H271" s="4">
        <v>0</v>
      </c>
      <c r="I271" s="21">
        <v>15006.579449999999</v>
      </c>
    </row>
    <row r="272" spans="1:9" ht="15.75" x14ac:dyDescent="0.25">
      <c r="A272" s="21">
        <v>44</v>
      </c>
      <c r="B272" s="4">
        <v>0</v>
      </c>
      <c r="C272" s="21">
        <v>23.98</v>
      </c>
      <c r="D272" s="21">
        <v>2</v>
      </c>
      <c r="E272" s="4">
        <v>0</v>
      </c>
      <c r="F272" s="4">
        <v>0</v>
      </c>
      <c r="G272" s="4">
        <v>0</v>
      </c>
      <c r="H272" s="4">
        <v>0</v>
      </c>
      <c r="I272" s="21">
        <v>8211.1002000000008</v>
      </c>
    </row>
    <row r="273" spans="1:9" ht="15.75" x14ac:dyDescent="0.25">
      <c r="A273" s="21">
        <v>57</v>
      </c>
      <c r="B273" s="4">
        <v>1</v>
      </c>
      <c r="C273" s="21">
        <v>34.01</v>
      </c>
      <c r="D273" s="21">
        <v>0</v>
      </c>
      <c r="E273" s="4">
        <v>0</v>
      </c>
      <c r="F273" s="4">
        <v>0</v>
      </c>
      <c r="G273" s="4">
        <v>0</v>
      </c>
      <c r="H273" s="4">
        <v>1</v>
      </c>
      <c r="I273" s="21">
        <v>11356.660900000001</v>
      </c>
    </row>
    <row r="274" spans="1:9" ht="15.75" x14ac:dyDescent="0.25">
      <c r="A274" s="21">
        <v>22</v>
      </c>
      <c r="B274" s="4">
        <v>0</v>
      </c>
      <c r="C274" s="21">
        <v>21.28</v>
      </c>
      <c r="D274" s="21">
        <v>3</v>
      </c>
      <c r="E274" s="4">
        <v>0</v>
      </c>
      <c r="F274" s="4">
        <v>0</v>
      </c>
      <c r="G274" s="4">
        <v>0</v>
      </c>
      <c r="H274" s="4">
        <v>1</v>
      </c>
      <c r="I274" s="21">
        <v>4296.2712000000001</v>
      </c>
    </row>
    <row r="275" spans="1:9" ht="15.75" x14ac:dyDescent="0.25">
      <c r="A275" s="21">
        <v>53</v>
      </c>
      <c r="B275" s="4">
        <v>0</v>
      </c>
      <c r="C275" s="21">
        <v>38.06</v>
      </c>
      <c r="D275" s="21">
        <v>3</v>
      </c>
      <c r="E275" s="4">
        <v>0</v>
      </c>
      <c r="F275" s="4">
        <v>0</v>
      </c>
      <c r="G275" s="4">
        <v>0</v>
      </c>
      <c r="H275" s="4">
        <v>0</v>
      </c>
      <c r="I275" s="21">
        <v>20462.997660000001</v>
      </c>
    </row>
    <row r="276" spans="1:9" ht="15.75" x14ac:dyDescent="0.25">
      <c r="A276" s="21">
        <v>55</v>
      </c>
      <c r="B276" s="4">
        <v>0</v>
      </c>
      <c r="C276" s="21">
        <v>32.395000000000003</v>
      </c>
      <c r="D276" s="21">
        <v>1</v>
      </c>
      <c r="E276" s="4">
        <v>0</v>
      </c>
      <c r="F276" s="4">
        <v>0</v>
      </c>
      <c r="G276" s="4">
        <v>1</v>
      </c>
      <c r="H276" s="4">
        <v>0</v>
      </c>
      <c r="I276" s="21">
        <v>11879.10405</v>
      </c>
    </row>
    <row r="277" spans="1:9" ht="15.75" x14ac:dyDescent="0.25">
      <c r="A277" s="21">
        <v>29</v>
      </c>
      <c r="B277" s="4">
        <v>1</v>
      </c>
      <c r="C277" s="21">
        <v>33.344999999999999</v>
      </c>
      <c r="D277" s="21">
        <v>2</v>
      </c>
      <c r="E277" s="4">
        <v>0</v>
      </c>
      <c r="F277" s="4">
        <v>0</v>
      </c>
      <c r="G277" s="4">
        <v>0</v>
      </c>
      <c r="H277" s="4">
        <v>1</v>
      </c>
      <c r="I277" s="21">
        <v>19442.353500000001</v>
      </c>
    </row>
    <row r="278" spans="1:9" ht="15.75" x14ac:dyDescent="0.25">
      <c r="A278" s="21">
        <v>64</v>
      </c>
      <c r="B278" s="4">
        <v>0</v>
      </c>
      <c r="C278" s="21">
        <v>30.114999999999998</v>
      </c>
      <c r="D278" s="21">
        <v>3</v>
      </c>
      <c r="E278" s="4">
        <v>0</v>
      </c>
      <c r="F278" s="4">
        <v>0</v>
      </c>
      <c r="G278" s="4">
        <v>0</v>
      </c>
      <c r="H278" s="4">
        <v>1</v>
      </c>
      <c r="I278" s="21">
        <v>16455.707849999999</v>
      </c>
    </row>
    <row r="279" spans="1:9" ht="15.75" x14ac:dyDescent="0.25">
      <c r="A279" s="21">
        <v>46</v>
      </c>
      <c r="B279" s="4">
        <v>1</v>
      </c>
      <c r="C279" s="21">
        <v>27.6</v>
      </c>
      <c r="D279" s="21">
        <v>0</v>
      </c>
      <c r="E279" s="4">
        <v>0</v>
      </c>
      <c r="F279" s="4">
        <v>1</v>
      </c>
      <c r="G279" s="4">
        <v>0</v>
      </c>
      <c r="H279" s="4">
        <v>0</v>
      </c>
      <c r="I279" s="21">
        <v>24603.04837</v>
      </c>
    </row>
    <row r="280" spans="1:9" ht="15.75" x14ac:dyDescent="0.25">
      <c r="A280" s="21">
        <v>44</v>
      </c>
      <c r="B280" s="4">
        <v>1</v>
      </c>
      <c r="C280" s="21">
        <v>25.364999999999998</v>
      </c>
      <c r="D280" s="21">
        <v>1</v>
      </c>
      <c r="E280" s="4">
        <v>0</v>
      </c>
      <c r="F280" s="4">
        <v>0</v>
      </c>
      <c r="G280" s="4">
        <v>0</v>
      </c>
      <c r="H280" s="4">
        <v>1</v>
      </c>
      <c r="I280" s="21">
        <v>7518.0253499999999</v>
      </c>
    </row>
    <row r="281" spans="1:9" ht="15.75" x14ac:dyDescent="0.25">
      <c r="A281" s="21">
        <v>25</v>
      </c>
      <c r="B281" s="4">
        <v>1</v>
      </c>
      <c r="C281" s="21">
        <v>26.695</v>
      </c>
      <c r="D281" s="21">
        <v>4</v>
      </c>
      <c r="E281" s="4">
        <v>0</v>
      </c>
      <c r="F281" s="4">
        <v>0</v>
      </c>
      <c r="G281" s="4">
        <v>0</v>
      </c>
      <c r="H281" s="4">
        <v>1</v>
      </c>
      <c r="I281" s="21">
        <v>4877.9810500000003</v>
      </c>
    </row>
    <row r="282" spans="1:9" ht="15.75" x14ac:dyDescent="0.25">
      <c r="A282" s="21">
        <v>36</v>
      </c>
      <c r="B282" s="4">
        <v>1</v>
      </c>
      <c r="C282" s="21">
        <v>35.200000000000003</v>
      </c>
      <c r="D282" s="21">
        <v>1</v>
      </c>
      <c r="E282" s="4">
        <v>1</v>
      </c>
      <c r="F282" s="4">
        <v>0</v>
      </c>
      <c r="G282" s="4">
        <v>0</v>
      </c>
      <c r="H282" s="4">
        <v>0</v>
      </c>
      <c r="I282" s="21">
        <v>38709.175999999999</v>
      </c>
    </row>
    <row r="283" spans="1:9" ht="15.75" x14ac:dyDescent="0.25">
      <c r="A283" s="21">
        <v>35</v>
      </c>
      <c r="B283" s="4">
        <v>0</v>
      </c>
      <c r="C283" s="21">
        <v>27.7</v>
      </c>
      <c r="D283" s="21">
        <v>3</v>
      </c>
      <c r="E283" s="4">
        <v>0</v>
      </c>
      <c r="F283" s="4">
        <v>1</v>
      </c>
      <c r="G283" s="4">
        <v>0</v>
      </c>
      <c r="H283" s="4">
        <v>0</v>
      </c>
      <c r="I283" s="21">
        <v>6414.1779999999999</v>
      </c>
    </row>
    <row r="284" spans="1:9" ht="15.75" x14ac:dyDescent="0.25">
      <c r="A284" s="21">
        <v>29</v>
      </c>
      <c r="B284" s="4">
        <v>1</v>
      </c>
      <c r="C284" s="21">
        <v>32.11</v>
      </c>
      <c r="D284" s="21">
        <v>2</v>
      </c>
      <c r="E284" s="4">
        <v>0</v>
      </c>
      <c r="F284" s="4">
        <v>0</v>
      </c>
      <c r="G284" s="4">
        <v>0</v>
      </c>
      <c r="H284" s="4">
        <v>1</v>
      </c>
      <c r="I284" s="21">
        <v>4433.9159</v>
      </c>
    </row>
    <row r="285" spans="1:9" ht="15.75" x14ac:dyDescent="0.25">
      <c r="A285" s="21">
        <v>32</v>
      </c>
      <c r="B285" s="4">
        <v>1</v>
      </c>
      <c r="C285" s="21">
        <v>33.630000000000003</v>
      </c>
      <c r="D285" s="21">
        <v>1</v>
      </c>
      <c r="E285" s="4">
        <v>1</v>
      </c>
      <c r="F285" s="4">
        <v>0</v>
      </c>
      <c r="G285" s="4">
        <v>1</v>
      </c>
      <c r="H285" s="4">
        <v>0</v>
      </c>
      <c r="I285" s="21">
        <v>37607.527699999999</v>
      </c>
    </row>
    <row r="286" spans="1:9" ht="15.75" x14ac:dyDescent="0.25">
      <c r="A286" s="21">
        <v>41</v>
      </c>
      <c r="B286" s="4">
        <v>0</v>
      </c>
      <c r="C286" s="21">
        <v>28.05</v>
      </c>
      <c r="D286" s="21">
        <v>1</v>
      </c>
      <c r="E286" s="4">
        <v>0</v>
      </c>
      <c r="F286" s="4">
        <v>0</v>
      </c>
      <c r="G286" s="4">
        <v>0</v>
      </c>
      <c r="H286" s="4">
        <v>0</v>
      </c>
      <c r="I286" s="21">
        <v>6770.1925000000001</v>
      </c>
    </row>
    <row r="287" spans="1:9" ht="15.75" x14ac:dyDescent="0.25">
      <c r="A287" s="21">
        <v>43</v>
      </c>
      <c r="B287" s="4">
        <v>1</v>
      </c>
      <c r="C287" s="21">
        <v>27.36</v>
      </c>
      <c r="D287" s="21">
        <v>3</v>
      </c>
      <c r="E287" s="4">
        <v>0</v>
      </c>
      <c r="F287" s="4">
        <v>0</v>
      </c>
      <c r="G287" s="4">
        <v>1</v>
      </c>
      <c r="H287" s="4">
        <v>0</v>
      </c>
      <c r="I287" s="21">
        <v>8606.2173999999995</v>
      </c>
    </row>
    <row r="288" spans="1:9" ht="15.75" x14ac:dyDescent="0.25">
      <c r="A288" s="21">
        <v>61</v>
      </c>
      <c r="B288" s="4">
        <v>1</v>
      </c>
      <c r="C288" s="21">
        <v>23.655000000000001</v>
      </c>
      <c r="D288" s="21">
        <v>0</v>
      </c>
      <c r="E288" s="4">
        <v>0</v>
      </c>
      <c r="F288" s="4">
        <v>0</v>
      </c>
      <c r="G288" s="4">
        <v>1</v>
      </c>
      <c r="H288" s="4">
        <v>0</v>
      </c>
      <c r="I288" s="21">
        <v>13129.603450000001</v>
      </c>
    </row>
    <row r="289" spans="1:9" ht="15.75" x14ac:dyDescent="0.25">
      <c r="A289" s="21">
        <v>53</v>
      </c>
      <c r="B289" s="4">
        <v>1</v>
      </c>
      <c r="C289" s="21">
        <v>36.1</v>
      </c>
      <c r="D289" s="21">
        <v>1</v>
      </c>
      <c r="E289" s="4">
        <v>0</v>
      </c>
      <c r="F289" s="4">
        <v>1</v>
      </c>
      <c r="G289" s="4">
        <v>0</v>
      </c>
      <c r="H289" s="4">
        <v>0</v>
      </c>
      <c r="I289" s="21">
        <v>10085.846</v>
      </c>
    </row>
    <row r="290" spans="1:9" ht="15.75" x14ac:dyDescent="0.25">
      <c r="A290" s="21">
        <v>30</v>
      </c>
      <c r="B290" s="4">
        <v>0</v>
      </c>
      <c r="C290" s="21">
        <v>32.4</v>
      </c>
      <c r="D290" s="21">
        <v>1</v>
      </c>
      <c r="E290" s="4">
        <v>0</v>
      </c>
      <c r="F290" s="4">
        <v>1</v>
      </c>
      <c r="G290" s="4">
        <v>0</v>
      </c>
      <c r="H290" s="4">
        <v>0</v>
      </c>
      <c r="I290" s="21">
        <v>4149.7359999999999</v>
      </c>
    </row>
    <row r="291" spans="1:9" ht="15.75" x14ac:dyDescent="0.25">
      <c r="A291" s="21">
        <v>57</v>
      </c>
      <c r="B291" s="4">
        <v>0</v>
      </c>
      <c r="C291" s="21">
        <v>31.16</v>
      </c>
      <c r="D291" s="21">
        <v>0</v>
      </c>
      <c r="E291" s="4">
        <v>1</v>
      </c>
      <c r="F291" s="4">
        <v>0</v>
      </c>
      <c r="G291" s="4">
        <v>0</v>
      </c>
      <c r="H291" s="4">
        <v>1</v>
      </c>
      <c r="I291" s="21">
        <v>43578.939400000003</v>
      </c>
    </row>
    <row r="292" spans="1:9" ht="15.75" x14ac:dyDescent="0.25">
      <c r="A292" s="21">
        <v>40</v>
      </c>
      <c r="B292" s="4">
        <v>0</v>
      </c>
      <c r="C292" s="21">
        <v>36.19</v>
      </c>
      <c r="D292" s="21">
        <v>0</v>
      </c>
      <c r="E292" s="4">
        <v>0</v>
      </c>
      <c r="F292" s="4">
        <v>0</v>
      </c>
      <c r="G292" s="4">
        <v>0</v>
      </c>
      <c r="H292" s="4">
        <v>0</v>
      </c>
      <c r="I292" s="21">
        <v>5920.1040999999996</v>
      </c>
    </row>
    <row r="293" spans="1:9" ht="15.75" x14ac:dyDescent="0.25">
      <c r="A293" s="21">
        <v>19</v>
      </c>
      <c r="B293" s="4">
        <v>1</v>
      </c>
      <c r="C293" s="21">
        <v>34.4</v>
      </c>
      <c r="D293" s="21">
        <v>0</v>
      </c>
      <c r="E293" s="4">
        <v>0</v>
      </c>
      <c r="F293" s="4">
        <v>1</v>
      </c>
      <c r="G293" s="4">
        <v>0</v>
      </c>
      <c r="H293" s="4">
        <v>0</v>
      </c>
      <c r="I293" s="21">
        <v>1261.8589999999999</v>
      </c>
    </row>
    <row r="294" spans="1:9" ht="15.75" x14ac:dyDescent="0.25">
      <c r="A294" s="21">
        <v>38</v>
      </c>
      <c r="B294" s="4">
        <v>1</v>
      </c>
      <c r="C294" s="21">
        <v>19.95</v>
      </c>
      <c r="D294" s="21">
        <v>1</v>
      </c>
      <c r="E294" s="4">
        <v>0</v>
      </c>
      <c r="F294" s="4">
        <v>0</v>
      </c>
      <c r="G294" s="4">
        <v>0</v>
      </c>
      <c r="H294" s="4">
        <v>1</v>
      </c>
      <c r="I294" s="21">
        <v>5855.9025000000001</v>
      </c>
    </row>
    <row r="295" spans="1:9" ht="15.75" x14ac:dyDescent="0.25">
      <c r="A295" s="21">
        <v>40</v>
      </c>
      <c r="B295" s="4">
        <v>1</v>
      </c>
      <c r="C295" s="21">
        <v>24.97</v>
      </c>
      <c r="D295" s="21">
        <v>2</v>
      </c>
      <c r="E295" s="4">
        <v>0</v>
      </c>
      <c r="F295" s="4">
        <v>0</v>
      </c>
      <c r="G295" s="4">
        <v>0</v>
      </c>
      <c r="H295" s="4">
        <v>0</v>
      </c>
      <c r="I295" s="21">
        <v>6593.5083000000004</v>
      </c>
    </row>
    <row r="296" spans="1:9" ht="15.75" x14ac:dyDescent="0.25">
      <c r="A296" s="21">
        <v>48</v>
      </c>
      <c r="B296" s="4">
        <v>1</v>
      </c>
      <c r="C296" s="21">
        <v>34.299999999999997</v>
      </c>
      <c r="D296" s="21">
        <v>3</v>
      </c>
      <c r="E296" s="4">
        <v>0</v>
      </c>
      <c r="F296" s="4">
        <v>1</v>
      </c>
      <c r="G296" s="4">
        <v>0</v>
      </c>
      <c r="H296" s="4">
        <v>0</v>
      </c>
      <c r="I296" s="21">
        <v>9563.0290000000005</v>
      </c>
    </row>
    <row r="297" spans="1:9" ht="15.75" x14ac:dyDescent="0.25">
      <c r="A297" s="21">
        <v>30</v>
      </c>
      <c r="B297" s="4">
        <v>0</v>
      </c>
      <c r="C297" s="21">
        <v>19.95</v>
      </c>
      <c r="D297" s="21">
        <v>3</v>
      </c>
      <c r="E297" s="4">
        <v>0</v>
      </c>
      <c r="F297" s="4">
        <v>0</v>
      </c>
      <c r="G297" s="4">
        <v>0</v>
      </c>
      <c r="H297" s="4">
        <v>1</v>
      </c>
      <c r="I297" s="21">
        <v>5693.4305000000004</v>
      </c>
    </row>
    <row r="298" spans="1:9" ht="15.75" x14ac:dyDescent="0.25">
      <c r="A298" s="21">
        <v>36</v>
      </c>
      <c r="B298" s="4">
        <v>0</v>
      </c>
      <c r="C298" s="21">
        <v>29.92</v>
      </c>
      <c r="D298" s="21">
        <v>0</v>
      </c>
      <c r="E298" s="4">
        <v>0</v>
      </c>
      <c r="F298" s="4">
        <v>0</v>
      </c>
      <c r="G298" s="4">
        <v>0</v>
      </c>
      <c r="H298" s="4">
        <v>0</v>
      </c>
      <c r="I298" s="21">
        <v>4889.0367999999999</v>
      </c>
    </row>
    <row r="299" spans="1:9" ht="15.75" x14ac:dyDescent="0.25">
      <c r="A299" s="21">
        <v>28</v>
      </c>
      <c r="B299" s="4">
        <v>1</v>
      </c>
      <c r="C299" s="21">
        <v>23.8</v>
      </c>
      <c r="D299" s="21">
        <v>2</v>
      </c>
      <c r="E299" s="4">
        <v>0</v>
      </c>
      <c r="F299" s="4">
        <v>1</v>
      </c>
      <c r="G299" s="4">
        <v>0</v>
      </c>
      <c r="H299" s="4">
        <v>0</v>
      </c>
      <c r="I299" s="21">
        <v>3847.674</v>
      </c>
    </row>
    <row r="300" spans="1:9" ht="15.75" x14ac:dyDescent="0.25">
      <c r="A300" s="21">
        <v>19</v>
      </c>
      <c r="B300" s="4">
        <v>1</v>
      </c>
      <c r="C300" s="21">
        <v>44.88</v>
      </c>
      <c r="D300" s="21">
        <v>0</v>
      </c>
      <c r="E300" s="4">
        <v>1</v>
      </c>
      <c r="F300" s="4">
        <v>0</v>
      </c>
      <c r="G300" s="4">
        <v>0</v>
      </c>
      <c r="H300" s="4">
        <v>0</v>
      </c>
      <c r="I300" s="21">
        <v>39722.746200000001</v>
      </c>
    </row>
    <row r="301" spans="1:9" ht="15.75" x14ac:dyDescent="0.25">
      <c r="A301" s="21">
        <v>38</v>
      </c>
      <c r="B301" s="4">
        <v>1</v>
      </c>
      <c r="C301" s="21">
        <v>37.049999999999997</v>
      </c>
      <c r="D301" s="21">
        <v>1</v>
      </c>
      <c r="E301" s="4">
        <v>0</v>
      </c>
      <c r="F301" s="4">
        <v>0</v>
      </c>
      <c r="G301" s="4">
        <v>1</v>
      </c>
      <c r="H301" s="4">
        <v>0</v>
      </c>
      <c r="I301" s="21">
        <v>6079.6715000000004</v>
      </c>
    </row>
    <row r="302" spans="1:9" ht="15.75" x14ac:dyDescent="0.25">
      <c r="A302" s="21">
        <v>57</v>
      </c>
      <c r="B302" s="4">
        <v>0</v>
      </c>
      <c r="C302" s="21">
        <v>22.23</v>
      </c>
      <c r="D302" s="21">
        <v>0</v>
      </c>
      <c r="E302" s="4">
        <v>0</v>
      </c>
      <c r="F302" s="4">
        <v>0</v>
      </c>
      <c r="G302" s="4">
        <v>1</v>
      </c>
      <c r="H302" s="4">
        <v>0</v>
      </c>
      <c r="I302" s="21">
        <v>12029.286700000001</v>
      </c>
    </row>
    <row r="303" spans="1:9" ht="15.75" x14ac:dyDescent="0.25">
      <c r="A303" s="21">
        <v>29</v>
      </c>
      <c r="B303" s="4">
        <v>1</v>
      </c>
      <c r="C303" s="21">
        <v>22.895</v>
      </c>
      <c r="D303" s="21">
        <v>0</v>
      </c>
      <c r="E303" s="4">
        <v>1</v>
      </c>
      <c r="F303" s="4">
        <v>0</v>
      </c>
      <c r="G303" s="4">
        <v>1</v>
      </c>
      <c r="H303" s="4">
        <v>0</v>
      </c>
      <c r="I303" s="21">
        <v>16138.762049999999</v>
      </c>
    </row>
    <row r="304" spans="1:9" ht="15.75" x14ac:dyDescent="0.25">
      <c r="A304" s="21">
        <v>52</v>
      </c>
      <c r="B304" s="4">
        <v>1</v>
      </c>
      <c r="C304" s="21">
        <v>34.1</v>
      </c>
      <c r="D304" s="21">
        <v>0</v>
      </c>
      <c r="E304" s="4">
        <v>0</v>
      </c>
      <c r="F304" s="4">
        <v>0</v>
      </c>
      <c r="G304" s="4">
        <v>0</v>
      </c>
      <c r="H304" s="4">
        <v>0</v>
      </c>
      <c r="I304" s="21">
        <v>9140.9509999999991</v>
      </c>
    </row>
    <row r="305" spans="1:9" ht="15.75" x14ac:dyDescent="0.25">
      <c r="A305" s="21">
        <v>19</v>
      </c>
      <c r="B305" s="4">
        <v>0</v>
      </c>
      <c r="C305" s="21">
        <v>30.02</v>
      </c>
      <c r="D305" s="21">
        <v>0</v>
      </c>
      <c r="E305" s="4">
        <v>1</v>
      </c>
      <c r="F305" s="4">
        <v>0</v>
      </c>
      <c r="G305" s="4">
        <v>0</v>
      </c>
      <c r="H305" s="4">
        <v>1</v>
      </c>
      <c r="I305" s="21">
        <v>33307.550799999997</v>
      </c>
    </row>
    <row r="306" spans="1:9" ht="15.75" x14ac:dyDescent="0.25">
      <c r="A306" s="21">
        <v>44</v>
      </c>
      <c r="B306" s="4">
        <v>1</v>
      </c>
      <c r="C306" s="21">
        <v>22.135000000000002</v>
      </c>
      <c r="D306" s="21">
        <v>2</v>
      </c>
      <c r="E306" s="4">
        <v>0</v>
      </c>
      <c r="F306" s="4">
        <v>0</v>
      </c>
      <c r="G306" s="4">
        <v>1</v>
      </c>
      <c r="H306" s="4">
        <v>0</v>
      </c>
      <c r="I306" s="21">
        <v>8302.5356499999998</v>
      </c>
    </row>
    <row r="307" spans="1:9" ht="15.75" x14ac:dyDescent="0.25">
      <c r="A307" s="21">
        <v>47</v>
      </c>
      <c r="B307" s="4">
        <v>1</v>
      </c>
      <c r="C307" s="21">
        <v>25.46</v>
      </c>
      <c r="D307" s="21">
        <v>2</v>
      </c>
      <c r="E307" s="4">
        <v>0</v>
      </c>
      <c r="F307" s="4">
        <v>0</v>
      </c>
      <c r="G307" s="4">
        <v>1</v>
      </c>
      <c r="H307" s="4">
        <v>0</v>
      </c>
      <c r="I307" s="21">
        <v>9225.2564000000002</v>
      </c>
    </row>
    <row r="308" spans="1:9" ht="15.75" x14ac:dyDescent="0.25">
      <c r="A308" s="21">
        <v>18</v>
      </c>
      <c r="B308" s="4">
        <v>1</v>
      </c>
      <c r="C308" s="21">
        <v>30.4</v>
      </c>
      <c r="D308" s="21">
        <v>3</v>
      </c>
      <c r="E308" s="4">
        <v>0</v>
      </c>
      <c r="F308" s="4">
        <v>0</v>
      </c>
      <c r="G308" s="4">
        <v>1</v>
      </c>
      <c r="H308" s="4">
        <v>0</v>
      </c>
      <c r="I308" s="21">
        <v>3481.8679999999999</v>
      </c>
    </row>
    <row r="309" spans="1:9" ht="15.75" x14ac:dyDescent="0.25">
      <c r="A309" s="21">
        <v>19</v>
      </c>
      <c r="B309" s="4">
        <v>0</v>
      </c>
      <c r="C309" s="21">
        <v>30.495000000000001</v>
      </c>
      <c r="D309" s="21">
        <v>0</v>
      </c>
      <c r="E309" s="4">
        <v>0</v>
      </c>
      <c r="F309" s="4">
        <v>0</v>
      </c>
      <c r="G309" s="4">
        <v>0</v>
      </c>
      <c r="H309" s="4">
        <v>1</v>
      </c>
      <c r="I309" s="21">
        <v>2128.4310500000001</v>
      </c>
    </row>
    <row r="310" spans="1:9" ht="15.75" x14ac:dyDescent="0.25">
      <c r="A310" s="21">
        <v>32</v>
      </c>
      <c r="B310" s="4">
        <v>1</v>
      </c>
      <c r="C310" s="21">
        <v>46.53</v>
      </c>
      <c r="D310" s="21">
        <v>2</v>
      </c>
      <c r="E310" s="4">
        <v>0</v>
      </c>
      <c r="F310" s="4">
        <v>0</v>
      </c>
      <c r="G310" s="4">
        <v>0</v>
      </c>
      <c r="H310" s="4">
        <v>0</v>
      </c>
      <c r="I310" s="21">
        <v>4686.3887000000004</v>
      </c>
    </row>
    <row r="311" spans="1:9" ht="15.75" x14ac:dyDescent="0.25">
      <c r="A311" s="21">
        <v>27</v>
      </c>
      <c r="B311" s="4">
        <v>1</v>
      </c>
      <c r="C311" s="21">
        <v>45.9</v>
      </c>
      <c r="D311" s="21">
        <v>2</v>
      </c>
      <c r="E311" s="4">
        <v>0</v>
      </c>
      <c r="F311" s="4">
        <v>1</v>
      </c>
      <c r="G311" s="4">
        <v>0</v>
      </c>
      <c r="H311" s="4">
        <v>0</v>
      </c>
      <c r="I311" s="21">
        <v>3693.4279999999999</v>
      </c>
    </row>
    <row r="312" spans="1:9" ht="15.75" x14ac:dyDescent="0.25">
      <c r="A312" s="21">
        <v>31</v>
      </c>
      <c r="B312" s="4">
        <v>1</v>
      </c>
      <c r="C312" s="21">
        <v>28.5</v>
      </c>
      <c r="D312" s="21">
        <v>5</v>
      </c>
      <c r="E312" s="4">
        <v>0</v>
      </c>
      <c r="F312" s="4">
        <v>0</v>
      </c>
      <c r="G312" s="4">
        <v>1</v>
      </c>
      <c r="H312" s="4">
        <v>0</v>
      </c>
      <c r="I312" s="21">
        <v>6799.4579999999996</v>
      </c>
    </row>
    <row r="313" spans="1:9" ht="15.75" x14ac:dyDescent="0.25">
      <c r="A313" s="21">
        <v>33</v>
      </c>
      <c r="B313" s="4">
        <v>0</v>
      </c>
      <c r="C313" s="21">
        <v>28.27</v>
      </c>
      <c r="D313" s="21">
        <v>1</v>
      </c>
      <c r="E313" s="4">
        <v>0</v>
      </c>
      <c r="F313" s="4">
        <v>0</v>
      </c>
      <c r="G313" s="4">
        <v>0</v>
      </c>
      <c r="H313" s="4">
        <v>0</v>
      </c>
      <c r="I313" s="21">
        <v>4779.6022999999996</v>
      </c>
    </row>
    <row r="314" spans="1:9" ht="15.75" x14ac:dyDescent="0.25">
      <c r="A314" s="21">
        <v>55</v>
      </c>
      <c r="B314" s="4">
        <v>1</v>
      </c>
      <c r="C314" s="21">
        <v>32.774999999999999</v>
      </c>
      <c r="D314" s="21">
        <v>0</v>
      </c>
      <c r="E314" s="4">
        <v>0</v>
      </c>
      <c r="F314" s="4">
        <v>0</v>
      </c>
      <c r="G314" s="4">
        <v>0</v>
      </c>
      <c r="H314" s="4">
        <v>1</v>
      </c>
      <c r="I314" s="21">
        <v>10601.632250000001</v>
      </c>
    </row>
    <row r="315" spans="1:9" ht="15.75" x14ac:dyDescent="0.25">
      <c r="A315" s="21">
        <v>58</v>
      </c>
      <c r="B315" s="4">
        <v>0</v>
      </c>
      <c r="C315" s="21">
        <v>32.395000000000003</v>
      </c>
      <c r="D315" s="21">
        <v>1</v>
      </c>
      <c r="E315" s="4">
        <v>0</v>
      </c>
      <c r="F315" s="4">
        <v>0</v>
      </c>
      <c r="G315" s="4">
        <v>1</v>
      </c>
      <c r="H315" s="4">
        <v>0</v>
      </c>
      <c r="I315" s="21">
        <v>13019.161050000001</v>
      </c>
    </row>
    <row r="316" spans="1:9" ht="15.75" x14ac:dyDescent="0.25">
      <c r="A316" s="21">
        <v>63</v>
      </c>
      <c r="B316" s="4">
        <v>1</v>
      </c>
      <c r="C316" s="21">
        <v>33.659999999999997</v>
      </c>
      <c r="D316" s="21">
        <v>3</v>
      </c>
      <c r="E316" s="4">
        <v>0</v>
      </c>
      <c r="F316" s="4">
        <v>0</v>
      </c>
      <c r="G316" s="4">
        <v>0</v>
      </c>
      <c r="H316" s="4">
        <v>0</v>
      </c>
      <c r="I316" s="21">
        <v>15161.5344</v>
      </c>
    </row>
    <row r="317" spans="1:9" ht="15.75" x14ac:dyDescent="0.25">
      <c r="A317" s="21">
        <v>39</v>
      </c>
      <c r="B317" s="4">
        <v>0</v>
      </c>
      <c r="C317" s="21">
        <v>23.274999999999999</v>
      </c>
      <c r="D317" s="21">
        <v>3</v>
      </c>
      <c r="E317" s="4">
        <v>0</v>
      </c>
      <c r="F317" s="4">
        <v>0</v>
      </c>
      <c r="G317" s="4">
        <v>1</v>
      </c>
      <c r="H317" s="4">
        <v>0</v>
      </c>
      <c r="I317" s="21">
        <v>7986.4752500000004</v>
      </c>
    </row>
    <row r="318" spans="1:9" ht="15.75" x14ac:dyDescent="0.25">
      <c r="A318" s="21">
        <v>18</v>
      </c>
      <c r="B318" s="4">
        <v>1</v>
      </c>
      <c r="C318" s="21">
        <v>41.14</v>
      </c>
      <c r="D318" s="21">
        <v>0</v>
      </c>
      <c r="E318" s="4">
        <v>0</v>
      </c>
      <c r="F318" s="4">
        <v>0</v>
      </c>
      <c r="G318" s="4">
        <v>0</v>
      </c>
      <c r="H318" s="4">
        <v>0</v>
      </c>
      <c r="I318" s="21">
        <v>1146.7965999999999</v>
      </c>
    </row>
    <row r="319" spans="1:9" ht="15.75" x14ac:dyDescent="0.25">
      <c r="A319" s="21">
        <v>21</v>
      </c>
      <c r="B319" s="4">
        <v>0</v>
      </c>
      <c r="C319" s="21">
        <v>22.135000000000002</v>
      </c>
      <c r="D319" s="21">
        <v>0</v>
      </c>
      <c r="E319" s="4">
        <v>0</v>
      </c>
      <c r="F319" s="4">
        <v>0</v>
      </c>
      <c r="G319" s="4">
        <v>1</v>
      </c>
      <c r="H319" s="4">
        <v>0</v>
      </c>
      <c r="I319" s="21">
        <v>2585.8506499999999</v>
      </c>
    </row>
    <row r="320" spans="1:9" ht="15.75" x14ac:dyDescent="0.25">
      <c r="A320" s="21">
        <v>43</v>
      </c>
      <c r="B320" s="4">
        <v>1</v>
      </c>
      <c r="C320" s="21">
        <v>35.97</v>
      </c>
      <c r="D320" s="21">
        <v>3</v>
      </c>
      <c r="E320" s="4">
        <v>1</v>
      </c>
      <c r="F320" s="4">
        <v>0</v>
      </c>
      <c r="G320" s="4">
        <v>0</v>
      </c>
      <c r="H320" s="4">
        <v>0</v>
      </c>
      <c r="I320" s="21">
        <v>42124.515299999999</v>
      </c>
    </row>
    <row r="321" spans="1:9" ht="15.75" x14ac:dyDescent="0.25">
      <c r="A321" s="21">
        <v>18</v>
      </c>
      <c r="B321" s="4">
        <v>1</v>
      </c>
      <c r="C321" s="21">
        <v>33.534999999999997</v>
      </c>
      <c r="D321" s="21">
        <v>0</v>
      </c>
      <c r="E321" s="4">
        <v>1</v>
      </c>
      <c r="F321" s="4">
        <v>0</v>
      </c>
      <c r="G321" s="4">
        <v>1</v>
      </c>
      <c r="H321" s="4">
        <v>0</v>
      </c>
      <c r="I321" s="21">
        <v>34617.840649999998</v>
      </c>
    </row>
    <row r="322" spans="1:9" ht="15.75" x14ac:dyDescent="0.25">
      <c r="A322" s="21">
        <v>24</v>
      </c>
      <c r="B322" s="4">
        <v>1</v>
      </c>
      <c r="C322" s="21">
        <v>33.630000000000003</v>
      </c>
      <c r="D322" s="21">
        <v>4</v>
      </c>
      <c r="E322" s="4">
        <v>0</v>
      </c>
      <c r="F322" s="4">
        <v>0</v>
      </c>
      <c r="G322" s="4">
        <v>1</v>
      </c>
      <c r="H322" s="4">
        <v>0</v>
      </c>
      <c r="I322" s="21">
        <v>17128.426080000001</v>
      </c>
    </row>
    <row r="323" spans="1:9" ht="15.75" x14ac:dyDescent="0.25">
      <c r="A323" s="21">
        <v>49</v>
      </c>
      <c r="B323" s="4">
        <v>0</v>
      </c>
      <c r="C323" s="21">
        <v>23.844999999999999</v>
      </c>
      <c r="D323" s="21">
        <v>3</v>
      </c>
      <c r="E323" s="4">
        <v>1</v>
      </c>
      <c r="F323" s="4">
        <v>0</v>
      </c>
      <c r="G323" s="4">
        <v>1</v>
      </c>
      <c r="H323" s="4">
        <v>0</v>
      </c>
      <c r="I323" s="21">
        <v>24106.912550000001</v>
      </c>
    </row>
    <row r="324" spans="1:9" ht="15.75" x14ac:dyDescent="0.25">
      <c r="A324" s="21">
        <v>48</v>
      </c>
      <c r="B324" s="4">
        <v>0</v>
      </c>
      <c r="C324" s="21">
        <v>32.299999999999997</v>
      </c>
      <c r="D324" s="21">
        <v>2</v>
      </c>
      <c r="E324" s="4">
        <v>0</v>
      </c>
      <c r="F324" s="4">
        <v>0</v>
      </c>
      <c r="G324" s="4">
        <v>1</v>
      </c>
      <c r="H324" s="4">
        <v>0</v>
      </c>
      <c r="I324" s="21">
        <v>10043.249</v>
      </c>
    </row>
    <row r="325" spans="1:9" ht="15.75" x14ac:dyDescent="0.25">
      <c r="A325" s="21">
        <v>18</v>
      </c>
      <c r="B325" s="4">
        <v>0</v>
      </c>
      <c r="C325" s="21">
        <v>39.82</v>
      </c>
      <c r="D325" s="21">
        <v>0</v>
      </c>
      <c r="E325" s="4">
        <v>0</v>
      </c>
      <c r="F325" s="4">
        <v>0</v>
      </c>
      <c r="G325" s="4">
        <v>0</v>
      </c>
      <c r="H325" s="4">
        <v>0</v>
      </c>
      <c r="I325" s="21">
        <v>1633.9618</v>
      </c>
    </row>
    <row r="326" spans="1:9" ht="15.75" x14ac:dyDescent="0.25">
      <c r="A326" s="21">
        <v>46</v>
      </c>
      <c r="B326" s="4">
        <v>1</v>
      </c>
      <c r="C326" s="21">
        <v>24.795000000000002</v>
      </c>
      <c r="D326" s="21">
        <v>3</v>
      </c>
      <c r="E326" s="4">
        <v>0</v>
      </c>
      <c r="F326" s="4">
        <v>0</v>
      </c>
      <c r="G326" s="4">
        <v>1</v>
      </c>
      <c r="H326" s="4">
        <v>0</v>
      </c>
      <c r="I326" s="21">
        <v>9500.5730500000009</v>
      </c>
    </row>
    <row r="327" spans="1:9" ht="15.75" x14ac:dyDescent="0.25">
      <c r="A327" s="21">
        <v>30</v>
      </c>
      <c r="B327" s="4">
        <v>0</v>
      </c>
      <c r="C327" s="21">
        <v>27.7</v>
      </c>
      <c r="D327" s="21">
        <v>0</v>
      </c>
      <c r="E327" s="4">
        <v>0</v>
      </c>
      <c r="F327" s="4">
        <v>1</v>
      </c>
      <c r="G327" s="4">
        <v>0</v>
      </c>
      <c r="H327" s="4">
        <v>0</v>
      </c>
      <c r="I327" s="21">
        <v>3554.203</v>
      </c>
    </row>
    <row r="328" spans="1:9" ht="15.75" x14ac:dyDescent="0.25">
      <c r="A328" s="21">
        <v>24</v>
      </c>
      <c r="B328" s="4">
        <v>0</v>
      </c>
      <c r="C328" s="21">
        <v>27.6</v>
      </c>
      <c r="D328" s="21">
        <v>0</v>
      </c>
      <c r="E328" s="4">
        <v>0</v>
      </c>
      <c r="F328" s="4">
        <v>1</v>
      </c>
      <c r="G328" s="4">
        <v>0</v>
      </c>
      <c r="H328" s="4">
        <v>0</v>
      </c>
      <c r="I328" s="21">
        <v>18955.220170000001</v>
      </c>
    </row>
    <row r="329" spans="1:9" ht="15.75" x14ac:dyDescent="0.25">
      <c r="A329" s="21">
        <v>31</v>
      </c>
      <c r="B329" s="4">
        <v>1</v>
      </c>
      <c r="C329" s="21">
        <v>25.9</v>
      </c>
      <c r="D329" s="21">
        <v>3</v>
      </c>
      <c r="E329" s="4">
        <v>1</v>
      </c>
      <c r="F329" s="4">
        <v>1</v>
      </c>
      <c r="G329" s="4">
        <v>0</v>
      </c>
      <c r="H329" s="4">
        <v>0</v>
      </c>
      <c r="I329" s="21">
        <v>19199.944</v>
      </c>
    </row>
    <row r="330" spans="1:9" ht="15.75" x14ac:dyDescent="0.25">
      <c r="A330" s="21">
        <v>21</v>
      </c>
      <c r="B330" s="4">
        <v>1</v>
      </c>
      <c r="C330" s="21">
        <v>28.975000000000001</v>
      </c>
      <c r="D330" s="21">
        <v>0</v>
      </c>
      <c r="E330" s="4">
        <v>0</v>
      </c>
      <c r="F330" s="4">
        <v>0</v>
      </c>
      <c r="G330" s="4">
        <v>0</v>
      </c>
      <c r="H330" s="4">
        <v>1</v>
      </c>
      <c r="I330" s="21">
        <v>1906.35825</v>
      </c>
    </row>
    <row r="331" spans="1:9" ht="15.75" x14ac:dyDescent="0.25">
      <c r="A331" s="21">
        <v>48</v>
      </c>
      <c r="B331" s="4">
        <v>1</v>
      </c>
      <c r="C331" s="21">
        <v>29.7</v>
      </c>
      <c r="D331" s="21">
        <v>0</v>
      </c>
      <c r="E331" s="4">
        <v>0</v>
      </c>
      <c r="F331" s="4">
        <v>0</v>
      </c>
      <c r="G331" s="4">
        <v>0</v>
      </c>
      <c r="H331" s="4">
        <v>0</v>
      </c>
      <c r="I331" s="21">
        <v>7789.6350000000002</v>
      </c>
    </row>
    <row r="332" spans="1:9" ht="15.75" x14ac:dyDescent="0.25">
      <c r="A332" s="21">
        <v>18</v>
      </c>
      <c r="B332" s="4">
        <v>1</v>
      </c>
      <c r="C332" s="21">
        <v>28.5</v>
      </c>
      <c r="D332" s="21">
        <v>0</v>
      </c>
      <c r="E332" s="4">
        <v>0</v>
      </c>
      <c r="F332" s="4">
        <v>0</v>
      </c>
      <c r="G332" s="4">
        <v>1</v>
      </c>
      <c r="H332" s="4">
        <v>0</v>
      </c>
      <c r="I332" s="21">
        <v>1712.2270000000001</v>
      </c>
    </row>
    <row r="333" spans="1:9" ht="15.75" x14ac:dyDescent="0.25">
      <c r="A333" s="21">
        <v>52</v>
      </c>
      <c r="B333" s="4">
        <v>0</v>
      </c>
      <c r="C333" s="21">
        <v>37.4</v>
      </c>
      <c r="D333" s="21">
        <v>0</v>
      </c>
      <c r="E333" s="4">
        <v>0</v>
      </c>
      <c r="F333" s="4">
        <v>1</v>
      </c>
      <c r="G333" s="4">
        <v>0</v>
      </c>
      <c r="H333" s="4">
        <v>0</v>
      </c>
      <c r="I333" s="21">
        <v>9634.5380000000005</v>
      </c>
    </row>
    <row r="334" spans="1:9" ht="15.75" x14ac:dyDescent="0.25">
      <c r="A334" s="21">
        <v>52</v>
      </c>
      <c r="B334" s="4">
        <v>1</v>
      </c>
      <c r="C334" s="21">
        <v>33.25</v>
      </c>
      <c r="D334" s="21">
        <v>0</v>
      </c>
      <c r="E334" s="4">
        <v>0</v>
      </c>
      <c r="F334" s="4">
        <v>0</v>
      </c>
      <c r="G334" s="4">
        <v>1</v>
      </c>
      <c r="H334" s="4">
        <v>0</v>
      </c>
      <c r="I334" s="21">
        <v>9722.7695000000003</v>
      </c>
    </row>
    <row r="335" spans="1:9" ht="15.75" x14ac:dyDescent="0.25">
      <c r="A335" s="21">
        <v>41</v>
      </c>
      <c r="B335" s="4">
        <v>1</v>
      </c>
      <c r="C335" s="21">
        <v>32.200000000000003</v>
      </c>
      <c r="D335" s="21">
        <v>2</v>
      </c>
      <c r="E335" s="4">
        <v>0</v>
      </c>
      <c r="F335" s="4">
        <v>1</v>
      </c>
      <c r="G335" s="4">
        <v>0</v>
      </c>
      <c r="H335" s="4">
        <v>0</v>
      </c>
      <c r="I335" s="21">
        <v>6875.9610000000002</v>
      </c>
    </row>
    <row r="336" spans="1:9" ht="15.75" x14ac:dyDescent="0.25">
      <c r="A336" s="21">
        <v>38</v>
      </c>
      <c r="B336" s="4">
        <v>0</v>
      </c>
      <c r="C336" s="21">
        <v>27.6</v>
      </c>
      <c r="D336" s="21">
        <v>0</v>
      </c>
      <c r="E336" s="4">
        <v>0</v>
      </c>
      <c r="F336" s="4">
        <v>1</v>
      </c>
      <c r="G336" s="4">
        <v>0</v>
      </c>
      <c r="H336" s="4">
        <v>0</v>
      </c>
      <c r="I336" s="21">
        <v>5383.5360000000001</v>
      </c>
    </row>
    <row r="337" spans="1:9" ht="15.75" x14ac:dyDescent="0.25">
      <c r="A337" s="21">
        <v>37</v>
      </c>
      <c r="B337" s="4">
        <v>0</v>
      </c>
      <c r="C337" s="21">
        <v>30.78</v>
      </c>
      <c r="D337" s="21">
        <v>0</v>
      </c>
      <c r="E337" s="4">
        <v>1</v>
      </c>
      <c r="F337" s="4">
        <v>0</v>
      </c>
      <c r="G337" s="4">
        <v>1</v>
      </c>
      <c r="H337" s="4">
        <v>0</v>
      </c>
      <c r="I337" s="21">
        <v>37270.1512</v>
      </c>
    </row>
    <row r="338" spans="1:9" ht="15.75" x14ac:dyDescent="0.25">
      <c r="A338" s="21">
        <v>52</v>
      </c>
      <c r="B338" s="4">
        <v>0</v>
      </c>
      <c r="C338" s="21">
        <v>33.299999999999997</v>
      </c>
      <c r="D338" s="21">
        <v>2</v>
      </c>
      <c r="E338" s="4">
        <v>0</v>
      </c>
      <c r="F338" s="4">
        <v>1</v>
      </c>
      <c r="G338" s="4">
        <v>0</v>
      </c>
      <c r="H338" s="4">
        <v>0</v>
      </c>
      <c r="I338" s="21">
        <v>10806.839</v>
      </c>
    </row>
    <row r="339" spans="1:9" ht="15.75" x14ac:dyDescent="0.25">
      <c r="A339" s="21">
        <v>37</v>
      </c>
      <c r="B339" s="4">
        <v>1</v>
      </c>
      <c r="C339" s="21">
        <v>37.07</v>
      </c>
      <c r="D339" s="21">
        <v>1</v>
      </c>
      <c r="E339" s="4">
        <v>1</v>
      </c>
      <c r="F339" s="4">
        <v>0</v>
      </c>
      <c r="G339" s="4">
        <v>0</v>
      </c>
      <c r="H339" s="4">
        <v>0</v>
      </c>
      <c r="I339" s="21">
        <v>39871.704299999998</v>
      </c>
    </row>
    <row r="340" spans="1:9" ht="15.75" x14ac:dyDescent="0.25">
      <c r="A340" s="21">
        <v>64</v>
      </c>
      <c r="B340" s="4">
        <v>1</v>
      </c>
      <c r="C340" s="21">
        <v>26.41</v>
      </c>
      <c r="D340" s="21">
        <v>0</v>
      </c>
      <c r="E340" s="4">
        <v>0</v>
      </c>
      <c r="F340" s="4">
        <v>0</v>
      </c>
      <c r="G340" s="4">
        <v>1</v>
      </c>
      <c r="H340" s="4">
        <v>0</v>
      </c>
      <c r="I340" s="21">
        <v>14394.5579</v>
      </c>
    </row>
    <row r="341" spans="1:9" ht="15.75" x14ac:dyDescent="0.25">
      <c r="A341" s="21">
        <v>57</v>
      </c>
      <c r="B341" s="4">
        <v>1</v>
      </c>
      <c r="C341" s="21">
        <v>31.54</v>
      </c>
      <c r="D341" s="21">
        <v>0</v>
      </c>
      <c r="E341" s="4">
        <v>0</v>
      </c>
      <c r="F341" s="4">
        <v>0</v>
      </c>
      <c r="G341" s="4">
        <v>0</v>
      </c>
      <c r="H341" s="4">
        <v>1</v>
      </c>
      <c r="I341" s="21">
        <v>11353.2276</v>
      </c>
    </row>
    <row r="342" spans="1:9" ht="15.75" x14ac:dyDescent="0.25">
      <c r="A342" s="21">
        <v>33</v>
      </c>
      <c r="B342" s="4">
        <v>1</v>
      </c>
      <c r="C342" s="21">
        <v>27.1</v>
      </c>
      <c r="D342" s="21">
        <v>1</v>
      </c>
      <c r="E342" s="4">
        <v>1</v>
      </c>
      <c r="F342" s="4">
        <v>1</v>
      </c>
      <c r="G342" s="4">
        <v>0</v>
      </c>
      <c r="H342" s="4">
        <v>0</v>
      </c>
      <c r="I342" s="21">
        <v>19040.876</v>
      </c>
    </row>
    <row r="343" spans="1:9" ht="15.75" x14ac:dyDescent="0.25">
      <c r="A343" s="21">
        <v>64</v>
      </c>
      <c r="B343" s="4">
        <v>1</v>
      </c>
      <c r="C343" s="21">
        <v>36.96</v>
      </c>
      <c r="D343" s="21">
        <v>2</v>
      </c>
      <c r="E343" s="4">
        <v>1</v>
      </c>
      <c r="F343" s="4">
        <v>0</v>
      </c>
      <c r="G343" s="4">
        <v>0</v>
      </c>
      <c r="H343" s="4">
        <v>0</v>
      </c>
      <c r="I343" s="21">
        <v>49577.662400000001</v>
      </c>
    </row>
    <row r="344" spans="1:9" ht="15.75" x14ac:dyDescent="0.25">
      <c r="A344" s="21">
        <v>44</v>
      </c>
      <c r="B344" s="4">
        <v>1</v>
      </c>
      <c r="C344" s="21">
        <v>29.734999999999999</v>
      </c>
      <c r="D344" s="21">
        <v>2</v>
      </c>
      <c r="E344" s="4">
        <v>0</v>
      </c>
      <c r="F344" s="4">
        <v>0</v>
      </c>
      <c r="G344" s="4">
        <v>1</v>
      </c>
      <c r="H344" s="4">
        <v>0</v>
      </c>
      <c r="I344" s="21">
        <v>32108.662820000001</v>
      </c>
    </row>
    <row r="345" spans="1:9" ht="15.75" x14ac:dyDescent="0.25">
      <c r="A345" s="21">
        <v>51</v>
      </c>
      <c r="B345" s="4">
        <v>0</v>
      </c>
      <c r="C345" s="21">
        <v>39.5</v>
      </c>
      <c r="D345" s="21">
        <v>1</v>
      </c>
      <c r="E345" s="4">
        <v>0</v>
      </c>
      <c r="F345" s="4">
        <v>1</v>
      </c>
      <c r="G345" s="4">
        <v>0</v>
      </c>
      <c r="H345" s="4">
        <v>0</v>
      </c>
      <c r="I345" s="21">
        <v>9880.0679999999993</v>
      </c>
    </row>
    <row r="346" spans="1:9" ht="15.75" x14ac:dyDescent="0.25">
      <c r="A346" s="21">
        <v>61</v>
      </c>
      <c r="B346" s="4">
        <v>0</v>
      </c>
      <c r="C346" s="21">
        <v>33.33</v>
      </c>
      <c r="D346" s="21">
        <v>4</v>
      </c>
      <c r="E346" s="4">
        <v>0</v>
      </c>
      <c r="F346" s="4">
        <v>0</v>
      </c>
      <c r="G346" s="4">
        <v>0</v>
      </c>
      <c r="H346" s="4">
        <v>0</v>
      </c>
      <c r="I346" s="21">
        <v>36580.282160000002</v>
      </c>
    </row>
    <row r="347" spans="1:9" ht="15.75" x14ac:dyDescent="0.25">
      <c r="A347" s="21">
        <v>64</v>
      </c>
      <c r="B347" s="4">
        <v>0</v>
      </c>
      <c r="C347" s="21">
        <v>35.97</v>
      </c>
      <c r="D347" s="21">
        <v>0</v>
      </c>
      <c r="E347" s="4">
        <v>0</v>
      </c>
      <c r="F347" s="4">
        <v>0</v>
      </c>
      <c r="G347" s="4">
        <v>0</v>
      </c>
      <c r="H347" s="4">
        <v>0</v>
      </c>
      <c r="I347" s="21">
        <v>14313.846299999999</v>
      </c>
    </row>
    <row r="348" spans="1:9" ht="15.75" x14ac:dyDescent="0.25">
      <c r="A348" s="21">
        <v>61</v>
      </c>
      <c r="B348" s="4">
        <v>0</v>
      </c>
      <c r="C348" s="21">
        <v>22.04</v>
      </c>
      <c r="D348" s="21">
        <v>0</v>
      </c>
      <c r="E348" s="4">
        <v>0</v>
      </c>
      <c r="F348" s="4">
        <v>0</v>
      </c>
      <c r="G348" s="4">
        <v>1</v>
      </c>
      <c r="H348" s="4">
        <v>0</v>
      </c>
      <c r="I348" s="21">
        <v>13616.3586</v>
      </c>
    </row>
    <row r="349" spans="1:9" ht="15.75" x14ac:dyDescent="0.25">
      <c r="A349" s="21">
        <v>42</v>
      </c>
      <c r="B349" s="4">
        <v>1</v>
      </c>
      <c r="C349" s="21">
        <v>26.9</v>
      </c>
      <c r="D349" s="21">
        <v>0</v>
      </c>
      <c r="E349" s="4">
        <v>0</v>
      </c>
      <c r="F349" s="4">
        <v>1</v>
      </c>
      <c r="G349" s="4">
        <v>0</v>
      </c>
      <c r="H349" s="4">
        <v>0</v>
      </c>
      <c r="I349" s="21">
        <v>5969.723</v>
      </c>
    </row>
    <row r="350" spans="1:9" ht="15.75" x14ac:dyDescent="0.25">
      <c r="A350" s="21">
        <v>27</v>
      </c>
      <c r="B350" s="4">
        <v>0</v>
      </c>
      <c r="C350" s="21">
        <v>24.75</v>
      </c>
      <c r="D350" s="21">
        <v>0</v>
      </c>
      <c r="E350" s="4">
        <v>1</v>
      </c>
      <c r="F350" s="4">
        <v>0</v>
      </c>
      <c r="G350" s="4">
        <v>0</v>
      </c>
      <c r="H350" s="4">
        <v>0</v>
      </c>
      <c r="I350" s="21">
        <v>16577.779500000001</v>
      </c>
    </row>
    <row r="351" spans="1:9" ht="15.75" x14ac:dyDescent="0.25">
      <c r="A351" s="21">
        <v>26</v>
      </c>
      <c r="B351" s="4">
        <v>1</v>
      </c>
      <c r="C351" s="21">
        <v>32.49</v>
      </c>
      <c r="D351" s="21">
        <v>1</v>
      </c>
      <c r="E351" s="4">
        <v>0</v>
      </c>
      <c r="F351" s="4">
        <v>0</v>
      </c>
      <c r="G351" s="4">
        <v>1</v>
      </c>
      <c r="H351" s="4">
        <v>0</v>
      </c>
      <c r="I351" s="21">
        <v>3490.5491000000002</v>
      </c>
    </row>
    <row r="352" spans="1:9" ht="15.75" x14ac:dyDescent="0.25">
      <c r="A352" s="21">
        <v>44</v>
      </c>
      <c r="B352" s="4">
        <v>1</v>
      </c>
      <c r="C352" s="21">
        <v>32.015000000000001</v>
      </c>
      <c r="D352" s="21">
        <v>2</v>
      </c>
      <c r="E352" s="4">
        <v>0</v>
      </c>
      <c r="F352" s="4">
        <v>0</v>
      </c>
      <c r="G352" s="4">
        <v>0</v>
      </c>
      <c r="H352" s="4">
        <v>1</v>
      </c>
      <c r="I352" s="21">
        <v>8116.2688500000004</v>
      </c>
    </row>
    <row r="353" spans="1:9" ht="15.75" x14ac:dyDescent="0.25">
      <c r="A353" s="21">
        <v>30</v>
      </c>
      <c r="B353" s="4">
        <v>1</v>
      </c>
      <c r="C353" s="21">
        <v>28.69</v>
      </c>
      <c r="D353" s="21">
        <v>3</v>
      </c>
      <c r="E353" s="4">
        <v>1</v>
      </c>
      <c r="F353" s="4">
        <v>0</v>
      </c>
      <c r="G353" s="4">
        <v>0</v>
      </c>
      <c r="H353" s="4">
        <v>1</v>
      </c>
      <c r="I353" s="21">
        <v>20745.989099999999</v>
      </c>
    </row>
    <row r="354" spans="1:9" ht="15.75" x14ac:dyDescent="0.25">
      <c r="A354" s="21">
        <v>51</v>
      </c>
      <c r="B354" s="4">
        <v>0</v>
      </c>
      <c r="C354" s="21">
        <v>18.05</v>
      </c>
      <c r="D354" s="21">
        <v>0</v>
      </c>
      <c r="E354" s="4">
        <v>0</v>
      </c>
      <c r="F354" s="4">
        <v>0</v>
      </c>
      <c r="G354" s="4">
        <v>0</v>
      </c>
      <c r="H354" s="4">
        <v>1</v>
      </c>
      <c r="I354" s="21">
        <v>9644.2525000000005</v>
      </c>
    </row>
    <row r="355" spans="1:9" ht="15.75" x14ac:dyDescent="0.25">
      <c r="A355" s="21">
        <v>29</v>
      </c>
      <c r="B355" s="4">
        <v>1</v>
      </c>
      <c r="C355" s="21">
        <v>37.29</v>
      </c>
      <c r="D355" s="21">
        <v>2</v>
      </c>
      <c r="E355" s="4">
        <v>0</v>
      </c>
      <c r="F355" s="4">
        <v>0</v>
      </c>
      <c r="G355" s="4">
        <v>0</v>
      </c>
      <c r="H355" s="4">
        <v>0</v>
      </c>
      <c r="I355" s="21">
        <v>4058.1161000000002</v>
      </c>
    </row>
    <row r="356" spans="1:9" ht="15.75" x14ac:dyDescent="0.25">
      <c r="A356" s="21">
        <v>26</v>
      </c>
      <c r="B356" s="4">
        <v>0</v>
      </c>
      <c r="C356" s="21">
        <v>22.23</v>
      </c>
      <c r="D356" s="21">
        <v>0</v>
      </c>
      <c r="E356" s="4">
        <v>0</v>
      </c>
      <c r="F356" s="4">
        <v>0</v>
      </c>
      <c r="G356" s="4">
        <v>0</v>
      </c>
      <c r="H356" s="4">
        <v>1</v>
      </c>
      <c r="I356" s="21">
        <v>3176.2876999999999</v>
      </c>
    </row>
    <row r="357" spans="1:9" ht="15.75" x14ac:dyDescent="0.25">
      <c r="A357" s="21">
        <v>54</v>
      </c>
      <c r="B357" s="4">
        <v>1</v>
      </c>
      <c r="C357" s="21">
        <v>33.630000000000003</v>
      </c>
      <c r="D357" s="21">
        <v>1</v>
      </c>
      <c r="E357" s="4">
        <v>0</v>
      </c>
      <c r="F357" s="4">
        <v>0</v>
      </c>
      <c r="G357" s="4">
        <v>0</v>
      </c>
      <c r="H357" s="4">
        <v>1</v>
      </c>
      <c r="I357" s="21">
        <v>10825.253699999999</v>
      </c>
    </row>
    <row r="358" spans="1:9" ht="15.75" x14ac:dyDescent="0.25">
      <c r="A358" s="21">
        <v>48</v>
      </c>
      <c r="B358" s="4">
        <v>1</v>
      </c>
      <c r="C358" s="21">
        <v>24.42</v>
      </c>
      <c r="D358" s="21">
        <v>0</v>
      </c>
      <c r="E358" s="4">
        <v>1</v>
      </c>
      <c r="F358" s="4">
        <v>0</v>
      </c>
      <c r="G358" s="4">
        <v>0</v>
      </c>
      <c r="H358" s="4">
        <v>0</v>
      </c>
      <c r="I358" s="21">
        <v>21223.675800000001</v>
      </c>
    </row>
    <row r="359" spans="1:9" ht="15.75" x14ac:dyDescent="0.25">
      <c r="A359" s="21">
        <v>23</v>
      </c>
      <c r="B359" s="4">
        <v>0</v>
      </c>
      <c r="C359" s="21">
        <v>36.67</v>
      </c>
      <c r="D359" s="21">
        <v>2</v>
      </c>
      <c r="E359" s="4">
        <v>1</v>
      </c>
      <c r="F359" s="4">
        <v>0</v>
      </c>
      <c r="G359" s="4">
        <v>1</v>
      </c>
      <c r="H359" s="4">
        <v>0</v>
      </c>
      <c r="I359" s="21">
        <v>38511.628299999997</v>
      </c>
    </row>
    <row r="360" spans="1:9" ht="15.75" x14ac:dyDescent="0.25">
      <c r="A360" s="21">
        <v>53</v>
      </c>
      <c r="B360" s="4">
        <v>1</v>
      </c>
      <c r="C360" s="21">
        <v>24.32</v>
      </c>
      <c r="D360" s="21">
        <v>0</v>
      </c>
      <c r="E360" s="4">
        <v>0</v>
      </c>
      <c r="F360" s="4">
        <v>0</v>
      </c>
      <c r="G360" s="4">
        <v>0</v>
      </c>
      <c r="H360" s="4">
        <v>1</v>
      </c>
      <c r="I360" s="21">
        <v>9863.4717999999993</v>
      </c>
    </row>
    <row r="361" spans="1:9" ht="15.75" x14ac:dyDescent="0.25">
      <c r="A361" s="21">
        <v>19</v>
      </c>
      <c r="B361" s="4">
        <v>1</v>
      </c>
      <c r="C361" s="21">
        <v>17.48</v>
      </c>
      <c r="D361" s="21">
        <v>0</v>
      </c>
      <c r="E361" s="4">
        <v>0</v>
      </c>
      <c r="F361" s="4">
        <v>0</v>
      </c>
      <c r="G361" s="4">
        <v>0</v>
      </c>
      <c r="H361" s="4">
        <v>1</v>
      </c>
      <c r="I361" s="21">
        <v>1621.3402000000001</v>
      </c>
    </row>
    <row r="362" spans="1:9" ht="15.75" x14ac:dyDescent="0.25">
      <c r="A362" s="21">
        <v>55</v>
      </c>
      <c r="B362" s="4">
        <v>1</v>
      </c>
      <c r="C362" s="21">
        <v>29.9</v>
      </c>
      <c r="D362" s="21">
        <v>0</v>
      </c>
      <c r="E362" s="4">
        <v>0</v>
      </c>
      <c r="F362" s="4">
        <v>1</v>
      </c>
      <c r="G362" s="4">
        <v>0</v>
      </c>
      <c r="H362" s="4">
        <v>0</v>
      </c>
      <c r="I362" s="21">
        <v>10214.636</v>
      </c>
    </row>
    <row r="363" spans="1:9" ht="15.75" x14ac:dyDescent="0.25">
      <c r="A363" s="21">
        <v>45</v>
      </c>
      <c r="B363" s="4">
        <v>0</v>
      </c>
      <c r="C363" s="21">
        <v>31.79</v>
      </c>
      <c r="D363" s="21">
        <v>0</v>
      </c>
      <c r="E363" s="4">
        <v>0</v>
      </c>
      <c r="F363" s="4">
        <v>0</v>
      </c>
      <c r="G363" s="4">
        <v>0</v>
      </c>
      <c r="H363" s="4">
        <v>0</v>
      </c>
      <c r="I363" s="21">
        <v>17929.303370000001</v>
      </c>
    </row>
    <row r="364" spans="1:9" ht="15.75" x14ac:dyDescent="0.25">
      <c r="A364" s="21">
        <v>62</v>
      </c>
      <c r="B364" s="4">
        <v>0</v>
      </c>
      <c r="C364" s="21">
        <v>29.92</v>
      </c>
      <c r="D364" s="21">
        <v>0</v>
      </c>
      <c r="E364" s="4">
        <v>0</v>
      </c>
      <c r="F364" s="4">
        <v>0</v>
      </c>
      <c r="G364" s="4">
        <v>0</v>
      </c>
      <c r="H364" s="4">
        <v>0</v>
      </c>
      <c r="I364" s="21">
        <v>13457.960800000001</v>
      </c>
    </row>
    <row r="365" spans="1:9" ht="15.75" x14ac:dyDescent="0.25">
      <c r="A365" s="21">
        <v>46</v>
      </c>
      <c r="B365" s="4">
        <v>0</v>
      </c>
      <c r="C365" s="21">
        <v>19.95</v>
      </c>
      <c r="D365" s="21">
        <v>2</v>
      </c>
      <c r="E365" s="4">
        <v>0</v>
      </c>
      <c r="F365" s="4">
        <v>0</v>
      </c>
      <c r="G365" s="4">
        <v>0</v>
      </c>
      <c r="H365" s="4">
        <v>1</v>
      </c>
      <c r="I365" s="21">
        <v>9193.8384999999998</v>
      </c>
    </row>
    <row r="366" spans="1:9" ht="15.75" x14ac:dyDescent="0.25">
      <c r="A366" s="21">
        <v>22</v>
      </c>
      <c r="B366" s="4">
        <v>0</v>
      </c>
      <c r="C366" s="21">
        <v>39.805</v>
      </c>
      <c r="D366" s="21">
        <v>0</v>
      </c>
      <c r="E366" s="4">
        <v>0</v>
      </c>
      <c r="F366" s="4">
        <v>0</v>
      </c>
      <c r="G366" s="4">
        <v>1</v>
      </c>
      <c r="H366" s="4">
        <v>0</v>
      </c>
      <c r="I366" s="21">
        <v>2755.0209500000001</v>
      </c>
    </row>
    <row r="367" spans="1:9" ht="15.75" x14ac:dyDescent="0.25">
      <c r="A367" s="21">
        <v>64</v>
      </c>
      <c r="B367" s="4">
        <v>1</v>
      </c>
      <c r="C367" s="21">
        <v>33.880000000000003</v>
      </c>
      <c r="D367" s="21">
        <v>0</v>
      </c>
      <c r="E367" s="4">
        <v>1</v>
      </c>
      <c r="F367" s="4">
        <v>0</v>
      </c>
      <c r="G367" s="4">
        <v>0</v>
      </c>
      <c r="H367" s="4">
        <v>0</v>
      </c>
      <c r="I367" s="21">
        <v>46889.261200000001</v>
      </c>
    </row>
    <row r="368" spans="1:9" ht="15.75" x14ac:dyDescent="0.25">
      <c r="A368" s="21">
        <v>51</v>
      </c>
      <c r="B368" s="4">
        <v>0</v>
      </c>
      <c r="C368" s="21">
        <v>20.6</v>
      </c>
      <c r="D368" s="21">
        <v>0</v>
      </c>
      <c r="E368" s="4">
        <v>0</v>
      </c>
      <c r="F368" s="4">
        <v>1</v>
      </c>
      <c r="G368" s="4">
        <v>0</v>
      </c>
      <c r="H368" s="4">
        <v>0</v>
      </c>
      <c r="I368" s="21">
        <v>9264.7970000000005</v>
      </c>
    </row>
    <row r="369" spans="1:9" ht="15.75" x14ac:dyDescent="0.25">
      <c r="A369" s="21">
        <v>60</v>
      </c>
      <c r="B369" s="4">
        <v>1</v>
      </c>
      <c r="C369" s="21">
        <v>36.954999999999998</v>
      </c>
      <c r="D369" s="21">
        <v>0</v>
      </c>
      <c r="E369" s="4">
        <v>0</v>
      </c>
      <c r="F369" s="4">
        <v>0</v>
      </c>
      <c r="G369" s="4">
        <v>1</v>
      </c>
      <c r="H369" s="4">
        <v>0</v>
      </c>
      <c r="I369" s="21">
        <v>12741.167450000001</v>
      </c>
    </row>
    <row r="370" spans="1:9" ht="15.75" x14ac:dyDescent="0.25">
      <c r="A370" s="21">
        <v>61</v>
      </c>
      <c r="B370" s="4">
        <v>1</v>
      </c>
      <c r="C370" s="21">
        <v>43.4</v>
      </c>
      <c r="D370" s="21">
        <v>0</v>
      </c>
      <c r="E370" s="4">
        <v>0</v>
      </c>
      <c r="F370" s="4">
        <v>1</v>
      </c>
      <c r="G370" s="4">
        <v>0</v>
      </c>
      <c r="H370" s="4">
        <v>0</v>
      </c>
      <c r="I370" s="21">
        <v>12574.049000000001</v>
      </c>
    </row>
    <row r="371" spans="1:9" ht="15.75" x14ac:dyDescent="0.25">
      <c r="A371" s="21">
        <v>23</v>
      </c>
      <c r="B371" s="4">
        <v>1</v>
      </c>
      <c r="C371" s="21">
        <v>17.385000000000002</v>
      </c>
      <c r="D371" s="21">
        <v>1</v>
      </c>
      <c r="E371" s="4">
        <v>0</v>
      </c>
      <c r="F371" s="4">
        <v>0</v>
      </c>
      <c r="G371" s="4">
        <v>0</v>
      </c>
      <c r="H371" s="4">
        <v>1</v>
      </c>
      <c r="I371" s="21">
        <v>2775.1921499999999</v>
      </c>
    </row>
    <row r="372" spans="1:9" ht="15.75" x14ac:dyDescent="0.25">
      <c r="A372" s="21">
        <v>28</v>
      </c>
      <c r="B372" s="4">
        <v>1</v>
      </c>
      <c r="C372" s="21">
        <v>35.435000000000002</v>
      </c>
      <c r="D372" s="21">
        <v>0</v>
      </c>
      <c r="E372" s="4">
        <v>0</v>
      </c>
      <c r="F372" s="4">
        <v>0</v>
      </c>
      <c r="G372" s="4">
        <v>1</v>
      </c>
      <c r="H372" s="4">
        <v>0</v>
      </c>
      <c r="I372" s="21">
        <v>3268.84665</v>
      </c>
    </row>
    <row r="373" spans="1:9" ht="15.75" x14ac:dyDescent="0.25">
      <c r="A373" s="21">
        <v>34</v>
      </c>
      <c r="B373" s="4">
        <v>0</v>
      </c>
      <c r="C373" s="21">
        <v>33.25</v>
      </c>
      <c r="D373" s="21">
        <v>1</v>
      </c>
      <c r="E373" s="4">
        <v>0</v>
      </c>
      <c r="F373" s="4">
        <v>0</v>
      </c>
      <c r="G373" s="4">
        <v>1</v>
      </c>
      <c r="H373" s="4">
        <v>0</v>
      </c>
      <c r="I373" s="21">
        <v>5594.8455000000004</v>
      </c>
    </row>
    <row r="374" spans="1:9" ht="15.75" x14ac:dyDescent="0.25">
      <c r="A374" s="21">
        <v>42</v>
      </c>
      <c r="B374" s="4">
        <v>1</v>
      </c>
      <c r="C374" s="21">
        <v>31.254999999999999</v>
      </c>
      <c r="D374" s="21">
        <v>0</v>
      </c>
      <c r="E374" s="4">
        <v>0</v>
      </c>
      <c r="F374" s="4">
        <v>0</v>
      </c>
      <c r="G374" s="4">
        <v>0</v>
      </c>
      <c r="H374" s="4">
        <v>1</v>
      </c>
      <c r="I374" s="21">
        <v>6358.7764500000003</v>
      </c>
    </row>
    <row r="375" spans="1:9" ht="15.75" x14ac:dyDescent="0.25">
      <c r="A375" s="21">
        <v>26</v>
      </c>
      <c r="B375" s="4">
        <v>0</v>
      </c>
      <c r="C375" s="21">
        <v>29.92</v>
      </c>
      <c r="D375" s="21">
        <v>1</v>
      </c>
      <c r="E375" s="4">
        <v>0</v>
      </c>
      <c r="F375" s="4">
        <v>0</v>
      </c>
      <c r="G375" s="4">
        <v>0</v>
      </c>
      <c r="H375" s="4">
        <v>0</v>
      </c>
      <c r="I375" s="21">
        <v>3392.9767999999999</v>
      </c>
    </row>
    <row r="376" spans="1:9" ht="15.75" x14ac:dyDescent="0.25">
      <c r="A376" s="21">
        <v>18</v>
      </c>
      <c r="B376" s="4">
        <v>1</v>
      </c>
      <c r="C376" s="21">
        <v>17.29</v>
      </c>
      <c r="D376" s="21">
        <v>2</v>
      </c>
      <c r="E376" s="4">
        <v>1</v>
      </c>
      <c r="F376" s="4">
        <v>0</v>
      </c>
      <c r="G376" s="4">
        <v>1</v>
      </c>
      <c r="H376" s="4">
        <v>0</v>
      </c>
      <c r="I376" s="21">
        <v>12829.455099999999</v>
      </c>
    </row>
    <row r="377" spans="1:9" ht="15.75" x14ac:dyDescent="0.25">
      <c r="A377" s="21">
        <v>22</v>
      </c>
      <c r="B377" s="4">
        <v>0</v>
      </c>
      <c r="C377" s="21">
        <v>28.82</v>
      </c>
      <c r="D377" s="21">
        <v>0</v>
      </c>
      <c r="E377" s="4">
        <v>0</v>
      </c>
      <c r="F377" s="4">
        <v>0</v>
      </c>
      <c r="G377" s="4">
        <v>0</v>
      </c>
      <c r="H377" s="4">
        <v>0</v>
      </c>
      <c r="I377" s="21">
        <v>2156.7518</v>
      </c>
    </row>
    <row r="378" spans="1:9" ht="15.75" x14ac:dyDescent="0.25">
      <c r="A378" s="21">
        <v>20</v>
      </c>
      <c r="B378" s="4">
        <v>0</v>
      </c>
      <c r="C378" s="21">
        <v>33.299999999999997</v>
      </c>
      <c r="D378" s="21">
        <v>0</v>
      </c>
      <c r="E378" s="4">
        <v>0</v>
      </c>
      <c r="F378" s="4">
        <v>1</v>
      </c>
      <c r="G378" s="4">
        <v>0</v>
      </c>
      <c r="H378" s="4">
        <v>0</v>
      </c>
      <c r="I378" s="21">
        <v>1880.4870000000001</v>
      </c>
    </row>
    <row r="379" spans="1:9" ht="15.75" x14ac:dyDescent="0.25">
      <c r="A379" s="21">
        <v>34</v>
      </c>
      <c r="B379" s="4">
        <v>1</v>
      </c>
      <c r="C379" s="21">
        <v>21.375</v>
      </c>
      <c r="D379" s="21">
        <v>0</v>
      </c>
      <c r="E379" s="4">
        <v>0</v>
      </c>
      <c r="F379" s="4">
        <v>0</v>
      </c>
      <c r="G379" s="4">
        <v>1</v>
      </c>
      <c r="H379" s="4">
        <v>0</v>
      </c>
      <c r="I379" s="21">
        <v>4500.33925</v>
      </c>
    </row>
    <row r="380" spans="1:9" ht="15.75" x14ac:dyDescent="0.25">
      <c r="A380" s="21">
        <v>18</v>
      </c>
      <c r="B380" s="4">
        <v>0</v>
      </c>
      <c r="C380" s="21">
        <v>35.625</v>
      </c>
      <c r="D380" s="21">
        <v>0</v>
      </c>
      <c r="E380" s="4">
        <v>0</v>
      </c>
      <c r="F380" s="4">
        <v>0</v>
      </c>
      <c r="G380" s="4">
        <v>1</v>
      </c>
      <c r="H380" s="4">
        <v>0</v>
      </c>
      <c r="I380" s="21">
        <v>2211.1307499999998</v>
      </c>
    </row>
    <row r="381" spans="1:9" ht="15.75" x14ac:dyDescent="0.25">
      <c r="A381" s="21">
        <v>59</v>
      </c>
      <c r="B381" s="4">
        <v>1</v>
      </c>
      <c r="C381" s="21">
        <v>31.79</v>
      </c>
      <c r="D381" s="21">
        <v>2</v>
      </c>
      <c r="E381" s="4">
        <v>0</v>
      </c>
      <c r="F381" s="4">
        <v>0</v>
      </c>
      <c r="G381" s="4">
        <v>0</v>
      </c>
      <c r="H381" s="4">
        <v>0</v>
      </c>
      <c r="I381" s="21">
        <v>12928.7911</v>
      </c>
    </row>
    <row r="382" spans="1:9" ht="15.75" x14ac:dyDescent="0.25">
      <c r="A382" s="21">
        <v>61</v>
      </c>
      <c r="B382" s="4">
        <v>1</v>
      </c>
      <c r="C382" s="21">
        <v>32.299999999999997</v>
      </c>
      <c r="D382" s="21">
        <v>2</v>
      </c>
      <c r="E382" s="4">
        <v>0</v>
      </c>
      <c r="F382" s="4">
        <v>0</v>
      </c>
      <c r="G382" s="4">
        <v>0</v>
      </c>
      <c r="H382" s="4">
        <v>1</v>
      </c>
      <c r="I382" s="21">
        <v>14119.62</v>
      </c>
    </row>
    <row r="383" spans="1:9" ht="15.75" x14ac:dyDescent="0.25">
      <c r="A383" s="21">
        <v>18</v>
      </c>
      <c r="B383" s="4">
        <v>1</v>
      </c>
      <c r="C383" s="21">
        <v>27.36</v>
      </c>
      <c r="D383" s="21">
        <v>1</v>
      </c>
      <c r="E383" s="4">
        <v>1</v>
      </c>
      <c r="F383" s="4">
        <v>0</v>
      </c>
      <c r="G383" s="4">
        <v>1</v>
      </c>
      <c r="H383" s="4">
        <v>0</v>
      </c>
      <c r="I383" s="21">
        <v>17178.682400000002</v>
      </c>
    </row>
    <row r="384" spans="1:9" ht="15.75" x14ac:dyDescent="0.25">
      <c r="A384" s="21">
        <v>37</v>
      </c>
      <c r="B384" s="4">
        <v>0</v>
      </c>
      <c r="C384" s="21">
        <v>17.29</v>
      </c>
      <c r="D384" s="21">
        <v>2</v>
      </c>
      <c r="E384" s="4">
        <v>0</v>
      </c>
      <c r="F384" s="4">
        <v>0</v>
      </c>
      <c r="G384" s="4">
        <v>1</v>
      </c>
      <c r="H384" s="4">
        <v>0</v>
      </c>
      <c r="I384" s="21">
        <v>6877.9800999999998</v>
      </c>
    </row>
    <row r="385" spans="1:9" ht="15.75" x14ac:dyDescent="0.25">
      <c r="A385" s="21">
        <v>28</v>
      </c>
      <c r="B385" s="4">
        <v>0</v>
      </c>
      <c r="C385" s="21">
        <v>26.315000000000001</v>
      </c>
      <c r="D385" s="21">
        <v>3</v>
      </c>
      <c r="E385" s="4">
        <v>0</v>
      </c>
      <c r="F385" s="4">
        <v>0</v>
      </c>
      <c r="G385" s="4">
        <v>0</v>
      </c>
      <c r="H385" s="4">
        <v>1</v>
      </c>
      <c r="I385" s="21">
        <v>5312.1698500000002</v>
      </c>
    </row>
    <row r="386" spans="1:9" ht="15.75" x14ac:dyDescent="0.25">
      <c r="A386" s="21">
        <v>30</v>
      </c>
      <c r="B386" s="4">
        <v>1</v>
      </c>
      <c r="C386" s="21">
        <v>38.83</v>
      </c>
      <c r="D386" s="21">
        <v>1</v>
      </c>
      <c r="E386" s="4">
        <v>0</v>
      </c>
      <c r="F386" s="4">
        <v>0</v>
      </c>
      <c r="G386" s="4">
        <v>0</v>
      </c>
      <c r="H386" s="4">
        <v>0</v>
      </c>
      <c r="I386" s="21">
        <v>18963.171920000001</v>
      </c>
    </row>
    <row r="387" spans="1:9" ht="15.75" x14ac:dyDescent="0.25">
      <c r="A387" s="21">
        <v>32</v>
      </c>
      <c r="B387" s="4">
        <v>1</v>
      </c>
      <c r="C387" s="21">
        <v>28.12</v>
      </c>
      <c r="D387" s="21">
        <v>4</v>
      </c>
      <c r="E387" s="4">
        <v>1</v>
      </c>
      <c r="F387" s="4">
        <v>0</v>
      </c>
      <c r="G387" s="4">
        <v>0</v>
      </c>
      <c r="H387" s="4">
        <v>1</v>
      </c>
      <c r="I387" s="21">
        <v>21472.478800000001</v>
      </c>
    </row>
    <row r="388" spans="1:9" ht="15.75" x14ac:dyDescent="0.25">
      <c r="A388" s="21">
        <v>64</v>
      </c>
      <c r="B388" s="4">
        <v>0</v>
      </c>
      <c r="C388" s="21">
        <v>33.799999999999997</v>
      </c>
      <c r="D388" s="21">
        <v>1</v>
      </c>
      <c r="E388" s="4">
        <v>1</v>
      </c>
      <c r="F388" s="4">
        <v>1</v>
      </c>
      <c r="G388" s="4">
        <v>0</v>
      </c>
      <c r="H388" s="4">
        <v>0</v>
      </c>
      <c r="I388" s="21">
        <v>47928.03</v>
      </c>
    </row>
    <row r="389" spans="1:9" ht="15.75" x14ac:dyDescent="0.25">
      <c r="A389" s="21">
        <v>22</v>
      </c>
      <c r="B389" s="4">
        <v>0</v>
      </c>
      <c r="C389" s="21">
        <v>36</v>
      </c>
      <c r="D389" s="21">
        <v>0</v>
      </c>
      <c r="E389" s="4">
        <v>0</v>
      </c>
      <c r="F389" s="4">
        <v>1</v>
      </c>
      <c r="G389" s="4">
        <v>0</v>
      </c>
      <c r="H389" s="4">
        <v>0</v>
      </c>
      <c r="I389" s="21">
        <v>2166.732</v>
      </c>
    </row>
    <row r="390" spans="1:9" ht="15.75" x14ac:dyDescent="0.25">
      <c r="A390" s="21">
        <v>47</v>
      </c>
      <c r="B390" s="4">
        <v>0</v>
      </c>
      <c r="C390" s="21">
        <v>26.6</v>
      </c>
      <c r="D390" s="21">
        <v>2</v>
      </c>
      <c r="E390" s="4">
        <v>0</v>
      </c>
      <c r="F390" s="4">
        <v>0</v>
      </c>
      <c r="G390" s="4">
        <v>1</v>
      </c>
      <c r="H390" s="4">
        <v>0</v>
      </c>
      <c r="I390" s="21">
        <v>9715.8410000000003</v>
      </c>
    </row>
    <row r="391" spans="1:9" ht="15.75" x14ac:dyDescent="0.25">
      <c r="A391" s="21">
        <v>19</v>
      </c>
      <c r="B391" s="4">
        <v>1</v>
      </c>
      <c r="C391" s="21">
        <v>29.07</v>
      </c>
      <c r="D391" s="21">
        <v>0</v>
      </c>
      <c r="E391" s="4">
        <v>1</v>
      </c>
      <c r="F391" s="4">
        <v>0</v>
      </c>
      <c r="G391" s="4">
        <v>0</v>
      </c>
      <c r="H391" s="4">
        <v>1</v>
      </c>
      <c r="I391" s="21">
        <v>17352.6803</v>
      </c>
    </row>
    <row r="392" spans="1:9" ht="15.75" x14ac:dyDescent="0.25">
      <c r="A392" s="21">
        <v>32</v>
      </c>
      <c r="B392" s="4">
        <v>1</v>
      </c>
      <c r="C392" s="21">
        <v>37.18</v>
      </c>
      <c r="D392" s="21">
        <v>2</v>
      </c>
      <c r="E392" s="4">
        <v>0</v>
      </c>
      <c r="F392" s="4">
        <v>0</v>
      </c>
      <c r="G392" s="4">
        <v>0</v>
      </c>
      <c r="H392" s="4">
        <v>0</v>
      </c>
      <c r="I392" s="21">
        <v>4673.3922000000002</v>
      </c>
    </row>
    <row r="393" spans="1:9" ht="15.75" x14ac:dyDescent="0.25">
      <c r="A393" s="21">
        <v>21</v>
      </c>
      <c r="B393" s="4">
        <v>0</v>
      </c>
      <c r="C393" s="21">
        <v>21.89</v>
      </c>
      <c r="D393" s="21">
        <v>2</v>
      </c>
      <c r="E393" s="4">
        <v>0</v>
      </c>
      <c r="F393" s="4">
        <v>0</v>
      </c>
      <c r="G393" s="4">
        <v>0</v>
      </c>
      <c r="H393" s="4">
        <v>0</v>
      </c>
      <c r="I393" s="21">
        <v>3180.5101</v>
      </c>
    </row>
    <row r="394" spans="1:9" ht="15.75" x14ac:dyDescent="0.25">
      <c r="A394" s="21">
        <v>25</v>
      </c>
      <c r="B394" s="4">
        <v>0</v>
      </c>
      <c r="C394" s="21">
        <v>24.3</v>
      </c>
      <c r="D394" s="21">
        <v>3</v>
      </c>
      <c r="E394" s="4">
        <v>0</v>
      </c>
      <c r="F394" s="4">
        <v>1</v>
      </c>
      <c r="G394" s="4">
        <v>0</v>
      </c>
      <c r="H394" s="4">
        <v>0</v>
      </c>
      <c r="I394" s="21">
        <v>4391.652</v>
      </c>
    </row>
    <row r="395" spans="1:9" ht="15.75" x14ac:dyDescent="0.25">
      <c r="A395" s="21">
        <v>36</v>
      </c>
      <c r="B395" s="4">
        <v>0</v>
      </c>
      <c r="C395" s="21">
        <v>29.04</v>
      </c>
      <c r="D395" s="21">
        <v>4</v>
      </c>
      <c r="E395" s="4">
        <v>0</v>
      </c>
      <c r="F395" s="4">
        <v>0</v>
      </c>
      <c r="G395" s="4">
        <v>0</v>
      </c>
      <c r="H395" s="4">
        <v>0</v>
      </c>
      <c r="I395" s="21">
        <v>7243.8136000000004</v>
      </c>
    </row>
    <row r="396" spans="1:9" ht="15.75" x14ac:dyDescent="0.25">
      <c r="A396" s="21">
        <v>40</v>
      </c>
      <c r="B396" s="4">
        <v>0</v>
      </c>
      <c r="C396" s="21">
        <v>33</v>
      </c>
      <c r="D396" s="21">
        <v>3</v>
      </c>
      <c r="E396" s="4">
        <v>0</v>
      </c>
      <c r="F396" s="4">
        <v>0</v>
      </c>
      <c r="G396" s="4">
        <v>0</v>
      </c>
      <c r="H396" s="4">
        <v>0</v>
      </c>
      <c r="I396" s="21">
        <v>7682.67</v>
      </c>
    </row>
    <row r="397" spans="1:9" ht="15.75" x14ac:dyDescent="0.25">
      <c r="A397" s="21">
        <v>56</v>
      </c>
      <c r="B397" s="4">
        <v>0</v>
      </c>
      <c r="C397" s="21">
        <v>25.65</v>
      </c>
      <c r="D397" s="21">
        <v>0</v>
      </c>
      <c r="E397" s="4">
        <v>0</v>
      </c>
      <c r="F397" s="4">
        <v>0</v>
      </c>
      <c r="G397" s="4">
        <v>0</v>
      </c>
      <c r="H397" s="4">
        <v>1</v>
      </c>
      <c r="I397" s="21">
        <v>11454.021500000001</v>
      </c>
    </row>
    <row r="398" spans="1:9" ht="15.75" x14ac:dyDescent="0.25">
      <c r="A398" s="21">
        <v>26</v>
      </c>
      <c r="B398" s="4">
        <v>1</v>
      </c>
      <c r="C398" s="21">
        <v>46.53</v>
      </c>
      <c r="D398" s="21">
        <v>1</v>
      </c>
      <c r="E398" s="4">
        <v>0</v>
      </c>
      <c r="F398" s="4">
        <v>0</v>
      </c>
      <c r="G398" s="4">
        <v>0</v>
      </c>
      <c r="H398" s="4">
        <v>0</v>
      </c>
      <c r="I398" s="21">
        <v>2927.0646999999999</v>
      </c>
    </row>
    <row r="399" spans="1:9" ht="15.75" x14ac:dyDescent="0.25">
      <c r="A399" s="21">
        <v>36</v>
      </c>
      <c r="B399" s="4">
        <v>1</v>
      </c>
      <c r="C399" s="21">
        <v>34.43</v>
      </c>
      <c r="D399" s="21">
        <v>2</v>
      </c>
      <c r="E399" s="4">
        <v>0</v>
      </c>
      <c r="F399" s="4">
        <v>0</v>
      </c>
      <c r="G399" s="4">
        <v>0</v>
      </c>
      <c r="H399" s="4">
        <v>0</v>
      </c>
      <c r="I399" s="21">
        <v>5584.3056999999999</v>
      </c>
    </row>
    <row r="400" spans="1:9" ht="15.75" x14ac:dyDescent="0.25">
      <c r="A400" s="21">
        <v>39</v>
      </c>
      <c r="B400" s="4">
        <v>1</v>
      </c>
      <c r="C400" s="21">
        <v>26.41</v>
      </c>
      <c r="D400" s="21">
        <v>0</v>
      </c>
      <c r="E400" s="4">
        <v>1</v>
      </c>
      <c r="F400" s="4">
        <v>0</v>
      </c>
      <c r="G400" s="4">
        <v>1</v>
      </c>
      <c r="H400" s="4">
        <v>0</v>
      </c>
      <c r="I400" s="21">
        <v>20149.322899999999</v>
      </c>
    </row>
    <row r="401" spans="1:9" ht="15.75" x14ac:dyDescent="0.25">
      <c r="A401" s="21">
        <v>33</v>
      </c>
      <c r="B401" s="4">
        <v>0</v>
      </c>
      <c r="C401" s="21">
        <v>36.29</v>
      </c>
      <c r="D401" s="21">
        <v>3</v>
      </c>
      <c r="E401" s="4">
        <v>0</v>
      </c>
      <c r="F401" s="4">
        <v>0</v>
      </c>
      <c r="G401" s="4">
        <v>1</v>
      </c>
      <c r="H401" s="4">
        <v>0</v>
      </c>
      <c r="I401" s="21">
        <v>6551.7501000000002</v>
      </c>
    </row>
    <row r="402" spans="1:9" ht="15.75" x14ac:dyDescent="0.25">
      <c r="A402" s="21">
        <v>50</v>
      </c>
      <c r="B402" s="4">
        <v>0</v>
      </c>
      <c r="C402" s="21">
        <v>46.09</v>
      </c>
      <c r="D402" s="21">
        <v>1</v>
      </c>
      <c r="E402" s="4">
        <v>0</v>
      </c>
      <c r="F402" s="4">
        <v>0</v>
      </c>
      <c r="G402" s="4">
        <v>0</v>
      </c>
      <c r="H402" s="4">
        <v>0</v>
      </c>
      <c r="I402" s="21">
        <v>9549.5650999999998</v>
      </c>
    </row>
    <row r="403" spans="1:9" ht="15.75" x14ac:dyDescent="0.25">
      <c r="A403" s="21">
        <v>19</v>
      </c>
      <c r="B403" s="4">
        <v>0</v>
      </c>
      <c r="C403" s="21">
        <v>24.7</v>
      </c>
      <c r="D403" s="21">
        <v>0</v>
      </c>
      <c r="E403" s="4">
        <v>0</v>
      </c>
      <c r="F403" s="4">
        <v>1</v>
      </c>
      <c r="G403" s="4">
        <v>0</v>
      </c>
      <c r="H403" s="4">
        <v>0</v>
      </c>
      <c r="I403" s="21">
        <v>1737.376</v>
      </c>
    </row>
    <row r="404" spans="1:9" ht="15.75" x14ac:dyDescent="0.25">
      <c r="A404" s="21">
        <v>18</v>
      </c>
      <c r="B404" s="4">
        <v>0</v>
      </c>
      <c r="C404" s="21">
        <v>39.159999999999997</v>
      </c>
      <c r="D404" s="21">
        <v>0</v>
      </c>
      <c r="E404" s="4">
        <v>0</v>
      </c>
      <c r="F404" s="4">
        <v>0</v>
      </c>
      <c r="G404" s="4">
        <v>0</v>
      </c>
      <c r="H404" s="4">
        <v>0</v>
      </c>
      <c r="I404" s="21">
        <v>1633.0444</v>
      </c>
    </row>
    <row r="405" spans="1:9" ht="15.75" x14ac:dyDescent="0.25">
      <c r="A405" s="21">
        <v>64</v>
      </c>
      <c r="B405" s="4">
        <v>0</v>
      </c>
      <c r="C405" s="21">
        <v>26.885000000000002</v>
      </c>
      <c r="D405" s="21">
        <v>0</v>
      </c>
      <c r="E405" s="4">
        <v>1</v>
      </c>
      <c r="F405" s="4">
        <v>0</v>
      </c>
      <c r="G405" s="4">
        <v>0</v>
      </c>
      <c r="H405" s="4">
        <v>1</v>
      </c>
      <c r="I405" s="21">
        <v>29330.98315</v>
      </c>
    </row>
    <row r="406" spans="1:9" ht="15.75" x14ac:dyDescent="0.25">
      <c r="A406" s="21">
        <v>22</v>
      </c>
      <c r="B406" s="4">
        <v>0</v>
      </c>
      <c r="C406" s="21">
        <v>23.18</v>
      </c>
      <c r="D406" s="21">
        <v>0</v>
      </c>
      <c r="E406" s="4">
        <v>0</v>
      </c>
      <c r="F406" s="4">
        <v>0</v>
      </c>
      <c r="G406" s="4">
        <v>1</v>
      </c>
      <c r="H406" s="4">
        <v>0</v>
      </c>
      <c r="I406" s="21">
        <v>2731.9122000000002</v>
      </c>
    </row>
    <row r="407" spans="1:9" ht="15.75" x14ac:dyDescent="0.25">
      <c r="A407" s="21">
        <v>19</v>
      </c>
      <c r="B407" s="4">
        <v>1</v>
      </c>
      <c r="C407" s="21">
        <v>33.1</v>
      </c>
      <c r="D407" s="21">
        <v>0</v>
      </c>
      <c r="E407" s="4">
        <v>0</v>
      </c>
      <c r="F407" s="4">
        <v>1</v>
      </c>
      <c r="G407" s="4">
        <v>0</v>
      </c>
      <c r="H407" s="4">
        <v>0</v>
      </c>
      <c r="I407" s="21">
        <v>23082.955330000001</v>
      </c>
    </row>
    <row r="408" spans="1:9" ht="15.75" x14ac:dyDescent="0.25">
      <c r="A408" s="21">
        <v>54</v>
      </c>
      <c r="B408" s="4">
        <v>0</v>
      </c>
      <c r="C408" s="21">
        <v>32.68</v>
      </c>
      <c r="D408" s="21">
        <v>0</v>
      </c>
      <c r="E408" s="4">
        <v>0</v>
      </c>
      <c r="F408" s="4">
        <v>0</v>
      </c>
      <c r="G408" s="4">
        <v>1</v>
      </c>
      <c r="H408" s="4">
        <v>0</v>
      </c>
      <c r="I408" s="21">
        <v>10923.933199999999</v>
      </c>
    </row>
    <row r="409" spans="1:9" ht="15.75" x14ac:dyDescent="0.25">
      <c r="A409" s="21">
        <v>52</v>
      </c>
      <c r="B409" s="4">
        <v>0</v>
      </c>
      <c r="C409" s="21">
        <v>38.380000000000003</v>
      </c>
      <c r="D409" s="21">
        <v>2</v>
      </c>
      <c r="E409" s="4">
        <v>0</v>
      </c>
      <c r="F409" s="4">
        <v>0</v>
      </c>
      <c r="G409" s="4">
        <v>1</v>
      </c>
      <c r="H409" s="4">
        <v>0</v>
      </c>
      <c r="I409" s="21">
        <v>11396.9002</v>
      </c>
    </row>
    <row r="410" spans="1:9" ht="15.75" x14ac:dyDescent="0.25">
      <c r="A410" s="21">
        <v>64</v>
      </c>
      <c r="B410" s="4">
        <v>1</v>
      </c>
      <c r="C410" s="21">
        <v>34.5</v>
      </c>
      <c r="D410" s="21">
        <v>0</v>
      </c>
      <c r="E410" s="4">
        <v>0</v>
      </c>
      <c r="F410" s="4">
        <v>1</v>
      </c>
      <c r="G410" s="4">
        <v>0</v>
      </c>
      <c r="H410" s="4">
        <v>0</v>
      </c>
      <c r="I410" s="21">
        <v>13822.803</v>
      </c>
    </row>
    <row r="411" spans="1:9" ht="15.75" x14ac:dyDescent="0.25">
      <c r="A411" s="21">
        <v>57</v>
      </c>
      <c r="B411" s="4">
        <v>1</v>
      </c>
      <c r="C411" s="21">
        <v>23.7</v>
      </c>
      <c r="D411" s="21">
        <v>0</v>
      </c>
      <c r="E411" s="4">
        <v>0</v>
      </c>
      <c r="F411" s="4">
        <v>1</v>
      </c>
      <c r="G411" s="4">
        <v>0</v>
      </c>
      <c r="H411" s="4">
        <v>0</v>
      </c>
      <c r="I411" s="21">
        <v>10959.33</v>
      </c>
    </row>
    <row r="412" spans="1:9" ht="15.75" x14ac:dyDescent="0.25">
      <c r="A412" s="21">
        <v>19</v>
      </c>
      <c r="B412" s="4">
        <v>0</v>
      </c>
      <c r="C412" s="21">
        <v>33.11</v>
      </c>
      <c r="D412" s="21">
        <v>0</v>
      </c>
      <c r="E412" s="4">
        <v>1</v>
      </c>
      <c r="F412" s="4">
        <v>0</v>
      </c>
      <c r="G412" s="4">
        <v>0</v>
      </c>
      <c r="H412" s="4">
        <v>0</v>
      </c>
      <c r="I412" s="21">
        <v>34439.855900000002</v>
      </c>
    </row>
    <row r="413" spans="1:9" ht="15.75" x14ac:dyDescent="0.25">
      <c r="A413" s="21">
        <v>40</v>
      </c>
      <c r="B413" s="4">
        <v>1</v>
      </c>
      <c r="C413" s="21">
        <v>41.23</v>
      </c>
      <c r="D413" s="21">
        <v>1</v>
      </c>
      <c r="E413" s="4">
        <v>0</v>
      </c>
      <c r="F413" s="4">
        <v>0</v>
      </c>
      <c r="G413" s="4">
        <v>1</v>
      </c>
      <c r="H413" s="4">
        <v>0</v>
      </c>
      <c r="I413" s="21">
        <v>6610.1097</v>
      </c>
    </row>
    <row r="414" spans="1:9" ht="15.75" x14ac:dyDescent="0.25">
      <c r="A414" s="21">
        <v>51</v>
      </c>
      <c r="B414" s="4">
        <v>0</v>
      </c>
      <c r="C414" s="21">
        <v>34.1</v>
      </c>
      <c r="D414" s="21">
        <v>0</v>
      </c>
      <c r="E414" s="4">
        <v>0</v>
      </c>
      <c r="F414" s="4">
        <v>0</v>
      </c>
      <c r="G414" s="4">
        <v>0</v>
      </c>
      <c r="H414" s="4">
        <v>0</v>
      </c>
      <c r="I414" s="21">
        <v>9283.5619999999999</v>
      </c>
    </row>
    <row r="415" spans="1:9" ht="15.75" x14ac:dyDescent="0.25">
      <c r="A415" s="21">
        <v>32</v>
      </c>
      <c r="B415" s="4">
        <v>0</v>
      </c>
      <c r="C415" s="21">
        <v>31.54</v>
      </c>
      <c r="D415" s="21">
        <v>1</v>
      </c>
      <c r="E415" s="4">
        <v>0</v>
      </c>
      <c r="F415" s="4">
        <v>0</v>
      </c>
      <c r="G415" s="4">
        <v>1</v>
      </c>
      <c r="H415" s="4">
        <v>0</v>
      </c>
      <c r="I415" s="21">
        <v>5148.5526</v>
      </c>
    </row>
    <row r="416" spans="1:9" ht="15.75" x14ac:dyDescent="0.25">
      <c r="A416" s="21">
        <v>57</v>
      </c>
      <c r="B416" s="4">
        <v>0</v>
      </c>
      <c r="C416" s="21">
        <v>34.295000000000002</v>
      </c>
      <c r="D416" s="21">
        <v>2</v>
      </c>
      <c r="E416" s="4">
        <v>0</v>
      </c>
      <c r="F416" s="4">
        <v>0</v>
      </c>
      <c r="G416" s="4">
        <v>1</v>
      </c>
      <c r="H416" s="4">
        <v>0</v>
      </c>
      <c r="I416" s="21">
        <v>13224.057049999999</v>
      </c>
    </row>
    <row r="417" spans="1:9" ht="15.75" x14ac:dyDescent="0.25">
      <c r="A417" s="21">
        <v>25</v>
      </c>
      <c r="B417" s="4">
        <v>0</v>
      </c>
      <c r="C417" s="21">
        <v>28.594999999999999</v>
      </c>
      <c r="D417" s="21">
        <v>0</v>
      </c>
      <c r="E417" s="4">
        <v>0</v>
      </c>
      <c r="F417" s="4">
        <v>0</v>
      </c>
      <c r="G417" s="4">
        <v>1</v>
      </c>
      <c r="H417" s="4">
        <v>0</v>
      </c>
      <c r="I417" s="21">
        <v>3213.6220499999999</v>
      </c>
    </row>
    <row r="418" spans="1:9" ht="15.75" x14ac:dyDescent="0.25">
      <c r="A418" s="21">
        <v>20</v>
      </c>
      <c r="B418" s="4">
        <v>0</v>
      </c>
      <c r="C418" s="21">
        <v>28.785</v>
      </c>
      <c r="D418" s="21">
        <v>0</v>
      </c>
      <c r="E418" s="4">
        <v>0</v>
      </c>
      <c r="F418" s="4">
        <v>0</v>
      </c>
      <c r="G418" s="4">
        <v>1</v>
      </c>
      <c r="H418" s="4">
        <v>0</v>
      </c>
      <c r="I418" s="21">
        <v>2457.2111500000001</v>
      </c>
    </row>
    <row r="419" spans="1:9" ht="15.75" x14ac:dyDescent="0.25">
      <c r="A419" s="21">
        <v>47</v>
      </c>
      <c r="B419" s="4">
        <v>0</v>
      </c>
      <c r="C419" s="21">
        <v>32</v>
      </c>
      <c r="D419" s="21">
        <v>1</v>
      </c>
      <c r="E419" s="4">
        <v>0</v>
      </c>
      <c r="F419" s="4">
        <v>1</v>
      </c>
      <c r="G419" s="4">
        <v>0</v>
      </c>
      <c r="H419" s="4">
        <v>0</v>
      </c>
      <c r="I419" s="21">
        <v>8551.3469999999998</v>
      </c>
    </row>
    <row r="420" spans="1:9" ht="15.75" x14ac:dyDescent="0.25">
      <c r="A420" s="21">
        <v>45</v>
      </c>
      <c r="B420" s="4">
        <v>1</v>
      </c>
      <c r="C420" s="21">
        <v>30.36</v>
      </c>
      <c r="D420" s="21">
        <v>0</v>
      </c>
      <c r="E420" s="4">
        <v>1</v>
      </c>
      <c r="F420" s="4">
        <v>0</v>
      </c>
      <c r="G420" s="4">
        <v>0</v>
      </c>
      <c r="H420" s="4">
        <v>0</v>
      </c>
      <c r="I420" s="21">
        <v>62592.873090000001</v>
      </c>
    </row>
    <row r="421" spans="1:9" ht="15.75" x14ac:dyDescent="0.25">
      <c r="A421" s="21">
        <v>19</v>
      </c>
      <c r="B421" s="4">
        <v>1</v>
      </c>
      <c r="C421" s="21">
        <v>22.61</v>
      </c>
      <c r="D421" s="21">
        <v>0</v>
      </c>
      <c r="E421" s="4">
        <v>0</v>
      </c>
      <c r="F421" s="4">
        <v>0</v>
      </c>
      <c r="G421" s="4">
        <v>0</v>
      </c>
      <c r="H421" s="4">
        <v>1</v>
      </c>
      <c r="I421" s="21">
        <v>1628.4709</v>
      </c>
    </row>
    <row r="422" spans="1:9" ht="15.75" x14ac:dyDescent="0.25">
      <c r="A422" s="21">
        <v>26</v>
      </c>
      <c r="B422" s="4">
        <v>1</v>
      </c>
      <c r="C422" s="21">
        <v>30</v>
      </c>
      <c r="D422" s="21">
        <v>1</v>
      </c>
      <c r="E422" s="4">
        <v>0</v>
      </c>
      <c r="F422" s="4">
        <v>1</v>
      </c>
      <c r="G422" s="4">
        <v>0</v>
      </c>
      <c r="H422" s="4">
        <v>0</v>
      </c>
      <c r="I422" s="21">
        <v>2904.0880000000002</v>
      </c>
    </row>
    <row r="423" spans="1:9" ht="15.75" x14ac:dyDescent="0.25">
      <c r="A423" s="21">
        <v>47</v>
      </c>
      <c r="B423" s="4">
        <v>1</v>
      </c>
      <c r="C423" s="21">
        <v>29.8</v>
      </c>
      <c r="D423" s="21">
        <v>3</v>
      </c>
      <c r="E423" s="4">
        <v>1</v>
      </c>
      <c r="F423" s="4">
        <v>1</v>
      </c>
      <c r="G423" s="4">
        <v>0</v>
      </c>
      <c r="H423" s="4">
        <v>0</v>
      </c>
      <c r="I423" s="21">
        <v>25309.489000000001</v>
      </c>
    </row>
    <row r="424" spans="1:9" ht="15.75" x14ac:dyDescent="0.25">
      <c r="A424" s="21">
        <v>36</v>
      </c>
      <c r="B424" s="4">
        <v>0</v>
      </c>
      <c r="C424" s="21">
        <v>30.02</v>
      </c>
      <c r="D424" s="21">
        <v>0</v>
      </c>
      <c r="E424" s="4">
        <v>0</v>
      </c>
      <c r="F424" s="4">
        <v>0</v>
      </c>
      <c r="G424" s="4">
        <v>0</v>
      </c>
      <c r="H424" s="4">
        <v>1</v>
      </c>
      <c r="I424" s="21">
        <v>5272.1758</v>
      </c>
    </row>
    <row r="425" spans="1:9" ht="15.75" x14ac:dyDescent="0.25">
      <c r="A425" s="21">
        <v>19</v>
      </c>
      <c r="B425" s="4">
        <v>1</v>
      </c>
      <c r="C425" s="21">
        <v>26.03</v>
      </c>
      <c r="D425" s="21">
        <v>1</v>
      </c>
      <c r="E425" s="4">
        <v>1</v>
      </c>
      <c r="F425" s="4">
        <v>0</v>
      </c>
      <c r="G425" s="4">
        <v>0</v>
      </c>
      <c r="H425" s="4">
        <v>1</v>
      </c>
      <c r="I425" s="21">
        <v>16450.894700000001</v>
      </c>
    </row>
    <row r="426" spans="1:9" ht="15.75" x14ac:dyDescent="0.25">
      <c r="A426" s="21">
        <v>38</v>
      </c>
      <c r="B426" s="4">
        <v>1</v>
      </c>
      <c r="C426" s="21">
        <v>28.27</v>
      </c>
      <c r="D426" s="21">
        <v>1</v>
      </c>
      <c r="E426" s="4">
        <v>0</v>
      </c>
      <c r="F426" s="4">
        <v>0</v>
      </c>
      <c r="G426" s="4">
        <v>0</v>
      </c>
      <c r="H426" s="4">
        <v>0</v>
      </c>
      <c r="I426" s="21">
        <v>5484.4673000000003</v>
      </c>
    </row>
    <row r="427" spans="1:9" ht="15.75" x14ac:dyDescent="0.25">
      <c r="A427" s="21">
        <v>46</v>
      </c>
      <c r="B427" s="4">
        <v>0</v>
      </c>
      <c r="C427" s="21">
        <v>32.299999999999997</v>
      </c>
      <c r="D427" s="21">
        <v>2</v>
      </c>
      <c r="E427" s="4">
        <v>0</v>
      </c>
      <c r="F427" s="4">
        <v>0</v>
      </c>
      <c r="G427" s="4">
        <v>1</v>
      </c>
      <c r="H427" s="4">
        <v>0</v>
      </c>
      <c r="I427" s="21">
        <v>9411.0049999999992</v>
      </c>
    </row>
    <row r="428" spans="1:9" ht="15.75" x14ac:dyDescent="0.25">
      <c r="A428" s="21">
        <v>27</v>
      </c>
      <c r="B428" s="4">
        <v>1</v>
      </c>
      <c r="C428" s="21">
        <v>28.5</v>
      </c>
      <c r="D428" s="21">
        <v>0</v>
      </c>
      <c r="E428" s="4">
        <v>1</v>
      </c>
      <c r="F428" s="4">
        <v>0</v>
      </c>
      <c r="G428" s="4">
        <v>0</v>
      </c>
      <c r="H428" s="4">
        <v>1</v>
      </c>
      <c r="I428" s="21">
        <v>18310.741999999998</v>
      </c>
    </row>
    <row r="429" spans="1:9" ht="15.75" x14ac:dyDescent="0.25">
      <c r="A429" s="21">
        <v>23</v>
      </c>
      <c r="B429" s="4">
        <v>0</v>
      </c>
      <c r="C429" s="21">
        <v>28.31</v>
      </c>
      <c r="D429" s="21">
        <v>0</v>
      </c>
      <c r="E429" s="4">
        <v>1</v>
      </c>
      <c r="F429" s="4">
        <v>0</v>
      </c>
      <c r="G429" s="4">
        <v>0</v>
      </c>
      <c r="H429" s="4">
        <v>1</v>
      </c>
      <c r="I429" s="21">
        <v>18033.9679</v>
      </c>
    </row>
    <row r="430" spans="1:9" ht="15.75" x14ac:dyDescent="0.25">
      <c r="A430" s="21">
        <v>47</v>
      </c>
      <c r="B430" s="4">
        <v>0</v>
      </c>
      <c r="C430" s="21">
        <v>29.37</v>
      </c>
      <c r="D430" s="21">
        <v>1</v>
      </c>
      <c r="E430" s="4">
        <v>0</v>
      </c>
      <c r="F430" s="4">
        <v>0</v>
      </c>
      <c r="G430" s="4">
        <v>0</v>
      </c>
      <c r="H430" s="4">
        <v>0</v>
      </c>
      <c r="I430" s="21">
        <v>8547.6913000000004</v>
      </c>
    </row>
    <row r="431" spans="1:9" ht="15.75" x14ac:dyDescent="0.25">
      <c r="A431" s="21">
        <v>57</v>
      </c>
      <c r="B431" s="4">
        <v>0</v>
      </c>
      <c r="C431" s="21">
        <v>30.495000000000001</v>
      </c>
      <c r="D431" s="21">
        <v>0</v>
      </c>
      <c r="E431" s="4">
        <v>0</v>
      </c>
      <c r="F431" s="4">
        <v>0</v>
      </c>
      <c r="G431" s="4">
        <v>0</v>
      </c>
      <c r="H431" s="4">
        <v>1</v>
      </c>
      <c r="I431" s="21">
        <v>11840.77505</v>
      </c>
    </row>
    <row r="432" spans="1:9" ht="15.75" x14ac:dyDescent="0.25">
      <c r="A432" s="21">
        <v>30</v>
      </c>
      <c r="B432" s="4">
        <v>1</v>
      </c>
      <c r="C432" s="21">
        <v>31.57</v>
      </c>
      <c r="D432" s="21">
        <v>3</v>
      </c>
      <c r="E432" s="4">
        <v>0</v>
      </c>
      <c r="F432" s="4">
        <v>0</v>
      </c>
      <c r="G432" s="4">
        <v>0</v>
      </c>
      <c r="H432" s="4">
        <v>0</v>
      </c>
      <c r="I432" s="21">
        <v>4837.5823</v>
      </c>
    </row>
    <row r="433" spans="1:9" ht="15.75" x14ac:dyDescent="0.25">
      <c r="A433" s="21">
        <v>18</v>
      </c>
      <c r="B433" s="4">
        <v>0</v>
      </c>
      <c r="C433" s="21">
        <v>24.09</v>
      </c>
      <c r="D433" s="21">
        <v>1</v>
      </c>
      <c r="E433" s="4">
        <v>0</v>
      </c>
      <c r="F433" s="4">
        <v>0</v>
      </c>
      <c r="G433" s="4">
        <v>0</v>
      </c>
      <c r="H433" s="4">
        <v>0</v>
      </c>
      <c r="I433" s="21">
        <v>2201.0971</v>
      </c>
    </row>
    <row r="434" spans="1:9" ht="15.75" x14ac:dyDescent="0.25">
      <c r="A434" s="21">
        <v>41</v>
      </c>
      <c r="B434" s="4">
        <v>0</v>
      </c>
      <c r="C434" s="21">
        <v>32.965000000000003</v>
      </c>
      <c r="D434" s="21">
        <v>0</v>
      </c>
      <c r="E434" s="4">
        <v>0</v>
      </c>
      <c r="F434" s="4">
        <v>0</v>
      </c>
      <c r="G434" s="4">
        <v>0</v>
      </c>
      <c r="H434" s="4">
        <v>1</v>
      </c>
      <c r="I434" s="21">
        <v>6571.0243499999997</v>
      </c>
    </row>
    <row r="435" spans="1:9" ht="15.75" x14ac:dyDescent="0.25">
      <c r="A435" s="21">
        <v>50</v>
      </c>
      <c r="B435" s="4">
        <v>1</v>
      </c>
      <c r="C435" s="21">
        <v>25.3</v>
      </c>
      <c r="D435" s="21">
        <v>0</v>
      </c>
      <c r="E435" s="4">
        <v>0</v>
      </c>
      <c r="F435" s="4">
        <v>0</v>
      </c>
      <c r="G435" s="4">
        <v>0</v>
      </c>
      <c r="H435" s="4">
        <v>0</v>
      </c>
      <c r="I435" s="21">
        <v>8442.6669999999995</v>
      </c>
    </row>
    <row r="436" spans="1:9" ht="15.75" x14ac:dyDescent="0.25">
      <c r="A436" s="21">
        <v>34</v>
      </c>
      <c r="B436" s="4">
        <v>0</v>
      </c>
      <c r="C436" s="21">
        <v>37.335000000000001</v>
      </c>
      <c r="D436" s="21">
        <v>2</v>
      </c>
      <c r="E436" s="4">
        <v>0</v>
      </c>
      <c r="F436" s="4">
        <v>0</v>
      </c>
      <c r="G436" s="4">
        <v>0</v>
      </c>
      <c r="H436" s="4">
        <v>1</v>
      </c>
      <c r="I436" s="21">
        <v>5989.5236500000001</v>
      </c>
    </row>
    <row r="437" spans="1:9" ht="15.75" x14ac:dyDescent="0.25">
      <c r="A437" s="21">
        <v>32</v>
      </c>
      <c r="B437" s="4">
        <v>1</v>
      </c>
      <c r="C437" s="21">
        <v>28.88</v>
      </c>
      <c r="D437" s="21">
        <v>0</v>
      </c>
      <c r="E437" s="4">
        <v>0</v>
      </c>
      <c r="F437" s="4">
        <v>0</v>
      </c>
      <c r="G437" s="4">
        <v>0</v>
      </c>
      <c r="H437" s="4">
        <v>1</v>
      </c>
      <c r="I437" s="21">
        <v>3866.8552</v>
      </c>
    </row>
    <row r="438" spans="1:9" ht="15.75" x14ac:dyDescent="0.25">
      <c r="A438" s="21">
        <v>44</v>
      </c>
      <c r="B438" s="4">
        <v>0</v>
      </c>
      <c r="C438" s="21">
        <v>29.81</v>
      </c>
      <c r="D438" s="21">
        <v>2</v>
      </c>
      <c r="E438" s="4">
        <v>0</v>
      </c>
      <c r="F438" s="4">
        <v>0</v>
      </c>
      <c r="G438" s="4">
        <v>0</v>
      </c>
      <c r="H438" s="4">
        <v>0</v>
      </c>
      <c r="I438" s="21">
        <v>8219.2039000000004</v>
      </c>
    </row>
    <row r="439" spans="1:9" ht="15.75" x14ac:dyDescent="0.25">
      <c r="A439" s="21">
        <v>30</v>
      </c>
      <c r="B439" s="4">
        <v>0</v>
      </c>
      <c r="C439" s="21">
        <v>43.12</v>
      </c>
      <c r="D439" s="21">
        <v>2</v>
      </c>
      <c r="E439" s="4">
        <v>0</v>
      </c>
      <c r="F439" s="4">
        <v>0</v>
      </c>
      <c r="G439" s="4">
        <v>0</v>
      </c>
      <c r="H439" s="4">
        <v>0</v>
      </c>
      <c r="I439" s="21">
        <v>4753.6368000000002</v>
      </c>
    </row>
    <row r="440" spans="1:9" ht="15.75" x14ac:dyDescent="0.25">
      <c r="A440" s="21">
        <v>54</v>
      </c>
      <c r="B440" s="4">
        <v>0</v>
      </c>
      <c r="C440" s="21">
        <v>23</v>
      </c>
      <c r="D440" s="21">
        <v>3</v>
      </c>
      <c r="E440" s="4">
        <v>0</v>
      </c>
      <c r="F440" s="4">
        <v>1</v>
      </c>
      <c r="G440" s="4">
        <v>0</v>
      </c>
      <c r="H440" s="4">
        <v>0</v>
      </c>
      <c r="I440" s="21">
        <v>12094.477999999999</v>
      </c>
    </row>
    <row r="441" spans="1:9" ht="15.75" x14ac:dyDescent="0.25">
      <c r="A441" s="21">
        <v>53</v>
      </c>
      <c r="B441" s="4">
        <v>0</v>
      </c>
      <c r="C441" s="21">
        <v>26.7</v>
      </c>
      <c r="D441" s="21">
        <v>2</v>
      </c>
      <c r="E441" s="4">
        <v>0</v>
      </c>
      <c r="F441" s="4">
        <v>1</v>
      </c>
      <c r="G441" s="4">
        <v>0</v>
      </c>
      <c r="H441" s="4">
        <v>0</v>
      </c>
      <c r="I441" s="21">
        <v>11150.78</v>
      </c>
    </row>
    <row r="442" spans="1:9" ht="15.75" x14ac:dyDescent="0.25">
      <c r="A442" s="21">
        <v>48</v>
      </c>
      <c r="B442" s="4">
        <v>0</v>
      </c>
      <c r="C442" s="21">
        <v>31.13</v>
      </c>
      <c r="D442" s="21">
        <v>0</v>
      </c>
      <c r="E442" s="4">
        <v>0</v>
      </c>
      <c r="F442" s="4">
        <v>0</v>
      </c>
      <c r="G442" s="4">
        <v>0</v>
      </c>
      <c r="H442" s="4">
        <v>0</v>
      </c>
      <c r="I442" s="21">
        <v>8280.6226999999999</v>
      </c>
    </row>
    <row r="443" spans="1:9" ht="15.75" x14ac:dyDescent="0.25">
      <c r="A443" s="21">
        <v>53</v>
      </c>
      <c r="B443" s="4">
        <v>0</v>
      </c>
      <c r="C443" s="21">
        <v>39.6</v>
      </c>
      <c r="D443" s="21">
        <v>1</v>
      </c>
      <c r="E443" s="4">
        <v>0</v>
      </c>
      <c r="F443" s="4">
        <v>0</v>
      </c>
      <c r="G443" s="4">
        <v>0</v>
      </c>
      <c r="H443" s="4">
        <v>0</v>
      </c>
      <c r="I443" s="21">
        <v>10579.710999999999</v>
      </c>
    </row>
    <row r="444" spans="1:9" ht="15.75" x14ac:dyDescent="0.25">
      <c r="A444" s="21">
        <v>59</v>
      </c>
      <c r="B444" s="4">
        <v>0</v>
      </c>
      <c r="C444" s="21">
        <v>36.765000000000001</v>
      </c>
      <c r="D444" s="21">
        <v>1</v>
      </c>
      <c r="E444" s="4">
        <v>1</v>
      </c>
      <c r="F444" s="4">
        <v>0</v>
      </c>
      <c r="G444" s="4">
        <v>1</v>
      </c>
      <c r="H444" s="4">
        <v>0</v>
      </c>
      <c r="I444" s="21">
        <v>47896.79135</v>
      </c>
    </row>
    <row r="445" spans="1:9" ht="15.75" x14ac:dyDescent="0.25">
      <c r="A445" s="21">
        <v>57</v>
      </c>
      <c r="B445" s="4">
        <v>1</v>
      </c>
      <c r="C445" s="21">
        <v>28.975000000000001</v>
      </c>
      <c r="D445" s="21">
        <v>0</v>
      </c>
      <c r="E445" s="4">
        <v>1</v>
      </c>
      <c r="F445" s="4">
        <v>0</v>
      </c>
      <c r="G445" s="4">
        <v>1</v>
      </c>
      <c r="H445" s="4">
        <v>0</v>
      </c>
      <c r="I445" s="21">
        <v>27218.437249999999</v>
      </c>
    </row>
    <row r="446" spans="1:9" ht="15.75" x14ac:dyDescent="0.25">
      <c r="A446" s="21">
        <v>42</v>
      </c>
      <c r="B446" s="4">
        <v>1</v>
      </c>
      <c r="C446" s="21">
        <v>28.31</v>
      </c>
      <c r="D446" s="21">
        <v>3</v>
      </c>
      <c r="E446" s="4">
        <v>1</v>
      </c>
      <c r="F446" s="4">
        <v>0</v>
      </c>
      <c r="G446" s="4">
        <v>0</v>
      </c>
      <c r="H446" s="4">
        <v>1</v>
      </c>
      <c r="I446" s="21">
        <v>32787.458590000002</v>
      </c>
    </row>
    <row r="447" spans="1:9" ht="15.75" x14ac:dyDescent="0.25">
      <c r="A447" s="21">
        <v>47</v>
      </c>
      <c r="B447" s="4">
        <v>0</v>
      </c>
      <c r="C447" s="21">
        <v>24.1</v>
      </c>
      <c r="D447" s="21">
        <v>1</v>
      </c>
      <c r="E447" s="4">
        <v>0</v>
      </c>
      <c r="F447" s="4">
        <v>1</v>
      </c>
      <c r="G447" s="4">
        <v>0</v>
      </c>
      <c r="H447" s="4">
        <v>0</v>
      </c>
      <c r="I447" s="21">
        <v>26236.579969999999</v>
      </c>
    </row>
    <row r="448" spans="1:9" ht="15.75" x14ac:dyDescent="0.25">
      <c r="A448" s="21">
        <v>28</v>
      </c>
      <c r="B448" s="4">
        <v>0</v>
      </c>
      <c r="C448" s="21">
        <v>17.29</v>
      </c>
      <c r="D448" s="21">
        <v>0</v>
      </c>
      <c r="E448" s="4">
        <v>0</v>
      </c>
      <c r="F448" s="4">
        <v>0</v>
      </c>
      <c r="G448" s="4">
        <v>1</v>
      </c>
      <c r="H448" s="4">
        <v>0</v>
      </c>
      <c r="I448" s="21">
        <v>3732.6251000000002</v>
      </c>
    </row>
    <row r="449" spans="1:9" ht="15.75" x14ac:dyDescent="0.25">
      <c r="A449" s="21">
        <v>63</v>
      </c>
      <c r="B449" s="4">
        <v>1</v>
      </c>
      <c r="C449" s="21">
        <v>30.8</v>
      </c>
      <c r="D449" s="21">
        <v>0</v>
      </c>
      <c r="E449" s="4">
        <v>0</v>
      </c>
      <c r="F449" s="4">
        <v>1</v>
      </c>
      <c r="G449" s="4">
        <v>0</v>
      </c>
      <c r="H449" s="4">
        <v>0</v>
      </c>
      <c r="I449" s="21">
        <v>13390.558999999999</v>
      </c>
    </row>
    <row r="450" spans="1:9" ht="15.75" x14ac:dyDescent="0.25">
      <c r="A450" s="21">
        <v>44</v>
      </c>
      <c r="B450" s="4">
        <v>0</v>
      </c>
      <c r="C450" s="21">
        <v>27.645</v>
      </c>
      <c r="D450" s="21">
        <v>0</v>
      </c>
      <c r="E450" s="4">
        <v>0</v>
      </c>
      <c r="F450" s="4">
        <v>0</v>
      </c>
      <c r="G450" s="4">
        <v>0</v>
      </c>
      <c r="H450" s="4">
        <v>1</v>
      </c>
      <c r="I450" s="21">
        <v>7421.1945500000002</v>
      </c>
    </row>
    <row r="451" spans="1:9" ht="15.75" x14ac:dyDescent="0.25">
      <c r="A451" s="21">
        <v>41</v>
      </c>
      <c r="B451" s="4">
        <v>1</v>
      </c>
      <c r="C451" s="21">
        <v>35.75</v>
      </c>
      <c r="D451" s="21">
        <v>1</v>
      </c>
      <c r="E451" s="4">
        <v>1</v>
      </c>
      <c r="F451" s="4">
        <v>0</v>
      </c>
      <c r="G451" s="4">
        <v>0</v>
      </c>
      <c r="H451" s="4">
        <v>0</v>
      </c>
      <c r="I451" s="21">
        <v>40273.645499999999</v>
      </c>
    </row>
    <row r="452" spans="1:9" ht="15.75" x14ac:dyDescent="0.25">
      <c r="A452" s="21">
        <v>51</v>
      </c>
      <c r="B452" s="4">
        <v>1</v>
      </c>
      <c r="C452" s="21">
        <v>32.299999999999997</v>
      </c>
      <c r="D452" s="21">
        <v>1</v>
      </c>
      <c r="E452" s="4">
        <v>0</v>
      </c>
      <c r="F452" s="4">
        <v>0</v>
      </c>
      <c r="G452" s="4">
        <v>1</v>
      </c>
      <c r="H452" s="4">
        <v>0</v>
      </c>
      <c r="I452" s="21">
        <v>9964.06</v>
      </c>
    </row>
    <row r="453" spans="1:9" ht="15.75" x14ac:dyDescent="0.25">
      <c r="A453" s="21">
        <v>31</v>
      </c>
      <c r="B453" s="4">
        <v>1</v>
      </c>
      <c r="C453" s="21">
        <v>30.875</v>
      </c>
      <c r="D453" s="21">
        <v>0</v>
      </c>
      <c r="E453" s="4">
        <v>0</v>
      </c>
      <c r="F453" s="4">
        <v>0</v>
      </c>
      <c r="G453" s="4">
        <v>1</v>
      </c>
      <c r="H453" s="4">
        <v>0</v>
      </c>
      <c r="I453" s="21">
        <v>3857.7592500000001</v>
      </c>
    </row>
    <row r="454" spans="1:9" ht="15.75" x14ac:dyDescent="0.25">
      <c r="A454" s="21">
        <v>41</v>
      </c>
      <c r="B454" s="4">
        <v>1</v>
      </c>
      <c r="C454" s="21">
        <v>30.59</v>
      </c>
      <c r="D454" s="21">
        <v>2</v>
      </c>
      <c r="E454" s="4">
        <v>0</v>
      </c>
      <c r="F454" s="4">
        <v>0</v>
      </c>
      <c r="G454" s="4">
        <v>0</v>
      </c>
      <c r="H454" s="4">
        <v>1</v>
      </c>
      <c r="I454" s="21">
        <v>7256.7231000000002</v>
      </c>
    </row>
    <row r="455" spans="1:9" ht="15.75" x14ac:dyDescent="0.25">
      <c r="A455" s="21">
        <v>41</v>
      </c>
      <c r="B455" s="4">
        <v>1</v>
      </c>
      <c r="C455" s="21">
        <v>21.78</v>
      </c>
      <c r="D455" s="21">
        <v>1</v>
      </c>
      <c r="E455" s="4">
        <v>0</v>
      </c>
      <c r="F455" s="4">
        <v>0</v>
      </c>
      <c r="G455" s="4">
        <v>0</v>
      </c>
      <c r="H455" s="4">
        <v>0</v>
      </c>
      <c r="I455" s="21">
        <v>6272.4772000000003</v>
      </c>
    </row>
    <row r="456" spans="1:9" ht="15.75" x14ac:dyDescent="0.25">
      <c r="A456" s="21">
        <v>23</v>
      </c>
      <c r="B456" s="4">
        <v>0</v>
      </c>
      <c r="C456" s="21">
        <v>33.4</v>
      </c>
      <c r="D456" s="21">
        <v>0</v>
      </c>
      <c r="E456" s="4">
        <v>0</v>
      </c>
      <c r="F456" s="4">
        <v>1</v>
      </c>
      <c r="G456" s="4">
        <v>0</v>
      </c>
      <c r="H456" s="4">
        <v>0</v>
      </c>
      <c r="I456" s="21">
        <v>10795.937330000001</v>
      </c>
    </row>
    <row r="457" spans="1:9" ht="15.75" x14ac:dyDescent="0.25">
      <c r="A457" s="21">
        <v>19</v>
      </c>
      <c r="B457" s="4">
        <v>0</v>
      </c>
      <c r="C457" s="21">
        <v>29.8</v>
      </c>
      <c r="D457" s="21">
        <v>0</v>
      </c>
      <c r="E457" s="4">
        <v>0</v>
      </c>
      <c r="F457" s="4">
        <v>1</v>
      </c>
      <c r="G457" s="4">
        <v>0</v>
      </c>
      <c r="H457" s="4">
        <v>0</v>
      </c>
      <c r="I457" s="21">
        <v>1744.4649999999999</v>
      </c>
    </row>
    <row r="458" spans="1:9" ht="15.75" x14ac:dyDescent="0.25">
      <c r="A458" s="21">
        <v>30</v>
      </c>
      <c r="B458" s="4">
        <v>1</v>
      </c>
      <c r="C458" s="21">
        <v>37.43</v>
      </c>
      <c r="D458" s="21">
        <v>3</v>
      </c>
      <c r="E458" s="4">
        <v>0</v>
      </c>
      <c r="F458" s="4">
        <v>0</v>
      </c>
      <c r="G458" s="4">
        <v>1</v>
      </c>
      <c r="H458" s="4">
        <v>0</v>
      </c>
      <c r="I458" s="21">
        <v>5428.7277000000004</v>
      </c>
    </row>
    <row r="459" spans="1:9" ht="15.75" x14ac:dyDescent="0.25">
      <c r="A459" s="21">
        <v>51</v>
      </c>
      <c r="B459" s="4">
        <v>1</v>
      </c>
      <c r="C459" s="21">
        <v>27.74</v>
      </c>
      <c r="D459" s="21">
        <v>1</v>
      </c>
      <c r="E459" s="4">
        <v>0</v>
      </c>
      <c r="F459" s="4">
        <v>0</v>
      </c>
      <c r="G459" s="4">
        <v>1</v>
      </c>
      <c r="H459" s="4">
        <v>0</v>
      </c>
      <c r="I459" s="21">
        <v>9957.7216000000008</v>
      </c>
    </row>
    <row r="460" spans="1:9" ht="15.75" x14ac:dyDescent="0.25">
      <c r="A460" s="21">
        <v>47</v>
      </c>
      <c r="B460" s="4">
        <v>1</v>
      </c>
      <c r="C460" s="21">
        <v>36.08</v>
      </c>
      <c r="D460" s="21">
        <v>1</v>
      </c>
      <c r="E460" s="4">
        <v>1</v>
      </c>
      <c r="F460" s="4">
        <v>0</v>
      </c>
      <c r="G460" s="4">
        <v>0</v>
      </c>
      <c r="H460" s="4">
        <v>0</v>
      </c>
      <c r="I460" s="21">
        <v>42211.138200000001</v>
      </c>
    </row>
    <row r="461" spans="1:9" ht="15.75" x14ac:dyDescent="0.25">
      <c r="A461" s="21">
        <v>21</v>
      </c>
      <c r="B461" s="4">
        <v>1</v>
      </c>
      <c r="C461" s="21">
        <v>25.745000000000001</v>
      </c>
      <c r="D461" s="21">
        <v>2</v>
      </c>
      <c r="E461" s="4">
        <v>0</v>
      </c>
      <c r="F461" s="4">
        <v>0</v>
      </c>
      <c r="G461" s="4">
        <v>1</v>
      </c>
      <c r="H461" s="4">
        <v>0</v>
      </c>
      <c r="I461" s="21">
        <v>3279.8685500000001</v>
      </c>
    </row>
    <row r="462" spans="1:9" ht="15.75" x14ac:dyDescent="0.25">
      <c r="A462" s="21">
        <v>18</v>
      </c>
      <c r="B462" s="4">
        <v>0</v>
      </c>
      <c r="C462" s="21">
        <v>38.17</v>
      </c>
      <c r="D462" s="21">
        <v>0</v>
      </c>
      <c r="E462" s="4">
        <v>0</v>
      </c>
      <c r="F462" s="4">
        <v>0</v>
      </c>
      <c r="G462" s="4">
        <v>0</v>
      </c>
      <c r="H462" s="4">
        <v>0</v>
      </c>
      <c r="I462" s="21">
        <v>1631.6683</v>
      </c>
    </row>
    <row r="463" spans="1:9" ht="15.75" x14ac:dyDescent="0.25">
      <c r="A463" s="21">
        <v>20</v>
      </c>
      <c r="B463" s="4">
        <v>1</v>
      </c>
      <c r="C463" s="21">
        <v>29.734999999999999</v>
      </c>
      <c r="D463" s="21">
        <v>0</v>
      </c>
      <c r="E463" s="4">
        <v>0</v>
      </c>
      <c r="F463" s="4">
        <v>0</v>
      </c>
      <c r="G463" s="4">
        <v>0</v>
      </c>
      <c r="H463" s="4">
        <v>1</v>
      </c>
      <c r="I463" s="21">
        <v>1769.5316499999999</v>
      </c>
    </row>
    <row r="464" spans="1:9" ht="15.75" x14ac:dyDescent="0.25">
      <c r="A464" s="21">
        <v>63</v>
      </c>
      <c r="B464" s="4">
        <v>0</v>
      </c>
      <c r="C464" s="21">
        <v>23.085000000000001</v>
      </c>
      <c r="D464" s="21">
        <v>0</v>
      </c>
      <c r="E464" s="4">
        <v>0</v>
      </c>
      <c r="F464" s="4">
        <v>0</v>
      </c>
      <c r="G464" s="4">
        <v>1</v>
      </c>
      <c r="H464" s="4">
        <v>0</v>
      </c>
      <c r="I464" s="21">
        <v>14451.835150000001</v>
      </c>
    </row>
    <row r="465" spans="1:9" ht="15.75" x14ac:dyDescent="0.25">
      <c r="A465" s="21">
        <v>33</v>
      </c>
      <c r="B465" s="4">
        <v>0</v>
      </c>
      <c r="C465" s="21">
        <v>33.5</v>
      </c>
      <c r="D465" s="21">
        <v>0</v>
      </c>
      <c r="E465" s="4">
        <v>1</v>
      </c>
      <c r="F465" s="4">
        <v>1</v>
      </c>
      <c r="G465" s="4">
        <v>0</v>
      </c>
      <c r="H465" s="4">
        <v>0</v>
      </c>
      <c r="I465" s="21">
        <v>37079.372000000003</v>
      </c>
    </row>
    <row r="466" spans="1:9" ht="15.75" x14ac:dyDescent="0.25">
      <c r="A466" s="21">
        <v>64</v>
      </c>
      <c r="B466" s="4">
        <v>1</v>
      </c>
      <c r="C466" s="21">
        <v>24.7</v>
      </c>
      <c r="D466" s="21">
        <v>1</v>
      </c>
      <c r="E466" s="4">
        <v>0</v>
      </c>
      <c r="F466" s="4">
        <v>0</v>
      </c>
      <c r="G466" s="4">
        <v>0</v>
      </c>
      <c r="H466" s="4">
        <v>1</v>
      </c>
      <c r="I466" s="21">
        <v>30166.618170000002</v>
      </c>
    </row>
    <row r="467" spans="1:9" ht="15.75" x14ac:dyDescent="0.25">
      <c r="A467" s="21">
        <v>59</v>
      </c>
      <c r="B467" s="4">
        <v>1</v>
      </c>
      <c r="C467" s="21">
        <v>25.46</v>
      </c>
      <c r="D467" s="21">
        <v>1</v>
      </c>
      <c r="E467" s="4">
        <v>0</v>
      </c>
      <c r="F467" s="4">
        <v>0</v>
      </c>
      <c r="G467" s="4">
        <v>1</v>
      </c>
      <c r="H467" s="4">
        <v>0</v>
      </c>
      <c r="I467" s="21">
        <v>12913.992399999999</v>
      </c>
    </row>
    <row r="468" spans="1:9" ht="15.75" x14ac:dyDescent="0.25">
      <c r="A468" s="21">
        <v>40</v>
      </c>
      <c r="B468" s="4">
        <v>0</v>
      </c>
      <c r="C468" s="21">
        <v>23.37</v>
      </c>
      <c r="D468" s="21">
        <v>3</v>
      </c>
      <c r="E468" s="4">
        <v>0</v>
      </c>
      <c r="F468" s="4">
        <v>0</v>
      </c>
      <c r="G468" s="4">
        <v>1</v>
      </c>
      <c r="H468" s="4">
        <v>0</v>
      </c>
      <c r="I468" s="21">
        <v>8252.2842999999993</v>
      </c>
    </row>
    <row r="469" spans="1:9" ht="15.75" x14ac:dyDescent="0.25">
      <c r="A469" s="21">
        <v>33</v>
      </c>
      <c r="B469" s="4">
        <v>0</v>
      </c>
      <c r="C469" s="21">
        <v>42.94</v>
      </c>
      <c r="D469" s="21">
        <v>3</v>
      </c>
      <c r="E469" s="4">
        <v>0</v>
      </c>
      <c r="F469" s="4">
        <v>0</v>
      </c>
      <c r="G469" s="4">
        <v>0</v>
      </c>
      <c r="H469" s="4">
        <v>1</v>
      </c>
      <c r="I469" s="21">
        <v>6360.9935999999998</v>
      </c>
    </row>
    <row r="470" spans="1:9" ht="15.75" x14ac:dyDescent="0.25">
      <c r="A470" s="21">
        <v>46</v>
      </c>
      <c r="B470" s="4">
        <v>0</v>
      </c>
      <c r="C470" s="21">
        <v>27.72</v>
      </c>
      <c r="D470" s="21">
        <v>1</v>
      </c>
      <c r="E470" s="4">
        <v>0</v>
      </c>
      <c r="F470" s="4">
        <v>0</v>
      </c>
      <c r="G470" s="4">
        <v>0</v>
      </c>
      <c r="H470" s="4">
        <v>0</v>
      </c>
      <c r="I470" s="21">
        <v>8232.6388000000006</v>
      </c>
    </row>
    <row r="471" spans="1:9" ht="15.75" x14ac:dyDescent="0.25">
      <c r="A471" s="21">
        <v>42</v>
      </c>
      <c r="B471" s="4">
        <v>0</v>
      </c>
      <c r="C471" s="21">
        <v>41.325000000000003</v>
      </c>
      <c r="D471" s="21">
        <v>1</v>
      </c>
      <c r="E471" s="4">
        <v>0</v>
      </c>
      <c r="F471" s="4">
        <v>0</v>
      </c>
      <c r="G471" s="4">
        <v>1</v>
      </c>
      <c r="H471" s="4">
        <v>0</v>
      </c>
      <c r="I471" s="21">
        <v>7650.7737500000003</v>
      </c>
    </row>
    <row r="472" spans="1:9" ht="15.75" x14ac:dyDescent="0.25">
      <c r="A472" s="21">
        <v>18</v>
      </c>
      <c r="B472" s="4">
        <v>0</v>
      </c>
      <c r="C472" s="21">
        <v>42.24</v>
      </c>
      <c r="D472" s="21">
        <v>0</v>
      </c>
      <c r="E472" s="4">
        <v>1</v>
      </c>
      <c r="F472" s="4">
        <v>0</v>
      </c>
      <c r="G472" s="4">
        <v>0</v>
      </c>
      <c r="H472" s="4">
        <v>0</v>
      </c>
      <c r="I472" s="21">
        <v>38792.685599999997</v>
      </c>
    </row>
    <row r="473" spans="1:9" ht="15.75" x14ac:dyDescent="0.25">
      <c r="A473" s="21">
        <v>42</v>
      </c>
      <c r="B473" s="4">
        <v>1</v>
      </c>
      <c r="C473" s="21">
        <v>34.1</v>
      </c>
      <c r="D473" s="21">
        <v>0</v>
      </c>
      <c r="E473" s="4">
        <v>0</v>
      </c>
      <c r="F473" s="4">
        <v>1</v>
      </c>
      <c r="G473" s="4">
        <v>0</v>
      </c>
      <c r="H473" s="4">
        <v>0</v>
      </c>
      <c r="I473" s="21">
        <v>5979.7309999999998</v>
      </c>
    </row>
    <row r="474" spans="1:9" ht="15.75" x14ac:dyDescent="0.25">
      <c r="A474" s="21">
        <v>40</v>
      </c>
      <c r="B474" s="4">
        <v>0</v>
      </c>
      <c r="C474" s="21">
        <v>29.6</v>
      </c>
      <c r="D474" s="21">
        <v>0</v>
      </c>
      <c r="E474" s="4">
        <v>0</v>
      </c>
      <c r="F474" s="4">
        <v>1</v>
      </c>
      <c r="G474" s="4">
        <v>0</v>
      </c>
      <c r="H474" s="4">
        <v>0</v>
      </c>
      <c r="I474" s="21">
        <v>5910.9440000000004</v>
      </c>
    </row>
    <row r="475" spans="1:9" ht="15.75" x14ac:dyDescent="0.25">
      <c r="A475" s="21">
        <v>61</v>
      </c>
      <c r="B475" s="4">
        <v>0</v>
      </c>
      <c r="C475" s="21">
        <v>28.2</v>
      </c>
      <c r="D475" s="21">
        <v>0</v>
      </c>
      <c r="E475" s="4">
        <v>0</v>
      </c>
      <c r="F475" s="4">
        <v>1</v>
      </c>
      <c r="G475" s="4">
        <v>0</v>
      </c>
      <c r="H475" s="4">
        <v>0</v>
      </c>
      <c r="I475" s="21">
        <v>13041.921</v>
      </c>
    </row>
    <row r="476" spans="1:9" ht="15.75" x14ac:dyDescent="0.25">
      <c r="A476" s="21">
        <v>30</v>
      </c>
      <c r="B476" s="4">
        <v>0</v>
      </c>
      <c r="C476" s="21">
        <v>22.895</v>
      </c>
      <c r="D476" s="21">
        <v>1</v>
      </c>
      <c r="E476" s="4">
        <v>0</v>
      </c>
      <c r="F476" s="4">
        <v>0</v>
      </c>
      <c r="G476" s="4">
        <v>1</v>
      </c>
      <c r="H476" s="4">
        <v>0</v>
      </c>
      <c r="I476" s="21">
        <v>4719.52405</v>
      </c>
    </row>
    <row r="477" spans="1:9" ht="15.75" x14ac:dyDescent="0.25">
      <c r="A477" s="21">
        <v>40</v>
      </c>
      <c r="B477" s="4">
        <v>1</v>
      </c>
      <c r="C477" s="21">
        <v>19.8</v>
      </c>
      <c r="D477" s="21">
        <v>1</v>
      </c>
      <c r="E477" s="4">
        <v>1</v>
      </c>
      <c r="F477" s="4">
        <v>0</v>
      </c>
      <c r="G477" s="4">
        <v>0</v>
      </c>
      <c r="H477" s="4">
        <v>0</v>
      </c>
      <c r="I477" s="21">
        <v>17179.522000000001</v>
      </c>
    </row>
    <row r="478" spans="1:9" ht="15.75" x14ac:dyDescent="0.25">
      <c r="A478" s="21">
        <v>18</v>
      </c>
      <c r="B478" s="4">
        <v>1</v>
      </c>
      <c r="C478" s="21">
        <v>43.01</v>
      </c>
      <c r="D478" s="21">
        <v>0</v>
      </c>
      <c r="E478" s="4">
        <v>0</v>
      </c>
      <c r="F478" s="4">
        <v>0</v>
      </c>
      <c r="G478" s="4">
        <v>0</v>
      </c>
      <c r="H478" s="4">
        <v>0</v>
      </c>
      <c r="I478" s="21">
        <v>1149.3959</v>
      </c>
    </row>
    <row r="479" spans="1:9" ht="15.75" x14ac:dyDescent="0.25">
      <c r="A479" s="21">
        <v>39</v>
      </c>
      <c r="B479" s="4">
        <v>1</v>
      </c>
      <c r="C479" s="21">
        <v>29.925000000000001</v>
      </c>
      <c r="D479" s="21">
        <v>1</v>
      </c>
      <c r="E479" s="4">
        <v>1</v>
      </c>
      <c r="F479" s="4">
        <v>0</v>
      </c>
      <c r="G479" s="4">
        <v>1</v>
      </c>
      <c r="H479" s="4">
        <v>0</v>
      </c>
      <c r="I479" s="21">
        <v>22462.043750000001</v>
      </c>
    </row>
    <row r="480" spans="1:9" ht="15.75" x14ac:dyDescent="0.25">
      <c r="A480" s="21">
        <v>36</v>
      </c>
      <c r="B480" s="4">
        <v>1</v>
      </c>
      <c r="C480" s="21">
        <v>28.88</v>
      </c>
      <c r="D480" s="21">
        <v>3</v>
      </c>
      <c r="E480" s="4">
        <v>0</v>
      </c>
      <c r="F480" s="4">
        <v>0</v>
      </c>
      <c r="G480" s="4">
        <v>1</v>
      </c>
      <c r="H480" s="4">
        <v>0</v>
      </c>
      <c r="I480" s="21">
        <v>6748.5911999999998</v>
      </c>
    </row>
    <row r="481" spans="1:9" ht="15.75" x14ac:dyDescent="0.25">
      <c r="A481" s="21">
        <v>58</v>
      </c>
      <c r="B481" s="4">
        <v>1</v>
      </c>
      <c r="C481" s="21">
        <v>38</v>
      </c>
      <c r="D481" s="21">
        <v>0</v>
      </c>
      <c r="E481" s="4">
        <v>0</v>
      </c>
      <c r="F481" s="4">
        <v>1</v>
      </c>
      <c r="G481" s="4">
        <v>0</v>
      </c>
      <c r="H481" s="4">
        <v>0</v>
      </c>
      <c r="I481" s="21">
        <v>11365.951999999999</v>
      </c>
    </row>
    <row r="482" spans="1:9" ht="15.75" x14ac:dyDescent="0.25">
      <c r="A482" s="21">
        <v>62</v>
      </c>
      <c r="B482" s="4">
        <v>1</v>
      </c>
      <c r="C482" s="21">
        <v>38.83</v>
      </c>
      <c r="D482" s="21">
        <v>0</v>
      </c>
      <c r="E482" s="4">
        <v>0</v>
      </c>
      <c r="F482" s="4">
        <v>0</v>
      </c>
      <c r="G482" s="4">
        <v>0</v>
      </c>
      <c r="H482" s="4">
        <v>0</v>
      </c>
      <c r="I482" s="21">
        <v>12981.3457</v>
      </c>
    </row>
    <row r="483" spans="1:9" ht="15.75" x14ac:dyDescent="0.25">
      <c r="A483" s="21">
        <v>19</v>
      </c>
      <c r="B483" s="4">
        <v>0</v>
      </c>
      <c r="C483" s="21">
        <v>31.824999999999999</v>
      </c>
      <c r="D483" s="21">
        <v>1</v>
      </c>
      <c r="E483" s="4">
        <v>0</v>
      </c>
      <c r="F483" s="4">
        <v>0</v>
      </c>
      <c r="G483" s="4">
        <v>0</v>
      </c>
      <c r="H483" s="4">
        <v>1</v>
      </c>
      <c r="I483" s="21">
        <v>2719.2797500000001</v>
      </c>
    </row>
    <row r="484" spans="1:9" ht="15.75" x14ac:dyDescent="0.25">
      <c r="A484" s="21">
        <v>60</v>
      </c>
      <c r="B484" s="4">
        <v>1</v>
      </c>
      <c r="C484" s="21">
        <v>39.9</v>
      </c>
      <c r="D484" s="21">
        <v>0</v>
      </c>
      <c r="E484" s="4">
        <v>1</v>
      </c>
      <c r="F484" s="4">
        <v>1</v>
      </c>
      <c r="G484" s="4">
        <v>0</v>
      </c>
      <c r="H484" s="4">
        <v>0</v>
      </c>
      <c r="I484" s="21">
        <v>48173.360999999997</v>
      </c>
    </row>
    <row r="485" spans="1:9" ht="15.75" x14ac:dyDescent="0.25">
      <c r="A485" s="21">
        <v>31</v>
      </c>
      <c r="B485" s="4">
        <v>0</v>
      </c>
      <c r="C485" s="21">
        <v>36.630000000000003</v>
      </c>
      <c r="D485" s="21">
        <v>2</v>
      </c>
      <c r="E485" s="4">
        <v>0</v>
      </c>
      <c r="F485" s="4">
        <v>0</v>
      </c>
      <c r="G485" s="4">
        <v>0</v>
      </c>
      <c r="H485" s="4">
        <v>0</v>
      </c>
      <c r="I485" s="21">
        <v>4949.7587000000003</v>
      </c>
    </row>
    <row r="486" spans="1:9" ht="15.75" x14ac:dyDescent="0.25">
      <c r="A486" s="21">
        <v>18</v>
      </c>
      <c r="B486" s="4">
        <v>1</v>
      </c>
      <c r="C486" s="21">
        <v>22.99</v>
      </c>
      <c r="D486" s="21">
        <v>0</v>
      </c>
      <c r="E486" s="4">
        <v>0</v>
      </c>
      <c r="F486" s="4">
        <v>0</v>
      </c>
      <c r="G486" s="4">
        <v>1</v>
      </c>
      <c r="H486" s="4">
        <v>0</v>
      </c>
      <c r="I486" s="21">
        <v>1704.5681</v>
      </c>
    </row>
    <row r="487" spans="1:9" ht="15.75" x14ac:dyDescent="0.25">
      <c r="A487" s="21">
        <v>18</v>
      </c>
      <c r="B487" s="4">
        <v>1</v>
      </c>
      <c r="C487" s="21">
        <v>21.47</v>
      </c>
      <c r="D487" s="21">
        <v>0</v>
      </c>
      <c r="E487" s="4">
        <v>0</v>
      </c>
      <c r="F487" s="4">
        <v>0</v>
      </c>
      <c r="G487" s="4">
        <v>1</v>
      </c>
      <c r="H487" s="4">
        <v>0</v>
      </c>
      <c r="I487" s="21">
        <v>1702.4553000000001</v>
      </c>
    </row>
    <row r="488" spans="1:9" ht="15.75" x14ac:dyDescent="0.25">
      <c r="A488" s="21">
        <v>42</v>
      </c>
      <c r="B488" s="4">
        <v>1</v>
      </c>
      <c r="C488" s="21">
        <v>35.799999999999997</v>
      </c>
      <c r="D488" s="21">
        <v>2</v>
      </c>
      <c r="E488" s="4">
        <v>0</v>
      </c>
      <c r="F488" s="4">
        <v>1</v>
      </c>
      <c r="G488" s="4">
        <v>0</v>
      </c>
      <c r="H488" s="4">
        <v>0</v>
      </c>
      <c r="I488" s="21">
        <v>7160.0940000000001</v>
      </c>
    </row>
    <row r="489" spans="1:9" ht="15.75" x14ac:dyDescent="0.25">
      <c r="A489" s="21">
        <v>44</v>
      </c>
      <c r="B489" s="4">
        <v>0</v>
      </c>
      <c r="C489" s="21">
        <v>27.5</v>
      </c>
      <c r="D489" s="21">
        <v>1</v>
      </c>
      <c r="E489" s="4">
        <v>0</v>
      </c>
      <c r="F489" s="4">
        <v>1</v>
      </c>
      <c r="G489" s="4">
        <v>0</v>
      </c>
      <c r="H489" s="4">
        <v>0</v>
      </c>
      <c r="I489" s="21">
        <v>7626.9930000000004</v>
      </c>
    </row>
    <row r="490" spans="1:9" ht="15.75" x14ac:dyDescent="0.25">
      <c r="A490" s="21">
        <v>27</v>
      </c>
      <c r="B490" s="4">
        <v>0</v>
      </c>
      <c r="C490" s="21">
        <v>23.21</v>
      </c>
      <c r="D490" s="21">
        <v>1</v>
      </c>
      <c r="E490" s="4">
        <v>0</v>
      </c>
      <c r="F490" s="4">
        <v>0</v>
      </c>
      <c r="G490" s="4">
        <v>0</v>
      </c>
      <c r="H490" s="4">
        <v>0</v>
      </c>
      <c r="I490" s="21">
        <v>3561.8888999999999</v>
      </c>
    </row>
    <row r="491" spans="1:9" ht="15.75" x14ac:dyDescent="0.25">
      <c r="A491" s="21">
        <v>31</v>
      </c>
      <c r="B491" s="4">
        <v>1</v>
      </c>
      <c r="C491" s="21">
        <v>34.39</v>
      </c>
      <c r="D491" s="21">
        <v>3</v>
      </c>
      <c r="E491" s="4">
        <v>1</v>
      </c>
      <c r="F491" s="4">
        <v>0</v>
      </c>
      <c r="G491" s="4">
        <v>0</v>
      </c>
      <c r="H491" s="4">
        <v>1</v>
      </c>
      <c r="I491" s="21">
        <v>38746.355100000001</v>
      </c>
    </row>
    <row r="492" spans="1:9" ht="15.75" x14ac:dyDescent="0.25">
      <c r="A492" s="21">
        <v>22</v>
      </c>
      <c r="B492" s="4">
        <v>1</v>
      </c>
      <c r="C492" s="21">
        <v>19.95</v>
      </c>
      <c r="D492" s="21">
        <v>3</v>
      </c>
      <c r="E492" s="4">
        <v>0</v>
      </c>
      <c r="F492" s="4">
        <v>0</v>
      </c>
      <c r="G492" s="4">
        <v>1</v>
      </c>
      <c r="H492" s="4">
        <v>0</v>
      </c>
      <c r="I492" s="21">
        <v>4005.4225000000001</v>
      </c>
    </row>
    <row r="493" spans="1:9" ht="15.75" x14ac:dyDescent="0.25">
      <c r="A493" s="21">
        <v>48</v>
      </c>
      <c r="B493" s="4">
        <v>0</v>
      </c>
      <c r="C493" s="21">
        <v>27.265000000000001</v>
      </c>
      <c r="D493" s="21">
        <v>1</v>
      </c>
      <c r="E493" s="4">
        <v>0</v>
      </c>
      <c r="F493" s="4">
        <v>0</v>
      </c>
      <c r="G493" s="4">
        <v>1</v>
      </c>
      <c r="H493" s="4">
        <v>0</v>
      </c>
      <c r="I493" s="21">
        <v>9447.2503500000003</v>
      </c>
    </row>
    <row r="494" spans="1:9" ht="15.75" x14ac:dyDescent="0.25">
      <c r="A494" s="21">
        <v>60</v>
      </c>
      <c r="B494" s="4">
        <v>0</v>
      </c>
      <c r="C494" s="21">
        <v>30.5</v>
      </c>
      <c r="D494" s="21">
        <v>0</v>
      </c>
      <c r="E494" s="4">
        <v>0</v>
      </c>
      <c r="F494" s="4">
        <v>1</v>
      </c>
      <c r="G494" s="4">
        <v>0</v>
      </c>
      <c r="H494" s="4">
        <v>0</v>
      </c>
      <c r="I494" s="21">
        <v>12638.195</v>
      </c>
    </row>
    <row r="495" spans="1:9" ht="15.75" x14ac:dyDescent="0.25">
      <c r="A495" s="21">
        <v>33</v>
      </c>
      <c r="B495" s="4">
        <v>0</v>
      </c>
      <c r="C495" s="21">
        <v>18.5</v>
      </c>
      <c r="D495" s="21">
        <v>1</v>
      </c>
      <c r="E495" s="4">
        <v>0</v>
      </c>
      <c r="F495" s="4">
        <v>1</v>
      </c>
      <c r="G495" s="4">
        <v>0</v>
      </c>
      <c r="H495" s="4">
        <v>0</v>
      </c>
      <c r="I495" s="21">
        <v>4766.0219999999999</v>
      </c>
    </row>
    <row r="496" spans="1:9" ht="15.75" x14ac:dyDescent="0.25">
      <c r="A496" s="21">
        <v>42</v>
      </c>
      <c r="B496" s="4">
        <v>1</v>
      </c>
      <c r="C496" s="21">
        <v>26.125</v>
      </c>
      <c r="D496" s="21">
        <v>2</v>
      </c>
      <c r="E496" s="4">
        <v>0</v>
      </c>
      <c r="F496" s="4">
        <v>0</v>
      </c>
      <c r="G496" s="4">
        <v>1</v>
      </c>
      <c r="H496" s="4">
        <v>0</v>
      </c>
      <c r="I496" s="21">
        <v>7729.6457499999997</v>
      </c>
    </row>
    <row r="497" spans="1:9" ht="15.75" x14ac:dyDescent="0.25">
      <c r="A497" s="21">
        <v>48</v>
      </c>
      <c r="B497" s="4">
        <v>1</v>
      </c>
      <c r="C497" s="21">
        <v>30.78</v>
      </c>
      <c r="D497" s="21">
        <v>3</v>
      </c>
      <c r="E497" s="4">
        <v>0</v>
      </c>
      <c r="F497" s="4">
        <v>0</v>
      </c>
      <c r="G497" s="4">
        <v>1</v>
      </c>
      <c r="H497" s="4">
        <v>0</v>
      </c>
      <c r="I497" s="21">
        <v>10141.136200000001</v>
      </c>
    </row>
    <row r="498" spans="1:9" ht="15.75" x14ac:dyDescent="0.25">
      <c r="A498" s="21">
        <v>59</v>
      </c>
      <c r="B498" s="4">
        <v>0</v>
      </c>
      <c r="C498" s="21">
        <v>31.35</v>
      </c>
      <c r="D498" s="21">
        <v>0</v>
      </c>
      <c r="E498" s="4">
        <v>0</v>
      </c>
      <c r="F498" s="4">
        <v>0</v>
      </c>
      <c r="G498" s="4">
        <v>0</v>
      </c>
      <c r="H498" s="4">
        <v>1</v>
      </c>
      <c r="I498" s="21">
        <v>12622.1795</v>
      </c>
    </row>
    <row r="499" spans="1:9" ht="15.75" x14ac:dyDescent="0.25">
      <c r="A499" s="21">
        <v>33</v>
      </c>
      <c r="B499" s="4">
        <v>1</v>
      </c>
      <c r="C499" s="21">
        <v>24.605</v>
      </c>
      <c r="D499" s="21">
        <v>2</v>
      </c>
      <c r="E499" s="4">
        <v>0</v>
      </c>
      <c r="F499" s="4">
        <v>0</v>
      </c>
      <c r="G499" s="4">
        <v>0</v>
      </c>
      <c r="H499" s="4">
        <v>1</v>
      </c>
      <c r="I499" s="21">
        <v>5257.5079500000002</v>
      </c>
    </row>
    <row r="500" spans="1:9" ht="15.75" x14ac:dyDescent="0.25">
      <c r="A500" s="21">
        <v>28</v>
      </c>
      <c r="B500" s="4">
        <v>0</v>
      </c>
      <c r="C500" s="21">
        <v>25.934999999999999</v>
      </c>
      <c r="D500" s="21">
        <v>1</v>
      </c>
      <c r="E500" s="4">
        <v>0</v>
      </c>
      <c r="F500" s="4">
        <v>0</v>
      </c>
      <c r="G500" s="4">
        <v>0</v>
      </c>
      <c r="H500" s="4">
        <v>1</v>
      </c>
      <c r="I500" s="21">
        <v>4133.6416499999996</v>
      </c>
    </row>
    <row r="501" spans="1:9" ht="15.75" x14ac:dyDescent="0.25">
      <c r="A501" s="21">
        <v>19</v>
      </c>
      <c r="B501" s="4">
        <v>1</v>
      </c>
      <c r="C501" s="21">
        <v>27.265000000000001</v>
      </c>
      <c r="D501" s="21">
        <v>2</v>
      </c>
      <c r="E501" s="4">
        <v>0</v>
      </c>
      <c r="F501" s="4">
        <v>0</v>
      </c>
      <c r="G501" s="4">
        <v>0</v>
      </c>
      <c r="H501" s="4">
        <v>1</v>
      </c>
      <c r="I501" s="21">
        <v>22493.659640000002</v>
      </c>
    </row>
    <row r="502" spans="1:9" ht="15.75" x14ac:dyDescent="0.25">
      <c r="A502" s="21">
        <v>55</v>
      </c>
      <c r="B502" s="4">
        <v>0</v>
      </c>
      <c r="C502" s="21">
        <v>33.534999999999997</v>
      </c>
      <c r="D502" s="21">
        <v>2</v>
      </c>
      <c r="E502" s="4">
        <v>0</v>
      </c>
      <c r="F502" s="4">
        <v>0</v>
      </c>
      <c r="G502" s="4">
        <v>0</v>
      </c>
      <c r="H502" s="4">
        <v>1</v>
      </c>
      <c r="I502" s="21">
        <v>12269.68865</v>
      </c>
    </row>
    <row r="503" spans="1:9" ht="15.75" x14ac:dyDescent="0.25">
      <c r="A503" s="21">
        <v>24</v>
      </c>
      <c r="B503" s="4">
        <v>1</v>
      </c>
      <c r="C503" s="21">
        <v>23.4</v>
      </c>
      <c r="D503" s="21">
        <v>0</v>
      </c>
      <c r="E503" s="4">
        <v>0</v>
      </c>
      <c r="F503" s="4">
        <v>1</v>
      </c>
      <c r="G503" s="4">
        <v>0</v>
      </c>
      <c r="H503" s="4">
        <v>0</v>
      </c>
      <c r="I503" s="21">
        <v>1969.614</v>
      </c>
    </row>
    <row r="504" spans="1:9" ht="15.75" x14ac:dyDescent="0.25">
      <c r="A504" s="21">
        <v>36</v>
      </c>
      <c r="B504" s="4">
        <v>1</v>
      </c>
      <c r="C504" s="21">
        <v>30.875</v>
      </c>
      <c r="D504" s="21">
        <v>1</v>
      </c>
      <c r="E504" s="4">
        <v>0</v>
      </c>
      <c r="F504" s="4">
        <v>0</v>
      </c>
      <c r="G504" s="4">
        <v>0</v>
      </c>
      <c r="H504" s="4">
        <v>1</v>
      </c>
      <c r="I504" s="21">
        <v>5373.3642499999996</v>
      </c>
    </row>
    <row r="505" spans="1:9" ht="15.75" x14ac:dyDescent="0.25">
      <c r="A505" s="21">
        <v>36</v>
      </c>
      <c r="B505" s="4">
        <v>1</v>
      </c>
      <c r="C505" s="21">
        <v>28.024999999999999</v>
      </c>
      <c r="D505" s="21">
        <v>1</v>
      </c>
      <c r="E505" s="4">
        <v>1</v>
      </c>
      <c r="F505" s="4">
        <v>0</v>
      </c>
      <c r="G505" s="4">
        <v>1</v>
      </c>
      <c r="H505" s="4">
        <v>0</v>
      </c>
      <c r="I505" s="21">
        <v>20773.62775</v>
      </c>
    </row>
    <row r="506" spans="1:9" ht="15.75" x14ac:dyDescent="0.25">
      <c r="A506" s="21">
        <v>56</v>
      </c>
      <c r="B506" s="4">
        <v>1</v>
      </c>
      <c r="C506" s="21">
        <v>33.630000000000003</v>
      </c>
      <c r="D506" s="21">
        <v>0</v>
      </c>
      <c r="E506" s="4">
        <v>1</v>
      </c>
      <c r="F506" s="4">
        <v>0</v>
      </c>
      <c r="G506" s="4">
        <v>0</v>
      </c>
      <c r="H506" s="4">
        <v>1</v>
      </c>
      <c r="I506" s="21">
        <v>43921.183700000001</v>
      </c>
    </row>
    <row r="507" spans="1:9" ht="15.75" x14ac:dyDescent="0.25">
      <c r="A507" s="21">
        <v>50</v>
      </c>
      <c r="B507" s="4">
        <v>1</v>
      </c>
      <c r="C507" s="21">
        <v>31.824999999999999</v>
      </c>
      <c r="D507" s="21">
        <v>0</v>
      </c>
      <c r="E507" s="4">
        <v>1</v>
      </c>
      <c r="F507" s="4">
        <v>0</v>
      </c>
      <c r="G507" s="4">
        <v>1</v>
      </c>
      <c r="H507" s="4">
        <v>0</v>
      </c>
      <c r="I507" s="21">
        <v>41097.161749999999</v>
      </c>
    </row>
    <row r="508" spans="1:9" ht="15.75" x14ac:dyDescent="0.25">
      <c r="A508" s="21">
        <v>52</v>
      </c>
      <c r="B508" s="4">
        <v>0</v>
      </c>
      <c r="C508" s="21">
        <v>44.7</v>
      </c>
      <c r="D508" s="21">
        <v>3</v>
      </c>
      <c r="E508" s="4">
        <v>0</v>
      </c>
      <c r="F508" s="4">
        <v>1</v>
      </c>
      <c r="G508" s="4">
        <v>0</v>
      </c>
      <c r="H508" s="4">
        <v>0</v>
      </c>
      <c r="I508" s="21">
        <v>11411.684999999999</v>
      </c>
    </row>
    <row r="509" spans="1:9" ht="15.75" x14ac:dyDescent="0.25">
      <c r="A509" s="21">
        <v>37</v>
      </c>
      <c r="B509" s="4">
        <v>1</v>
      </c>
      <c r="C509" s="21">
        <v>36.19</v>
      </c>
      <c r="D509" s="21">
        <v>0</v>
      </c>
      <c r="E509" s="4">
        <v>0</v>
      </c>
      <c r="F509" s="4">
        <v>0</v>
      </c>
      <c r="G509" s="4">
        <v>0</v>
      </c>
      <c r="H509" s="4">
        <v>0</v>
      </c>
      <c r="I509" s="21">
        <v>19214.705529999999</v>
      </c>
    </row>
    <row r="510" spans="1:9" ht="15.75" x14ac:dyDescent="0.25">
      <c r="A510" s="21">
        <v>64</v>
      </c>
      <c r="B510" s="4">
        <v>0</v>
      </c>
      <c r="C510" s="21">
        <v>39.700000000000003</v>
      </c>
      <c r="D510" s="21">
        <v>0</v>
      </c>
      <c r="E510" s="4">
        <v>0</v>
      </c>
      <c r="F510" s="4">
        <v>1</v>
      </c>
      <c r="G510" s="4">
        <v>0</v>
      </c>
      <c r="H510" s="4">
        <v>0</v>
      </c>
      <c r="I510" s="21">
        <v>14319.031000000001</v>
      </c>
    </row>
    <row r="511" spans="1:9" ht="15.75" x14ac:dyDescent="0.25">
      <c r="A511" s="21">
        <v>53</v>
      </c>
      <c r="B511" s="4">
        <v>0</v>
      </c>
      <c r="C511" s="21">
        <v>24.795000000000002</v>
      </c>
      <c r="D511" s="21">
        <v>1</v>
      </c>
      <c r="E511" s="4">
        <v>0</v>
      </c>
      <c r="F511" s="4">
        <v>0</v>
      </c>
      <c r="G511" s="4">
        <v>0</v>
      </c>
      <c r="H511" s="4">
        <v>1</v>
      </c>
      <c r="I511" s="21">
        <v>10942.13205</v>
      </c>
    </row>
    <row r="512" spans="1:9" ht="15.75" x14ac:dyDescent="0.25">
      <c r="A512" s="21">
        <v>18</v>
      </c>
      <c r="B512" s="4">
        <v>1</v>
      </c>
      <c r="C512" s="21">
        <v>23.085000000000001</v>
      </c>
      <c r="D512" s="21">
        <v>0</v>
      </c>
      <c r="E512" s="4">
        <v>0</v>
      </c>
      <c r="F512" s="4">
        <v>0</v>
      </c>
      <c r="G512" s="4">
        <v>1</v>
      </c>
      <c r="H512" s="4">
        <v>0</v>
      </c>
      <c r="I512" s="21">
        <v>1704.7001499999999</v>
      </c>
    </row>
    <row r="513" spans="1:9" ht="15.75" x14ac:dyDescent="0.25">
      <c r="A513" s="21">
        <v>44</v>
      </c>
      <c r="B513" s="4">
        <v>0</v>
      </c>
      <c r="C513" s="21">
        <v>38.06</v>
      </c>
      <c r="D513" s="21">
        <v>0</v>
      </c>
      <c r="E513" s="4">
        <v>1</v>
      </c>
      <c r="F513" s="4">
        <v>0</v>
      </c>
      <c r="G513" s="4">
        <v>0</v>
      </c>
      <c r="H513" s="4">
        <v>0</v>
      </c>
      <c r="I513" s="21">
        <v>48885.135609999998</v>
      </c>
    </row>
    <row r="514" spans="1:9" ht="15.75" x14ac:dyDescent="0.25">
      <c r="A514" s="21">
        <v>48</v>
      </c>
      <c r="B514" s="4">
        <v>1</v>
      </c>
      <c r="C514" s="21">
        <v>32.299999999999997</v>
      </c>
      <c r="D514" s="21">
        <v>1</v>
      </c>
      <c r="E514" s="4">
        <v>0</v>
      </c>
      <c r="F514" s="4">
        <v>0</v>
      </c>
      <c r="G514" s="4">
        <v>0</v>
      </c>
      <c r="H514" s="4">
        <v>1</v>
      </c>
      <c r="I514" s="21">
        <v>8765.2489999999998</v>
      </c>
    </row>
    <row r="515" spans="1:9" ht="15.75" x14ac:dyDescent="0.25">
      <c r="A515" s="21">
        <v>20</v>
      </c>
      <c r="B515" s="4">
        <v>1</v>
      </c>
      <c r="C515" s="21">
        <v>32.395000000000003</v>
      </c>
      <c r="D515" s="21">
        <v>1</v>
      </c>
      <c r="E515" s="4">
        <v>0</v>
      </c>
      <c r="F515" s="4">
        <v>0</v>
      </c>
      <c r="G515" s="4">
        <v>0</v>
      </c>
      <c r="H515" s="4">
        <v>1</v>
      </c>
      <c r="I515" s="21">
        <v>2362.2290499999999</v>
      </c>
    </row>
    <row r="516" spans="1:9" ht="15.75" x14ac:dyDescent="0.25">
      <c r="A516" s="21">
        <v>19</v>
      </c>
      <c r="B516" s="4">
        <v>1</v>
      </c>
      <c r="C516" s="21">
        <v>20.614999999999998</v>
      </c>
      <c r="D516" s="21">
        <v>2</v>
      </c>
      <c r="E516" s="4">
        <v>0</v>
      </c>
      <c r="F516" s="4">
        <v>0</v>
      </c>
      <c r="G516" s="4">
        <v>0</v>
      </c>
      <c r="H516" s="4">
        <v>1</v>
      </c>
      <c r="I516" s="21">
        <v>2803.69785</v>
      </c>
    </row>
    <row r="517" spans="1:9" ht="15.75" x14ac:dyDescent="0.25">
      <c r="A517" s="21">
        <v>39</v>
      </c>
      <c r="B517" s="4">
        <v>1</v>
      </c>
      <c r="C517" s="21">
        <v>24.51</v>
      </c>
      <c r="D517" s="21">
        <v>2</v>
      </c>
      <c r="E517" s="4">
        <v>0</v>
      </c>
      <c r="F517" s="4">
        <v>0</v>
      </c>
      <c r="G517" s="4">
        <v>0</v>
      </c>
      <c r="H517" s="4">
        <v>1</v>
      </c>
      <c r="I517" s="21">
        <v>6710.1918999999998</v>
      </c>
    </row>
    <row r="518" spans="1:9" ht="15.75" x14ac:dyDescent="0.25">
      <c r="A518" s="21">
        <v>22</v>
      </c>
      <c r="B518" s="4">
        <v>1</v>
      </c>
      <c r="C518" s="21">
        <v>28.31</v>
      </c>
      <c r="D518" s="21">
        <v>1</v>
      </c>
      <c r="E518" s="4">
        <v>0</v>
      </c>
      <c r="F518" s="4">
        <v>0</v>
      </c>
      <c r="G518" s="4">
        <v>0</v>
      </c>
      <c r="H518" s="4">
        <v>1</v>
      </c>
      <c r="I518" s="21">
        <v>2639.0428999999999</v>
      </c>
    </row>
    <row r="519" spans="1:9" ht="15.75" x14ac:dyDescent="0.25">
      <c r="A519" s="21">
        <v>41</v>
      </c>
      <c r="B519" s="4">
        <v>1</v>
      </c>
      <c r="C519" s="21">
        <v>34.200000000000003</v>
      </c>
      <c r="D519" s="21">
        <v>2</v>
      </c>
      <c r="E519" s="4">
        <v>0</v>
      </c>
      <c r="F519" s="4">
        <v>0</v>
      </c>
      <c r="G519" s="4">
        <v>0</v>
      </c>
      <c r="H519" s="4">
        <v>1</v>
      </c>
      <c r="I519" s="21">
        <v>7261.741</v>
      </c>
    </row>
    <row r="520" spans="1:9" ht="15.75" x14ac:dyDescent="0.25">
      <c r="A520" s="21">
        <v>49</v>
      </c>
      <c r="B520" s="4">
        <v>1</v>
      </c>
      <c r="C520" s="21">
        <v>31.35</v>
      </c>
      <c r="D520" s="21">
        <v>1</v>
      </c>
      <c r="E520" s="4">
        <v>0</v>
      </c>
      <c r="F520" s="4">
        <v>0</v>
      </c>
      <c r="G520" s="4">
        <v>1</v>
      </c>
      <c r="H520" s="4">
        <v>0</v>
      </c>
      <c r="I520" s="21">
        <v>9290.1394999999993</v>
      </c>
    </row>
    <row r="521" spans="1:9" ht="15.75" x14ac:dyDescent="0.25">
      <c r="A521" s="21">
        <v>21</v>
      </c>
      <c r="B521" s="4">
        <v>1</v>
      </c>
      <c r="C521" s="21">
        <v>23.75</v>
      </c>
      <c r="D521" s="21">
        <v>2</v>
      </c>
      <c r="E521" s="4">
        <v>0</v>
      </c>
      <c r="F521" s="4">
        <v>0</v>
      </c>
      <c r="G521" s="4">
        <v>0</v>
      </c>
      <c r="H521" s="4">
        <v>1</v>
      </c>
      <c r="I521" s="21">
        <v>3077.0954999999999</v>
      </c>
    </row>
    <row r="522" spans="1:9" ht="15.75" x14ac:dyDescent="0.25">
      <c r="A522" s="21">
        <v>28</v>
      </c>
      <c r="B522" s="4">
        <v>1</v>
      </c>
      <c r="C522" s="21">
        <v>33</v>
      </c>
      <c r="D522" s="21">
        <v>3</v>
      </c>
      <c r="E522" s="4">
        <v>0</v>
      </c>
      <c r="F522" s="4">
        <v>0</v>
      </c>
      <c r="G522" s="4">
        <v>0</v>
      </c>
      <c r="H522" s="4">
        <v>0</v>
      </c>
      <c r="I522" s="21">
        <v>4449.4620000000004</v>
      </c>
    </row>
    <row r="523" spans="1:9" ht="15.75" x14ac:dyDescent="0.25">
      <c r="A523" s="21">
        <v>31</v>
      </c>
      <c r="B523" s="4">
        <v>0</v>
      </c>
      <c r="C523" s="21">
        <v>32.68</v>
      </c>
      <c r="D523" s="21">
        <v>1</v>
      </c>
      <c r="E523" s="4">
        <v>0</v>
      </c>
      <c r="F523" s="4">
        <v>0</v>
      </c>
      <c r="G523" s="4">
        <v>0</v>
      </c>
      <c r="H523" s="4">
        <v>1</v>
      </c>
      <c r="I523" s="21">
        <v>4738.2682000000004</v>
      </c>
    </row>
    <row r="524" spans="1:9" ht="15.75" x14ac:dyDescent="0.25">
      <c r="A524" s="21">
        <v>19</v>
      </c>
      <c r="B524" s="4">
        <v>1</v>
      </c>
      <c r="C524" s="21">
        <v>25.555</v>
      </c>
      <c r="D524" s="21">
        <v>1</v>
      </c>
      <c r="E524" s="4">
        <v>0</v>
      </c>
      <c r="F524" s="4">
        <v>0</v>
      </c>
      <c r="G524" s="4">
        <v>0</v>
      </c>
      <c r="H524" s="4">
        <v>1</v>
      </c>
      <c r="I524" s="21">
        <v>2221.5644499999999</v>
      </c>
    </row>
    <row r="525" spans="1:9" ht="15.75" x14ac:dyDescent="0.25">
      <c r="A525" s="21">
        <v>42</v>
      </c>
      <c r="B525" s="4">
        <v>1</v>
      </c>
      <c r="C525" s="21">
        <v>26.315000000000001</v>
      </c>
      <c r="D525" s="21">
        <v>1</v>
      </c>
      <c r="E525" s="4">
        <v>0</v>
      </c>
      <c r="F525" s="4">
        <v>0</v>
      </c>
      <c r="G525" s="4">
        <v>0</v>
      </c>
      <c r="H525" s="4">
        <v>1</v>
      </c>
      <c r="I525" s="21">
        <v>6940.90985</v>
      </c>
    </row>
    <row r="526" spans="1:9" ht="15.75" x14ac:dyDescent="0.25">
      <c r="A526" s="21">
        <v>52</v>
      </c>
      <c r="B526" s="4">
        <v>1</v>
      </c>
      <c r="C526" s="21">
        <v>27.36</v>
      </c>
      <c r="D526" s="21">
        <v>0</v>
      </c>
      <c r="E526" s="4">
        <v>1</v>
      </c>
      <c r="F526" s="4">
        <v>0</v>
      </c>
      <c r="G526" s="4">
        <v>0</v>
      </c>
      <c r="H526" s="4">
        <v>1</v>
      </c>
      <c r="I526" s="21">
        <v>24393.6224</v>
      </c>
    </row>
    <row r="527" spans="1:9" ht="15.75" x14ac:dyDescent="0.25">
      <c r="A527" s="21">
        <v>34</v>
      </c>
      <c r="B527" s="4">
        <v>0</v>
      </c>
      <c r="C527" s="21">
        <v>29.26</v>
      </c>
      <c r="D527" s="21">
        <v>3</v>
      </c>
      <c r="E527" s="4">
        <v>0</v>
      </c>
      <c r="F527" s="4">
        <v>0</v>
      </c>
      <c r="G527" s="4">
        <v>0</v>
      </c>
      <c r="H527" s="4">
        <v>0</v>
      </c>
      <c r="I527" s="21">
        <v>6184.2993999999999</v>
      </c>
    </row>
    <row r="528" spans="1:9" ht="15.75" x14ac:dyDescent="0.25">
      <c r="A528" s="21">
        <v>18</v>
      </c>
      <c r="B528" s="4">
        <v>1</v>
      </c>
      <c r="C528" s="21">
        <v>38.17</v>
      </c>
      <c r="D528" s="21">
        <v>0</v>
      </c>
      <c r="E528" s="4">
        <v>1</v>
      </c>
      <c r="F528" s="4">
        <v>0</v>
      </c>
      <c r="G528" s="4">
        <v>0</v>
      </c>
      <c r="H528" s="4">
        <v>0</v>
      </c>
      <c r="I528" s="21">
        <v>36307.798300000002</v>
      </c>
    </row>
    <row r="529" spans="1:9" ht="15.75" x14ac:dyDescent="0.25">
      <c r="A529" s="21">
        <v>45</v>
      </c>
      <c r="B529" s="4">
        <v>0</v>
      </c>
      <c r="C529" s="21">
        <v>27.83</v>
      </c>
      <c r="D529" s="21">
        <v>2</v>
      </c>
      <c r="E529" s="4">
        <v>0</v>
      </c>
      <c r="F529" s="4">
        <v>0</v>
      </c>
      <c r="G529" s="4">
        <v>0</v>
      </c>
      <c r="H529" s="4">
        <v>0</v>
      </c>
      <c r="I529" s="21">
        <v>8515.7587000000003</v>
      </c>
    </row>
    <row r="530" spans="1:9" ht="15.75" x14ac:dyDescent="0.25">
      <c r="A530" s="21">
        <v>61</v>
      </c>
      <c r="B530" s="4">
        <v>0</v>
      </c>
      <c r="C530" s="21">
        <v>29.92</v>
      </c>
      <c r="D530" s="21">
        <v>3</v>
      </c>
      <c r="E530" s="4">
        <v>1</v>
      </c>
      <c r="F530" s="4">
        <v>0</v>
      </c>
      <c r="G530" s="4">
        <v>0</v>
      </c>
      <c r="H530" s="4">
        <v>0</v>
      </c>
      <c r="I530" s="21">
        <v>30942.191800000001</v>
      </c>
    </row>
    <row r="531" spans="1:9" ht="15.75" x14ac:dyDescent="0.25">
      <c r="A531" s="21">
        <v>19</v>
      </c>
      <c r="B531" s="4">
        <v>1</v>
      </c>
      <c r="C531" s="21">
        <v>25.175000000000001</v>
      </c>
      <c r="D531" s="21">
        <v>0</v>
      </c>
      <c r="E531" s="4">
        <v>0</v>
      </c>
      <c r="F531" s="4">
        <v>0</v>
      </c>
      <c r="G531" s="4">
        <v>0</v>
      </c>
      <c r="H531" s="4">
        <v>1</v>
      </c>
      <c r="I531" s="21">
        <v>1632.0362500000001</v>
      </c>
    </row>
    <row r="532" spans="1:9" ht="15.75" x14ac:dyDescent="0.25">
      <c r="A532" s="21">
        <v>45</v>
      </c>
      <c r="B532" s="4">
        <v>1</v>
      </c>
      <c r="C532" s="21">
        <v>28.7</v>
      </c>
      <c r="D532" s="21">
        <v>2</v>
      </c>
      <c r="E532" s="4">
        <v>0</v>
      </c>
      <c r="F532" s="4">
        <v>1</v>
      </c>
      <c r="G532" s="4">
        <v>0</v>
      </c>
      <c r="H532" s="4">
        <v>0</v>
      </c>
      <c r="I532" s="21">
        <v>8027.9679999999998</v>
      </c>
    </row>
    <row r="533" spans="1:9" ht="15.75" x14ac:dyDescent="0.25">
      <c r="A533" s="21">
        <v>59</v>
      </c>
      <c r="B533" s="4">
        <v>1</v>
      </c>
      <c r="C533" s="21">
        <v>29.83</v>
      </c>
      <c r="D533" s="21">
        <v>3</v>
      </c>
      <c r="E533" s="4">
        <v>1</v>
      </c>
      <c r="F533" s="4">
        <v>0</v>
      </c>
      <c r="G533" s="4">
        <v>1</v>
      </c>
      <c r="H533" s="4">
        <v>0</v>
      </c>
      <c r="I533" s="21">
        <v>30184.936699999998</v>
      </c>
    </row>
    <row r="534" spans="1:9" ht="15.75" x14ac:dyDescent="0.25">
      <c r="A534" s="21">
        <v>50</v>
      </c>
      <c r="B534" s="4">
        <v>1</v>
      </c>
      <c r="C534" s="21">
        <v>27.454999999999998</v>
      </c>
      <c r="D534" s="21">
        <v>1</v>
      </c>
      <c r="E534" s="4">
        <v>0</v>
      </c>
      <c r="F534" s="4">
        <v>0</v>
      </c>
      <c r="G534" s="4">
        <v>1</v>
      </c>
      <c r="H534" s="4">
        <v>0</v>
      </c>
      <c r="I534" s="21">
        <v>9617.6624499999998</v>
      </c>
    </row>
    <row r="535" spans="1:9" ht="15.75" x14ac:dyDescent="0.25">
      <c r="A535" s="21">
        <v>59</v>
      </c>
      <c r="B535" s="4">
        <v>1</v>
      </c>
      <c r="C535" s="21">
        <v>29.7</v>
      </c>
      <c r="D535" s="21">
        <v>2</v>
      </c>
      <c r="E535" s="4">
        <v>0</v>
      </c>
      <c r="F535" s="4">
        <v>0</v>
      </c>
      <c r="G535" s="4">
        <v>0</v>
      </c>
      <c r="H535" s="4">
        <v>0</v>
      </c>
      <c r="I535" s="21">
        <v>12925.886</v>
      </c>
    </row>
    <row r="536" spans="1:9" ht="15.75" x14ac:dyDescent="0.25">
      <c r="A536" s="21">
        <v>31</v>
      </c>
      <c r="B536" s="4">
        <v>0</v>
      </c>
      <c r="C536" s="21">
        <v>26.62</v>
      </c>
      <c r="D536" s="21">
        <v>0</v>
      </c>
      <c r="E536" s="4">
        <v>0</v>
      </c>
      <c r="F536" s="4">
        <v>0</v>
      </c>
      <c r="G536" s="4">
        <v>0</v>
      </c>
      <c r="H536" s="4">
        <v>0</v>
      </c>
      <c r="I536" s="21">
        <v>3757.8447999999999</v>
      </c>
    </row>
    <row r="537" spans="1:9" ht="15.75" x14ac:dyDescent="0.25">
      <c r="A537" s="21">
        <v>48</v>
      </c>
      <c r="B537" s="4">
        <v>1</v>
      </c>
      <c r="C537" s="21">
        <v>35.625</v>
      </c>
      <c r="D537" s="21">
        <v>4</v>
      </c>
      <c r="E537" s="4">
        <v>0</v>
      </c>
      <c r="F537" s="4">
        <v>0</v>
      </c>
      <c r="G537" s="4">
        <v>1</v>
      </c>
      <c r="H537" s="4">
        <v>0</v>
      </c>
      <c r="I537" s="21">
        <v>10736.87075</v>
      </c>
    </row>
    <row r="538" spans="1:9" ht="15.75" x14ac:dyDescent="0.25">
      <c r="A538" s="21">
        <v>51</v>
      </c>
      <c r="B538" s="4">
        <v>0</v>
      </c>
      <c r="C538" s="21">
        <v>37.729999999999997</v>
      </c>
      <c r="D538" s="21">
        <v>1</v>
      </c>
      <c r="E538" s="4">
        <v>0</v>
      </c>
      <c r="F538" s="4">
        <v>0</v>
      </c>
      <c r="G538" s="4">
        <v>0</v>
      </c>
      <c r="H538" s="4">
        <v>0</v>
      </c>
      <c r="I538" s="21">
        <v>9877.6077000000005</v>
      </c>
    </row>
    <row r="539" spans="1:9" ht="15.75" x14ac:dyDescent="0.25">
      <c r="A539" s="21">
        <v>64</v>
      </c>
      <c r="B539" s="4">
        <v>1</v>
      </c>
      <c r="C539" s="21">
        <v>23.76</v>
      </c>
      <c r="D539" s="21">
        <v>0</v>
      </c>
      <c r="E539" s="4">
        <v>1</v>
      </c>
      <c r="F539" s="4">
        <v>0</v>
      </c>
      <c r="G539" s="4">
        <v>0</v>
      </c>
      <c r="H539" s="4">
        <v>0</v>
      </c>
      <c r="I539" s="21">
        <v>26926.5144</v>
      </c>
    </row>
    <row r="540" spans="1:9" ht="15.75" x14ac:dyDescent="0.25">
      <c r="A540" s="21">
        <v>57</v>
      </c>
      <c r="B540" s="4">
        <v>0</v>
      </c>
      <c r="C540" s="21">
        <v>20.100000000000001</v>
      </c>
      <c r="D540" s="21">
        <v>1</v>
      </c>
      <c r="E540" s="4">
        <v>0</v>
      </c>
      <c r="F540" s="4">
        <v>1</v>
      </c>
      <c r="G540" s="4">
        <v>0</v>
      </c>
      <c r="H540" s="4">
        <v>0</v>
      </c>
      <c r="I540" s="21">
        <v>12032.325999999999</v>
      </c>
    </row>
    <row r="541" spans="1:9" ht="15.75" x14ac:dyDescent="0.25">
      <c r="A541" s="21">
        <v>19</v>
      </c>
      <c r="B541" s="4">
        <v>0</v>
      </c>
      <c r="C541" s="21">
        <v>21.7</v>
      </c>
      <c r="D541" s="21">
        <v>0</v>
      </c>
      <c r="E541" s="4">
        <v>1</v>
      </c>
      <c r="F541" s="4">
        <v>1</v>
      </c>
      <c r="G541" s="4">
        <v>0</v>
      </c>
      <c r="H541" s="4">
        <v>0</v>
      </c>
      <c r="I541" s="21">
        <v>13844.505999999999</v>
      </c>
    </row>
    <row r="542" spans="1:9" ht="15.75" x14ac:dyDescent="0.25">
      <c r="A542" s="21">
        <v>28</v>
      </c>
      <c r="B542" s="4">
        <v>0</v>
      </c>
      <c r="C542" s="21">
        <v>33.11</v>
      </c>
      <c r="D542" s="21">
        <v>0</v>
      </c>
      <c r="E542" s="4">
        <v>0</v>
      </c>
      <c r="F542" s="4">
        <v>0</v>
      </c>
      <c r="G542" s="4">
        <v>0</v>
      </c>
      <c r="H542" s="4">
        <v>0</v>
      </c>
      <c r="I542" s="21">
        <v>3171.6149</v>
      </c>
    </row>
    <row r="543" spans="1:9" ht="15.75" x14ac:dyDescent="0.25">
      <c r="A543" s="21">
        <v>49</v>
      </c>
      <c r="B543" s="4">
        <v>0</v>
      </c>
      <c r="C543" s="21">
        <v>33.344999999999999</v>
      </c>
      <c r="D543" s="21">
        <v>2</v>
      </c>
      <c r="E543" s="4">
        <v>0</v>
      </c>
      <c r="F543" s="4">
        <v>0</v>
      </c>
      <c r="G543" s="4">
        <v>1</v>
      </c>
      <c r="H543" s="4">
        <v>0</v>
      </c>
      <c r="I543" s="21">
        <v>10370.912549999999</v>
      </c>
    </row>
    <row r="544" spans="1:9" ht="15.75" x14ac:dyDescent="0.25">
      <c r="A544" s="21">
        <v>54</v>
      </c>
      <c r="B544" s="4">
        <v>0</v>
      </c>
      <c r="C544" s="21">
        <v>28.88</v>
      </c>
      <c r="D544" s="21">
        <v>2</v>
      </c>
      <c r="E544" s="4">
        <v>0</v>
      </c>
      <c r="F544" s="4">
        <v>0</v>
      </c>
      <c r="G544" s="4">
        <v>1</v>
      </c>
      <c r="H544" s="4">
        <v>0</v>
      </c>
      <c r="I544" s="21">
        <v>12096.6512</v>
      </c>
    </row>
    <row r="545" spans="1:9" ht="15.75" x14ac:dyDescent="0.25">
      <c r="A545" s="21">
        <v>20</v>
      </c>
      <c r="B545" s="4">
        <v>0</v>
      </c>
      <c r="C545" s="21">
        <v>28.975000000000001</v>
      </c>
      <c r="D545" s="21">
        <v>0</v>
      </c>
      <c r="E545" s="4">
        <v>0</v>
      </c>
      <c r="F545" s="4">
        <v>0</v>
      </c>
      <c r="G545" s="4">
        <v>0</v>
      </c>
      <c r="H545" s="4">
        <v>1</v>
      </c>
      <c r="I545" s="21">
        <v>2257.47525</v>
      </c>
    </row>
    <row r="546" spans="1:9" ht="15.75" x14ac:dyDescent="0.25">
      <c r="A546" s="21">
        <v>41</v>
      </c>
      <c r="B546" s="4">
        <v>1</v>
      </c>
      <c r="C546" s="21">
        <v>37.049999999999997</v>
      </c>
      <c r="D546" s="21">
        <v>2</v>
      </c>
      <c r="E546" s="4">
        <v>0</v>
      </c>
      <c r="F546" s="4">
        <v>0</v>
      </c>
      <c r="G546" s="4">
        <v>0</v>
      </c>
      <c r="H546" s="4">
        <v>1</v>
      </c>
      <c r="I546" s="21">
        <v>7265.7025000000003</v>
      </c>
    </row>
    <row r="547" spans="1:9" ht="15.75" x14ac:dyDescent="0.25">
      <c r="A547" s="21">
        <v>49</v>
      </c>
      <c r="B547" s="4">
        <v>1</v>
      </c>
      <c r="C547" s="21">
        <v>30.9</v>
      </c>
      <c r="D547" s="21">
        <v>0</v>
      </c>
      <c r="E547" s="4">
        <v>1</v>
      </c>
      <c r="F547" s="4">
        <v>1</v>
      </c>
      <c r="G547" s="4">
        <v>0</v>
      </c>
      <c r="H547" s="4">
        <v>0</v>
      </c>
      <c r="I547" s="21">
        <v>39727.614000000001</v>
      </c>
    </row>
    <row r="548" spans="1:9" ht="15.75" x14ac:dyDescent="0.25">
      <c r="A548" s="21">
        <v>25</v>
      </c>
      <c r="B548" s="4">
        <v>1</v>
      </c>
      <c r="C548" s="21">
        <v>30.59</v>
      </c>
      <c r="D548" s="21">
        <v>0</v>
      </c>
      <c r="E548" s="4">
        <v>0</v>
      </c>
      <c r="F548" s="4">
        <v>0</v>
      </c>
      <c r="G548" s="4">
        <v>1</v>
      </c>
      <c r="H548" s="4">
        <v>0</v>
      </c>
      <c r="I548" s="21">
        <v>2727.3951000000002</v>
      </c>
    </row>
    <row r="549" spans="1:9" ht="15.75" x14ac:dyDescent="0.25">
      <c r="A549" s="21">
        <v>21</v>
      </c>
      <c r="B549" s="4">
        <v>1</v>
      </c>
      <c r="C549" s="21">
        <v>31.1</v>
      </c>
      <c r="D549" s="21">
        <v>0</v>
      </c>
      <c r="E549" s="4">
        <v>0</v>
      </c>
      <c r="F549" s="4">
        <v>1</v>
      </c>
      <c r="G549" s="4">
        <v>0</v>
      </c>
      <c r="H549" s="4">
        <v>0</v>
      </c>
      <c r="I549" s="21">
        <v>1526.3119999999999</v>
      </c>
    </row>
    <row r="550" spans="1:9" ht="15.75" x14ac:dyDescent="0.25">
      <c r="A550" s="21">
        <v>64</v>
      </c>
      <c r="B550" s="4">
        <v>0</v>
      </c>
      <c r="C550" s="21">
        <v>39.33</v>
      </c>
      <c r="D550" s="21">
        <v>0</v>
      </c>
      <c r="E550" s="4">
        <v>0</v>
      </c>
      <c r="F550" s="4">
        <v>0</v>
      </c>
      <c r="G550" s="4">
        <v>1</v>
      </c>
      <c r="H550" s="4">
        <v>0</v>
      </c>
      <c r="I550" s="21">
        <v>14901.5167</v>
      </c>
    </row>
    <row r="551" spans="1:9" ht="15.75" x14ac:dyDescent="0.25">
      <c r="A551" s="21">
        <v>61</v>
      </c>
      <c r="B551" s="4">
        <v>0</v>
      </c>
      <c r="C551" s="21">
        <v>44</v>
      </c>
      <c r="D551" s="21">
        <v>0</v>
      </c>
      <c r="E551" s="4">
        <v>0</v>
      </c>
      <c r="F551" s="4">
        <v>1</v>
      </c>
      <c r="G551" s="4">
        <v>0</v>
      </c>
      <c r="H551" s="4">
        <v>0</v>
      </c>
      <c r="I551" s="21">
        <v>13063.883</v>
      </c>
    </row>
    <row r="552" spans="1:9" ht="15.75" x14ac:dyDescent="0.25">
      <c r="A552" s="21">
        <v>23</v>
      </c>
      <c r="B552" s="4">
        <v>1</v>
      </c>
      <c r="C552" s="21">
        <v>32.56</v>
      </c>
      <c r="D552" s="21">
        <v>0</v>
      </c>
      <c r="E552" s="4">
        <v>0</v>
      </c>
      <c r="F552" s="4">
        <v>0</v>
      </c>
      <c r="G552" s="4">
        <v>0</v>
      </c>
      <c r="H552" s="4">
        <v>0</v>
      </c>
      <c r="I552" s="21">
        <v>1824.2854</v>
      </c>
    </row>
    <row r="553" spans="1:9" ht="15.75" x14ac:dyDescent="0.25">
      <c r="A553" s="21">
        <v>22</v>
      </c>
      <c r="B553" s="4">
        <v>1</v>
      </c>
      <c r="C553" s="21">
        <v>33.770000000000003</v>
      </c>
      <c r="D553" s="21">
        <v>0</v>
      </c>
      <c r="E553" s="4">
        <v>0</v>
      </c>
      <c r="F553" s="4">
        <v>0</v>
      </c>
      <c r="G553" s="4">
        <v>0</v>
      </c>
      <c r="H553" s="4">
        <v>0</v>
      </c>
      <c r="I553" s="21">
        <v>1674.6323</v>
      </c>
    </row>
    <row r="554" spans="1:9" ht="15.75" x14ac:dyDescent="0.25">
      <c r="A554" s="21">
        <v>32</v>
      </c>
      <c r="B554" s="4">
        <v>1</v>
      </c>
      <c r="C554" s="21">
        <v>27.835000000000001</v>
      </c>
      <c r="D554" s="21">
        <v>1</v>
      </c>
      <c r="E554" s="4">
        <v>0</v>
      </c>
      <c r="F554" s="4">
        <v>0</v>
      </c>
      <c r="G554" s="4">
        <v>0</v>
      </c>
      <c r="H554" s="4">
        <v>1</v>
      </c>
      <c r="I554" s="21">
        <v>4454.40265</v>
      </c>
    </row>
    <row r="555" spans="1:9" ht="15.75" x14ac:dyDescent="0.25">
      <c r="A555" s="21">
        <v>33</v>
      </c>
      <c r="B555" s="4">
        <v>1</v>
      </c>
      <c r="C555" s="21">
        <v>35.244999999999997</v>
      </c>
      <c r="D555" s="21">
        <v>0</v>
      </c>
      <c r="E555" s="4">
        <v>0</v>
      </c>
      <c r="F555" s="4">
        <v>0</v>
      </c>
      <c r="G555" s="4">
        <v>1</v>
      </c>
      <c r="H555" s="4">
        <v>0</v>
      </c>
      <c r="I555" s="21">
        <v>12404.8791</v>
      </c>
    </row>
    <row r="556" spans="1:9" ht="15.75" x14ac:dyDescent="0.25">
      <c r="A556" s="21">
        <v>19</v>
      </c>
      <c r="B556" s="4">
        <v>0</v>
      </c>
      <c r="C556" s="21">
        <v>35.15</v>
      </c>
      <c r="D556" s="21">
        <v>0</v>
      </c>
      <c r="E556" s="4">
        <v>0</v>
      </c>
      <c r="F556" s="4">
        <v>0</v>
      </c>
      <c r="G556" s="4">
        <v>0</v>
      </c>
      <c r="H556" s="4">
        <v>1</v>
      </c>
      <c r="I556" s="21">
        <v>2134.9014999999999</v>
      </c>
    </row>
    <row r="557" spans="1:9" ht="15.75" x14ac:dyDescent="0.25">
      <c r="A557" s="21">
        <v>53</v>
      </c>
      <c r="B557" s="4">
        <v>1</v>
      </c>
      <c r="C557" s="21">
        <v>28.6</v>
      </c>
      <c r="D557" s="21">
        <v>3</v>
      </c>
      <c r="E557" s="4">
        <v>0</v>
      </c>
      <c r="F557" s="4">
        <v>1</v>
      </c>
      <c r="G557" s="4">
        <v>0</v>
      </c>
      <c r="H557" s="4">
        <v>0</v>
      </c>
      <c r="I557" s="21">
        <v>11253.421</v>
      </c>
    </row>
    <row r="558" spans="1:9" ht="15.75" x14ac:dyDescent="0.25">
      <c r="A558" s="21">
        <v>35</v>
      </c>
      <c r="B558" s="4">
        <v>1</v>
      </c>
      <c r="C558" s="21">
        <v>27.61</v>
      </c>
      <c r="D558" s="21">
        <v>1</v>
      </c>
      <c r="E558" s="4">
        <v>0</v>
      </c>
      <c r="F558" s="4">
        <v>0</v>
      </c>
      <c r="G558" s="4">
        <v>0</v>
      </c>
      <c r="H558" s="4">
        <v>0</v>
      </c>
      <c r="I558" s="21">
        <v>4747.0528999999997</v>
      </c>
    </row>
    <row r="559" spans="1:9" ht="15.75" x14ac:dyDescent="0.25">
      <c r="A559" s="21">
        <v>39</v>
      </c>
      <c r="B559" s="4">
        <v>0</v>
      </c>
      <c r="C559" s="21">
        <v>18.3</v>
      </c>
      <c r="D559" s="21">
        <v>5</v>
      </c>
      <c r="E559" s="4">
        <v>1</v>
      </c>
      <c r="F559" s="4">
        <v>1</v>
      </c>
      <c r="G559" s="4">
        <v>0</v>
      </c>
      <c r="H559" s="4">
        <v>0</v>
      </c>
      <c r="I559" s="21">
        <v>19023.259999999998</v>
      </c>
    </row>
    <row r="560" spans="1:9" ht="15.75" x14ac:dyDescent="0.25">
      <c r="A560" s="21">
        <v>47</v>
      </c>
      <c r="B560" s="4">
        <v>0</v>
      </c>
      <c r="C560" s="21">
        <v>36</v>
      </c>
      <c r="D560" s="21">
        <v>1</v>
      </c>
      <c r="E560" s="4">
        <v>0</v>
      </c>
      <c r="F560" s="4">
        <v>1</v>
      </c>
      <c r="G560" s="4">
        <v>0</v>
      </c>
      <c r="H560" s="4">
        <v>0</v>
      </c>
      <c r="I560" s="21">
        <v>8556.9069999999992</v>
      </c>
    </row>
    <row r="561" spans="1:9" ht="15.75" x14ac:dyDescent="0.25">
      <c r="A561" s="21">
        <v>24</v>
      </c>
      <c r="B561" s="4">
        <v>0</v>
      </c>
      <c r="C561" s="21">
        <v>25.27</v>
      </c>
      <c r="D561" s="21">
        <v>0</v>
      </c>
      <c r="E561" s="4">
        <v>0</v>
      </c>
      <c r="F561" s="4">
        <v>0</v>
      </c>
      <c r="G561" s="4">
        <v>1</v>
      </c>
      <c r="H561" s="4">
        <v>0</v>
      </c>
      <c r="I561" s="21">
        <v>3044.2132999999999</v>
      </c>
    </row>
    <row r="562" spans="1:9" ht="15.75" x14ac:dyDescent="0.25">
      <c r="A562" s="21">
        <v>30</v>
      </c>
      <c r="B562" s="4">
        <v>0</v>
      </c>
      <c r="C562" s="21">
        <v>28.405000000000001</v>
      </c>
      <c r="D562" s="21">
        <v>1</v>
      </c>
      <c r="E562" s="4">
        <v>0</v>
      </c>
      <c r="F562" s="4">
        <v>0</v>
      </c>
      <c r="G562" s="4">
        <v>0</v>
      </c>
      <c r="H562" s="4">
        <v>1</v>
      </c>
      <c r="I562" s="21">
        <v>4527.1829500000003</v>
      </c>
    </row>
    <row r="563" spans="1:9" ht="15.75" x14ac:dyDescent="0.25">
      <c r="A563" s="21">
        <v>53</v>
      </c>
      <c r="B563" s="4">
        <v>0</v>
      </c>
      <c r="C563" s="21">
        <v>28.1</v>
      </c>
      <c r="D563" s="21">
        <v>3</v>
      </c>
      <c r="E563" s="4">
        <v>0</v>
      </c>
      <c r="F563" s="4">
        <v>1</v>
      </c>
      <c r="G563" s="4">
        <v>0</v>
      </c>
      <c r="H563" s="4">
        <v>0</v>
      </c>
      <c r="I563" s="21">
        <v>11741.726000000001</v>
      </c>
    </row>
    <row r="564" spans="1:9" ht="15.75" x14ac:dyDescent="0.25">
      <c r="A564" s="21">
        <v>26</v>
      </c>
      <c r="B564" s="4">
        <v>0</v>
      </c>
      <c r="C564" s="21">
        <v>42.4</v>
      </c>
      <c r="D564" s="21">
        <v>1</v>
      </c>
      <c r="E564" s="4">
        <v>0</v>
      </c>
      <c r="F564" s="4">
        <v>1</v>
      </c>
      <c r="G564" s="4">
        <v>0</v>
      </c>
      <c r="H564" s="4">
        <v>0</v>
      </c>
      <c r="I564" s="21">
        <v>3410.3240000000001</v>
      </c>
    </row>
    <row r="565" spans="1:9" ht="15.75" x14ac:dyDescent="0.25">
      <c r="A565" s="21">
        <v>32</v>
      </c>
      <c r="B565" s="4">
        <v>1</v>
      </c>
      <c r="C565" s="21">
        <v>31.5</v>
      </c>
      <c r="D565" s="21">
        <v>1</v>
      </c>
      <c r="E565" s="4">
        <v>0</v>
      </c>
      <c r="F565" s="4">
        <v>1</v>
      </c>
      <c r="G565" s="4">
        <v>0</v>
      </c>
      <c r="H565" s="4">
        <v>0</v>
      </c>
      <c r="I565" s="21">
        <v>4076.4969999999998</v>
      </c>
    </row>
    <row r="566" spans="1:9" ht="15.75" x14ac:dyDescent="0.25">
      <c r="A566" s="21">
        <v>26</v>
      </c>
      <c r="B566" s="4">
        <v>0</v>
      </c>
      <c r="C566" s="21">
        <v>17.195</v>
      </c>
      <c r="D566" s="21">
        <v>2</v>
      </c>
      <c r="E566" s="4">
        <v>1</v>
      </c>
      <c r="F566" s="4">
        <v>0</v>
      </c>
      <c r="G566" s="4">
        <v>1</v>
      </c>
      <c r="H566" s="4">
        <v>0</v>
      </c>
      <c r="I566" s="21">
        <v>14455.644050000001</v>
      </c>
    </row>
    <row r="567" spans="1:9" ht="15.75" x14ac:dyDescent="0.25">
      <c r="A567" s="21">
        <v>19</v>
      </c>
      <c r="B567" s="4">
        <v>1</v>
      </c>
      <c r="C567" s="21">
        <v>27.835000000000001</v>
      </c>
      <c r="D567" s="21">
        <v>0</v>
      </c>
      <c r="E567" s="4">
        <v>0</v>
      </c>
      <c r="F567" s="4">
        <v>0</v>
      </c>
      <c r="G567" s="4">
        <v>0</v>
      </c>
      <c r="H567" s="4">
        <v>1</v>
      </c>
      <c r="I567" s="21">
        <v>1635.7336499999999</v>
      </c>
    </row>
    <row r="568" spans="1:9" ht="15.75" x14ac:dyDescent="0.25">
      <c r="A568" s="21">
        <v>55</v>
      </c>
      <c r="B568" s="4">
        <v>0</v>
      </c>
      <c r="C568" s="21">
        <v>37.1</v>
      </c>
      <c r="D568" s="21">
        <v>0</v>
      </c>
      <c r="E568" s="4">
        <v>0</v>
      </c>
      <c r="F568" s="4">
        <v>1</v>
      </c>
      <c r="G568" s="4">
        <v>0</v>
      </c>
      <c r="H568" s="4">
        <v>0</v>
      </c>
      <c r="I568" s="21">
        <v>10713.644</v>
      </c>
    </row>
    <row r="569" spans="1:9" ht="15.75" x14ac:dyDescent="0.25">
      <c r="A569" s="21">
        <v>42</v>
      </c>
      <c r="B569" s="4">
        <v>1</v>
      </c>
      <c r="C569" s="21">
        <v>37.18</v>
      </c>
      <c r="D569" s="21">
        <v>2</v>
      </c>
      <c r="E569" s="4">
        <v>0</v>
      </c>
      <c r="F569" s="4">
        <v>0</v>
      </c>
      <c r="G569" s="4">
        <v>0</v>
      </c>
      <c r="H569" s="4">
        <v>0</v>
      </c>
      <c r="I569" s="21">
        <v>7162.0122000000001</v>
      </c>
    </row>
    <row r="570" spans="1:9" ht="15.75" x14ac:dyDescent="0.25">
      <c r="A570" s="21">
        <v>55</v>
      </c>
      <c r="B570" s="4">
        <v>0</v>
      </c>
      <c r="C570" s="21">
        <v>30.5</v>
      </c>
      <c r="D570" s="21">
        <v>0</v>
      </c>
      <c r="E570" s="4">
        <v>0</v>
      </c>
      <c r="F570" s="4">
        <v>1</v>
      </c>
      <c r="G570" s="4">
        <v>0</v>
      </c>
      <c r="H570" s="4">
        <v>0</v>
      </c>
      <c r="I570" s="21">
        <v>10704.47</v>
      </c>
    </row>
    <row r="571" spans="1:9" ht="15.75" x14ac:dyDescent="0.25">
      <c r="A571" s="21">
        <v>48</v>
      </c>
      <c r="B571" s="4">
        <v>0</v>
      </c>
      <c r="C571" s="21">
        <v>25.85</v>
      </c>
      <c r="D571" s="21">
        <v>3</v>
      </c>
      <c r="E571" s="4">
        <v>1</v>
      </c>
      <c r="F571" s="4">
        <v>0</v>
      </c>
      <c r="G571" s="4">
        <v>0</v>
      </c>
      <c r="H571" s="4">
        <v>0</v>
      </c>
      <c r="I571" s="21">
        <v>24180.933499999999</v>
      </c>
    </row>
    <row r="572" spans="1:9" ht="15.75" x14ac:dyDescent="0.25">
      <c r="A572" s="21">
        <v>43</v>
      </c>
      <c r="B572" s="4">
        <v>0</v>
      </c>
      <c r="C572" s="21">
        <v>30.684999999999999</v>
      </c>
      <c r="D572" s="21">
        <v>2</v>
      </c>
      <c r="E572" s="4">
        <v>0</v>
      </c>
      <c r="F572" s="4">
        <v>0</v>
      </c>
      <c r="G572" s="4">
        <v>0</v>
      </c>
      <c r="H572" s="4">
        <v>1</v>
      </c>
      <c r="I572" s="21">
        <v>8310.8391499999998</v>
      </c>
    </row>
    <row r="573" spans="1:9" ht="15.75" x14ac:dyDescent="0.25">
      <c r="A573" s="21">
        <v>40</v>
      </c>
      <c r="B573" s="4">
        <v>1</v>
      </c>
      <c r="C573" s="21">
        <v>25.08</v>
      </c>
      <c r="D573" s="21">
        <v>0</v>
      </c>
      <c r="E573" s="4">
        <v>0</v>
      </c>
      <c r="F573" s="4">
        <v>0</v>
      </c>
      <c r="G573" s="4">
        <v>0</v>
      </c>
      <c r="H573" s="4">
        <v>0</v>
      </c>
      <c r="I573" s="21">
        <v>5415.6611999999996</v>
      </c>
    </row>
    <row r="574" spans="1:9" ht="15.75" x14ac:dyDescent="0.25">
      <c r="A574" s="21">
        <v>51</v>
      </c>
      <c r="B574" s="4">
        <v>1</v>
      </c>
      <c r="C574" s="21">
        <v>30.03</v>
      </c>
      <c r="D574" s="21">
        <v>1</v>
      </c>
      <c r="E574" s="4">
        <v>0</v>
      </c>
      <c r="F574" s="4">
        <v>0</v>
      </c>
      <c r="G574" s="4">
        <v>0</v>
      </c>
      <c r="H574" s="4">
        <v>0</v>
      </c>
      <c r="I574" s="21">
        <v>9377.9046999999991</v>
      </c>
    </row>
    <row r="575" spans="1:9" ht="15.75" x14ac:dyDescent="0.25">
      <c r="A575" s="21">
        <v>26</v>
      </c>
      <c r="B575" s="4">
        <v>1</v>
      </c>
      <c r="C575" s="21">
        <v>29.15</v>
      </c>
      <c r="D575" s="21">
        <v>1</v>
      </c>
      <c r="E575" s="4">
        <v>0</v>
      </c>
      <c r="F575" s="4">
        <v>0</v>
      </c>
      <c r="G575" s="4">
        <v>0</v>
      </c>
      <c r="H575" s="4">
        <v>0</v>
      </c>
      <c r="I575" s="21">
        <v>2902.9065000000001</v>
      </c>
    </row>
    <row r="576" spans="1:9" ht="15.75" x14ac:dyDescent="0.25">
      <c r="A576" s="21">
        <v>46</v>
      </c>
      <c r="B576" s="4">
        <v>0</v>
      </c>
      <c r="C576" s="21">
        <v>48.07</v>
      </c>
      <c r="D576" s="21">
        <v>2</v>
      </c>
      <c r="E576" s="4">
        <v>0</v>
      </c>
      <c r="F576" s="4">
        <v>0</v>
      </c>
      <c r="G576" s="4">
        <v>1</v>
      </c>
      <c r="H576" s="4">
        <v>0</v>
      </c>
      <c r="I576" s="21">
        <v>9432.9253000000008</v>
      </c>
    </row>
    <row r="577" spans="1:9" ht="15.75" x14ac:dyDescent="0.25">
      <c r="A577" s="21">
        <v>40</v>
      </c>
      <c r="B577" s="4">
        <v>0</v>
      </c>
      <c r="C577" s="21">
        <v>41.42</v>
      </c>
      <c r="D577" s="21">
        <v>1</v>
      </c>
      <c r="E577" s="4">
        <v>0</v>
      </c>
      <c r="F577" s="4">
        <v>0</v>
      </c>
      <c r="G577" s="4">
        <v>0</v>
      </c>
      <c r="H577" s="4">
        <v>1</v>
      </c>
      <c r="I577" s="21">
        <v>28476.734990000001</v>
      </c>
    </row>
    <row r="578" spans="1:9" ht="15.75" x14ac:dyDescent="0.25">
      <c r="A578" s="21">
        <v>49</v>
      </c>
      <c r="B578" s="4">
        <v>1</v>
      </c>
      <c r="C578" s="21">
        <v>25.6</v>
      </c>
      <c r="D578" s="21">
        <v>2</v>
      </c>
      <c r="E578" s="4">
        <v>1</v>
      </c>
      <c r="F578" s="4">
        <v>1</v>
      </c>
      <c r="G578" s="4">
        <v>0</v>
      </c>
      <c r="H578" s="4">
        <v>0</v>
      </c>
      <c r="I578" s="21">
        <v>23306.546999999999</v>
      </c>
    </row>
    <row r="579" spans="1:9" ht="15.75" x14ac:dyDescent="0.25">
      <c r="A579" s="21">
        <v>48</v>
      </c>
      <c r="B579" s="4">
        <v>0</v>
      </c>
      <c r="C579" s="21">
        <v>35.909999999999997</v>
      </c>
      <c r="D579" s="21">
        <v>1</v>
      </c>
      <c r="E579" s="4">
        <v>0</v>
      </c>
      <c r="F579" s="4">
        <v>0</v>
      </c>
      <c r="G579" s="4">
        <v>1</v>
      </c>
      <c r="H579" s="4">
        <v>0</v>
      </c>
      <c r="I579" s="21">
        <v>26392.260289999998</v>
      </c>
    </row>
    <row r="580" spans="1:9" ht="15.75" x14ac:dyDescent="0.25">
      <c r="A580" s="21">
        <v>55</v>
      </c>
      <c r="B580" s="4">
        <v>1</v>
      </c>
      <c r="C580" s="21">
        <v>33</v>
      </c>
      <c r="D580" s="21">
        <v>0</v>
      </c>
      <c r="E580" s="4">
        <v>0</v>
      </c>
      <c r="F580" s="4">
        <v>0</v>
      </c>
      <c r="G580" s="4">
        <v>0</v>
      </c>
      <c r="H580" s="4">
        <v>0</v>
      </c>
      <c r="I580" s="21">
        <v>20781.48892</v>
      </c>
    </row>
    <row r="581" spans="1:9" ht="15.75" x14ac:dyDescent="0.25">
      <c r="A581" s="21">
        <v>24</v>
      </c>
      <c r="B581" s="4">
        <v>1</v>
      </c>
      <c r="C581" s="21">
        <v>31.065000000000001</v>
      </c>
      <c r="D581" s="21">
        <v>0</v>
      </c>
      <c r="E581" s="4">
        <v>1</v>
      </c>
      <c r="F581" s="4">
        <v>0</v>
      </c>
      <c r="G581" s="4">
        <v>1</v>
      </c>
      <c r="H581" s="4">
        <v>0</v>
      </c>
      <c r="I581" s="21">
        <v>34254.053350000002</v>
      </c>
    </row>
    <row r="582" spans="1:9" ht="15.75" x14ac:dyDescent="0.25">
      <c r="A582" s="21">
        <v>46</v>
      </c>
      <c r="B582" s="4">
        <v>1</v>
      </c>
      <c r="C582" s="21">
        <v>25.745000000000001</v>
      </c>
      <c r="D582" s="21">
        <v>3</v>
      </c>
      <c r="E582" s="4">
        <v>0</v>
      </c>
      <c r="F582" s="4">
        <v>0</v>
      </c>
      <c r="G582" s="4">
        <v>0</v>
      </c>
      <c r="H582" s="4">
        <v>1</v>
      </c>
      <c r="I582" s="21">
        <v>9301.8935500000007</v>
      </c>
    </row>
    <row r="583" spans="1:9" ht="15.75" x14ac:dyDescent="0.25">
      <c r="A583" s="21">
        <v>25</v>
      </c>
      <c r="B583" s="4">
        <v>1</v>
      </c>
      <c r="C583" s="21">
        <v>29.7</v>
      </c>
      <c r="D583" s="21">
        <v>3</v>
      </c>
      <c r="E583" s="4">
        <v>1</v>
      </c>
      <c r="F583" s="4">
        <v>1</v>
      </c>
      <c r="G583" s="4">
        <v>0</v>
      </c>
      <c r="H583" s="4">
        <v>0</v>
      </c>
      <c r="I583" s="21">
        <v>19933.457999999999</v>
      </c>
    </row>
    <row r="584" spans="1:9" ht="15.75" x14ac:dyDescent="0.25">
      <c r="A584" s="21">
        <v>45</v>
      </c>
      <c r="B584" s="4">
        <v>0</v>
      </c>
      <c r="C584" s="21">
        <v>30.495000000000001</v>
      </c>
      <c r="D584" s="21">
        <v>1</v>
      </c>
      <c r="E584" s="4">
        <v>1</v>
      </c>
      <c r="F584" s="4">
        <v>0</v>
      </c>
      <c r="G584" s="4">
        <v>0</v>
      </c>
      <c r="H584" s="4">
        <v>1</v>
      </c>
      <c r="I584" s="21">
        <v>39725.518049999999</v>
      </c>
    </row>
    <row r="585" spans="1:9" ht="15.75" x14ac:dyDescent="0.25">
      <c r="A585" s="21">
        <v>48</v>
      </c>
      <c r="B585" s="4">
        <v>0</v>
      </c>
      <c r="C585" s="21">
        <v>36.575000000000003</v>
      </c>
      <c r="D585" s="21">
        <v>0</v>
      </c>
      <c r="E585" s="4">
        <v>0</v>
      </c>
      <c r="F585" s="4">
        <v>0</v>
      </c>
      <c r="G585" s="4">
        <v>0</v>
      </c>
      <c r="H585" s="4">
        <v>1</v>
      </c>
      <c r="I585" s="21">
        <v>8671.1912499999999</v>
      </c>
    </row>
    <row r="586" spans="1:9" ht="15.75" x14ac:dyDescent="0.25">
      <c r="A586" s="21">
        <v>45</v>
      </c>
      <c r="B586" s="4">
        <v>1</v>
      </c>
      <c r="C586" s="21">
        <v>33.700000000000003</v>
      </c>
      <c r="D586" s="21">
        <v>1</v>
      </c>
      <c r="E586" s="4">
        <v>0</v>
      </c>
      <c r="F586" s="4">
        <v>1</v>
      </c>
      <c r="G586" s="4">
        <v>0</v>
      </c>
      <c r="H586" s="4">
        <v>0</v>
      </c>
      <c r="I586" s="21">
        <v>7445.9179999999997</v>
      </c>
    </row>
    <row r="587" spans="1:9" ht="15.75" x14ac:dyDescent="0.25">
      <c r="A587" s="21">
        <v>41</v>
      </c>
      <c r="B587" s="4">
        <v>1</v>
      </c>
      <c r="C587" s="21">
        <v>29.64</v>
      </c>
      <c r="D587" s="21">
        <v>5</v>
      </c>
      <c r="E587" s="4">
        <v>0</v>
      </c>
      <c r="F587" s="4">
        <v>0</v>
      </c>
      <c r="G587" s="4">
        <v>1</v>
      </c>
      <c r="H587" s="4">
        <v>0</v>
      </c>
      <c r="I587" s="21">
        <v>9222.4025999999994</v>
      </c>
    </row>
    <row r="588" spans="1:9" ht="15.75" x14ac:dyDescent="0.25">
      <c r="A588" s="21">
        <v>26</v>
      </c>
      <c r="B588" s="4">
        <v>0</v>
      </c>
      <c r="C588" s="21">
        <v>29.64</v>
      </c>
      <c r="D588" s="21">
        <v>4</v>
      </c>
      <c r="E588" s="4">
        <v>0</v>
      </c>
      <c r="F588" s="4">
        <v>0</v>
      </c>
      <c r="G588" s="4">
        <v>1</v>
      </c>
      <c r="H588" s="4">
        <v>0</v>
      </c>
      <c r="I588" s="21">
        <v>24671.663339999999</v>
      </c>
    </row>
    <row r="589" spans="1:9" ht="15.75" x14ac:dyDescent="0.25">
      <c r="A589" s="21">
        <v>52</v>
      </c>
      <c r="B589" s="4">
        <v>1</v>
      </c>
      <c r="C589" s="21">
        <v>47.74</v>
      </c>
      <c r="D589" s="21">
        <v>1</v>
      </c>
      <c r="E589" s="4">
        <v>0</v>
      </c>
      <c r="F589" s="4">
        <v>0</v>
      </c>
      <c r="G589" s="4">
        <v>0</v>
      </c>
      <c r="H589" s="4">
        <v>0</v>
      </c>
      <c r="I589" s="21">
        <v>9748.9105999999992</v>
      </c>
    </row>
    <row r="590" spans="1:9" ht="15.75" x14ac:dyDescent="0.25">
      <c r="A590" s="21">
        <v>58</v>
      </c>
      <c r="B590" s="4">
        <v>0</v>
      </c>
      <c r="C590" s="21">
        <v>32.965000000000003</v>
      </c>
      <c r="D590" s="21">
        <v>0</v>
      </c>
      <c r="E590" s="4">
        <v>0</v>
      </c>
      <c r="F590" s="4">
        <v>0</v>
      </c>
      <c r="G590" s="4">
        <v>1</v>
      </c>
      <c r="H590" s="4">
        <v>0</v>
      </c>
      <c r="I590" s="21">
        <v>12430.95335</v>
      </c>
    </row>
    <row r="591" spans="1:9" ht="15.75" x14ac:dyDescent="0.25">
      <c r="A591" s="21">
        <v>29</v>
      </c>
      <c r="B591" s="4">
        <v>1</v>
      </c>
      <c r="C591" s="21">
        <v>35.5</v>
      </c>
      <c r="D591" s="21">
        <v>2</v>
      </c>
      <c r="E591" s="4">
        <v>1</v>
      </c>
      <c r="F591" s="4">
        <v>1</v>
      </c>
      <c r="G591" s="4">
        <v>0</v>
      </c>
      <c r="H591" s="4">
        <v>0</v>
      </c>
      <c r="I591" s="21">
        <v>44585.455869999998</v>
      </c>
    </row>
    <row r="592" spans="1:9" ht="15.75" x14ac:dyDescent="0.25">
      <c r="A592" s="21">
        <v>18</v>
      </c>
      <c r="B592" s="4">
        <v>1</v>
      </c>
      <c r="C592" s="21">
        <v>34.43</v>
      </c>
      <c r="D592" s="21">
        <v>0</v>
      </c>
      <c r="E592" s="4">
        <v>0</v>
      </c>
      <c r="F592" s="4">
        <v>0</v>
      </c>
      <c r="G592" s="4">
        <v>0</v>
      </c>
      <c r="H592" s="4">
        <v>0</v>
      </c>
      <c r="I592" s="21">
        <v>1137.4697000000001</v>
      </c>
    </row>
    <row r="593" spans="1:9" ht="15.75" x14ac:dyDescent="0.25">
      <c r="A593" s="21">
        <v>18</v>
      </c>
      <c r="B593" s="4">
        <v>0</v>
      </c>
      <c r="C593" s="21">
        <v>21.66</v>
      </c>
      <c r="D593" s="21">
        <v>0</v>
      </c>
      <c r="E593" s="4">
        <v>1</v>
      </c>
      <c r="F593" s="4">
        <v>0</v>
      </c>
      <c r="G593" s="4">
        <v>1</v>
      </c>
      <c r="H593" s="4">
        <v>0</v>
      </c>
      <c r="I593" s="21">
        <v>14283.4594</v>
      </c>
    </row>
    <row r="594" spans="1:9" ht="15.75" x14ac:dyDescent="0.25">
      <c r="A594" s="21">
        <v>60</v>
      </c>
      <c r="B594" s="4">
        <v>1</v>
      </c>
      <c r="C594" s="21">
        <v>24.32</v>
      </c>
      <c r="D594" s="21">
        <v>1</v>
      </c>
      <c r="E594" s="4">
        <v>0</v>
      </c>
      <c r="F594" s="4">
        <v>0</v>
      </c>
      <c r="G594" s="4">
        <v>0</v>
      </c>
      <c r="H594" s="4">
        <v>1</v>
      </c>
      <c r="I594" s="21">
        <v>13112.604799999999</v>
      </c>
    </row>
    <row r="595" spans="1:9" ht="15.75" x14ac:dyDescent="0.25">
      <c r="A595" s="21">
        <v>51</v>
      </c>
      <c r="B595" s="4">
        <v>0</v>
      </c>
      <c r="C595" s="21">
        <v>37.049999999999997</v>
      </c>
      <c r="D595" s="21">
        <v>3</v>
      </c>
      <c r="E595" s="4">
        <v>1</v>
      </c>
      <c r="F595" s="4">
        <v>0</v>
      </c>
      <c r="G595" s="4">
        <v>1</v>
      </c>
      <c r="H595" s="4">
        <v>0</v>
      </c>
      <c r="I595" s="21">
        <v>46255.112500000003</v>
      </c>
    </row>
    <row r="596" spans="1:9" ht="15.75" x14ac:dyDescent="0.25">
      <c r="A596" s="21">
        <v>20</v>
      </c>
      <c r="B596" s="4">
        <v>0</v>
      </c>
      <c r="C596" s="21">
        <v>29.6</v>
      </c>
      <c r="D596" s="21">
        <v>0</v>
      </c>
      <c r="E596" s="4">
        <v>0</v>
      </c>
      <c r="F596" s="4">
        <v>1</v>
      </c>
      <c r="G596" s="4">
        <v>0</v>
      </c>
      <c r="H596" s="4">
        <v>0</v>
      </c>
      <c r="I596" s="21">
        <v>1875.3440000000001</v>
      </c>
    </row>
    <row r="597" spans="1:9" ht="15.75" x14ac:dyDescent="0.25">
      <c r="A597" s="21">
        <v>54</v>
      </c>
      <c r="B597" s="4">
        <v>0</v>
      </c>
      <c r="C597" s="21">
        <v>24.605</v>
      </c>
      <c r="D597" s="21">
        <v>3</v>
      </c>
      <c r="E597" s="4">
        <v>0</v>
      </c>
      <c r="F597" s="4">
        <v>0</v>
      </c>
      <c r="G597" s="4">
        <v>0</v>
      </c>
      <c r="H597" s="4">
        <v>1</v>
      </c>
      <c r="I597" s="21">
        <v>12479.70895</v>
      </c>
    </row>
    <row r="598" spans="1:9" ht="15.75" x14ac:dyDescent="0.25">
      <c r="A598" s="21">
        <v>23</v>
      </c>
      <c r="B598" s="4">
        <v>1</v>
      </c>
      <c r="C598" s="21">
        <v>23.844999999999999</v>
      </c>
      <c r="D598" s="21">
        <v>0</v>
      </c>
      <c r="E598" s="4">
        <v>0</v>
      </c>
      <c r="F598" s="4">
        <v>0</v>
      </c>
      <c r="G598" s="4">
        <v>1</v>
      </c>
      <c r="H598" s="4">
        <v>0</v>
      </c>
      <c r="I598" s="21">
        <v>2395.17155</v>
      </c>
    </row>
    <row r="599" spans="1:9" ht="15.75" x14ac:dyDescent="0.25">
      <c r="A599" s="21">
        <v>34</v>
      </c>
      <c r="B599" s="4">
        <v>1</v>
      </c>
      <c r="C599" s="21">
        <v>25.3</v>
      </c>
      <c r="D599" s="21">
        <v>2</v>
      </c>
      <c r="E599" s="4">
        <v>1</v>
      </c>
      <c r="F599" s="4">
        <v>0</v>
      </c>
      <c r="G599" s="4">
        <v>0</v>
      </c>
      <c r="H599" s="4">
        <v>0</v>
      </c>
      <c r="I599" s="21">
        <v>18972.494999999999</v>
      </c>
    </row>
    <row r="600" spans="1:9" ht="15.75" x14ac:dyDescent="0.25">
      <c r="A600" s="21">
        <v>41</v>
      </c>
      <c r="B600" s="4">
        <v>1</v>
      </c>
      <c r="C600" s="21">
        <v>30.78</v>
      </c>
      <c r="D600" s="21">
        <v>3</v>
      </c>
      <c r="E600" s="4">
        <v>1</v>
      </c>
      <c r="F600" s="4">
        <v>0</v>
      </c>
      <c r="G600" s="4">
        <v>1</v>
      </c>
      <c r="H600" s="4">
        <v>0</v>
      </c>
      <c r="I600" s="21">
        <v>39597.407200000001</v>
      </c>
    </row>
    <row r="601" spans="1:9" ht="15.75" x14ac:dyDescent="0.25">
      <c r="A601" s="21">
        <v>46</v>
      </c>
      <c r="B601" s="4">
        <v>1</v>
      </c>
      <c r="C601" s="21">
        <v>33.44</v>
      </c>
      <c r="D601" s="21">
        <v>1</v>
      </c>
      <c r="E601" s="4">
        <v>0</v>
      </c>
      <c r="F601" s="4">
        <v>0</v>
      </c>
      <c r="G601" s="4">
        <v>1</v>
      </c>
      <c r="H601" s="4">
        <v>0</v>
      </c>
      <c r="I601" s="21">
        <v>8334.5895999999993</v>
      </c>
    </row>
    <row r="602" spans="1:9" ht="15.75" x14ac:dyDescent="0.25">
      <c r="A602" s="21">
        <v>46</v>
      </c>
      <c r="B602" s="4">
        <v>0</v>
      </c>
      <c r="C602" s="21">
        <v>33.725000000000001</v>
      </c>
      <c r="D602" s="21">
        <v>1</v>
      </c>
      <c r="E602" s="4">
        <v>0</v>
      </c>
      <c r="F602" s="4">
        <v>0</v>
      </c>
      <c r="G602" s="4">
        <v>1</v>
      </c>
      <c r="H602" s="4">
        <v>0</v>
      </c>
      <c r="I602" s="21">
        <v>8823.9857499999998</v>
      </c>
    </row>
    <row r="603" spans="1:9" ht="15.75" x14ac:dyDescent="0.25">
      <c r="A603" s="21">
        <v>36</v>
      </c>
      <c r="B603" s="4">
        <v>1</v>
      </c>
      <c r="C603" s="21">
        <v>33.82</v>
      </c>
      <c r="D603" s="21">
        <v>1</v>
      </c>
      <c r="E603" s="4">
        <v>0</v>
      </c>
      <c r="F603" s="4">
        <v>0</v>
      </c>
      <c r="G603" s="4">
        <v>0</v>
      </c>
      <c r="H603" s="4">
        <v>1</v>
      </c>
      <c r="I603" s="21">
        <v>5377.4578000000001</v>
      </c>
    </row>
    <row r="604" spans="1:9" ht="15.75" x14ac:dyDescent="0.25">
      <c r="A604" s="21">
        <v>42</v>
      </c>
      <c r="B604" s="4">
        <v>0</v>
      </c>
      <c r="C604" s="21">
        <v>29</v>
      </c>
      <c r="D604" s="21">
        <v>1</v>
      </c>
      <c r="E604" s="4">
        <v>0</v>
      </c>
      <c r="F604" s="4">
        <v>1</v>
      </c>
      <c r="G604" s="4">
        <v>0</v>
      </c>
      <c r="H604" s="4">
        <v>0</v>
      </c>
      <c r="I604" s="21">
        <v>7050.6419999999998</v>
      </c>
    </row>
    <row r="605" spans="1:9" ht="15.75" x14ac:dyDescent="0.25">
      <c r="A605" s="21">
        <v>53</v>
      </c>
      <c r="B605" s="4">
        <v>1</v>
      </c>
      <c r="C605" s="21">
        <v>28.88</v>
      </c>
      <c r="D605" s="21">
        <v>0</v>
      </c>
      <c r="E605" s="4">
        <v>0</v>
      </c>
      <c r="F605" s="4">
        <v>0</v>
      </c>
      <c r="G605" s="4">
        <v>0</v>
      </c>
      <c r="H605" s="4">
        <v>1</v>
      </c>
      <c r="I605" s="21">
        <v>9869.8101999999999</v>
      </c>
    </row>
    <row r="606" spans="1:9" ht="15.75" x14ac:dyDescent="0.25">
      <c r="A606" s="21">
        <v>19</v>
      </c>
      <c r="B606" s="4">
        <v>0</v>
      </c>
      <c r="C606" s="21">
        <v>39.615000000000002</v>
      </c>
      <c r="D606" s="21">
        <v>1</v>
      </c>
      <c r="E606" s="4">
        <v>0</v>
      </c>
      <c r="F606" s="4">
        <v>0</v>
      </c>
      <c r="G606" s="4">
        <v>0</v>
      </c>
      <c r="H606" s="4">
        <v>1</v>
      </c>
      <c r="I606" s="21">
        <v>2730.1078499999999</v>
      </c>
    </row>
    <row r="607" spans="1:9" ht="15.75" x14ac:dyDescent="0.25">
      <c r="A607" s="21">
        <v>18</v>
      </c>
      <c r="B607" s="4">
        <v>0</v>
      </c>
      <c r="C607" s="21">
        <v>28.215</v>
      </c>
      <c r="D607" s="21">
        <v>0</v>
      </c>
      <c r="E607" s="4">
        <v>0</v>
      </c>
      <c r="F607" s="4">
        <v>0</v>
      </c>
      <c r="G607" s="4">
        <v>1</v>
      </c>
      <c r="H607" s="4">
        <v>0</v>
      </c>
      <c r="I607" s="21">
        <v>2200.8308499999998</v>
      </c>
    </row>
    <row r="608" spans="1:9" ht="15.75" x14ac:dyDescent="0.25">
      <c r="A608" s="21">
        <v>52</v>
      </c>
      <c r="B608" s="4">
        <v>0</v>
      </c>
      <c r="C608" s="21">
        <v>24.86</v>
      </c>
      <c r="D608" s="21">
        <v>0</v>
      </c>
      <c r="E608" s="4">
        <v>0</v>
      </c>
      <c r="F608" s="4">
        <v>0</v>
      </c>
      <c r="G608" s="4">
        <v>0</v>
      </c>
      <c r="H608" s="4">
        <v>0</v>
      </c>
      <c r="I608" s="21">
        <v>27117.993780000001</v>
      </c>
    </row>
    <row r="609" spans="1:9" ht="15.75" x14ac:dyDescent="0.25">
      <c r="A609" s="21">
        <v>20</v>
      </c>
      <c r="B609" s="4">
        <v>1</v>
      </c>
      <c r="C609" s="21">
        <v>27.3</v>
      </c>
      <c r="D609" s="21">
        <v>0</v>
      </c>
      <c r="E609" s="4">
        <v>1</v>
      </c>
      <c r="F609" s="4">
        <v>1</v>
      </c>
      <c r="G609" s="4">
        <v>0</v>
      </c>
      <c r="H609" s="4">
        <v>0</v>
      </c>
      <c r="I609" s="21">
        <v>16232.847</v>
      </c>
    </row>
    <row r="610" spans="1:9" ht="15.75" x14ac:dyDescent="0.25">
      <c r="A610" s="21">
        <v>19</v>
      </c>
      <c r="B610" s="4">
        <v>0</v>
      </c>
      <c r="C610" s="21">
        <v>32.49</v>
      </c>
      <c r="D610" s="21">
        <v>0</v>
      </c>
      <c r="E610" s="4">
        <v>1</v>
      </c>
      <c r="F610" s="4">
        <v>0</v>
      </c>
      <c r="G610" s="4">
        <v>0</v>
      </c>
      <c r="H610" s="4">
        <v>1</v>
      </c>
      <c r="I610" s="21">
        <v>36898.733079999998</v>
      </c>
    </row>
    <row r="611" spans="1:9" ht="15.75" x14ac:dyDescent="0.25">
      <c r="A611" s="21">
        <v>30</v>
      </c>
      <c r="B611" s="4">
        <v>1</v>
      </c>
      <c r="C611" s="21">
        <v>24.4</v>
      </c>
      <c r="D611" s="21">
        <v>3</v>
      </c>
      <c r="E611" s="4">
        <v>1</v>
      </c>
      <c r="F611" s="4">
        <v>1</v>
      </c>
      <c r="G611" s="4">
        <v>0</v>
      </c>
      <c r="H611" s="4">
        <v>0</v>
      </c>
      <c r="I611" s="21">
        <v>18259.216</v>
      </c>
    </row>
    <row r="612" spans="1:9" ht="15.75" x14ac:dyDescent="0.25">
      <c r="A612" s="21">
        <v>34</v>
      </c>
      <c r="B612" s="4">
        <v>1</v>
      </c>
      <c r="C612" s="21">
        <v>42.9</v>
      </c>
      <c r="D612" s="21">
        <v>1</v>
      </c>
      <c r="E612" s="4">
        <v>0</v>
      </c>
      <c r="F612" s="4">
        <v>1</v>
      </c>
      <c r="G612" s="4">
        <v>0</v>
      </c>
      <c r="H612" s="4">
        <v>0</v>
      </c>
      <c r="I612" s="21">
        <v>4536.259</v>
      </c>
    </row>
    <row r="613" spans="1:9" ht="15.75" x14ac:dyDescent="0.25">
      <c r="A613" s="21">
        <v>20</v>
      </c>
      <c r="B613" s="4">
        <v>0</v>
      </c>
      <c r="C613" s="21">
        <v>31.79</v>
      </c>
      <c r="D613" s="21">
        <v>2</v>
      </c>
      <c r="E613" s="4">
        <v>0</v>
      </c>
      <c r="F613" s="4">
        <v>0</v>
      </c>
      <c r="G613" s="4">
        <v>0</v>
      </c>
      <c r="H613" s="4">
        <v>0</v>
      </c>
      <c r="I613" s="21">
        <v>3056.3881000000001</v>
      </c>
    </row>
    <row r="614" spans="1:9" ht="15.75" x14ac:dyDescent="0.25">
      <c r="A614" s="21">
        <v>22</v>
      </c>
      <c r="B614" s="4">
        <v>0</v>
      </c>
      <c r="C614" s="21">
        <v>34.58</v>
      </c>
      <c r="D614" s="21">
        <v>2</v>
      </c>
      <c r="E614" s="4">
        <v>0</v>
      </c>
      <c r="F614" s="4">
        <v>0</v>
      </c>
      <c r="G614" s="4">
        <v>1</v>
      </c>
      <c r="H614" s="4">
        <v>0</v>
      </c>
      <c r="I614" s="21">
        <v>3925.7582000000002</v>
      </c>
    </row>
    <row r="615" spans="1:9" ht="15.75" x14ac:dyDescent="0.25">
      <c r="A615" s="21">
        <v>19</v>
      </c>
      <c r="B615" s="4">
        <v>0</v>
      </c>
      <c r="C615" s="21">
        <v>17.8</v>
      </c>
      <c r="D615" s="21">
        <v>0</v>
      </c>
      <c r="E615" s="4">
        <v>0</v>
      </c>
      <c r="F615" s="4">
        <v>1</v>
      </c>
      <c r="G615" s="4">
        <v>0</v>
      </c>
      <c r="H615" s="4">
        <v>0</v>
      </c>
      <c r="I615" s="21">
        <v>1727.7850000000001</v>
      </c>
    </row>
    <row r="616" spans="1:9" ht="15.75" x14ac:dyDescent="0.25">
      <c r="A616" s="21">
        <v>26</v>
      </c>
      <c r="B616" s="4">
        <v>0</v>
      </c>
      <c r="C616" s="21">
        <v>34.200000000000003</v>
      </c>
      <c r="D616" s="21">
        <v>2</v>
      </c>
      <c r="E616" s="4">
        <v>0</v>
      </c>
      <c r="F616" s="4">
        <v>1</v>
      </c>
      <c r="G616" s="4">
        <v>0</v>
      </c>
      <c r="H616" s="4">
        <v>0</v>
      </c>
      <c r="I616" s="21">
        <v>3987.9259999999999</v>
      </c>
    </row>
    <row r="617" spans="1:9" ht="15.75" x14ac:dyDescent="0.25">
      <c r="A617" s="21">
        <v>33</v>
      </c>
      <c r="B617" s="4">
        <v>0</v>
      </c>
      <c r="C617" s="21">
        <v>39.82</v>
      </c>
      <c r="D617" s="21">
        <v>1</v>
      </c>
      <c r="E617" s="4">
        <v>0</v>
      </c>
      <c r="F617" s="4">
        <v>0</v>
      </c>
      <c r="G617" s="4">
        <v>0</v>
      </c>
      <c r="H617" s="4">
        <v>0</v>
      </c>
      <c r="I617" s="21">
        <v>4795.6567999999997</v>
      </c>
    </row>
    <row r="618" spans="1:9" ht="15.75" x14ac:dyDescent="0.25">
      <c r="A618" s="21">
        <v>53</v>
      </c>
      <c r="B618" s="4">
        <v>1</v>
      </c>
      <c r="C618" s="21">
        <v>26.41</v>
      </c>
      <c r="D618" s="21">
        <v>2</v>
      </c>
      <c r="E618" s="4">
        <v>0</v>
      </c>
      <c r="F618" s="4">
        <v>0</v>
      </c>
      <c r="G618" s="4">
        <v>1</v>
      </c>
      <c r="H618" s="4">
        <v>0</v>
      </c>
      <c r="I618" s="21">
        <v>11244.376899999999</v>
      </c>
    </row>
    <row r="619" spans="1:9" ht="15.75" x14ac:dyDescent="0.25">
      <c r="A619" s="21">
        <v>54</v>
      </c>
      <c r="B619" s="4">
        <v>0</v>
      </c>
      <c r="C619" s="21">
        <v>31.24</v>
      </c>
      <c r="D619" s="21">
        <v>0</v>
      </c>
      <c r="E619" s="4">
        <v>0</v>
      </c>
      <c r="F619" s="4">
        <v>0</v>
      </c>
      <c r="G619" s="4">
        <v>0</v>
      </c>
      <c r="H619" s="4">
        <v>0</v>
      </c>
      <c r="I619" s="21">
        <v>10338.9316</v>
      </c>
    </row>
    <row r="620" spans="1:9" ht="15.75" x14ac:dyDescent="0.25">
      <c r="A620" s="21">
        <v>39</v>
      </c>
      <c r="B620" s="4">
        <v>0</v>
      </c>
      <c r="C620" s="21">
        <v>34.32</v>
      </c>
      <c r="D620" s="21">
        <v>5</v>
      </c>
      <c r="E620" s="4">
        <v>0</v>
      </c>
      <c r="F620" s="4">
        <v>0</v>
      </c>
      <c r="G620" s="4">
        <v>0</v>
      </c>
      <c r="H620" s="4">
        <v>0</v>
      </c>
      <c r="I620" s="21">
        <v>8596.8277999999991</v>
      </c>
    </row>
    <row r="621" spans="1:9" ht="15.75" x14ac:dyDescent="0.25">
      <c r="A621" s="21">
        <v>45</v>
      </c>
      <c r="B621" s="4">
        <v>1</v>
      </c>
      <c r="C621" s="21">
        <v>22.895</v>
      </c>
      <c r="D621" s="21">
        <v>2</v>
      </c>
      <c r="E621" s="4">
        <v>1</v>
      </c>
      <c r="F621" s="4">
        <v>0</v>
      </c>
      <c r="G621" s="4">
        <v>0</v>
      </c>
      <c r="H621" s="4">
        <v>1</v>
      </c>
      <c r="I621" s="21">
        <v>21098.554049999999</v>
      </c>
    </row>
    <row r="622" spans="1:9" ht="15.75" x14ac:dyDescent="0.25">
      <c r="A622" s="21">
        <v>56</v>
      </c>
      <c r="B622" s="4">
        <v>1</v>
      </c>
      <c r="C622" s="21">
        <v>32.11</v>
      </c>
      <c r="D622" s="21">
        <v>1</v>
      </c>
      <c r="E622" s="4">
        <v>0</v>
      </c>
      <c r="F622" s="4">
        <v>0</v>
      </c>
      <c r="G622" s="4">
        <v>1</v>
      </c>
      <c r="H622" s="4">
        <v>0</v>
      </c>
      <c r="I622" s="21">
        <v>11763.000899999999</v>
      </c>
    </row>
    <row r="623" spans="1:9" ht="15.75" x14ac:dyDescent="0.25">
      <c r="A623" s="21">
        <v>25</v>
      </c>
      <c r="B623" s="4">
        <v>1</v>
      </c>
      <c r="C623" s="21">
        <v>25.74</v>
      </c>
      <c r="D623" s="21">
        <v>0</v>
      </c>
      <c r="E623" s="4">
        <v>0</v>
      </c>
      <c r="F623" s="4">
        <v>0</v>
      </c>
      <c r="G623" s="4">
        <v>0</v>
      </c>
      <c r="H623" s="4">
        <v>0</v>
      </c>
      <c r="I623" s="21">
        <v>2137.6536000000001</v>
      </c>
    </row>
    <row r="624" spans="1:9" ht="15.75" x14ac:dyDescent="0.25">
      <c r="A624" s="21">
        <v>38</v>
      </c>
      <c r="B624" s="4">
        <v>1</v>
      </c>
      <c r="C624" s="21">
        <v>34.700000000000003</v>
      </c>
      <c r="D624" s="21">
        <v>2</v>
      </c>
      <c r="E624" s="4">
        <v>0</v>
      </c>
      <c r="F624" s="4">
        <v>1</v>
      </c>
      <c r="G624" s="4">
        <v>0</v>
      </c>
      <c r="H624" s="4">
        <v>0</v>
      </c>
      <c r="I624" s="21">
        <v>6082.4049999999997</v>
      </c>
    </row>
    <row r="625" spans="1:9" ht="15.75" x14ac:dyDescent="0.25">
      <c r="A625" s="21">
        <v>56</v>
      </c>
      <c r="B625" s="4">
        <v>0</v>
      </c>
      <c r="C625" s="21">
        <v>33.82</v>
      </c>
      <c r="D625" s="21">
        <v>2</v>
      </c>
      <c r="E625" s="4">
        <v>0</v>
      </c>
      <c r="F625" s="4">
        <v>0</v>
      </c>
      <c r="G625" s="4">
        <v>0</v>
      </c>
      <c r="H625" s="4">
        <v>1</v>
      </c>
      <c r="I625" s="21">
        <v>12643.3778</v>
      </c>
    </row>
    <row r="626" spans="1:9" ht="15.75" x14ac:dyDescent="0.25">
      <c r="A626" s="21">
        <v>18</v>
      </c>
      <c r="B626" s="4">
        <v>0</v>
      </c>
      <c r="C626" s="21">
        <v>31.13</v>
      </c>
      <c r="D626" s="21">
        <v>0</v>
      </c>
      <c r="E626" s="4">
        <v>0</v>
      </c>
      <c r="F626" s="4">
        <v>0</v>
      </c>
      <c r="G626" s="4">
        <v>0</v>
      </c>
      <c r="H626" s="4">
        <v>0</v>
      </c>
      <c r="I626" s="21">
        <v>1621.8827000000001</v>
      </c>
    </row>
    <row r="627" spans="1:9" ht="15.75" x14ac:dyDescent="0.25">
      <c r="A627" s="21">
        <v>30</v>
      </c>
      <c r="B627" s="4">
        <v>1</v>
      </c>
      <c r="C627" s="21">
        <v>25.46</v>
      </c>
      <c r="D627" s="21">
        <v>0</v>
      </c>
      <c r="E627" s="4">
        <v>0</v>
      </c>
      <c r="F627" s="4">
        <v>0</v>
      </c>
      <c r="G627" s="4">
        <v>1</v>
      </c>
      <c r="H627" s="4">
        <v>0</v>
      </c>
      <c r="I627" s="21">
        <v>3645.0893999999998</v>
      </c>
    </row>
    <row r="628" spans="1:9" ht="15.75" x14ac:dyDescent="0.25">
      <c r="A628" s="21">
        <v>29</v>
      </c>
      <c r="B628" s="4">
        <v>0</v>
      </c>
      <c r="C628" s="21">
        <v>20.234999999999999</v>
      </c>
      <c r="D628" s="21">
        <v>2</v>
      </c>
      <c r="E628" s="4">
        <v>0</v>
      </c>
      <c r="F628" s="4">
        <v>0</v>
      </c>
      <c r="G628" s="4">
        <v>0</v>
      </c>
      <c r="H628" s="4">
        <v>1</v>
      </c>
      <c r="I628" s="21">
        <v>4906.4096499999996</v>
      </c>
    </row>
    <row r="629" spans="1:9" ht="15.75" x14ac:dyDescent="0.25">
      <c r="A629" s="21">
        <v>18</v>
      </c>
      <c r="B629" s="4">
        <v>1</v>
      </c>
      <c r="C629" s="21">
        <v>30.14</v>
      </c>
      <c r="D629" s="21">
        <v>0</v>
      </c>
      <c r="E629" s="4">
        <v>0</v>
      </c>
      <c r="F629" s="4">
        <v>0</v>
      </c>
      <c r="G629" s="4">
        <v>0</v>
      </c>
      <c r="H629" s="4">
        <v>0</v>
      </c>
      <c r="I629" s="21">
        <v>1131.5065999999999</v>
      </c>
    </row>
    <row r="630" spans="1:9" ht="15.75" x14ac:dyDescent="0.25">
      <c r="A630" s="21">
        <v>43</v>
      </c>
      <c r="B630" s="4">
        <v>1</v>
      </c>
      <c r="C630" s="21">
        <v>34.96</v>
      </c>
      <c r="D630" s="21">
        <v>1</v>
      </c>
      <c r="E630" s="4">
        <v>1</v>
      </c>
      <c r="F630" s="4">
        <v>0</v>
      </c>
      <c r="G630" s="4">
        <v>1</v>
      </c>
      <c r="H630" s="4">
        <v>0</v>
      </c>
      <c r="I630" s="21">
        <v>41034.221400000002</v>
      </c>
    </row>
    <row r="631" spans="1:9" ht="15.75" x14ac:dyDescent="0.25">
      <c r="A631" s="21">
        <v>57</v>
      </c>
      <c r="B631" s="4">
        <v>0</v>
      </c>
      <c r="C631" s="21">
        <v>29.81</v>
      </c>
      <c r="D631" s="21">
        <v>0</v>
      </c>
      <c r="E631" s="4">
        <v>1</v>
      </c>
      <c r="F631" s="4">
        <v>0</v>
      </c>
      <c r="G631" s="4">
        <v>0</v>
      </c>
      <c r="H631" s="4">
        <v>0</v>
      </c>
      <c r="I631" s="21">
        <v>27533.912899999999</v>
      </c>
    </row>
    <row r="632" spans="1:9" ht="15.75" x14ac:dyDescent="0.25">
      <c r="A632" s="21">
        <v>38</v>
      </c>
      <c r="B632" s="4">
        <v>0</v>
      </c>
      <c r="C632" s="21">
        <v>30.21</v>
      </c>
      <c r="D632" s="21">
        <v>3</v>
      </c>
      <c r="E632" s="4">
        <v>0</v>
      </c>
      <c r="F632" s="4">
        <v>0</v>
      </c>
      <c r="G632" s="4">
        <v>0</v>
      </c>
      <c r="H632" s="4">
        <v>1</v>
      </c>
      <c r="I632" s="21">
        <v>7537.1638999999996</v>
      </c>
    </row>
    <row r="633" spans="1:9" ht="15.75" x14ac:dyDescent="0.25">
      <c r="A633" s="21">
        <v>36</v>
      </c>
      <c r="B633" s="4">
        <v>0</v>
      </c>
      <c r="C633" s="21">
        <v>27.74</v>
      </c>
      <c r="D633" s="21">
        <v>0</v>
      </c>
      <c r="E633" s="4">
        <v>0</v>
      </c>
      <c r="F633" s="4">
        <v>0</v>
      </c>
      <c r="G633" s="4">
        <v>1</v>
      </c>
      <c r="H633" s="4">
        <v>0</v>
      </c>
      <c r="I633" s="21">
        <v>5469.0065999999997</v>
      </c>
    </row>
    <row r="634" spans="1:9" ht="15.75" x14ac:dyDescent="0.25">
      <c r="A634" s="21">
        <v>32</v>
      </c>
      <c r="B634" s="4">
        <v>0</v>
      </c>
      <c r="C634" s="21">
        <v>28.93</v>
      </c>
      <c r="D634" s="21">
        <v>0</v>
      </c>
      <c r="E634" s="4">
        <v>0</v>
      </c>
      <c r="F634" s="4">
        <v>0</v>
      </c>
      <c r="G634" s="4">
        <v>0</v>
      </c>
      <c r="H634" s="4">
        <v>0</v>
      </c>
      <c r="I634" s="21">
        <v>3972.9247</v>
      </c>
    </row>
    <row r="635" spans="1:9" ht="15.75" x14ac:dyDescent="0.25">
      <c r="A635" s="21">
        <v>18</v>
      </c>
      <c r="B635" s="4">
        <v>0</v>
      </c>
      <c r="C635" s="21">
        <v>32.119999999999997</v>
      </c>
      <c r="D635" s="21">
        <v>2</v>
      </c>
      <c r="E635" s="4">
        <v>0</v>
      </c>
      <c r="F635" s="4">
        <v>0</v>
      </c>
      <c r="G635" s="4">
        <v>0</v>
      </c>
      <c r="H635" s="4">
        <v>0</v>
      </c>
      <c r="I635" s="21">
        <v>2801.2588000000001</v>
      </c>
    </row>
    <row r="636" spans="1:9" ht="15.75" x14ac:dyDescent="0.25">
      <c r="A636" s="21">
        <v>31</v>
      </c>
      <c r="B636" s="4">
        <v>0</v>
      </c>
      <c r="C636" s="21">
        <v>31.065000000000001</v>
      </c>
      <c r="D636" s="21">
        <v>0</v>
      </c>
      <c r="E636" s="4">
        <v>0</v>
      </c>
      <c r="F636" s="4">
        <v>0</v>
      </c>
      <c r="G636" s="4">
        <v>1</v>
      </c>
      <c r="H636" s="4">
        <v>0</v>
      </c>
      <c r="I636" s="21">
        <v>4347.0233500000004</v>
      </c>
    </row>
    <row r="637" spans="1:9" ht="15.75" x14ac:dyDescent="0.25">
      <c r="A637" s="21">
        <v>31</v>
      </c>
      <c r="B637" s="4">
        <v>0</v>
      </c>
      <c r="C637" s="21">
        <v>29.1</v>
      </c>
      <c r="D637" s="21">
        <v>0</v>
      </c>
      <c r="E637" s="4">
        <v>0</v>
      </c>
      <c r="F637" s="4">
        <v>1</v>
      </c>
      <c r="G637" s="4">
        <v>0</v>
      </c>
      <c r="H637" s="4">
        <v>0</v>
      </c>
      <c r="I637" s="21">
        <v>3761.2919999999999</v>
      </c>
    </row>
    <row r="638" spans="1:9" ht="15.75" x14ac:dyDescent="0.25">
      <c r="A638" s="21">
        <v>59</v>
      </c>
      <c r="B638" s="4">
        <v>0</v>
      </c>
      <c r="C638" s="21">
        <v>32.395000000000003</v>
      </c>
      <c r="D638" s="21">
        <v>3</v>
      </c>
      <c r="E638" s="4">
        <v>0</v>
      </c>
      <c r="F638" s="4">
        <v>0</v>
      </c>
      <c r="G638" s="4">
        <v>1</v>
      </c>
      <c r="H638" s="4">
        <v>0</v>
      </c>
      <c r="I638" s="21">
        <v>14590.63205</v>
      </c>
    </row>
    <row r="639" spans="1:9" ht="15.75" x14ac:dyDescent="0.25">
      <c r="A639" s="21">
        <v>21</v>
      </c>
      <c r="B639" s="4">
        <v>1</v>
      </c>
      <c r="C639" s="21">
        <v>36.86</v>
      </c>
      <c r="D639" s="21">
        <v>0</v>
      </c>
      <c r="E639" s="4">
        <v>0</v>
      </c>
      <c r="F639" s="4">
        <v>0</v>
      </c>
      <c r="G639" s="4">
        <v>0</v>
      </c>
      <c r="H639" s="4">
        <v>1</v>
      </c>
      <c r="I639" s="21">
        <v>1917.3184000000001</v>
      </c>
    </row>
    <row r="640" spans="1:9" ht="15.75" x14ac:dyDescent="0.25">
      <c r="A640" s="21">
        <v>19</v>
      </c>
      <c r="B640" s="4">
        <v>1</v>
      </c>
      <c r="C640" s="21">
        <v>30.25</v>
      </c>
      <c r="D640" s="21">
        <v>0</v>
      </c>
      <c r="E640" s="4">
        <v>1</v>
      </c>
      <c r="F640" s="4">
        <v>0</v>
      </c>
      <c r="G640" s="4">
        <v>0</v>
      </c>
      <c r="H640" s="4">
        <v>0</v>
      </c>
      <c r="I640" s="21">
        <v>32548.340499999998</v>
      </c>
    </row>
    <row r="641" spans="1:9" ht="15.75" x14ac:dyDescent="0.25">
      <c r="A641" s="21">
        <v>31</v>
      </c>
      <c r="B641" s="4">
        <v>1</v>
      </c>
      <c r="C641" s="21">
        <v>38.39</v>
      </c>
      <c r="D641" s="21">
        <v>2</v>
      </c>
      <c r="E641" s="4">
        <v>0</v>
      </c>
      <c r="F641" s="4">
        <v>0</v>
      </c>
      <c r="G641" s="4">
        <v>0</v>
      </c>
      <c r="H641" s="4">
        <v>0</v>
      </c>
      <c r="I641" s="21">
        <v>4463.2051000000001</v>
      </c>
    </row>
    <row r="642" spans="1:9" ht="15.75" x14ac:dyDescent="0.25">
      <c r="A642" s="21">
        <v>62</v>
      </c>
      <c r="B642" s="4">
        <v>1</v>
      </c>
      <c r="C642" s="21">
        <v>30.875</v>
      </c>
      <c r="D642" s="21">
        <v>3</v>
      </c>
      <c r="E642" s="4">
        <v>1</v>
      </c>
      <c r="F642" s="4">
        <v>0</v>
      </c>
      <c r="G642" s="4">
        <v>0</v>
      </c>
      <c r="H642" s="4">
        <v>1</v>
      </c>
      <c r="I642" s="21">
        <v>46718.163249999998</v>
      </c>
    </row>
    <row r="643" spans="1:9" ht="15.75" x14ac:dyDescent="0.25">
      <c r="A643" s="21">
        <v>28</v>
      </c>
      <c r="B643" s="4">
        <v>1</v>
      </c>
      <c r="C643" s="21">
        <v>29.26</v>
      </c>
      <c r="D643" s="21">
        <v>2</v>
      </c>
      <c r="E643" s="4">
        <v>0</v>
      </c>
      <c r="F643" s="4">
        <v>0</v>
      </c>
      <c r="G643" s="4">
        <v>1</v>
      </c>
      <c r="H643" s="4">
        <v>0</v>
      </c>
      <c r="I643" s="21">
        <v>4438.2633999999998</v>
      </c>
    </row>
    <row r="644" spans="1:9" ht="15.75" x14ac:dyDescent="0.25">
      <c r="A644" s="21">
        <v>23</v>
      </c>
      <c r="B644" s="4">
        <v>0</v>
      </c>
      <c r="C644" s="21">
        <v>24.225000000000001</v>
      </c>
      <c r="D644" s="21">
        <v>2</v>
      </c>
      <c r="E644" s="4">
        <v>0</v>
      </c>
      <c r="F644" s="4">
        <v>0</v>
      </c>
      <c r="G644" s="4">
        <v>1</v>
      </c>
      <c r="H644" s="4">
        <v>0</v>
      </c>
      <c r="I644" s="21">
        <v>22395.74424</v>
      </c>
    </row>
    <row r="645" spans="1:9" ht="15.75" x14ac:dyDescent="0.25">
      <c r="A645" s="21">
        <v>43</v>
      </c>
      <c r="B645" s="4">
        <v>1</v>
      </c>
      <c r="C645" s="21">
        <v>35.31</v>
      </c>
      <c r="D645" s="21">
        <v>2</v>
      </c>
      <c r="E645" s="4">
        <v>0</v>
      </c>
      <c r="F645" s="4">
        <v>0</v>
      </c>
      <c r="G645" s="4">
        <v>0</v>
      </c>
      <c r="H645" s="4">
        <v>0</v>
      </c>
      <c r="I645" s="21">
        <v>18806.145469999999</v>
      </c>
    </row>
    <row r="646" spans="1:9" ht="15.75" x14ac:dyDescent="0.25">
      <c r="A646" s="21">
        <v>59</v>
      </c>
      <c r="B646" s="4">
        <v>0</v>
      </c>
      <c r="C646" s="21">
        <v>27.83</v>
      </c>
      <c r="D646" s="21">
        <v>3</v>
      </c>
      <c r="E646" s="4">
        <v>0</v>
      </c>
      <c r="F646" s="4">
        <v>0</v>
      </c>
      <c r="G646" s="4">
        <v>0</v>
      </c>
      <c r="H646" s="4">
        <v>0</v>
      </c>
      <c r="I646" s="21">
        <v>14001.286700000001</v>
      </c>
    </row>
    <row r="647" spans="1:9" ht="15.75" x14ac:dyDescent="0.25">
      <c r="A647" s="21">
        <v>18</v>
      </c>
      <c r="B647" s="4">
        <v>1</v>
      </c>
      <c r="C647" s="21">
        <v>23.75</v>
      </c>
      <c r="D647" s="21">
        <v>0</v>
      </c>
      <c r="E647" s="4">
        <v>0</v>
      </c>
      <c r="F647" s="4">
        <v>0</v>
      </c>
      <c r="G647" s="4">
        <v>1</v>
      </c>
      <c r="H647" s="4">
        <v>0</v>
      </c>
      <c r="I647" s="21">
        <v>1705.6244999999999</v>
      </c>
    </row>
    <row r="648" spans="1:9" ht="15.75" x14ac:dyDescent="0.25">
      <c r="A648" s="21">
        <v>23</v>
      </c>
      <c r="B648" s="4">
        <v>1</v>
      </c>
      <c r="C648" s="21">
        <v>32.700000000000003</v>
      </c>
      <c r="D648" s="21">
        <v>3</v>
      </c>
      <c r="E648" s="4">
        <v>0</v>
      </c>
      <c r="F648" s="4">
        <v>1</v>
      </c>
      <c r="G648" s="4">
        <v>0</v>
      </c>
      <c r="H648" s="4">
        <v>0</v>
      </c>
      <c r="I648" s="21">
        <v>3591.48</v>
      </c>
    </row>
    <row r="649" spans="1:9" ht="15.75" x14ac:dyDescent="0.25">
      <c r="A649" s="21">
        <v>39</v>
      </c>
      <c r="B649" s="4">
        <v>1</v>
      </c>
      <c r="C649" s="21">
        <v>42.655000000000001</v>
      </c>
      <c r="D649" s="21">
        <v>0</v>
      </c>
      <c r="E649" s="4">
        <v>0</v>
      </c>
      <c r="F649" s="4">
        <v>0</v>
      </c>
      <c r="G649" s="4">
        <v>1</v>
      </c>
      <c r="H649" s="4">
        <v>0</v>
      </c>
      <c r="I649" s="21">
        <v>5757.41345</v>
      </c>
    </row>
    <row r="650" spans="1:9" ht="15.75" x14ac:dyDescent="0.25">
      <c r="A650" s="21">
        <v>37</v>
      </c>
      <c r="B650" s="4">
        <v>0</v>
      </c>
      <c r="C650" s="21">
        <v>25.555</v>
      </c>
      <c r="D650" s="21">
        <v>1</v>
      </c>
      <c r="E650" s="4">
        <v>1</v>
      </c>
      <c r="F650" s="4">
        <v>0</v>
      </c>
      <c r="G650" s="4">
        <v>1</v>
      </c>
      <c r="H650" s="4">
        <v>0</v>
      </c>
      <c r="I650" s="21">
        <v>20296.863450000001</v>
      </c>
    </row>
    <row r="651" spans="1:9" ht="15.75" x14ac:dyDescent="0.25">
      <c r="A651" s="21">
        <v>50</v>
      </c>
      <c r="B651" s="4">
        <v>1</v>
      </c>
      <c r="C651" s="21">
        <v>44.77</v>
      </c>
      <c r="D651" s="21">
        <v>1</v>
      </c>
      <c r="E651" s="4">
        <v>0</v>
      </c>
      <c r="F651" s="4">
        <v>0</v>
      </c>
      <c r="G651" s="4">
        <v>0</v>
      </c>
      <c r="H651" s="4">
        <v>0</v>
      </c>
      <c r="I651" s="21">
        <v>9058.7302999999993</v>
      </c>
    </row>
    <row r="652" spans="1:9" ht="15.75" x14ac:dyDescent="0.25">
      <c r="A652" s="21">
        <v>60</v>
      </c>
      <c r="B652" s="4">
        <v>0</v>
      </c>
      <c r="C652" s="21">
        <v>27.55</v>
      </c>
      <c r="D652" s="21">
        <v>0</v>
      </c>
      <c r="E652" s="4">
        <v>0</v>
      </c>
      <c r="F652" s="4">
        <v>0</v>
      </c>
      <c r="G652" s="4">
        <v>1</v>
      </c>
      <c r="H652" s="4">
        <v>0</v>
      </c>
      <c r="I652" s="21">
        <v>13217.094499999999</v>
      </c>
    </row>
    <row r="653" spans="1:9" ht="15.75" x14ac:dyDescent="0.25">
      <c r="A653" s="21">
        <v>19</v>
      </c>
      <c r="B653" s="4">
        <v>0</v>
      </c>
      <c r="C653" s="21">
        <v>22.515000000000001</v>
      </c>
      <c r="D653" s="21">
        <v>0</v>
      </c>
      <c r="E653" s="4">
        <v>0</v>
      </c>
      <c r="F653" s="4">
        <v>0</v>
      </c>
      <c r="G653" s="4">
        <v>0</v>
      </c>
      <c r="H653" s="4">
        <v>1</v>
      </c>
      <c r="I653" s="21">
        <v>2117.3388500000001</v>
      </c>
    </row>
    <row r="654" spans="1:9" ht="15.75" x14ac:dyDescent="0.25">
      <c r="A654" s="21">
        <v>47</v>
      </c>
      <c r="B654" s="4">
        <v>1</v>
      </c>
      <c r="C654" s="21">
        <v>19.57</v>
      </c>
      <c r="D654" s="21">
        <v>1</v>
      </c>
      <c r="E654" s="4">
        <v>0</v>
      </c>
      <c r="F654" s="4">
        <v>0</v>
      </c>
      <c r="G654" s="4">
        <v>0</v>
      </c>
      <c r="H654" s="4">
        <v>1</v>
      </c>
      <c r="I654" s="21">
        <v>8428.0692999999992</v>
      </c>
    </row>
    <row r="655" spans="1:9" ht="15.75" x14ac:dyDescent="0.25">
      <c r="A655" s="21">
        <v>34</v>
      </c>
      <c r="B655" s="4">
        <v>1</v>
      </c>
      <c r="C655" s="21">
        <v>30.8</v>
      </c>
      <c r="D655" s="21">
        <v>0</v>
      </c>
      <c r="E655" s="4">
        <v>1</v>
      </c>
      <c r="F655" s="4">
        <v>1</v>
      </c>
      <c r="G655" s="4">
        <v>0</v>
      </c>
      <c r="H655" s="4">
        <v>0</v>
      </c>
      <c r="I655" s="21">
        <v>35491.64</v>
      </c>
    </row>
    <row r="656" spans="1:9" ht="15.75" x14ac:dyDescent="0.25">
      <c r="A656" s="21">
        <v>27</v>
      </c>
      <c r="B656" s="4">
        <v>0</v>
      </c>
      <c r="C656" s="21">
        <v>32.395000000000003</v>
      </c>
      <c r="D656" s="21">
        <v>1</v>
      </c>
      <c r="E656" s="4">
        <v>0</v>
      </c>
      <c r="F656" s="4">
        <v>0</v>
      </c>
      <c r="G656" s="4">
        <v>1</v>
      </c>
      <c r="H656" s="4">
        <v>0</v>
      </c>
      <c r="I656" s="21">
        <v>18903.491409999999</v>
      </c>
    </row>
    <row r="657" spans="1:9" ht="15.75" x14ac:dyDescent="0.25">
      <c r="A657" s="21">
        <v>25</v>
      </c>
      <c r="B657" s="4">
        <v>1</v>
      </c>
      <c r="C657" s="21">
        <v>24.13</v>
      </c>
      <c r="D657" s="21">
        <v>0</v>
      </c>
      <c r="E657" s="4">
        <v>1</v>
      </c>
      <c r="F657" s="4">
        <v>0</v>
      </c>
      <c r="G657" s="4">
        <v>0</v>
      </c>
      <c r="H657" s="4">
        <v>1</v>
      </c>
      <c r="I657" s="21">
        <v>15817.985699999999</v>
      </c>
    </row>
    <row r="658" spans="1:9" ht="15.75" x14ac:dyDescent="0.25">
      <c r="A658" s="21">
        <v>38</v>
      </c>
      <c r="B658" s="4">
        <v>1</v>
      </c>
      <c r="C658" s="21">
        <v>31</v>
      </c>
      <c r="D658" s="21">
        <v>1</v>
      </c>
      <c r="E658" s="4">
        <v>0</v>
      </c>
      <c r="F658" s="4">
        <v>1</v>
      </c>
      <c r="G658" s="4">
        <v>0</v>
      </c>
      <c r="H658" s="4">
        <v>0</v>
      </c>
      <c r="I658" s="21">
        <v>5488.2619999999997</v>
      </c>
    </row>
    <row r="659" spans="1:9" ht="15.75" x14ac:dyDescent="0.25">
      <c r="A659" s="21">
        <v>62</v>
      </c>
      <c r="B659" s="4">
        <v>0</v>
      </c>
      <c r="C659" s="21">
        <v>39.200000000000003</v>
      </c>
      <c r="D659" s="21">
        <v>0</v>
      </c>
      <c r="E659" s="4">
        <v>0</v>
      </c>
      <c r="F659" s="4">
        <v>1</v>
      </c>
      <c r="G659" s="4">
        <v>0</v>
      </c>
      <c r="H659" s="4">
        <v>0</v>
      </c>
      <c r="I659" s="21">
        <v>13470.86</v>
      </c>
    </row>
    <row r="660" spans="1:9" ht="15.75" x14ac:dyDescent="0.25">
      <c r="A660" s="21">
        <v>32</v>
      </c>
      <c r="B660" s="4">
        <v>1</v>
      </c>
      <c r="C660" s="21">
        <v>35.200000000000003</v>
      </c>
      <c r="D660" s="21">
        <v>2</v>
      </c>
      <c r="E660" s="4">
        <v>0</v>
      </c>
      <c r="F660" s="4">
        <v>1</v>
      </c>
      <c r="G660" s="4">
        <v>0</v>
      </c>
      <c r="H660" s="4">
        <v>0</v>
      </c>
      <c r="I660" s="21">
        <v>4670.6400000000003</v>
      </c>
    </row>
    <row r="661" spans="1:9" ht="15.75" x14ac:dyDescent="0.25">
      <c r="A661" s="21">
        <v>59</v>
      </c>
      <c r="B661" s="4">
        <v>0</v>
      </c>
      <c r="C661" s="21">
        <v>27.5</v>
      </c>
      <c r="D661" s="21">
        <v>0</v>
      </c>
      <c r="E661" s="4">
        <v>0</v>
      </c>
      <c r="F661" s="4">
        <v>1</v>
      </c>
      <c r="G661" s="4">
        <v>0</v>
      </c>
      <c r="H661" s="4">
        <v>0</v>
      </c>
      <c r="I661" s="21">
        <v>12233.828</v>
      </c>
    </row>
    <row r="662" spans="1:9" ht="15.75" x14ac:dyDescent="0.25">
      <c r="A662" s="21">
        <v>19</v>
      </c>
      <c r="B662" s="4">
        <v>0</v>
      </c>
      <c r="C662" s="21">
        <v>40.5</v>
      </c>
      <c r="D662" s="21">
        <v>0</v>
      </c>
      <c r="E662" s="4">
        <v>0</v>
      </c>
      <c r="F662" s="4">
        <v>1</v>
      </c>
      <c r="G662" s="4">
        <v>0</v>
      </c>
      <c r="H662" s="4">
        <v>0</v>
      </c>
      <c r="I662" s="21">
        <v>1759.338</v>
      </c>
    </row>
    <row r="663" spans="1:9" ht="15.75" x14ac:dyDescent="0.25">
      <c r="A663" s="21">
        <v>46</v>
      </c>
      <c r="B663" s="4">
        <v>1</v>
      </c>
      <c r="C663" s="21">
        <v>22.3</v>
      </c>
      <c r="D663" s="21">
        <v>0</v>
      </c>
      <c r="E663" s="4">
        <v>0</v>
      </c>
      <c r="F663" s="4">
        <v>1</v>
      </c>
      <c r="G663" s="4">
        <v>0</v>
      </c>
      <c r="H663" s="4">
        <v>0</v>
      </c>
      <c r="I663" s="21">
        <v>7147.1049999999996</v>
      </c>
    </row>
    <row r="664" spans="1:9" ht="15.75" x14ac:dyDescent="0.25">
      <c r="A664" s="21">
        <v>46</v>
      </c>
      <c r="B664" s="4">
        <v>0</v>
      </c>
      <c r="C664" s="21">
        <v>35.53</v>
      </c>
      <c r="D664" s="21">
        <v>0</v>
      </c>
      <c r="E664" s="4">
        <v>1</v>
      </c>
      <c r="F664" s="4">
        <v>0</v>
      </c>
      <c r="G664" s="4">
        <v>1</v>
      </c>
      <c r="H664" s="4">
        <v>0</v>
      </c>
      <c r="I664" s="21">
        <v>42111.664700000001</v>
      </c>
    </row>
    <row r="665" spans="1:9" ht="15.75" x14ac:dyDescent="0.25">
      <c r="A665" s="21">
        <v>61</v>
      </c>
      <c r="B665" s="4">
        <v>1</v>
      </c>
      <c r="C665" s="21">
        <v>38.380000000000003</v>
      </c>
      <c r="D665" s="21">
        <v>0</v>
      </c>
      <c r="E665" s="4">
        <v>0</v>
      </c>
      <c r="F665" s="4">
        <v>0</v>
      </c>
      <c r="G665" s="4">
        <v>0</v>
      </c>
      <c r="H665" s="4">
        <v>1</v>
      </c>
      <c r="I665" s="21">
        <v>12950.0712</v>
      </c>
    </row>
    <row r="666" spans="1:9" ht="15.75" x14ac:dyDescent="0.25">
      <c r="A666" s="21">
        <v>23</v>
      </c>
      <c r="B666" s="4">
        <v>0</v>
      </c>
      <c r="C666" s="21">
        <v>31.4</v>
      </c>
      <c r="D666" s="21">
        <v>0</v>
      </c>
      <c r="E666" s="4">
        <v>1</v>
      </c>
      <c r="F666" s="4">
        <v>1</v>
      </c>
      <c r="G666" s="4">
        <v>0</v>
      </c>
      <c r="H666" s="4">
        <v>0</v>
      </c>
      <c r="I666" s="21">
        <v>34166.273000000001</v>
      </c>
    </row>
    <row r="667" spans="1:9" ht="15.75" x14ac:dyDescent="0.25">
      <c r="A667" s="21">
        <v>39</v>
      </c>
      <c r="B667" s="4">
        <v>1</v>
      </c>
      <c r="C667" s="21">
        <v>32.340000000000003</v>
      </c>
      <c r="D667" s="21">
        <v>2</v>
      </c>
      <c r="E667" s="4">
        <v>0</v>
      </c>
      <c r="F667" s="4">
        <v>0</v>
      </c>
      <c r="G667" s="4">
        <v>0</v>
      </c>
      <c r="H667" s="4">
        <v>0</v>
      </c>
      <c r="I667" s="21">
        <v>6338.0756000000001</v>
      </c>
    </row>
    <row r="668" spans="1:9" ht="15.75" x14ac:dyDescent="0.25">
      <c r="A668" s="21">
        <v>56</v>
      </c>
      <c r="B668" s="4">
        <v>1</v>
      </c>
      <c r="C668" s="21">
        <v>33.725000000000001</v>
      </c>
      <c r="D668" s="21">
        <v>0</v>
      </c>
      <c r="E668" s="4">
        <v>0</v>
      </c>
      <c r="F668" s="4">
        <v>0</v>
      </c>
      <c r="G668" s="4">
        <v>0</v>
      </c>
      <c r="H668" s="4">
        <v>1</v>
      </c>
      <c r="I668" s="21">
        <v>10976.24575</v>
      </c>
    </row>
    <row r="669" spans="1:9" ht="15.75" x14ac:dyDescent="0.25">
      <c r="A669" s="21">
        <v>26</v>
      </c>
      <c r="B669" s="4">
        <v>1</v>
      </c>
      <c r="C669" s="21">
        <v>35.42</v>
      </c>
      <c r="D669" s="21">
        <v>0</v>
      </c>
      <c r="E669" s="4">
        <v>0</v>
      </c>
      <c r="F669" s="4">
        <v>0</v>
      </c>
      <c r="G669" s="4">
        <v>0</v>
      </c>
      <c r="H669" s="4">
        <v>0</v>
      </c>
      <c r="I669" s="21">
        <v>2322.6217999999999</v>
      </c>
    </row>
    <row r="670" spans="1:9" ht="15.75" x14ac:dyDescent="0.25">
      <c r="A670" s="21">
        <v>45</v>
      </c>
      <c r="B670" s="4">
        <v>0</v>
      </c>
      <c r="C670" s="21">
        <v>39.994999999999997</v>
      </c>
      <c r="D670" s="21">
        <v>3</v>
      </c>
      <c r="E670" s="4">
        <v>0</v>
      </c>
      <c r="F670" s="4">
        <v>0</v>
      </c>
      <c r="G670" s="4">
        <v>1</v>
      </c>
      <c r="H670" s="4">
        <v>0</v>
      </c>
      <c r="I670" s="21">
        <v>9704.6680500000002</v>
      </c>
    </row>
    <row r="671" spans="1:9" ht="15.75" x14ac:dyDescent="0.25">
      <c r="A671" s="21">
        <v>54</v>
      </c>
      <c r="B671" s="4">
        <v>0</v>
      </c>
      <c r="C671" s="21">
        <v>27.645</v>
      </c>
      <c r="D671" s="21">
        <v>1</v>
      </c>
      <c r="E671" s="4">
        <v>0</v>
      </c>
      <c r="F671" s="4">
        <v>0</v>
      </c>
      <c r="G671" s="4">
        <v>0</v>
      </c>
      <c r="H671" s="4">
        <v>1</v>
      </c>
      <c r="I671" s="21">
        <v>11305.93455</v>
      </c>
    </row>
    <row r="672" spans="1:9" ht="15.75" x14ac:dyDescent="0.25">
      <c r="A672" s="21">
        <v>25</v>
      </c>
      <c r="B672" s="4">
        <v>1</v>
      </c>
      <c r="C672" s="21">
        <v>45.54</v>
      </c>
      <c r="D672" s="21">
        <v>2</v>
      </c>
      <c r="E672" s="4">
        <v>1</v>
      </c>
      <c r="F672" s="4">
        <v>0</v>
      </c>
      <c r="G672" s="4">
        <v>0</v>
      </c>
      <c r="H672" s="4">
        <v>0</v>
      </c>
      <c r="I672" s="21">
        <v>42112.2356</v>
      </c>
    </row>
    <row r="673" spans="1:9" ht="15.75" x14ac:dyDescent="0.25">
      <c r="A673" s="21">
        <v>46</v>
      </c>
      <c r="B673" s="4">
        <v>1</v>
      </c>
      <c r="C673" s="21">
        <v>19.855</v>
      </c>
      <c r="D673" s="21">
        <v>0</v>
      </c>
      <c r="E673" s="4">
        <v>0</v>
      </c>
      <c r="F673" s="4">
        <v>0</v>
      </c>
      <c r="G673" s="4">
        <v>0</v>
      </c>
      <c r="H673" s="4">
        <v>1</v>
      </c>
      <c r="I673" s="21">
        <v>7526.7064499999997</v>
      </c>
    </row>
    <row r="674" spans="1:9" ht="15.75" x14ac:dyDescent="0.25">
      <c r="A674" s="21">
        <v>43</v>
      </c>
      <c r="B674" s="4">
        <v>1</v>
      </c>
      <c r="C674" s="21">
        <v>30.1</v>
      </c>
      <c r="D674" s="21">
        <v>1</v>
      </c>
      <c r="E674" s="4">
        <v>0</v>
      </c>
      <c r="F674" s="4">
        <v>1</v>
      </c>
      <c r="G674" s="4">
        <v>0</v>
      </c>
      <c r="H674" s="4">
        <v>0</v>
      </c>
      <c r="I674" s="21">
        <v>6849.0259999999998</v>
      </c>
    </row>
    <row r="675" spans="1:9" ht="15.75" x14ac:dyDescent="0.25">
      <c r="A675" s="21">
        <v>58</v>
      </c>
      <c r="B675" s="4">
        <v>0</v>
      </c>
      <c r="C675" s="21">
        <v>22.77</v>
      </c>
      <c r="D675" s="21">
        <v>0</v>
      </c>
      <c r="E675" s="4">
        <v>0</v>
      </c>
      <c r="F675" s="4">
        <v>0</v>
      </c>
      <c r="G675" s="4">
        <v>0</v>
      </c>
      <c r="H675" s="4">
        <v>0</v>
      </c>
      <c r="I675" s="21">
        <v>11833.782300000001</v>
      </c>
    </row>
    <row r="676" spans="1:9" ht="15.75" x14ac:dyDescent="0.25">
      <c r="A676" s="21">
        <v>31</v>
      </c>
      <c r="B676" s="4">
        <v>0</v>
      </c>
      <c r="C676" s="21">
        <v>25.8</v>
      </c>
      <c r="D676" s="21">
        <v>2</v>
      </c>
      <c r="E676" s="4">
        <v>0</v>
      </c>
      <c r="F676" s="4">
        <v>1</v>
      </c>
      <c r="G676" s="4">
        <v>0</v>
      </c>
      <c r="H676" s="4">
        <v>0</v>
      </c>
      <c r="I676" s="21">
        <v>4934.7049999999999</v>
      </c>
    </row>
    <row r="677" spans="1:9" ht="15.75" x14ac:dyDescent="0.25">
      <c r="A677" s="21">
        <v>64</v>
      </c>
      <c r="B677" s="4">
        <v>0</v>
      </c>
      <c r="C677" s="21">
        <v>39.049999999999997</v>
      </c>
      <c r="D677" s="21">
        <v>3</v>
      </c>
      <c r="E677" s="4">
        <v>0</v>
      </c>
      <c r="F677" s="4">
        <v>0</v>
      </c>
      <c r="G677" s="4">
        <v>0</v>
      </c>
      <c r="H677" s="4">
        <v>0</v>
      </c>
      <c r="I677" s="21">
        <v>16085.127500000001</v>
      </c>
    </row>
    <row r="678" spans="1:9" ht="15.75" x14ac:dyDescent="0.25">
      <c r="A678" s="21">
        <v>55</v>
      </c>
      <c r="B678" s="4">
        <v>1</v>
      </c>
      <c r="C678" s="21">
        <v>28.975000000000001</v>
      </c>
      <c r="D678" s="21">
        <v>0</v>
      </c>
      <c r="E678" s="4">
        <v>0</v>
      </c>
      <c r="F678" s="4">
        <v>0</v>
      </c>
      <c r="G678" s="4">
        <v>1</v>
      </c>
      <c r="H678" s="4">
        <v>0</v>
      </c>
      <c r="I678" s="21">
        <v>10796.35025</v>
      </c>
    </row>
    <row r="679" spans="1:9" ht="15.75" x14ac:dyDescent="0.25">
      <c r="A679" s="21">
        <v>35</v>
      </c>
      <c r="B679" s="4">
        <v>0</v>
      </c>
      <c r="C679" s="21">
        <v>43.34</v>
      </c>
      <c r="D679" s="21">
        <v>2</v>
      </c>
      <c r="E679" s="4">
        <v>0</v>
      </c>
      <c r="F679" s="4">
        <v>0</v>
      </c>
      <c r="G679" s="4">
        <v>0</v>
      </c>
      <c r="H679" s="4">
        <v>0</v>
      </c>
      <c r="I679" s="21">
        <v>5846.9175999999998</v>
      </c>
    </row>
    <row r="680" spans="1:9" ht="15.75" x14ac:dyDescent="0.25">
      <c r="A680" s="21">
        <v>54</v>
      </c>
      <c r="B680" s="4">
        <v>1</v>
      </c>
      <c r="C680" s="21">
        <v>34.21</v>
      </c>
      <c r="D680" s="21">
        <v>2</v>
      </c>
      <c r="E680" s="4">
        <v>1</v>
      </c>
      <c r="F680" s="4">
        <v>0</v>
      </c>
      <c r="G680" s="4">
        <v>0</v>
      </c>
      <c r="H680" s="4">
        <v>0</v>
      </c>
      <c r="I680" s="21">
        <v>44260.749900000003</v>
      </c>
    </row>
    <row r="681" spans="1:9" ht="15.75" x14ac:dyDescent="0.25">
      <c r="A681" s="21">
        <v>31</v>
      </c>
      <c r="B681" s="4">
        <v>1</v>
      </c>
      <c r="C681" s="21">
        <v>27.645</v>
      </c>
      <c r="D681" s="21">
        <v>2</v>
      </c>
      <c r="E681" s="4">
        <v>0</v>
      </c>
      <c r="F681" s="4">
        <v>0</v>
      </c>
      <c r="G681" s="4">
        <v>1</v>
      </c>
      <c r="H681" s="4">
        <v>0</v>
      </c>
      <c r="I681" s="21">
        <v>5031.26955</v>
      </c>
    </row>
    <row r="682" spans="1:9" ht="15.75" x14ac:dyDescent="0.25">
      <c r="A682" s="21">
        <v>64</v>
      </c>
      <c r="B682" s="4">
        <v>1</v>
      </c>
      <c r="C682" s="21">
        <v>25.6</v>
      </c>
      <c r="D682" s="21">
        <v>2</v>
      </c>
      <c r="E682" s="4">
        <v>0</v>
      </c>
      <c r="F682" s="4">
        <v>1</v>
      </c>
      <c r="G682" s="4">
        <v>0</v>
      </c>
      <c r="H682" s="4">
        <v>0</v>
      </c>
      <c r="I682" s="21">
        <v>14988.432000000001</v>
      </c>
    </row>
    <row r="683" spans="1:9" ht="15.75" x14ac:dyDescent="0.25">
      <c r="A683" s="21">
        <v>47</v>
      </c>
      <c r="B683" s="4">
        <v>1</v>
      </c>
      <c r="C683" s="21">
        <v>47.52</v>
      </c>
      <c r="D683" s="21">
        <v>1</v>
      </c>
      <c r="E683" s="4">
        <v>0</v>
      </c>
      <c r="F683" s="4">
        <v>0</v>
      </c>
      <c r="G683" s="4">
        <v>0</v>
      </c>
      <c r="H683" s="4">
        <v>0</v>
      </c>
      <c r="I683" s="21">
        <v>8083.9197999999997</v>
      </c>
    </row>
    <row r="684" spans="1:9" ht="15.75" x14ac:dyDescent="0.25">
      <c r="A684" s="21">
        <v>45</v>
      </c>
      <c r="B684" s="4">
        <v>1</v>
      </c>
      <c r="C684" s="21">
        <v>24.035</v>
      </c>
      <c r="D684" s="21">
        <v>2</v>
      </c>
      <c r="E684" s="4">
        <v>0</v>
      </c>
      <c r="F684" s="4">
        <v>0</v>
      </c>
      <c r="G684" s="4">
        <v>1</v>
      </c>
      <c r="H684" s="4">
        <v>0</v>
      </c>
      <c r="I684" s="21">
        <v>8604.4836500000001</v>
      </c>
    </row>
    <row r="685" spans="1:9" ht="15.75" x14ac:dyDescent="0.25">
      <c r="A685" s="21">
        <v>62</v>
      </c>
      <c r="B685" s="4">
        <v>1</v>
      </c>
      <c r="C685" s="21">
        <v>37.4</v>
      </c>
      <c r="D685" s="21">
        <v>0</v>
      </c>
      <c r="E685" s="4">
        <v>0</v>
      </c>
      <c r="F685" s="4">
        <v>1</v>
      </c>
      <c r="G685" s="4">
        <v>0</v>
      </c>
      <c r="H685" s="4">
        <v>0</v>
      </c>
      <c r="I685" s="21">
        <v>12979.358</v>
      </c>
    </row>
    <row r="686" spans="1:9" ht="15.75" x14ac:dyDescent="0.25">
      <c r="A686" s="21">
        <v>56</v>
      </c>
      <c r="B686" s="4">
        <v>1</v>
      </c>
      <c r="C686" s="21">
        <v>40.299999999999997</v>
      </c>
      <c r="D686" s="21">
        <v>0</v>
      </c>
      <c r="E686" s="4">
        <v>0</v>
      </c>
      <c r="F686" s="4">
        <v>1</v>
      </c>
      <c r="G686" s="4">
        <v>0</v>
      </c>
      <c r="H686" s="4">
        <v>0</v>
      </c>
      <c r="I686" s="21">
        <v>10602.385</v>
      </c>
    </row>
    <row r="687" spans="1:9" ht="15.75" x14ac:dyDescent="0.25">
      <c r="A687" s="21">
        <v>25</v>
      </c>
      <c r="B687" s="4">
        <v>0</v>
      </c>
      <c r="C687" s="21">
        <v>33.99</v>
      </c>
      <c r="D687" s="21">
        <v>1</v>
      </c>
      <c r="E687" s="4">
        <v>0</v>
      </c>
      <c r="F687" s="4">
        <v>0</v>
      </c>
      <c r="G687" s="4">
        <v>0</v>
      </c>
      <c r="H687" s="4">
        <v>0</v>
      </c>
      <c r="I687" s="21">
        <v>3227.1210999999998</v>
      </c>
    </row>
    <row r="688" spans="1:9" ht="15.75" x14ac:dyDescent="0.25">
      <c r="A688" s="21">
        <v>41</v>
      </c>
      <c r="B688" s="4">
        <v>0</v>
      </c>
      <c r="C688" s="21">
        <v>32.200000000000003</v>
      </c>
      <c r="D688" s="21">
        <v>1</v>
      </c>
      <c r="E688" s="4">
        <v>0</v>
      </c>
      <c r="F688" s="4">
        <v>1</v>
      </c>
      <c r="G688" s="4">
        <v>0</v>
      </c>
      <c r="H688" s="4">
        <v>0</v>
      </c>
      <c r="I688" s="21">
        <v>6775.9610000000002</v>
      </c>
    </row>
    <row r="689" spans="1:9" ht="15.75" x14ac:dyDescent="0.25">
      <c r="A689" s="21">
        <v>56</v>
      </c>
      <c r="B689" s="4">
        <v>0</v>
      </c>
      <c r="C689" s="21">
        <v>39.82</v>
      </c>
      <c r="D689" s="21">
        <v>0</v>
      </c>
      <c r="E689" s="4">
        <v>0</v>
      </c>
      <c r="F689" s="4">
        <v>0</v>
      </c>
      <c r="G689" s="4">
        <v>0</v>
      </c>
      <c r="H689" s="4">
        <v>0</v>
      </c>
      <c r="I689" s="21">
        <v>11090.7178</v>
      </c>
    </row>
    <row r="690" spans="1:9" ht="15.75" x14ac:dyDescent="0.25">
      <c r="A690" s="21">
        <v>38</v>
      </c>
      <c r="B690" s="4">
        <v>0</v>
      </c>
      <c r="C690" s="21">
        <v>28</v>
      </c>
      <c r="D690" s="21">
        <v>3</v>
      </c>
      <c r="E690" s="4">
        <v>0</v>
      </c>
      <c r="F690" s="4">
        <v>1</v>
      </c>
      <c r="G690" s="4">
        <v>0</v>
      </c>
      <c r="H690" s="4">
        <v>0</v>
      </c>
      <c r="I690" s="21">
        <v>7151.0919999999996</v>
      </c>
    </row>
    <row r="691" spans="1:9" ht="15.75" x14ac:dyDescent="0.25">
      <c r="A691" s="21">
        <v>52</v>
      </c>
      <c r="B691" s="4">
        <v>0</v>
      </c>
      <c r="C691" s="21">
        <v>23.18</v>
      </c>
      <c r="D691" s="21">
        <v>0</v>
      </c>
      <c r="E691" s="4">
        <v>0</v>
      </c>
      <c r="F691" s="4">
        <v>0</v>
      </c>
      <c r="G691" s="4">
        <v>1</v>
      </c>
      <c r="H691" s="4">
        <v>0</v>
      </c>
      <c r="I691" s="21">
        <v>10197.772199999999</v>
      </c>
    </row>
    <row r="692" spans="1:9" ht="15.75" x14ac:dyDescent="0.25">
      <c r="A692" s="21">
        <v>28</v>
      </c>
      <c r="B692" s="4">
        <v>0</v>
      </c>
      <c r="C692" s="21">
        <v>34.770000000000003</v>
      </c>
      <c r="D692" s="21">
        <v>0</v>
      </c>
      <c r="E692" s="4">
        <v>0</v>
      </c>
      <c r="F692" s="4">
        <v>0</v>
      </c>
      <c r="G692" s="4">
        <v>0</v>
      </c>
      <c r="H692" s="4">
        <v>1</v>
      </c>
      <c r="I692" s="21">
        <v>3556.9223000000002</v>
      </c>
    </row>
    <row r="693" spans="1:9" ht="15.75" x14ac:dyDescent="0.25">
      <c r="A693" s="21">
        <v>63</v>
      </c>
      <c r="B693" s="4">
        <v>0</v>
      </c>
      <c r="C693" s="21">
        <v>25.08</v>
      </c>
      <c r="D693" s="21">
        <v>0</v>
      </c>
      <c r="E693" s="4">
        <v>0</v>
      </c>
      <c r="F693" s="4">
        <v>0</v>
      </c>
      <c r="G693" s="4">
        <v>0</v>
      </c>
      <c r="H693" s="4">
        <v>1</v>
      </c>
      <c r="I693" s="21">
        <v>14254.608200000001</v>
      </c>
    </row>
    <row r="694" spans="1:9" ht="15.75" x14ac:dyDescent="0.25">
      <c r="A694" s="21">
        <v>28</v>
      </c>
      <c r="B694" s="4">
        <v>0</v>
      </c>
      <c r="C694" s="21">
        <v>28.88</v>
      </c>
      <c r="D694" s="21">
        <v>1</v>
      </c>
      <c r="E694" s="4">
        <v>0</v>
      </c>
      <c r="F694" s="4">
        <v>0</v>
      </c>
      <c r="G694" s="4">
        <v>1</v>
      </c>
      <c r="H694" s="4">
        <v>0</v>
      </c>
      <c r="I694" s="21">
        <v>4337.7352000000001</v>
      </c>
    </row>
    <row r="695" spans="1:9" ht="15.75" x14ac:dyDescent="0.25">
      <c r="A695" s="21">
        <v>25</v>
      </c>
      <c r="B695" s="4">
        <v>0</v>
      </c>
      <c r="C695" s="21">
        <v>32.229999999999997</v>
      </c>
      <c r="D695" s="21">
        <v>1</v>
      </c>
      <c r="E695" s="4">
        <v>0</v>
      </c>
      <c r="F695" s="4">
        <v>0</v>
      </c>
      <c r="G695" s="4">
        <v>0</v>
      </c>
      <c r="H695" s="4">
        <v>0</v>
      </c>
      <c r="I695" s="21">
        <v>18218.161390000001</v>
      </c>
    </row>
    <row r="696" spans="1:9" ht="15.75" x14ac:dyDescent="0.25">
      <c r="A696" s="21">
        <v>56</v>
      </c>
      <c r="B696" s="4">
        <v>1</v>
      </c>
      <c r="C696" s="21">
        <v>36.1</v>
      </c>
      <c r="D696" s="21">
        <v>3</v>
      </c>
      <c r="E696" s="4">
        <v>0</v>
      </c>
      <c r="F696" s="4">
        <v>1</v>
      </c>
      <c r="G696" s="4">
        <v>0</v>
      </c>
      <c r="H696" s="4">
        <v>0</v>
      </c>
      <c r="I696" s="21">
        <v>12363.547</v>
      </c>
    </row>
    <row r="697" spans="1:9" ht="15.75" x14ac:dyDescent="0.25">
      <c r="A697" s="21">
        <v>18</v>
      </c>
      <c r="B697" s="4">
        <v>1</v>
      </c>
      <c r="C697" s="21">
        <v>23.21</v>
      </c>
      <c r="D697" s="21">
        <v>0</v>
      </c>
      <c r="E697" s="4">
        <v>0</v>
      </c>
      <c r="F697" s="4">
        <v>0</v>
      </c>
      <c r="G697" s="4">
        <v>0</v>
      </c>
      <c r="H697" s="4">
        <v>0</v>
      </c>
      <c r="I697" s="21">
        <v>1121.8739</v>
      </c>
    </row>
    <row r="698" spans="1:9" ht="15.75" x14ac:dyDescent="0.25">
      <c r="A698" s="21">
        <v>37</v>
      </c>
      <c r="B698" s="4">
        <v>0</v>
      </c>
      <c r="C698" s="21">
        <v>23.37</v>
      </c>
      <c r="D698" s="21">
        <v>2</v>
      </c>
      <c r="E698" s="4">
        <v>0</v>
      </c>
      <c r="F698" s="4">
        <v>0</v>
      </c>
      <c r="G698" s="4">
        <v>0</v>
      </c>
      <c r="H698" s="4">
        <v>1</v>
      </c>
      <c r="I698" s="21">
        <v>6686.4313000000002</v>
      </c>
    </row>
    <row r="699" spans="1:9" ht="15.75" x14ac:dyDescent="0.25">
      <c r="A699" s="21">
        <v>22</v>
      </c>
      <c r="B699" s="4">
        <v>0</v>
      </c>
      <c r="C699" s="21">
        <v>27.1</v>
      </c>
      <c r="D699" s="21">
        <v>0</v>
      </c>
      <c r="E699" s="4">
        <v>0</v>
      </c>
      <c r="F699" s="4">
        <v>1</v>
      </c>
      <c r="G699" s="4">
        <v>0</v>
      </c>
      <c r="H699" s="4">
        <v>0</v>
      </c>
      <c r="I699" s="21">
        <v>2154.3609999999999</v>
      </c>
    </row>
    <row r="700" spans="1:9" ht="15.75" x14ac:dyDescent="0.25">
      <c r="A700" s="21">
        <v>53</v>
      </c>
      <c r="B700" s="4">
        <v>0</v>
      </c>
      <c r="C700" s="21">
        <v>22.61</v>
      </c>
      <c r="D700" s="21">
        <v>3</v>
      </c>
      <c r="E700" s="4">
        <v>1</v>
      </c>
      <c r="F700" s="4">
        <v>0</v>
      </c>
      <c r="G700" s="4">
        <v>1</v>
      </c>
      <c r="H700" s="4">
        <v>0</v>
      </c>
      <c r="I700" s="21">
        <v>24873.384900000001</v>
      </c>
    </row>
    <row r="701" spans="1:9" ht="15.75" x14ac:dyDescent="0.25">
      <c r="A701" s="21">
        <v>57</v>
      </c>
      <c r="B701" s="4">
        <v>1</v>
      </c>
      <c r="C701" s="21">
        <v>40.369999999999997</v>
      </c>
      <c r="D701" s="21">
        <v>0</v>
      </c>
      <c r="E701" s="4">
        <v>0</v>
      </c>
      <c r="F701" s="4">
        <v>0</v>
      </c>
      <c r="G701" s="4">
        <v>0</v>
      </c>
      <c r="H701" s="4">
        <v>0</v>
      </c>
      <c r="I701" s="21">
        <v>10982.5013</v>
      </c>
    </row>
    <row r="702" spans="1:9" ht="15.75" x14ac:dyDescent="0.25">
      <c r="A702" s="21">
        <v>34</v>
      </c>
      <c r="B702" s="4">
        <v>0</v>
      </c>
      <c r="C702" s="21">
        <v>26.41</v>
      </c>
      <c r="D702" s="21">
        <v>1</v>
      </c>
      <c r="E702" s="4">
        <v>0</v>
      </c>
      <c r="F702" s="4">
        <v>0</v>
      </c>
      <c r="G702" s="4">
        <v>0</v>
      </c>
      <c r="H702" s="4">
        <v>1</v>
      </c>
      <c r="I702" s="21">
        <v>5385.3379000000004</v>
      </c>
    </row>
    <row r="703" spans="1:9" ht="15.75" x14ac:dyDescent="0.25">
      <c r="A703" s="21">
        <v>27</v>
      </c>
      <c r="B703" s="4">
        <v>1</v>
      </c>
      <c r="C703" s="21">
        <v>30.3</v>
      </c>
      <c r="D703" s="21">
        <v>3</v>
      </c>
      <c r="E703" s="4">
        <v>0</v>
      </c>
      <c r="F703" s="4">
        <v>1</v>
      </c>
      <c r="G703" s="4">
        <v>0</v>
      </c>
      <c r="H703" s="4">
        <v>0</v>
      </c>
      <c r="I703" s="21">
        <v>4260.7439999999997</v>
      </c>
    </row>
    <row r="704" spans="1:9" ht="15.75" x14ac:dyDescent="0.25">
      <c r="A704" s="21">
        <v>59</v>
      </c>
      <c r="B704" s="4">
        <v>0</v>
      </c>
      <c r="C704" s="21">
        <v>27.72</v>
      </c>
      <c r="D704" s="21">
        <v>3</v>
      </c>
      <c r="E704" s="4">
        <v>0</v>
      </c>
      <c r="F704" s="4">
        <v>0</v>
      </c>
      <c r="G704" s="4">
        <v>0</v>
      </c>
      <c r="H704" s="4">
        <v>0</v>
      </c>
      <c r="I704" s="21">
        <v>14001.1338</v>
      </c>
    </row>
    <row r="705" spans="1:9" ht="15.75" x14ac:dyDescent="0.25">
      <c r="A705" s="21">
        <v>59</v>
      </c>
      <c r="B705" s="4">
        <v>1</v>
      </c>
      <c r="C705" s="21">
        <v>28.785</v>
      </c>
      <c r="D705" s="21">
        <v>0</v>
      </c>
      <c r="E705" s="4">
        <v>0</v>
      </c>
      <c r="F705" s="4">
        <v>0</v>
      </c>
      <c r="G705" s="4">
        <v>0</v>
      </c>
      <c r="H705" s="4">
        <v>1</v>
      </c>
      <c r="I705" s="21">
        <v>12129.614149999999</v>
      </c>
    </row>
    <row r="706" spans="1:9" ht="15.75" x14ac:dyDescent="0.25">
      <c r="A706" s="21">
        <v>32</v>
      </c>
      <c r="B706" s="4">
        <v>0</v>
      </c>
      <c r="C706" s="21">
        <v>37.145000000000003</v>
      </c>
      <c r="D706" s="21">
        <v>3</v>
      </c>
      <c r="E706" s="4">
        <v>0</v>
      </c>
      <c r="F706" s="4">
        <v>0</v>
      </c>
      <c r="G706" s="4">
        <v>1</v>
      </c>
      <c r="H706" s="4">
        <v>0</v>
      </c>
      <c r="I706" s="21">
        <v>6334.3435499999996</v>
      </c>
    </row>
    <row r="707" spans="1:9" ht="15.75" x14ac:dyDescent="0.25">
      <c r="A707" s="21">
        <v>27</v>
      </c>
      <c r="B707" s="4">
        <v>0</v>
      </c>
      <c r="C707" s="21">
        <v>36.08</v>
      </c>
      <c r="D707" s="21">
        <v>0</v>
      </c>
      <c r="E707" s="4">
        <v>1</v>
      </c>
      <c r="F707" s="4">
        <v>0</v>
      </c>
      <c r="G707" s="4">
        <v>0</v>
      </c>
      <c r="H707" s="4">
        <v>0</v>
      </c>
      <c r="I707" s="21">
        <v>37133.898200000003</v>
      </c>
    </row>
    <row r="708" spans="1:9" ht="15.75" x14ac:dyDescent="0.25">
      <c r="A708" s="21">
        <v>22</v>
      </c>
      <c r="B708" s="4">
        <v>1</v>
      </c>
      <c r="C708" s="21">
        <v>26.84</v>
      </c>
      <c r="D708" s="21">
        <v>0</v>
      </c>
      <c r="E708" s="4">
        <v>0</v>
      </c>
      <c r="F708" s="4">
        <v>0</v>
      </c>
      <c r="G708" s="4">
        <v>0</v>
      </c>
      <c r="H708" s="4">
        <v>0</v>
      </c>
      <c r="I708" s="21">
        <v>1664.9996000000001</v>
      </c>
    </row>
    <row r="709" spans="1:9" ht="15.75" x14ac:dyDescent="0.25">
      <c r="A709" s="21">
        <v>18</v>
      </c>
      <c r="B709" s="4">
        <v>1</v>
      </c>
      <c r="C709" s="21">
        <v>25.46</v>
      </c>
      <c r="D709" s="21">
        <v>0</v>
      </c>
      <c r="E709" s="4">
        <v>0</v>
      </c>
      <c r="F709" s="4">
        <v>0</v>
      </c>
      <c r="G709" s="4">
        <v>1</v>
      </c>
      <c r="H709" s="4">
        <v>0</v>
      </c>
      <c r="I709" s="21">
        <v>1708.0014000000001</v>
      </c>
    </row>
    <row r="710" spans="1:9" ht="15.75" x14ac:dyDescent="0.25">
      <c r="A710" s="21">
        <v>19</v>
      </c>
      <c r="B710" s="4">
        <v>0</v>
      </c>
      <c r="C710" s="21">
        <v>27.93</v>
      </c>
      <c r="D710" s="21">
        <v>3</v>
      </c>
      <c r="E710" s="4">
        <v>0</v>
      </c>
      <c r="F710" s="4">
        <v>0</v>
      </c>
      <c r="G710" s="4">
        <v>0</v>
      </c>
      <c r="H710" s="4">
        <v>1</v>
      </c>
      <c r="I710" s="21">
        <v>18838.703659999999</v>
      </c>
    </row>
    <row r="711" spans="1:9" ht="15.75" x14ac:dyDescent="0.25">
      <c r="A711" s="21">
        <v>53</v>
      </c>
      <c r="B711" s="4">
        <v>1</v>
      </c>
      <c r="C711" s="21">
        <v>21.4</v>
      </c>
      <c r="D711" s="21">
        <v>1</v>
      </c>
      <c r="E711" s="4">
        <v>0</v>
      </c>
      <c r="F711" s="4">
        <v>1</v>
      </c>
      <c r="G711" s="4">
        <v>0</v>
      </c>
      <c r="H711" s="4">
        <v>0</v>
      </c>
      <c r="I711" s="21">
        <v>10065.413</v>
      </c>
    </row>
    <row r="712" spans="1:9" ht="15.75" x14ac:dyDescent="0.25">
      <c r="A712" s="21">
        <v>60</v>
      </c>
      <c r="B712" s="4">
        <v>1</v>
      </c>
      <c r="C712" s="21">
        <v>40.92</v>
      </c>
      <c r="D712" s="21">
        <v>0</v>
      </c>
      <c r="E712" s="4">
        <v>1</v>
      </c>
      <c r="F712" s="4">
        <v>0</v>
      </c>
      <c r="G712" s="4">
        <v>0</v>
      </c>
      <c r="H712" s="4">
        <v>0</v>
      </c>
      <c r="I712" s="21">
        <v>48673.558799999999</v>
      </c>
    </row>
    <row r="713" spans="1:9" ht="15.75" x14ac:dyDescent="0.25">
      <c r="A713" s="21">
        <v>44</v>
      </c>
      <c r="B713" s="4">
        <v>0</v>
      </c>
      <c r="C713" s="21">
        <v>43.89</v>
      </c>
      <c r="D713" s="21">
        <v>2</v>
      </c>
      <c r="E713" s="4">
        <v>1</v>
      </c>
      <c r="F713" s="4">
        <v>0</v>
      </c>
      <c r="G713" s="4">
        <v>0</v>
      </c>
      <c r="H713" s="4">
        <v>0</v>
      </c>
      <c r="I713" s="21">
        <v>46200.985099999998</v>
      </c>
    </row>
    <row r="714" spans="1:9" ht="15.75" x14ac:dyDescent="0.25">
      <c r="A714" s="21">
        <v>50</v>
      </c>
      <c r="B714" s="4">
        <v>1</v>
      </c>
      <c r="C714" s="21">
        <v>37.07</v>
      </c>
      <c r="D714" s="21">
        <v>1</v>
      </c>
      <c r="E714" s="4">
        <v>0</v>
      </c>
      <c r="F714" s="4">
        <v>0</v>
      </c>
      <c r="G714" s="4">
        <v>0</v>
      </c>
      <c r="H714" s="4">
        <v>0</v>
      </c>
      <c r="I714" s="21">
        <v>9048.0272999999997</v>
      </c>
    </row>
    <row r="715" spans="1:9" ht="15.75" x14ac:dyDescent="0.25">
      <c r="A715" s="21">
        <v>62</v>
      </c>
      <c r="B715" s="4">
        <v>1</v>
      </c>
      <c r="C715" s="21">
        <v>32.11</v>
      </c>
      <c r="D715" s="21">
        <v>0</v>
      </c>
      <c r="E715" s="4">
        <v>0</v>
      </c>
      <c r="F715" s="4">
        <v>0</v>
      </c>
      <c r="G715" s="4">
        <v>1</v>
      </c>
      <c r="H715" s="4">
        <v>0</v>
      </c>
      <c r="I715" s="21">
        <v>13555.0049</v>
      </c>
    </row>
    <row r="716" spans="1:9" ht="15.75" x14ac:dyDescent="0.25">
      <c r="A716" s="21">
        <v>45</v>
      </c>
      <c r="B716" s="4">
        <v>1</v>
      </c>
      <c r="C716" s="21">
        <v>24.31</v>
      </c>
      <c r="D716" s="21">
        <v>5</v>
      </c>
      <c r="E716" s="4">
        <v>0</v>
      </c>
      <c r="F716" s="4">
        <v>0</v>
      </c>
      <c r="G716" s="4">
        <v>0</v>
      </c>
      <c r="H716" s="4">
        <v>0</v>
      </c>
      <c r="I716" s="21">
        <v>9788.8659000000007</v>
      </c>
    </row>
    <row r="717" spans="1:9" ht="15.75" x14ac:dyDescent="0.25">
      <c r="A717" s="21">
        <v>52</v>
      </c>
      <c r="B717" s="4">
        <v>0</v>
      </c>
      <c r="C717" s="21">
        <v>18.335000000000001</v>
      </c>
      <c r="D717" s="21">
        <v>0</v>
      </c>
      <c r="E717" s="4">
        <v>0</v>
      </c>
      <c r="F717" s="4">
        <v>0</v>
      </c>
      <c r="G717" s="4">
        <v>0</v>
      </c>
      <c r="H717" s="4">
        <v>1</v>
      </c>
      <c r="I717" s="21">
        <v>9991.0376500000002</v>
      </c>
    </row>
    <row r="718" spans="1:9" ht="15.75" x14ac:dyDescent="0.25">
      <c r="A718" s="21">
        <v>56</v>
      </c>
      <c r="B718" s="4">
        <v>1</v>
      </c>
      <c r="C718" s="21">
        <v>39.6</v>
      </c>
      <c r="D718" s="21">
        <v>0</v>
      </c>
      <c r="E718" s="4">
        <v>0</v>
      </c>
      <c r="F718" s="4">
        <v>1</v>
      </c>
      <c r="G718" s="4">
        <v>0</v>
      </c>
      <c r="H718" s="4">
        <v>0</v>
      </c>
      <c r="I718" s="21">
        <v>10601.412</v>
      </c>
    </row>
    <row r="719" spans="1:9" ht="15.75" x14ac:dyDescent="0.25">
      <c r="A719" s="21">
        <v>22</v>
      </c>
      <c r="B719" s="4">
        <v>1</v>
      </c>
      <c r="C719" s="21">
        <v>28.88</v>
      </c>
      <c r="D719" s="21">
        <v>0</v>
      </c>
      <c r="E719" s="4">
        <v>0</v>
      </c>
      <c r="F719" s="4">
        <v>0</v>
      </c>
      <c r="G719" s="4">
        <v>1</v>
      </c>
      <c r="H719" s="4">
        <v>0</v>
      </c>
      <c r="I719" s="21">
        <v>2250.8352</v>
      </c>
    </row>
    <row r="720" spans="1:9" ht="15.75" x14ac:dyDescent="0.25">
      <c r="A720" s="21">
        <v>18</v>
      </c>
      <c r="B720" s="4">
        <v>0</v>
      </c>
      <c r="C720" s="21">
        <v>31.92</v>
      </c>
      <c r="D720" s="21">
        <v>0</v>
      </c>
      <c r="E720" s="4">
        <v>0</v>
      </c>
      <c r="F720" s="4">
        <v>0</v>
      </c>
      <c r="G720" s="4">
        <v>1</v>
      </c>
      <c r="H720" s="4">
        <v>0</v>
      </c>
      <c r="I720" s="21">
        <v>2205.9807999999998</v>
      </c>
    </row>
    <row r="721" spans="1:9" ht="15.75" x14ac:dyDescent="0.25">
      <c r="A721" s="21">
        <v>55</v>
      </c>
      <c r="B721" s="4">
        <v>1</v>
      </c>
      <c r="C721" s="21">
        <v>32.67</v>
      </c>
      <c r="D721" s="21">
        <v>1</v>
      </c>
      <c r="E721" s="4">
        <v>0</v>
      </c>
      <c r="F721" s="4">
        <v>0</v>
      </c>
      <c r="G721" s="4">
        <v>0</v>
      </c>
      <c r="H721" s="4">
        <v>0</v>
      </c>
      <c r="I721" s="21">
        <v>10807.4863</v>
      </c>
    </row>
    <row r="722" spans="1:9" ht="15.75" x14ac:dyDescent="0.25">
      <c r="A722" s="21">
        <v>35</v>
      </c>
      <c r="B722" s="4">
        <v>0</v>
      </c>
      <c r="C722" s="21">
        <v>35.86</v>
      </c>
      <c r="D722" s="21">
        <v>2</v>
      </c>
      <c r="E722" s="4">
        <v>0</v>
      </c>
      <c r="F722" s="4">
        <v>0</v>
      </c>
      <c r="G722" s="4">
        <v>0</v>
      </c>
      <c r="H722" s="4">
        <v>0</v>
      </c>
      <c r="I722" s="21">
        <v>5836.5204000000003</v>
      </c>
    </row>
    <row r="723" spans="1:9" ht="15.75" x14ac:dyDescent="0.25">
      <c r="A723" s="21">
        <v>25</v>
      </c>
      <c r="B723" s="4">
        <v>0</v>
      </c>
      <c r="C723" s="21">
        <v>20.8</v>
      </c>
      <c r="D723" s="21">
        <v>1</v>
      </c>
      <c r="E723" s="4">
        <v>0</v>
      </c>
      <c r="F723" s="4">
        <v>1</v>
      </c>
      <c r="G723" s="4">
        <v>0</v>
      </c>
      <c r="H723" s="4">
        <v>0</v>
      </c>
      <c r="I723" s="21">
        <v>3208.7869999999998</v>
      </c>
    </row>
    <row r="724" spans="1:9" ht="15.75" x14ac:dyDescent="0.25">
      <c r="A724" s="21">
        <v>21</v>
      </c>
      <c r="B724" s="4">
        <v>0</v>
      </c>
      <c r="C724" s="21">
        <v>21.85</v>
      </c>
      <c r="D724" s="21">
        <v>1</v>
      </c>
      <c r="E724" s="4">
        <v>1</v>
      </c>
      <c r="F724" s="4">
        <v>0</v>
      </c>
      <c r="G724" s="4">
        <v>1</v>
      </c>
      <c r="H724" s="4">
        <v>0</v>
      </c>
      <c r="I724" s="21">
        <v>15359.104499999999</v>
      </c>
    </row>
    <row r="725" spans="1:9" ht="15.75" x14ac:dyDescent="0.25">
      <c r="A725" s="21">
        <v>60</v>
      </c>
      <c r="B725" s="4">
        <v>1</v>
      </c>
      <c r="C725" s="21">
        <v>25.74</v>
      </c>
      <c r="D725" s="21">
        <v>0</v>
      </c>
      <c r="E725" s="4">
        <v>0</v>
      </c>
      <c r="F725" s="4">
        <v>0</v>
      </c>
      <c r="G725" s="4">
        <v>0</v>
      </c>
      <c r="H725" s="4">
        <v>0</v>
      </c>
      <c r="I725" s="21">
        <v>12142.578600000001</v>
      </c>
    </row>
    <row r="726" spans="1:9" ht="15.75" x14ac:dyDescent="0.25">
      <c r="A726" s="21">
        <v>43</v>
      </c>
      <c r="B726" s="4">
        <v>0</v>
      </c>
      <c r="C726" s="21">
        <v>26.7</v>
      </c>
      <c r="D726" s="21">
        <v>2</v>
      </c>
      <c r="E726" s="4">
        <v>1</v>
      </c>
      <c r="F726" s="4">
        <v>1</v>
      </c>
      <c r="G726" s="4">
        <v>0</v>
      </c>
      <c r="H726" s="4">
        <v>0</v>
      </c>
      <c r="I726" s="21">
        <v>22478.6</v>
      </c>
    </row>
    <row r="727" spans="1:9" ht="15.75" x14ac:dyDescent="0.25">
      <c r="A727" s="21">
        <v>21</v>
      </c>
      <c r="B727" s="4">
        <v>0</v>
      </c>
      <c r="C727" s="21">
        <v>16.815000000000001</v>
      </c>
      <c r="D727" s="21">
        <v>1</v>
      </c>
      <c r="E727" s="4">
        <v>0</v>
      </c>
      <c r="F727" s="4">
        <v>0</v>
      </c>
      <c r="G727" s="4">
        <v>1</v>
      </c>
      <c r="H727" s="4">
        <v>0</v>
      </c>
      <c r="I727" s="21">
        <v>3167.4558499999998</v>
      </c>
    </row>
    <row r="728" spans="1:9" ht="15.75" x14ac:dyDescent="0.25">
      <c r="A728" s="21">
        <v>49</v>
      </c>
      <c r="B728" s="4">
        <v>1</v>
      </c>
      <c r="C728" s="21">
        <v>25.84</v>
      </c>
      <c r="D728" s="21">
        <v>2</v>
      </c>
      <c r="E728" s="4">
        <v>1</v>
      </c>
      <c r="F728" s="4">
        <v>0</v>
      </c>
      <c r="G728" s="4">
        <v>0</v>
      </c>
      <c r="H728" s="4">
        <v>1</v>
      </c>
      <c r="I728" s="21">
        <v>23807.240600000001</v>
      </c>
    </row>
    <row r="729" spans="1:9" ht="15.75" x14ac:dyDescent="0.25">
      <c r="A729" s="21">
        <v>45</v>
      </c>
      <c r="B729" s="4">
        <v>0</v>
      </c>
      <c r="C729" s="21">
        <v>25.7</v>
      </c>
      <c r="D729" s="21">
        <v>3</v>
      </c>
      <c r="E729" s="4">
        <v>0</v>
      </c>
      <c r="F729" s="4">
        <v>1</v>
      </c>
      <c r="G729" s="4">
        <v>0</v>
      </c>
      <c r="H729" s="4">
        <v>0</v>
      </c>
      <c r="I729" s="21">
        <v>9101.7980000000007</v>
      </c>
    </row>
    <row r="730" spans="1:9" ht="15.75" x14ac:dyDescent="0.25">
      <c r="A730" s="21">
        <v>64</v>
      </c>
      <c r="B730" s="4">
        <v>1</v>
      </c>
      <c r="C730" s="21">
        <v>39.159999999999997</v>
      </c>
      <c r="D730" s="21">
        <v>1</v>
      </c>
      <c r="E730" s="4">
        <v>0</v>
      </c>
      <c r="F730" s="4">
        <v>0</v>
      </c>
      <c r="G730" s="4">
        <v>0</v>
      </c>
      <c r="H730" s="4">
        <v>0</v>
      </c>
      <c r="I730" s="21">
        <v>14418.2804</v>
      </c>
    </row>
    <row r="731" spans="1:9" ht="15.75" x14ac:dyDescent="0.25">
      <c r="A731" s="21">
        <v>56</v>
      </c>
      <c r="B731" s="4">
        <v>1</v>
      </c>
      <c r="C731" s="21">
        <v>25.934999999999999</v>
      </c>
      <c r="D731" s="21">
        <v>0</v>
      </c>
      <c r="E731" s="4">
        <v>0</v>
      </c>
      <c r="F731" s="4">
        <v>0</v>
      </c>
      <c r="G731" s="4">
        <v>1</v>
      </c>
      <c r="H731" s="4">
        <v>0</v>
      </c>
      <c r="I731" s="21">
        <v>11165.417649999999</v>
      </c>
    </row>
    <row r="732" spans="1:9" ht="15.75" x14ac:dyDescent="0.25">
      <c r="A732" s="21">
        <v>46</v>
      </c>
      <c r="B732" s="4">
        <v>0</v>
      </c>
      <c r="C732" s="21">
        <v>27.74</v>
      </c>
      <c r="D732" s="21">
        <v>0</v>
      </c>
      <c r="E732" s="4">
        <v>0</v>
      </c>
      <c r="F732" s="4">
        <v>0</v>
      </c>
      <c r="G732" s="4">
        <v>0</v>
      </c>
      <c r="H732" s="4">
        <v>1</v>
      </c>
      <c r="I732" s="21">
        <v>8026.6665999999996</v>
      </c>
    </row>
    <row r="733" spans="1:9" ht="15.75" x14ac:dyDescent="0.25">
      <c r="A733" s="21">
        <v>19</v>
      </c>
      <c r="B733" s="4">
        <v>1</v>
      </c>
      <c r="C733" s="21">
        <v>28.7</v>
      </c>
      <c r="D733" s="21">
        <v>0</v>
      </c>
      <c r="E733" s="4">
        <v>0</v>
      </c>
      <c r="F733" s="4">
        <v>1</v>
      </c>
      <c r="G733" s="4">
        <v>0</v>
      </c>
      <c r="H733" s="4">
        <v>0</v>
      </c>
      <c r="I733" s="21">
        <v>1253.9359999999999</v>
      </c>
    </row>
    <row r="734" spans="1:9" ht="15.75" x14ac:dyDescent="0.25">
      <c r="A734" s="21">
        <v>26</v>
      </c>
      <c r="B734" s="4">
        <v>1</v>
      </c>
      <c r="C734" s="21">
        <v>20.8</v>
      </c>
      <c r="D734" s="21">
        <v>0</v>
      </c>
      <c r="E734" s="4">
        <v>0</v>
      </c>
      <c r="F734" s="4">
        <v>1</v>
      </c>
      <c r="G734" s="4">
        <v>0</v>
      </c>
      <c r="H734" s="4">
        <v>0</v>
      </c>
      <c r="I734" s="21">
        <v>2302.3000000000002</v>
      </c>
    </row>
    <row r="735" spans="1:9" ht="15.75" x14ac:dyDescent="0.25">
      <c r="A735" s="21">
        <v>52</v>
      </c>
      <c r="B735" s="4">
        <v>1</v>
      </c>
      <c r="C735" s="21">
        <v>32.774999999999999</v>
      </c>
      <c r="D735" s="21">
        <v>3</v>
      </c>
      <c r="E735" s="4">
        <v>0</v>
      </c>
      <c r="F735" s="4">
        <v>0</v>
      </c>
      <c r="G735" s="4">
        <v>0</v>
      </c>
      <c r="H735" s="4">
        <v>1</v>
      </c>
      <c r="I735" s="21">
        <v>11289.10925</v>
      </c>
    </row>
    <row r="736" spans="1:9" ht="15.75" x14ac:dyDescent="0.25">
      <c r="A736" s="21">
        <v>50</v>
      </c>
      <c r="B736" s="4">
        <v>0</v>
      </c>
      <c r="C736" s="21">
        <v>26.22</v>
      </c>
      <c r="D736" s="21">
        <v>2</v>
      </c>
      <c r="E736" s="4">
        <v>0</v>
      </c>
      <c r="F736" s="4">
        <v>0</v>
      </c>
      <c r="G736" s="4">
        <v>0</v>
      </c>
      <c r="H736" s="4">
        <v>1</v>
      </c>
      <c r="I736" s="21">
        <v>10493.9458</v>
      </c>
    </row>
    <row r="737" spans="1:9" ht="15.75" x14ac:dyDescent="0.25">
      <c r="A737" s="21">
        <v>59</v>
      </c>
      <c r="B737" s="4">
        <v>1</v>
      </c>
      <c r="C737" s="21">
        <v>24.7</v>
      </c>
      <c r="D737" s="21">
        <v>0</v>
      </c>
      <c r="E737" s="4">
        <v>0</v>
      </c>
      <c r="F737" s="4">
        <v>0</v>
      </c>
      <c r="G737" s="4">
        <v>1</v>
      </c>
      <c r="H737" s="4">
        <v>0</v>
      </c>
      <c r="I737" s="21">
        <v>12323.936</v>
      </c>
    </row>
    <row r="738" spans="1:9" ht="15.75" x14ac:dyDescent="0.25">
      <c r="A738" s="21">
        <v>47</v>
      </c>
      <c r="B738" s="4">
        <v>1</v>
      </c>
      <c r="C738" s="21">
        <v>25.41</v>
      </c>
      <c r="D738" s="21">
        <v>1</v>
      </c>
      <c r="E738" s="4">
        <v>1</v>
      </c>
      <c r="F738" s="4">
        <v>0</v>
      </c>
      <c r="G738" s="4">
        <v>0</v>
      </c>
      <c r="H738" s="4">
        <v>0</v>
      </c>
      <c r="I738" s="21">
        <v>21978.676899999999</v>
      </c>
    </row>
    <row r="739" spans="1:9" ht="15.75" x14ac:dyDescent="0.25">
      <c r="A739" s="21">
        <v>25</v>
      </c>
      <c r="B739" s="4">
        <v>0</v>
      </c>
      <c r="C739" s="21">
        <v>30.2</v>
      </c>
      <c r="D739" s="21">
        <v>0</v>
      </c>
      <c r="E739" s="4">
        <v>1</v>
      </c>
      <c r="F739" s="4">
        <v>1</v>
      </c>
      <c r="G739" s="4">
        <v>0</v>
      </c>
      <c r="H739" s="4">
        <v>0</v>
      </c>
      <c r="I739" s="21">
        <v>33900.652999999998</v>
      </c>
    </row>
    <row r="740" spans="1:9" ht="15.75" x14ac:dyDescent="0.25">
      <c r="A740" s="21">
        <v>36</v>
      </c>
      <c r="B740" s="4">
        <v>1</v>
      </c>
      <c r="C740" s="21">
        <v>33.4</v>
      </c>
      <c r="D740" s="21">
        <v>2</v>
      </c>
      <c r="E740" s="4">
        <v>1</v>
      </c>
      <c r="F740" s="4">
        <v>1</v>
      </c>
      <c r="G740" s="4">
        <v>0</v>
      </c>
      <c r="H740" s="4">
        <v>0</v>
      </c>
      <c r="I740" s="21">
        <v>38415.474000000002</v>
      </c>
    </row>
    <row r="741" spans="1:9" ht="15.75" x14ac:dyDescent="0.25">
      <c r="A741" s="21">
        <v>29</v>
      </c>
      <c r="B741" s="4">
        <v>1</v>
      </c>
      <c r="C741" s="21">
        <v>34.4</v>
      </c>
      <c r="D741" s="21">
        <v>0</v>
      </c>
      <c r="E741" s="4">
        <v>1</v>
      </c>
      <c r="F741" s="4">
        <v>1</v>
      </c>
      <c r="G741" s="4">
        <v>0</v>
      </c>
      <c r="H741" s="4">
        <v>0</v>
      </c>
      <c r="I741" s="21">
        <v>36197.699000000001</v>
      </c>
    </row>
    <row r="742" spans="1:9" ht="15.75" x14ac:dyDescent="0.25">
      <c r="A742" s="21">
        <v>18</v>
      </c>
      <c r="B742" s="4">
        <v>0</v>
      </c>
      <c r="C742" s="21">
        <v>33.880000000000003</v>
      </c>
      <c r="D742" s="21">
        <v>0</v>
      </c>
      <c r="E742" s="4">
        <v>0</v>
      </c>
      <c r="F742" s="4">
        <v>0</v>
      </c>
      <c r="G742" s="4">
        <v>0</v>
      </c>
      <c r="H742" s="4">
        <v>0</v>
      </c>
      <c r="I742" s="21">
        <v>11482.63485</v>
      </c>
    </row>
    <row r="743" spans="1:9" ht="15.75" x14ac:dyDescent="0.25">
      <c r="A743" s="21">
        <v>27</v>
      </c>
      <c r="B743" s="4">
        <v>0</v>
      </c>
      <c r="C743" s="21">
        <v>20.045000000000002</v>
      </c>
      <c r="D743" s="21">
        <v>3</v>
      </c>
      <c r="E743" s="4">
        <v>1</v>
      </c>
      <c r="F743" s="4">
        <v>0</v>
      </c>
      <c r="G743" s="4">
        <v>0</v>
      </c>
      <c r="H743" s="4">
        <v>1</v>
      </c>
      <c r="I743" s="21">
        <v>16420.494549999999</v>
      </c>
    </row>
    <row r="744" spans="1:9" ht="15.75" x14ac:dyDescent="0.25">
      <c r="A744" s="21">
        <v>41</v>
      </c>
      <c r="B744" s="4">
        <v>1</v>
      </c>
      <c r="C744" s="21">
        <v>34.21</v>
      </c>
      <c r="D744" s="21">
        <v>1</v>
      </c>
      <c r="E744" s="4">
        <v>0</v>
      </c>
      <c r="F744" s="4">
        <v>0</v>
      </c>
      <c r="G744" s="4">
        <v>0</v>
      </c>
      <c r="H744" s="4">
        <v>0</v>
      </c>
      <c r="I744" s="21">
        <v>6289.7548999999999</v>
      </c>
    </row>
    <row r="745" spans="1:9" ht="15.75" x14ac:dyDescent="0.25">
      <c r="A745" s="21">
        <v>25</v>
      </c>
      <c r="B745" s="4">
        <v>1</v>
      </c>
      <c r="C745" s="21">
        <v>26.8</v>
      </c>
      <c r="D745" s="21">
        <v>3</v>
      </c>
      <c r="E745" s="4">
        <v>0</v>
      </c>
      <c r="F745" s="4">
        <v>1</v>
      </c>
      <c r="G745" s="4">
        <v>0</v>
      </c>
      <c r="H745" s="4">
        <v>0</v>
      </c>
      <c r="I745" s="21">
        <v>3906.127</v>
      </c>
    </row>
    <row r="746" spans="1:9" ht="15.75" x14ac:dyDescent="0.25">
      <c r="A746" s="21">
        <v>53</v>
      </c>
      <c r="B746" s="4">
        <v>0</v>
      </c>
      <c r="C746" s="21">
        <v>35.9</v>
      </c>
      <c r="D746" s="21">
        <v>2</v>
      </c>
      <c r="E746" s="4">
        <v>0</v>
      </c>
      <c r="F746" s="4">
        <v>1</v>
      </c>
      <c r="G746" s="4">
        <v>0</v>
      </c>
      <c r="H746" s="4">
        <v>0</v>
      </c>
      <c r="I746" s="21">
        <v>11163.567999999999</v>
      </c>
    </row>
    <row r="747" spans="1:9" ht="15.75" x14ac:dyDescent="0.25">
      <c r="A747" s="21">
        <v>19</v>
      </c>
      <c r="B747" s="4">
        <v>1</v>
      </c>
      <c r="C747" s="21">
        <v>19.8</v>
      </c>
      <c r="D747" s="21">
        <v>0</v>
      </c>
      <c r="E747" s="4">
        <v>0</v>
      </c>
      <c r="F747" s="4">
        <v>1</v>
      </c>
      <c r="G747" s="4">
        <v>0</v>
      </c>
      <c r="H747" s="4">
        <v>0</v>
      </c>
      <c r="I747" s="21">
        <v>1241.5650000000001</v>
      </c>
    </row>
    <row r="748" spans="1:9" ht="15.75" x14ac:dyDescent="0.25">
      <c r="A748" s="21">
        <v>29</v>
      </c>
      <c r="B748" s="4">
        <v>0</v>
      </c>
      <c r="C748" s="21">
        <v>26.03</v>
      </c>
      <c r="D748" s="21">
        <v>0</v>
      </c>
      <c r="E748" s="4">
        <v>0</v>
      </c>
      <c r="F748" s="4">
        <v>0</v>
      </c>
      <c r="G748" s="4">
        <v>0</v>
      </c>
      <c r="H748" s="4">
        <v>1</v>
      </c>
      <c r="I748" s="21">
        <v>3736.4647</v>
      </c>
    </row>
    <row r="749" spans="1:9" ht="15.75" x14ac:dyDescent="0.25">
      <c r="A749" s="21">
        <v>63</v>
      </c>
      <c r="B749" s="4">
        <v>0</v>
      </c>
      <c r="C749" s="21">
        <v>26.22</v>
      </c>
      <c r="D749" s="21">
        <v>0</v>
      </c>
      <c r="E749" s="4">
        <v>0</v>
      </c>
      <c r="F749" s="4">
        <v>0</v>
      </c>
      <c r="G749" s="4">
        <v>0</v>
      </c>
      <c r="H749" s="4">
        <v>1</v>
      </c>
      <c r="I749" s="21">
        <v>14256.192800000001</v>
      </c>
    </row>
    <row r="750" spans="1:9" ht="15.75" x14ac:dyDescent="0.25">
      <c r="A750" s="21">
        <v>31</v>
      </c>
      <c r="B750" s="4">
        <v>0</v>
      </c>
      <c r="C750" s="21">
        <v>23.6</v>
      </c>
      <c r="D750" s="21">
        <v>2</v>
      </c>
      <c r="E750" s="4">
        <v>0</v>
      </c>
      <c r="F750" s="4">
        <v>1</v>
      </c>
      <c r="G750" s="4">
        <v>0</v>
      </c>
      <c r="H750" s="4">
        <v>0</v>
      </c>
      <c r="I750" s="21">
        <v>4931.6469999999999</v>
      </c>
    </row>
    <row r="751" spans="1:9" ht="15.75" x14ac:dyDescent="0.25">
      <c r="A751" s="21">
        <v>41</v>
      </c>
      <c r="B751" s="4">
        <v>0</v>
      </c>
      <c r="C751" s="21">
        <v>33.155000000000001</v>
      </c>
      <c r="D751" s="21">
        <v>3</v>
      </c>
      <c r="E751" s="4">
        <v>0</v>
      </c>
      <c r="F751" s="4">
        <v>0</v>
      </c>
      <c r="G751" s="4">
        <v>1</v>
      </c>
      <c r="H751" s="4">
        <v>0</v>
      </c>
      <c r="I751" s="21">
        <v>8538.28845</v>
      </c>
    </row>
    <row r="752" spans="1:9" ht="15.75" x14ac:dyDescent="0.25">
      <c r="A752" s="21">
        <v>35</v>
      </c>
      <c r="B752" s="4">
        <v>0</v>
      </c>
      <c r="C752" s="21">
        <v>23.465</v>
      </c>
      <c r="D752" s="21">
        <v>2</v>
      </c>
      <c r="E752" s="4">
        <v>0</v>
      </c>
      <c r="F752" s="4">
        <v>0</v>
      </c>
      <c r="G752" s="4">
        <v>1</v>
      </c>
      <c r="H752" s="4">
        <v>0</v>
      </c>
      <c r="I752" s="21">
        <v>6402.2913500000004</v>
      </c>
    </row>
    <row r="753" spans="1:9" ht="15.75" x14ac:dyDescent="0.25">
      <c r="A753" s="21">
        <v>38</v>
      </c>
      <c r="B753" s="4">
        <v>1</v>
      </c>
      <c r="C753" s="21">
        <v>38.39</v>
      </c>
      <c r="D753" s="21">
        <v>3</v>
      </c>
      <c r="E753" s="4">
        <v>1</v>
      </c>
      <c r="F753" s="4">
        <v>0</v>
      </c>
      <c r="G753" s="4">
        <v>0</v>
      </c>
      <c r="H753" s="4">
        <v>0</v>
      </c>
      <c r="I753" s="21">
        <v>41949.244100000004</v>
      </c>
    </row>
    <row r="754" spans="1:9" ht="15.75" x14ac:dyDescent="0.25">
      <c r="A754" s="21">
        <v>28</v>
      </c>
      <c r="B754" s="4">
        <v>0</v>
      </c>
      <c r="C754" s="21">
        <v>24.32</v>
      </c>
      <c r="D754" s="21">
        <v>1</v>
      </c>
      <c r="E754" s="4">
        <v>0</v>
      </c>
      <c r="F754" s="4">
        <v>0</v>
      </c>
      <c r="G754" s="4">
        <v>1</v>
      </c>
      <c r="H754" s="4">
        <v>0</v>
      </c>
      <c r="I754" s="21">
        <v>23288.928400000001</v>
      </c>
    </row>
    <row r="755" spans="1:9" ht="15.75" x14ac:dyDescent="0.25">
      <c r="A755" s="21">
        <v>18</v>
      </c>
      <c r="B755" s="4">
        <v>0</v>
      </c>
      <c r="C755" s="21">
        <v>26.315000000000001</v>
      </c>
      <c r="D755" s="21">
        <v>0</v>
      </c>
      <c r="E755" s="4">
        <v>0</v>
      </c>
      <c r="F755" s="4">
        <v>0</v>
      </c>
      <c r="G755" s="4">
        <v>1</v>
      </c>
      <c r="H755" s="4">
        <v>0</v>
      </c>
      <c r="I755" s="21">
        <v>2198.1898500000002</v>
      </c>
    </row>
    <row r="756" spans="1:9" ht="15.75" x14ac:dyDescent="0.25">
      <c r="A756" s="21">
        <v>32</v>
      </c>
      <c r="B756" s="4">
        <v>1</v>
      </c>
      <c r="C756" s="21">
        <v>30.8</v>
      </c>
      <c r="D756" s="21">
        <v>3</v>
      </c>
      <c r="E756" s="4">
        <v>0</v>
      </c>
      <c r="F756" s="4">
        <v>1</v>
      </c>
      <c r="G756" s="4">
        <v>0</v>
      </c>
      <c r="H756" s="4">
        <v>0</v>
      </c>
      <c r="I756" s="21">
        <v>5253.5240000000003</v>
      </c>
    </row>
    <row r="757" spans="1:9" ht="15.75" x14ac:dyDescent="0.25">
      <c r="A757" s="21">
        <v>21</v>
      </c>
      <c r="B757" s="4">
        <v>0</v>
      </c>
      <c r="C757" s="21">
        <v>34.6</v>
      </c>
      <c r="D757" s="21">
        <v>0</v>
      </c>
      <c r="E757" s="4">
        <v>0</v>
      </c>
      <c r="F757" s="4">
        <v>1</v>
      </c>
      <c r="G757" s="4">
        <v>0</v>
      </c>
      <c r="H757" s="4">
        <v>0</v>
      </c>
      <c r="I757" s="21">
        <v>2020.1769999999999</v>
      </c>
    </row>
    <row r="758" spans="1:9" ht="15.75" x14ac:dyDescent="0.25">
      <c r="A758" s="21">
        <v>19</v>
      </c>
      <c r="B758" s="4">
        <v>0</v>
      </c>
      <c r="C758" s="21">
        <v>30.59</v>
      </c>
      <c r="D758" s="21">
        <v>2</v>
      </c>
      <c r="E758" s="4">
        <v>0</v>
      </c>
      <c r="F758" s="4">
        <v>0</v>
      </c>
      <c r="G758" s="4">
        <v>0</v>
      </c>
      <c r="H758" s="4">
        <v>1</v>
      </c>
      <c r="I758" s="21">
        <v>24059.680189999999</v>
      </c>
    </row>
    <row r="759" spans="1:9" ht="15.75" x14ac:dyDescent="0.25">
      <c r="A759" s="21">
        <v>18</v>
      </c>
      <c r="B759" s="4">
        <v>1</v>
      </c>
      <c r="C759" s="21">
        <v>28.31</v>
      </c>
      <c r="D759" s="21">
        <v>1</v>
      </c>
      <c r="E759" s="4">
        <v>0</v>
      </c>
      <c r="F759" s="4">
        <v>0</v>
      </c>
      <c r="G759" s="4">
        <v>1</v>
      </c>
      <c r="H759" s="4">
        <v>0</v>
      </c>
      <c r="I759" s="21">
        <v>11272.331389999999</v>
      </c>
    </row>
    <row r="760" spans="1:9" ht="15.75" x14ac:dyDescent="0.25">
      <c r="A760" s="21">
        <v>20</v>
      </c>
      <c r="B760" s="4">
        <v>0</v>
      </c>
      <c r="C760" s="21">
        <v>24.42</v>
      </c>
      <c r="D760" s="21">
        <v>0</v>
      </c>
      <c r="E760" s="4">
        <v>1</v>
      </c>
      <c r="F760" s="4">
        <v>0</v>
      </c>
      <c r="G760" s="4">
        <v>0</v>
      </c>
      <c r="H760" s="4">
        <v>0</v>
      </c>
      <c r="I760" s="21">
        <v>26125.674770000001</v>
      </c>
    </row>
    <row r="761" spans="1:9" ht="15.75" x14ac:dyDescent="0.25">
      <c r="A761" s="21">
        <v>20</v>
      </c>
      <c r="B761" s="4">
        <v>0</v>
      </c>
      <c r="C761" s="21">
        <v>37</v>
      </c>
      <c r="D761" s="21">
        <v>5</v>
      </c>
      <c r="E761" s="4">
        <v>0</v>
      </c>
      <c r="F761" s="4">
        <v>1</v>
      </c>
      <c r="G761" s="4">
        <v>0</v>
      </c>
      <c r="H761" s="4">
        <v>0</v>
      </c>
      <c r="I761" s="21">
        <v>4830.63</v>
      </c>
    </row>
    <row r="762" spans="1:9" ht="15.75" x14ac:dyDescent="0.25">
      <c r="A762" s="21">
        <v>21</v>
      </c>
      <c r="B762" s="4">
        <v>1</v>
      </c>
      <c r="C762" s="21">
        <v>25.7</v>
      </c>
      <c r="D762" s="21">
        <v>4</v>
      </c>
      <c r="E762" s="4">
        <v>1</v>
      </c>
      <c r="F762" s="4">
        <v>1</v>
      </c>
      <c r="G762" s="4">
        <v>0</v>
      </c>
      <c r="H762" s="4">
        <v>0</v>
      </c>
      <c r="I762" s="21">
        <v>17942.106</v>
      </c>
    </row>
    <row r="763" spans="1:9" ht="15.75" x14ac:dyDescent="0.25">
      <c r="A763" s="21">
        <v>44</v>
      </c>
      <c r="B763" s="4">
        <v>0</v>
      </c>
      <c r="C763" s="21">
        <v>25</v>
      </c>
      <c r="D763" s="21">
        <v>1</v>
      </c>
      <c r="E763" s="4">
        <v>0</v>
      </c>
      <c r="F763" s="4">
        <v>1</v>
      </c>
      <c r="G763" s="4">
        <v>0</v>
      </c>
      <c r="H763" s="4">
        <v>0</v>
      </c>
      <c r="I763" s="21">
        <v>7623.518</v>
      </c>
    </row>
    <row r="764" spans="1:9" ht="15.75" x14ac:dyDescent="0.25">
      <c r="A764" s="21">
        <v>34</v>
      </c>
      <c r="B764" s="4">
        <v>1</v>
      </c>
      <c r="C764" s="21">
        <v>27</v>
      </c>
      <c r="D764" s="21">
        <v>2</v>
      </c>
      <c r="E764" s="4">
        <v>0</v>
      </c>
      <c r="F764" s="4">
        <v>1</v>
      </c>
      <c r="G764" s="4">
        <v>0</v>
      </c>
      <c r="H764" s="4">
        <v>0</v>
      </c>
      <c r="I764" s="21">
        <v>11737.848840000001</v>
      </c>
    </row>
    <row r="765" spans="1:9" ht="15.75" x14ac:dyDescent="0.25">
      <c r="A765" s="21">
        <v>48</v>
      </c>
      <c r="B765" s="4">
        <v>1</v>
      </c>
      <c r="C765" s="21">
        <v>40.15</v>
      </c>
      <c r="D765" s="21">
        <v>0</v>
      </c>
      <c r="E765" s="4">
        <v>0</v>
      </c>
      <c r="F765" s="4">
        <v>0</v>
      </c>
      <c r="G765" s="4">
        <v>0</v>
      </c>
      <c r="H765" s="4">
        <v>0</v>
      </c>
      <c r="I765" s="21">
        <v>7804.1605</v>
      </c>
    </row>
    <row r="766" spans="1:9" ht="15.75" x14ac:dyDescent="0.25">
      <c r="A766" s="21">
        <v>20</v>
      </c>
      <c r="B766" s="4">
        <v>1</v>
      </c>
      <c r="C766" s="21">
        <v>35.625</v>
      </c>
      <c r="D766" s="21">
        <v>3</v>
      </c>
      <c r="E766" s="4">
        <v>1</v>
      </c>
      <c r="F766" s="4">
        <v>0</v>
      </c>
      <c r="G766" s="4">
        <v>0</v>
      </c>
      <c r="H766" s="4">
        <v>1</v>
      </c>
      <c r="I766" s="21">
        <v>37465.34375</v>
      </c>
    </row>
    <row r="767" spans="1:9" ht="15.75" x14ac:dyDescent="0.25">
      <c r="A767" s="21">
        <v>56</v>
      </c>
      <c r="B767" s="4">
        <v>0</v>
      </c>
      <c r="C767" s="21">
        <v>26.6</v>
      </c>
      <c r="D767" s="21">
        <v>1</v>
      </c>
      <c r="E767" s="4">
        <v>0</v>
      </c>
      <c r="F767" s="4">
        <v>0</v>
      </c>
      <c r="G767" s="4">
        <v>0</v>
      </c>
      <c r="H767" s="4">
        <v>1</v>
      </c>
      <c r="I767" s="21">
        <v>12044.342000000001</v>
      </c>
    </row>
    <row r="768" spans="1:9" ht="15.75" x14ac:dyDescent="0.25">
      <c r="A768" s="21">
        <v>30</v>
      </c>
      <c r="B768" s="4">
        <v>1</v>
      </c>
      <c r="C768" s="21">
        <v>44.22</v>
      </c>
      <c r="D768" s="21">
        <v>2</v>
      </c>
      <c r="E768" s="4">
        <v>0</v>
      </c>
      <c r="F768" s="4">
        <v>0</v>
      </c>
      <c r="G768" s="4">
        <v>0</v>
      </c>
      <c r="H768" s="4">
        <v>0</v>
      </c>
      <c r="I768" s="21">
        <v>4266.1657999999998</v>
      </c>
    </row>
    <row r="769" spans="1:9" ht="15.75" x14ac:dyDescent="0.25">
      <c r="A769" s="21">
        <v>58</v>
      </c>
      <c r="B769" s="4">
        <v>1</v>
      </c>
      <c r="C769" s="21">
        <v>36.954999999999998</v>
      </c>
      <c r="D769" s="21">
        <v>2</v>
      </c>
      <c r="E769" s="4">
        <v>1</v>
      </c>
      <c r="F769" s="4">
        <v>0</v>
      </c>
      <c r="G769" s="4">
        <v>0</v>
      </c>
      <c r="H769" s="4">
        <v>1</v>
      </c>
      <c r="I769" s="21">
        <v>47496.494449999998</v>
      </c>
    </row>
    <row r="770" spans="1:9" ht="15.75" x14ac:dyDescent="0.25">
      <c r="A770" s="21">
        <v>50</v>
      </c>
      <c r="B770" s="4">
        <v>1</v>
      </c>
      <c r="C770" s="21">
        <v>26.6</v>
      </c>
      <c r="D770" s="21">
        <v>0</v>
      </c>
      <c r="E770" s="4">
        <v>0</v>
      </c>
      <c r="F770" s="4">
        <v>1</v>
      </c>
      <c r="G770" s="4">
        <v>0</v>
      </c>
      <c r="H770" s="4">
        <v>0</v>
      </c>
      <c r="I770" s="21">
        <v>8444.4740000000002</v>
      </c>
    </row>
    <row r="771" spans="1:9" ht="15.75" x14ac:dyDescent="0.25">
      <c r="A771" s="21">
        <v>54</v>
      </c>
      <c r="B771" s="4">
        <v>1</v>
      </c>
      <c r="C771" s="21">
        <v>40.564999999999998</v>
      </c>
      <c r="D771" s="21">
        <v>3</v>
      </c>
      <c r="E771" s="4">
        <v>1</v>
      </c>
      <c r="F771" s="4">
        <v>0</v>
      </c>
      <c r="G771" s="4">
        <v>1</v>
      </c>
      <c r="H771" s="4">
        <v>0</v>
      </c>
      <c r="I771" s="21">
        <v>48549.178350000002</v>
      </c>
    </row>
    <row r="772" spans="1:9" ht="15.75" x14ac:dyDescent="0.25">
      <c r="A772" s="21">
        <v>50</v>
      </c>
      <c r="B772" s="4">
        <v>0</v>
      </c>
      <c r="C772" s="21">
        <v>28.16</v>
      </c>
      <c r="D772" s="21">
        <v>3</v>
      </c>
      <c r="E772" s="4">
        <v>0</v>
      </c>
      <c r="F772" s="4">
        <v>0</v>
      </c>
      <c r="G772" s="4">
        <v>0</v>
      </c>
      <c r="H772" s="4">
        <v>0</v>
      </c>
      <c r="I772" s="21">
        <v>10702.642400000001</v>
      </c>
    </row>
    <row r="773" spans="1:9" ht="15.75" x14ac:dyDescent="0.25">
      <c r="A773" s="21">
        <v>61</v>
      </c>
      <c r="B773" s="4">
        <v>0</v>
      </c>
      <c r="C773" s="21">
        <v>25.08</v>
      </c>
      <c r="D773" s="21">
        <v>0</v>
      </c>
      <c r="E773" s="4">
        <v>0</v>
      </c>
      <c r="F773" s="4">
        <v>0</v>
      </c>
      <c r="G773" s="4">
        <v>0</v>
      </c>
      <c r="H773" s="4">
        <v>0</v>
      </c>
      <c r="I773" s="21">
        <v>24513.091260000001</v>
      </c>
    </row>
    <row r="774" spans="1:9" ht="15.75" x14ac:dyDescent="0.25">
      <c r="A774" s="21">
        <v>56</v>
      </c>
      <c r="B774" s="4">
        <v>0</v>
      </c>
      <c r="C774" s="21">
        <v>27.2</v>
      </c>
      <c r="D774" s="21">
        <v>0</v>
      </c>
      <c r="E774" s="4">
        <v>0</v>
      </c>
      <c r="F774" s="4">
        <v>1</v>
      </c>
      <c r="G774" s="4">
        <v>0</v>
      </c>
      <c r="H774" s="4">
        <v>0</v>
      </c>
      <c r="I774" s="21">
        <v>11073.175999999999</v>
      </c>
    </row>
    <row r="775" spans="1:9" ht="15.75" x14ac:dyDescent="0.25">
      <c r="A775" s="21">
        <v>20</v>
      </c>
      <c r="B775" s="4">
        <v>1</v>
      </c>
      <c r="C775" s="21">
        <v>27.93</v>
      </c>
      <c r="D775" s="21">
        <v>0</v>
      </c>
      <c r="E775" s="4">
        <v>0</v>
      </c>
      <c r="F775" s="4">
        <v>0</v>
      </c>
      <c r="G775" s="4">
        <v>1</v>
      </c>
      <c r="H775" s="4">
        <v>0</v>
      </c>
      <c r="I775" s="21">
        <v>1967.0227</v>
      </c>
    </row>
    <row r="776" spans="1:9" ht="15.75" x14ac:dyDescent="0.25">
      <c r="A776" s="21">
        <v>20</v>
      </c>
      <c r="B776" s="4">
        <v>0</v>
      </c>
      <c r="C776" s="21">
        <v>31.92</v>
      </c>
      <c r="D776" s="21">
        <v>0</v>
      </c>
      <c r="E776" s="4">
        <v>0</v>
      </c>
      <c r="F776" s="4">
        <v>0</v>
      </c>
      <c r="G776" s="4">
        <v>0</v>
      </c>
      <c r="H776" s="4">
        <v>1</v>
      </c>
      <c r="I776" s="21">
        <v>2261.5688</v>
      </c>
    </row>
    <row r="777" spans="1:9" ht="15.75" x14ac:dyDescent="0.25">
      <c r="A777" s="21">
        <v>37</v>
      </c>
      <c r="B777" s="4">
        <v>1</v>
      </c>
      <c r="C777" s="21">
        <v>28.024999999999999</v>
      </c>
      <c r="D777" s="21">
        <v>2</v>
      </c>
      <c r="E777" s="4">
        <v>0</v>
      </c>
      <c r="F777" s="4">
        <v>0</v>
      </c>
      <c r="G777" s="4">
        <v>0</v>
      </c>
      <c r="H777" s="4">
        <v>1</v>
      </c>
      <c r="I777" s="21">
        <v>6203.90175</v>
      </c>
    </row>
    <row r="778" spans="1:9" ht="15.75" x14ac:dyDescent="0.25">
      <c r="A778" s="21">
        <v>33</v>
      </c>
      <c r="B778" s="4">
        <v>1</v>
      </c>
      <c r="C778" s="21">
        <v>33.44</v>
      </c>
      <c r="D778" s="21">
        <v>5</v>
      </c>
      <c r="E778" s="4">
        <v>0</v>
      </c>
      <c r="F778" s="4">
        <v>0</v>
      </c>
      <c r="G778" s="4">
        <v>0</v>
      </c>
      <c r="H778" s="4">
        <v>0</v>
      </c>
      <c r="I778" s="21">
        <v>6653.7885999999999</v>
      </c>
    </row>
    <row r="779" spans="1:9" ht="15.75" x14ac:dyDescent="0.25">
      <c r="A779" s="21">
        <v>58</v>
      </c>
      <c r="B779" s="4">
        <v>1</v>
      </c>
      <c r="C779" s="21">
        <v>25.175000000000001</v>
      </c>
      <c r="D779" s="21">
        <v>0</v>
      </c>
      <c r="E779" s="4">
        <v>0</v>
      </c>
      <c r="F779" s="4">
        <v>0</v>
      </c>
      <c r="G779" s="4">
        <v>1</v>
      </c>
      <c r="H779" s="4">
        <v>0</v>
      </c>
      <c r="I779" s="21">
        <v>11931.125249999999</v>
      </c>
    </row>
    <row r="780" spans="1:9" ht="15.75" x14ac:dyDescent="0.25">
      <c r="A780" s="21">
        <v>22</v>
      </c>
      <c r="B780" s="4">
        <v>0</v>
      </c>
      <c r="C780" s="21">
        <v>28.05</v>
      </c>
      <c r="D780" s="21">
        <v>0</v>
      </c>
      <c r="E780" s="4">
        <v>0</v>
      </c>
      <c r="F780" s="4">
        <v>0</v>
      </c>
      <c r="G780" s="4">
        <v>0</v>
      </c>
      <c r="H780" s="4">
        <v>0</v>
      </c>
      <c r="I780" s="21">
        <v>2155.6815000000001</v>
      </c>
    </row>
    <row r="781" spans="1:9" ht="15.75" x14ac:dyDescent="0.25">
      <c r="A781" s="21">
        <v>52</v>
      </c>
      <c r="B781" s="4">
        <v>1</v>
      </c>
      <c r="C781" s="21">
        <v>36.700000000000003</v>
      </c>
      <c r="D781" s="21">
        <v>0</v>
      </c>
      <c r="E781" s="4">
        <v>0</v>
      </c>
      <c r="F781" s="4">
        <v>1</v>
      </c>
      <c r="G781" s="4">
        <v>0</v>
      </c>
      <c r="H781" s="4">
        <v>0</v>
      </c>
      <c r="I781" s="21">
        <v>9144.5650000000005</v>
      </c>
    </row>
    <row r="782" spans="1:9" ht="15.75" x14ac:dyDescent="0.25">
      <c r="A782" s="21">
        <v>57</v>
      </c>
      <c r="B782" s="4">
        <v>1</v>
      </c>
      <c r="C782" s="21">
        <v>40.28</v>
      </c>
      <c r="D782" s="21">
        <v>0</v>
      </c>
      <c r="E782" s="4">
        <v>0</v>
      </c>
      <c r="F782" s="4">
        <v>0</v>
      </c>
      <c r="G782" s="4">
        <v>1</v>
      </c>
      <c r="H782" s="4">
        <v>0</v>
      </c>
      <c r="I782" s="21">
        <v>20709.020339999999</v>
      </c>
    </row>
    <row r="783" spans="1:9" ht="15.75" x14ac:dyDescent="0.25">
      <c r="A783" s="21">
        <v>20</v>
      </c>
      <c r="B783" s="4">
        <v>0</v>
      </c>
      <c r="C783" s="21">
        <v>33</v>
      </c>
      <c r="D783" s="21">
        <v>0</v>
      </c>
      <c r="E783" s="4">
        <v>0</v>
      </c>
      <c r="F783" s="4">
        <v>0</v>
      </c>
      <c r="G783" s="4">
        <v>0</v>
      </c>
      <c r="H783" s="4">
        <v>0</v>
      </c>
      <c r="I783" s="21">
        <v>1880.07</v>
      </c>
    </row>
    <row r="784" spans="1:9" ht="15.75" x14ac:dyDescent="0.25">
      <c r="A784" s="21">
        <v>37</v>
      </c>
      <c r="B784" s="4">
        <v>1</v>
      </c>
      <c r="C784" s="21">
        <v>46.53</v>
      </c>
      <c r="D784" s="21">
        <v>3</v>
      </c>
      <c r="E784" s="4">
        <v>0</v>
      </c>
      <c r="F784" s="4">
        <v>0</v>
      </c>
      <c r="G784" s="4">
        <v>0</v>
      </c>
      <c r="H784" s="4">
        <v>0</v>
      </c>
      <c r="I784" s="21">
        <v>6435.6237000000001</v>
      </c>
    </row>
    <row r="785" spans="1:9" ht="15.75" x14ac:dyDescent="0.25">
      <c r="A785" s="21">
        <v>33</v>
      </c>
      <c r="B785" s="4">
        <v>0</v>
      </c>
      <c r="C785" s="21">
        <v>19.094999999999999</v>
      </c>
      <c r="D785" s="21">
        <v>2</v>
      </c>
      <c r="E785" s="4">
        <v>1</v>
      </c>
      <c r="F785" s="4">
        <v>0</v>
      </c>
      <c r="G785" s="4">
        <v>1</v>
      </c>
      <c r="H785" s="4">
        <v>0</v>
      </c>
      <c r="I785" s="21">
        <v>16776.304049999999</v>
      </c>
    </row>
    <row r="786" spans="1:9" ht="15.75" x14ac:dyDescent="0.25">
      <c r="A786" s="21">
        <v>28</v>
      </c>
      <c r="B786" s="4">
        <v>1</v>
      </c>
      <c r="C786" s="21">
        <v>26.98</v>
      </c>
      <c r="D786" s="21">
        <v>2</v>
      </c>
      <c r="E786" s="4">
        <v>0</v>
      </c>
      <c r="F786" s="4">
        <v>0</v>
      </c>
      <c r="G786" s="4">
        <v>1</v>
      </c>
      <c r="H786" s="4">
        <v>0</v>
      </c>
      <c r="I786" s="21">
        <v>4435.0941999999995</v>
      </c>
    </row>
    <row r="787" spans="1:9" ht="15.75" x14ac:dyDescent="0.25">
      <c r="A787" s="21">
        <v>40</v>
      </c>
      <c r="B787" s="4">
        <v>0</v>
      </c>
      <c r="C787" s="21">
        <v>28.69</v>
      </c>
      <c r="D787" s="21">
        <v>3</v>
      </c>
      <c r="E787" s="4">
        <v>0</v>
      </c>
      <c r="F787" s="4">
        <v>0</v>
      </c>
      <c r="G787" s="4">
        <v>0</v>
      </c>
      <c r="H787" s="4">
        <v>1</v>
      </c>
      <c r="I787" s="21">
        <v>8059.6791000000003</v>
      </c>
    </row>
    <row r="788" spans="1:9" ht="15.75" x14ac:dyDescent="0.25">
      <c r="A788" s="21">
        <v>35</v>
      </c>
      <c r="B788" s="4">
        <v>0</v>
      </c>
      <c r="C788" s="21">
        <v>31</v>
      </c>
      <c r="D788" s="21">
        <v>1</v>
      </c>
      <c r="E788" s="4">
        <v>0</v>
      </c>
      <c r="F788" s="4">
        <v>1</v>
      </c>
      <c r="G788" s="4">
        <v>0</v>
      </c>
      <c r="H788" s="4">
        <v>0</v>
      </c>
      <c r="I788" s="21">
        <v>5240.7650000000003</v>
      </c>
    </row>
    <row r="789" spans="1:9" ht="15.75" x14ac:dyDescent="0.25">
      <c r="A789" s="21">
        <v>52</v>
      </c>
      <c r="B789" s="4">
        <v>0</v>
      </c>
      <c r="C789" s="21">
        <v>46.75</v>
      </c>
      <c r="D789" s="21">
        <v>5</v>
      </c>
      <c r="E789" s="4">
        <v>0</v>
      </c>
      <c r="F789" s="4">
        <v>0</v>
      </c>
      <c r="G789" s="4">
        <v>0</v>
      </c>
      <c r="H789" s="4">
        <v>0</v>
      </c>
      <c r="I789" s="21">
        <v>12592.5345</v>
      </c>
    </row>
    <row r="790" spans="1:9" ht="15.75" x14ac:dyDescent="0.25">
      <c r="A790" s="21">
        <v>52</v>
      </c>
      <c r="B790" s="4">
        <v>1</v>
      </c>
      <c r="C790" s="21">
        <v>32.204999999999998</v>
      </c>
      <c r="D790" s="21">
        <v>3</v>
      </c>
      <c r="E790" s="4">
        <v>0</v>
      </c>
      <c r="F790" s="4">
        <v>0</v>
      </c>
      <c r="G790" s="4">
        <v>1</v>
      </c>
      <c r="H790" s="4">
        <v>0</v>
      </c>
      <c r="I790" s="21">
        <v>11488.31695</v>
      </c>
    </row>
    <row r="791" spans="1:9" ht="15.75" x14ac:dyDescent="0.25">
      <c r="A791" s="21">
        <v>26</v>
      </c>
      <c r="B791" s="4">
        <v>1</v>
      </c>
      <c r="C791" s="21">
        <v>33.914999999999999</v>
      </c>
      <c r="D791" s="21">
        <v>1</v>
      </c>
      <c r="E791" s="4">
        <v>0</v>
      </c>
      <c r="F791" s="4">
        <v>0</v>
      </c>
      <c r="G791" s="4">
        <v>0</v>
      </c>
      <c r="H791" s="4">
        <v>1</v>
      </c>
      <c r="I791" s="21">
        <v>3292.5298499999999</v>
      </c>
    </row>
    <row r="792" spans="1:9" ht="15.75" x14ac:dyDescent="0.25">
      <c r="A792" s="21">
        <v>28</v>
      </c>
      <c r="B792" s="4">
        <v>1</v>
      </c>
      <c r="C792" s="21">
        <v>37.1</v>
      </c>
      <c r="D792" s="21">
        <v>1</v>
      </c>
      <c r="E792" s="4">
        <v>0</v>
      </c>
      <c r="F792" s="4">
        <v>1</v>
      </c>
      <c r="G792" s="4">
        <v>0</v>
      </c>
      <c r="H792" s="4">
        <v>0</v>
      </c>
      <c r="I792" s="21">
        <v>3277.1610000000001</v>
      </c>
    </row>
    <row r="793" spans="1:9" ht="15.75" x14ac:dyDescent="0.25">
      <c r="A793" s="21">
        <v>47</v>
      </c>
      <c r="B793" s="4">
        <v>1</v>
      </c>
      <c r="C793" s="21">
        <v>29.83</v>
      </c>
      <c r="D793" s="21">
        <v>3</v>
      </c>
      <c r="E793" s="4">
        <v>0</v>
      </c>
      <c r="F793" s="4">
        <v>0</v>
      </c>
      <c r="G793" s="4">
        <v>0</v>
      </c>
      <c r="H793" s="4">
        <v>1</v>
      </c>
      <c r="I793" s="21">
        <v>9620.3307000000004</v>
      </c>
    </row>
    <row r="794" spans="1:9" ht="15.75" x14ac:dyDescent="0.25">
      <c r="A794" s="21">
        <v>40</v>
      </c>
      <c r="B794" s="4">
        <v>0</v>
      </c>
      <c r="C794" s="21">
        <v>29.81</v>
      </c>
      <c r="D794" s="21">
        <v>1</v>
      </c>
      <c r="E794" s="4">
        <v>0</v>
      </c>
      <c r="F794" s="4">
        <v>0</v>
      </c>
      <c r="G794" s="4">
        <v>0</v>
      </c>
      <c r="H794" s="4">
        <v>0</v>
      </c>
      <c r="I794" s="21">
        <v>6500.2358999999997</v>
      </c>
    </row>
    <row r="795" spans="1:9" ht="15.75" x14ac:dyDescent="0.25">
      <c r="A795" s="21">
        <v>52</v>
      </c>
      <c r="B795" s="4">
        <v>0</v>
      </c>
      <c r="C795" s="21">
        <v>25.3</v>
      </c>
      <c r="D795" s="21">
        <v>2</v>
      </c>
      <c r="E795" s="4">
        <v>1</v>
      </c>
      <c r="F795" s="4">
        <v>0</v>
      </c>
      <c r="G795" s="4">
        <v>0</v>
      </c>
      <c r="H795" s="4">
        <v>0</v>
      </c>
      <c r="I795" s="21">
        <v>24667.419000000002</v>
      </c>
    </row>
    <row r="796" spans="1:9" ht="15.75" x14ac:dyDescent="0.25">
      <c r="A796" s="21">
        <v>43</v>
      </c>
      <c r="B796" s="4">
        <v>1</v>
      </c>
      <c r="C796" s="21">
        <v>20.13</v>
      </c>
      <c r="D796" s="21">
        <v>2</v>
      </c>
      <c r="E796" s="4">
        <v>1</v>
      </c>
      <c r="F796" s="4">
        <v>0</v>
      </c>
      <c r="G796" s="4">
        <v>0</v>
      </c>
      <c r="H796" s="4">
        <v>0</v>
      </c>
      <c r="I796" s="21">
        <v>18767.737700000001</v>
      </c>
    </row>
    <row r="797" spans="1:9" ht="15.75" x14ac:dyDescent="0.25">
      <c r="A797" s="21">
        <v>24</v>
      </c>
      <c r="B797" s="4">
        <v>1</v>
      </c>
      <c r="C797" s="21">
        <v>32.700000000000003</v>
      </c>
      <c r="D797" s="21">
        <v>0</v>
      </c>
      <c r="E797" s="4">
        <v>1</v>
      </c>
      <c r="F797" s="4">
        <v>1</v>
      </c>
      <c r="G797" s="4">
        <v>0</v>
      </c>
      <c r="H797" s="4">
        <v>0</v>
      </c>
      <c r="I797" s="21">
        <v>34472.841</v>
      </c>
    </row>
    <row r="798" spans="1:9" ht="15.75" x14ac:dyDescent="0.25">
      <c r="A798" s="21">
        <v>19</v>
      </c>
      <c r="B798" s="4">
        <v>0</v>
      </c>
      <c r="C798" s="21">
        <v>34.700000000000003</v>
      </c>
      <c r="D798" s="21">
        <v>2</v>
      </c>
      <c r="E798" s="4">
        <v>1</v>
      </c>
      <c r="F798" s="4">
        <v>1</v>
      </c>
      <c r="G798" s="4">
        <v>0</v>
      </c>
      <c r="H798" s="4">
        <v>0</v>
      </c>
      <c r="I798" s="21">
        <v>36397.576000000001</v>
      </c>
    </row>
    <row r="799" spans="1:9" ht="15.75" x14ac:dyDescent="0.25">
      <c r="A799" s="21">
        <v>46</v>
      </c>
      <c r="B799" s="4">
        <v>0</v>
      </c>
      <c r="C799" s="21">
        <v>28.9</v>
      </c>
      <c r="D799" s="21">
        <v>2</v>
      </c>
      <c r="E799" s="4">
        <v>0</v>
      </c>
      <c r="F799" s="4">
        <v>1</v>
      </c>
      <c r="G799" s="4">
        <v>0</v>
      </c>
      <c r="H799" s="4">
        <v>0</v>
      </c>
      <c r="I799" s="21">
        <v>8823.2790000000005</v>
      </c>
    </row>
    <row r="800" spans="1:9" ht="15.75" x14ac:dyDescent="0.25">
      <c r="A800" s="21">
        <v>34</v>
      </c>
      <c r="B800" s="4">
        <v>1</v>
      </c>
      <c r="C800" s="21">
        <v>32.799999999999997</v>
      </c>
      <c r="D800" s="21">
        <v>1</v>
      </c>
      <c r="E800" s="4">
        <v>0</v>
      </c>
      <c r="F800" s="4">
        <v>1</v>
      </c>
      <c r="G800" s="4">
        <v>0</v>
      </c>
      <c r="H800" s="4">
        <v>0</v>
      </c>
      <c r="I800" s="21">
        <v>14358.364369999999</v>
      </c>
    </row>
    <row r="801" spans="1:9" ht="15.75" x14ac:dyDescent="0.25">
      <c r="A801" s="21">
        <v>25</v>
      </c>
      <c r="B801" s="4">
        <v>1</v>
      </c>
      <c r="C801" s="21">
        <v>33.33</v>
      </c>
      <c r="D801" s="21">
        <v>2</v>
      </c>
      <c r="E801" s="4">
        <v>1</v>
      </c>
      <c r="F801" s="4">
        <v>0</v>
      </c>
      <c r="G801" s="4">
        <v>0</v>
      </c>
      <c r="H801" s="4">
        <v>0</v>
      </c>
      <c r="I801" s="21">
        <v>36124.573700000001</v>
      </c>
    </row>
    <row r="802" spans="1:9" ht="15.75" x14ac:dyDescent="0.25">
      <c r="A802" s="21">
        <v>32</v>
      </c>
      <c r="B802" s="4">
        <v>1</v>
      </c>
      <c r="C802" s="21">
        <v>37.335000000000001</v>
      </c>
      <c r="D802" s="21">
        <v>1</v>
      </c>
      <c r="E802" s="4">
        <v>0</v>
      </c>
      <c r="F802" s="4">
        <v>0</v>
      </c>
      <c r="G802" s="4">
        <v>1</v>
      </c>
      <c r="H802" s="4">
        <v>0</v>
      </c>
      <c r="I802" s="21">
        <v>4667.6076499999999</v>
      </c>
    </row>
    <row r="803" spans="1:9" ht="15.75" x14ac:dyDescent="0.25">
      <c r="A803" s="21">
        <v>38</v>
      </c>
      <c r="B803" s="4">
        <v>1</v>
      </c>
      <c r="C803" s="21">
        <v>21.12</v>
      </c>
      <c r="D803" s="21">
        <v>3</v>
      </c>
      <c r="E803" s="4">
        <v>0</v>
      </c>
      <c r="F803" s="4">
        <v>0</v>
      </c>
      <c r="G803" s="4">
        <v>0</v>
      </c>
      <c r="H803" s="4">
        <v>0</v>
      </c>
      <c r="I803" s="21">
        <v>6652.5288</v>
      </c>
    </row>
    <row r="804" spans="1:9" ht="15.75" x14ac:dyDescent="0.25">
      <c r="A804" s="21">
        <v>52</v>
      </c>
      <c r="B804" s="4">
        <v>0</v>
      </c>
      <c r="C804" s="21">
        <v>31.73</v>
      </c>
      <c r="D804" s="21">
        <v>2</v>
      </c>
      <c r="E804" s="4">
        <v>0</v>
      </c>
      <c r="F804" s="4">
        <v>0</v>
      </c>
      <c r="G804" s="4">
        <v>0</v>
      </c>
      <c r="H804" s="4">
        <v>1</v>
      </c>
      <c r="I804" s="21">
        <v>11187.6567</v>
      </c>
    </row>
    <row r="805" spans="1:9" ht="15.75" x14ac:dyDescent="0.25">
      <c r="A805" s="21">
        <v>21</v>
      </c>
      <c r="B805" s="4">
        <v>0</v>
      </c>
      <c r="C805" s="21">
        <v>39.49</v>
      </c>
      <c r="D805" s="21">
        <v>0</v>
      </c>
      <c r="E805" s="4">
        <v>0</v>
      </c>
      <c r="F805" s="4">
        <v>0</v>
      </c>
      <c r="G805" s="4">
        <v>0</v>
      </c>
      <c r="H805" s="4">
        <v>0</v>
      </c>
      <c r="I805" s="21">
        <v>2026.9740999999999</v>
      </c>
    </row>
    <row r="806" spans="1:9" ht="15.75" x14ac:dyDescent="0.25">
      <c r="A806" s="21">
        <v>44</v>
      </c>
      <c r="B806" s="4">
        <v>0</v>
      </c>
      <c r="C806" s="21">
        <v>25.8</v>
      </c>
      <c r="D806" s="21">
        <v>1</v>
      </c>
      <c r="E806" s="4">
        <v>0</v>
      </c>
      <c r="F806" s="4">
        <v>1</v>
      </c>
      <c r="G806" s="4">
        <v>0</v>
      </c>
      <c r="H806" s="4">
        <v>0</v>
      </c>
      <c r="I806" s="21">
        <v>7624.63</v>
      </c>
    </row>
    <row r="807" spans="1:9" ht="15.75" x14ac:dyDescent="0.25">
      <c r="A807" s="21">
        <v>61</v>
      </c>
      <c r="B807" s="4">
        <v>1</v>
      </c>
      <c r="C807" s="21">
        <v>36.1</v>
      </c>
      <c r="D807" s="21">
        <v>3</v>
      </c>
      <c r="E807" s="4">
        <v>0</v>
      </c>
      <c r="F807" s="4">
        <v>1</v>
      </c>
      <c r="G807" s="4">
        <v>0</v>
      </c>
      <c r="H807" s="4">
        <v>0</v>
      </c>
      <c r="I807" s="21">
        <v>27941.28758</v>
      </c>
    </row>
    <row r="808" spans="1:9" ht="15.75" x14ac:dyDescent="0.25">
      <c r="A808" s="21">
        <v>41</v>
      </c>
      <c r="B808" s="4">
        <v>0</v>
      </c>
      <c r="C808" s="21">
        <v>36.08</v>
      </c>
      <c r="D808" s="21">
        <v>1</v>
      </c>
      <c r="E808" s="4">
        <v>0</v>
      </c>
      <c r="F808" s="4">
        <v>0</v>
      </c>
      <c r="G808" s="4">
        <v>0</v>
      </c>
      <c r="H808" s="4">
        <v>0</v>
      </c>
      <c r="I808" s="21">
        <v>6781.3541999999998</v>
      </c>
    </row>
    <row r="809" spans="1:9" ht="15.75" x14ac:dyDescent="0.25">
      <c r="A809" s="21">
        <v>49</v>
      </c>
      <c r="B809" s="4">
        <v>0</v>
      </c>
      <c r="C809" s="21">
        <v>41.47</v>
      </c>
      <c r="D809" s="21">
        <v>4</v>
      </c>
      <c r="E809" s="4">
        <v>0</v>
      </c>
      <c r="F809" s="4">
        <v>0</v>
      </c>
      <c r="G809" s="4">
        <v>0</v>
      </c>
      <c r="H809" s="4">
        <v>0</v>
      </c>
      <c r="I809" s="21">
        <v>10977.2063</v>
      </c>
    </row>
    <row r="810" spans="1:9" ht="15.75" x14ac:dyDescent="0.25">
      <c r="A810" s="21">
        <v>39</v>
      </c>
      <c r="B810" s="4">
        <v>0</v>
      </c>
      <c r="C810" s="21">
        <v>32.5</v>
      </c>
      <c r="D810" s="21">
        <v>1</v>
      </c>
      <c r="E810" s="4">
        <v>0</v>
      </c>
      <c r="F810" s="4">
        <v>1</v>
      </c>
      <c r="G810" s="4">
        <v>0</v>
      </c>
      <c r="H810" s="4">
        <v>0</v>
      </c>
      <c r="I810" s="21">
        <v>6238.2979999999998</v>
      </c>
    </row>
    <row r="811" spans="1:9" ht="15.75" x14ac:dyDescent="0.25">
      <c r="A811" s="21">
        <v>30</v>
      </c>
      <c r="B811" s="4">
        <v>0</v>
      </c>
      <c r="C811" s="21">
        <v>23.655000000000001</v>
      </c>
      <c r="D811" s="21">
        <v>3</v>
      </c>
      <c r="E811" s="4">
        <v>1</v>
      </c>
      <c r="F811" s="4">
        <v>0</v>
      </c>
      <c r="G811" s="4">
        <v>0</v>
      </c>
      <c r="H811" s="4">
        <v>1</v>
      </c>
      <c r="I811" s="21">
        <v>18765.87545</v>
      </c>
    </row>
    <row r="812" spans="1:9" ht="15.75" x14ac:dyDescent="0.25">
      <c r="A812" s="21">
        <v>48</v>
      </c>
      <c r="B812" s="4">
        <v>0</v>
      </c>
      <c r="C812" s="21">
        <v>33.11</v>
      </c>
      <c r="D812" s="21">
        <v>0</v>
      </c>
      <c r="E812" s="4">
        <v>1</v>
      </c>
      <c r="F812" s="4">
        <v>0</v>
      </c>
      <c r="G812" s="4">
        <v>0</v>
      </c>
      <c r="H812" s="4">
        <v>0</v>
      </c>
      <c r="I812" s="21">
        <v>40974.164900000003</v>
      </c>
    </row>
    <row r="813" spans="1:9" ht="15.75" x14ac:dyDescent="0.25">
      <c r="A813" s="21">
        <v>30</v>
      </c>
      <c r="B813" s="4">
        <v>0</v>
      </c>
      <c r="C813" s="21">
        <v>28.38</v>
      </c>
      <c r="D813" s="21">
        <v>1</v>
      </c>
      <c r="E813" s="4">
        <v>1</v>
      </c>
      <c r="F813" s="4">
        <v>0</v>
      </c>
      <c r="G813" s="4">
        <v>0</v>
      </c>
      <c r="H813" s="4">
        <v>0</v>
      </c>
      <c r="I813" s="21">
        <v>19521.968199999999</v>
      </c>
    </row>
    <row r="814" spans="1:9" ht="15.75" x14ac:dyDescent="0.25">
      <c r="A814" s="21">
        <v>24</v>
      </c>
      <c r="B814" s="4">
        <v>1</v>
      </c>
      <c r="C814" s="21">
        <v>26.79</v>
      </c>
      <c r="D814" s="21">
        <v>1</v>
      </c>
      <c r="E814" s="4">
        <v>0</v>
      </c>
      <c r="F814" s="4">
        <v>0</v>
      </c>
      <c r="G814" s="4">
        <v>0</v>
      </c>
      <c r="H814" s="4">
        <v>1</v>
      </c>
      <c r="I814" s="21">
        <v>12609.88702</v>
      </c>
    </row>
    <row r="815" spans="1:9" ht="15.75" x14ac:dyDescent="0.25">
      <c r="A815" s="21">
        <v>18</v>
      </c>
      <c r="B815" s="4">
        <v>0</v>
      </c>
      <c r="C815" s="21">
        <v>30.305</v>
      </c>
      <c r="D815" s="21">
        <v>0</v>
      </c>
      <c r="E815" s="4">
        <v>0</v>
      </c>
      <c r="F815" s="4">
        <v>0</v>
      </c>
      <c r="G815" s="4">
        <v>1</v>
      </c>
      <c r="H815" s="4">
        <v>0</v>
      </c>
      <c r="I815" s="21">
        <v>2203.7359499999998</v>
      </c>
    </row>
    <row r="816" spans="1:9" ht="15.75" x14ac:dyDescent="0.25">
      <c r="A816" s="21">
        <v>25</v>
      </c>
      <c r="B816" s="4">
        <v>1</v>
      </c>
      <c r="C816" s="21">
        <v>35.625</v>
      </c>
      <c r="D816" s="21">
        <v>0</v>
      </c>
      <c r="E816" s="4">
        <v>0</v>
      </c>
      <c r="F816" s="4">
        <v>0</v>
      </c>
      <c r="G816" s="4">
        <v>0</v>
      </c>
      <c r="H816" s="4">
        <v>1</v>
      </c>
      <c r="I816" s="21">
        <v>2534.3937500000002</v>
      </c>
    </row>
    <row r="817" spans="1:9" ht="15.75" x14ac:dyDescent="0.25">
      <c r="A817" s="21">
        <v>32</v>
      </c>
      <c r="B817" s="4">
        <v>0</v>
      </c>
      <c r="C817" s="21">
        <v>24.6</v>
      </c>
      <c r="D817" s="21">
        <v>0</v>
      </c>
      <c r="E817" s="4">
        <v>1</v>
      </c>
      <c r="F817" s="4">
        <v>1</v>
      </c>
      <c r="G817" s="4">
        <v>0</v>
      </c>
      <c r="H817" s="4">
        <v>0</v>
      </c>
      <c r="I817" s="21">
        <v>17496.306</v>
      </c>
    </row>
    <row r="818" spans="1:9" ht="15.75" x14ac:dyDescent="0.25">
      <c r="A818" s="21">
        <v>22</v>
      </c>
      <c r="B818" s="4">
        <v>0</v>
      </c>
      <c r="C818" s="21">
        <v>31.02</v>
      </c>
      <c r="D818" s="21">
        <v>3</v>
      </c>
      <c r="E818" s="4">
        <v>1</v>
      </c>
      <c r="F818" s="4">
        <v>0</v>
      </c>
      <c r="G818" s="4">
        <v>0</v>
      </c>
      <c r="H818" s="4">
        <v>0</v>
      </c>
      <c r="I818" s="21">
        <v>35595.589800000002</v>
      </c>
    </row>
    <row r="819" spans="1:9" ht="15.75" x14ac:dyDescent="0.25">
      <c r="A819" s="21">
        <v>53</v>
      </c>
      <c r="B819" s="4">
        <v>0</v>
      </c>
      <c r="C819" s="21">
        <v>26.6</v>
      </c>
      <c r="D819" s="21">
        <v>0</v>
      </c>
      <c r="E819" s="4">
        <v>0</v>
      </c>
      <c r="F819" s="4">
        <v>0</v>
      </c>
      <c r="G819" s="4">
        <v>0</v>
      </c>
      <c r="H819" s="4">
        <v>1</v>
      </c>
      <c r="I819" s="21">
        <v>10355.641</v>
      </c>
    </row>
    <row r="820" spans="1:9" ht="15.75" x14ac:dyDescent="0.25">
      <c r="A820" s="21">
        <v>45</v>
      </c>
      <c r="B820" s="4">
        <v>0</v>
      </c>
      <c r="C820" s="21">
        <v>35.299999999999997</v>
      </c>
      <c r="D820" s="21">
        <v>0</v>
      </c>
      <c r="E820" s="4">
        <v>0</v>
      </c>
      <c r="F820" s="4">
        <v>1</v>
      </c>
      <c r="G820" s="4">
        <v>0</v>
      </c>
      <c r="H820" s="4">
        <v>0</v>
      </c>
      <c r="I820" s="21">
        <v>7348.1419999999998</v>
      </c>
    </row>
    <row r="821" spans="1:9" ht="15.75" x14ac:dyDescent="0.25">
      <c r="A821" s="21">
        <v>18</v>
      </c>
      <c r="B821" s="4">
        <v>1</v>
      </c>
      <c r="C821" s="21">
        <v>33.659999999999997</v>
      </c>
      <c r="D821" s="21">
        <v>0</v>
      </c>
      <c r="E821" s="4">
        <v>0</v>
      </c>
      <c r="F821" s="4">
        <v>0</v>
      </c>
      <c r="G821" s="4">
        <v>0</v>
      </c>
      <c r="H821" s="4">
        <v>0</v>
      </c>
      <c r="I821" s="21">
        <v>1136.3994</v>
      </c>
    </row>
    <row r="822" spans="1:9" ht="15.75" x14ac:dyDescent="0.25">
      <c r="A822" s="21">
        <v>40</v>
      </c>
      <c r="B822" s="4">
        <v>1</v>
      </c>
      <c r="C822" s="21">
        <v>29.355</v>
      </c>
      <c r="D822" s="21">
        <v>1</v>
      </c>
      <c r="E822" s="4">
        <v>0</v>
      </c>
      <c r="F822" s="4">
        <v>0</v>
      </c>
      <c r="G822" s="4">
        <v>0</v>
      </c>
      <c r="H822" s="4">
        <v>1</v>
      </c>
      <c r="I822" s="21">
        <v>6393.6034499999996</v>
      </c>
    </row>
    <row r="823" spans="1:9" ht="15.75" x14ac:dyDescent="0.25">
      <c r="A823" s="21">
        <v>33</v>
      </c>
      <c r="B823" s="4">
        <v>1</v>
      </c>
      <c r="C823" s="21">
        <v>42.4</v>
      </c>
      <c r="D823" s="21">
        <v>5</v>
      </c>
      <c r="E823" s="4">
        <v>0</v>
      </c>
      <c r="F823" s="4">
        <v>1</v>
      </c>
      <c r="G823" s="4">
        <v>0</v>
      </c>
      <c r="H823" s="4">
        <v>0</v>
      </c>
      <c r="I823" s="21">
        <v>6666.2430000000004</v>
      </c>
    </row>
    <row r="824" spans="1:9" ht="15.75" x14ac:dyDescent="0.25">
      <c r="A824" s="21">
        <v>25</v>
      </c>
      <c r="B824" s="4">
        <v>0</v>
      </c>
      <c r="C824" s="21">
        <v>34.484999999999999</v>
      </c>
      <c r="D824" s="21">
        <v>0</v>
      </c>
      <c r="E824" s="4">
        <v>0</v>
      </c>
      <c r="F824" s="4">
        <v>0</v>
      </c>
      <c r="G824" s="4">
        <v>0</v>
      </c>
      <c r="H824" s="4">
        <v>1</v>
      </c>
      <c r="I824" s="21">
        <v>3021.80915</v>
      </c>
    </row>
    <row r="825" spans="1:9" ht="15.75" x14ac:dyDescent="0.25">
      <c r="A825" s="21">
        <v>61</v>
      </c>
      <c r="B825" s="4">
        <v>1</v>
      </c>
      <c r="C825" s="21">
        <v>36.299999999999997</v>
      </c>
      <c r="D825" s="21">
        <v>1</v>
      </c>
      <c r="E825" s="4">
        <v>1</v>
      </c>
      <c r="F825" s="4">
        <v>1</v>
      </c>
      <c r="G825" s="4">
        <v>0</v>
      </c>
      <c r="H825" s="4">
        <v>0</v>
      </c>
      <c r="I825" s="21">
        <v>47403.88</v>
      </c>
    </row>
    <row r="826" spans="1:9" ht="15.75" x14ac:dyDescent="0.25">
      <c r="A826" s="21">
        <v>36</v>
      </c>
      <c r="B826" s="4">
        <v>0</v>
      </c>
      <c r="C826" s="21">
        <v>22.135000000000002</v>
      </c>
      <c r="D826" s="21">
        <v>3</v>
      </c>
      <c r="E826" s="4">
        <v>0</v>
      </c>
      <c r="F826" s="4">
        <v>0</v>
      </c>
      <c r="G826" s="4">
        <v>1</v>
      </c>
      <c r="H826" s="4">
        <v>0</v>
      </c>
      <c r="I826" s="21">
        <v>7228.2156500000001</v>
      </c>
    </row>
    <row r="827" spans="1:9" ht="15.75" x14ac:dyDescent="0.25">
      <c r="A827" s="21">
        <v>49</v>
      </c>
      <c r="B827" s="4">
        <v>0</v>
      </c>
      <c r="C827" s="21">
        <v>27.1</v>
      </c>
      <c r="D827" s="21">
        <v>1</v>
      </c>
      <c r="E827" s="4">
        <v>0</v>
      </c>
      <c r="F827" s="4">
        <v>1</v>
      </c>
      <c r="G827" s="4">
        <v>0</v>
      </c>
      <c r="H827" s="4">
        <v>0</v>
      </c>
      <c r="I827" s="21">
        <v>26140.3603</v>
      </c>
    </row>
    <row r="828" spans="1:9" ht="15.75" x14ac:dyDescent="0.25">
      <c r="A828" s="21">
        <v>35</v>
      </c>
      <c r="B828" s="4">
        <v>1</v>
      </c>
      <c r="C828" s="21">
        <v>30.5</v>
      </c>
      <c r="D828" s="21">
        <v>1</v>
      </c>
      <c r="E828" s="4">
        <v>0</v>
      </c>
      <c r="F828" s="4">
        <v>1</v>
      </c>
      <c r="G828" s="4">
        <v>0</v>
      </c>
      <c r="H828" s="4">
        <v>0</v>
      </c>
      <c r="I828" s="21">
        <v>4751.07</v>
      </c>
    </row>
    <row r="829" spans="1:9" ht="15.75" x14ac:dyDescent="0.25">
      <c r="A829" s="21">
        <v>18</v>
      </c>
      <c r="B829" s="4">
        <v>0</v>
      </c>
      <c r="C829" s="21">
        <v>33.155000000000001</v>
      </c>
      <c r="D829" s="21">
        <v>0</v>
      </c>
      <c r="E829" s="4">
        <v>0</v>
      </c>
      <c r="F829" s="4">
        <v>0</v>
      </c>
      <c r="G829" s="4">
        <v>1</v>
      </c>
      <c r="H829" s="4">
        <v>0</v>
      </c>
      <c r="I829" s="21">
        <v>2207.6974500000001</v>
      </c>
    </row>
    <row r="830" spans="1:9" ht="15.75" x14ac:dyDescent="0.25">
      <c r="A830" s="21">
        <v>19</v>
      </c>
      <c r="B830" s="4">
        <v>1</v>
      </c>
      <c r="C830" s="21">
        <v>30.4</v>
      </c>
      <c r="D830" s="21">
        <v>0</v>
      </c>
      <c r="E830" s="4">
        <v>0</v>
      </c>
      <c r="F830" s="4">
        <v>1</v>
      </c>
      <c r="G830" s="4">
        <v>0</v>
      </c>
      <c r="H830" s="4">
        <v>0</v>
      </c>
      <c r="I830" s="21">
        <v>1256.299</v>
      </c>
    </row>
    <row r="831" spans="1:9" ht="15.75" x14ac:dyDescent="0.25">
      <c r="A831" s="21">
        <v>29</v>
      </c>
      <c r="B831" s="4">
        <v>1</v>
      </c>
      <c r="C831" s="21">
        <v>29.64</v>
      </c>
      <c r="D831" s="21">
        <v>1</v>
      </c>
      <c r="E831" s="4">
        <v>0</v>
      </c>
      <c r="F831" s="4">
        <v>0</v>
      </c>
      <c r="G831" s="4">
        <v>1</v>
      </c>
      <c r="H831" s="4">
        <v>0</v>
      </c>
      <c r="I831" s="21">
        <v>20277.807509999999</v>
      </c>
    </row>
    <row r="832" spans="1:9" ht="15.75" x14ac:dyDescent="0.25">
      <c r="A832" s="21">
        <v>18</v>
      </c>
      <c r="B832" s="4">
        <v>0</v>
      </c>
      <c r="C832" s="21">
        <v>29.164999999999999</v>
      </c>
      <c r="D832" s="21">
        <v>0</v>
      </c>
      <c r="E832" s="4">
        <v>0</v>
      </c>
      <c r="F832" s="4">
        <v>0</v>
      </c>
      <c r="G832" s="4">
        <v>1</v>
      </c>
      <c r="H832" s="4">
        <v>0</v>
      </c>
      <c r="I832" s="21">
        <v>7323.7348190000002</v>
      </c>
    </row>
    <row r="833" spans="1:9" ht="15.75" x14ac:dyDescent="0.25">
      <c r="A833" s="21">
        <v>37</v>
      </c>
      <c r="B833" s="4">
        <v>1</v>
      </c>
      <c r="C833" s="21">
        <v>30.8</v>
      </c>
      <c r="D833" s="21">
        <v>0</v>
      </c>
      <c r="E833" s="4">
        <v>0</v>
      </c>
      <c r="F833" s="4">
        <v>1</v>
      </c>
      <c r="G833" s="4">
        <v>0</v>
      </c>
      <c r="H833" s="4">
        <v>0</v>
      </c>
      <c r="I833" s="21">
        <v>4646.759</v>
      </c>
    </row>
    <row r="834" spans="1:9" ht="15.75" x14ac:dyDescent="0.25">
      <c r="A834" s="21">
        <v>40</v>
      </c>
      <c r="B834" s="4">
        <v>0</v>
      </c>
      <c r="C834" s="21">
        <v>29.3</v>
      </c>
      <c r="D834" s="21">
        <v>4</v>
      </c>
      <c r="E834" s="4">
        <v>0</v>
      </c>
      <c r="F834" s="4">
        <v>1</v>
      </c>
      <c r="G834" s="4">
        <v>0</v>
      </c>
      <c r="H834" s="4">
        <v>0</v>
      </c>
      <c r="I834" s="21">
        <v>15828.82173</v>
      </c>
    </row>
    <row r="835" spans="1:9" ht="15.75" x14ac:dyDescent="0.25">
      <c r="A835" s="21">
        <v>38</v>
      </c>
      <c r="B835" s="4">
        <v>0</v>
      </c>
      <c r="C835" s="21">
        <v>34.799999999999997</v>
      </c>
      <c r="D835" s="21">
        <v>2</v>
      </c>
      <c r="E835" s="4">
        <v>0</v>
      </c>
      <c r="F835" s="4">
        <v>1</v>
      </c>
      <c r="G835" s="4">
        <v>0</v>
      </c>
      <c r="H835" s="4">
        <v>0</v>
      </c>
      <c r="I835" s="21">
        <v>6571.5439999999999</v>
      </c>
    </row>
    <row r="836" spans="1:9" ht="15.75" x14ac:dyDescent="0.25">
      <c r="A836" s="21">
        <v>20</v>
      </c>
      <c r="B836" s="4">
        <v>1</v>
      </c>
      <c r="C836" s="21">
        <v>30.114999999999998</v>
      </c>
      <c r="D836" s="21">
        <v>5</v>
      </c>
      <c r="E836" s="4">
        <v>0</v>
      </c>
      <c r="F836" s="4">
        <v>0</v>
      </c>
      <c r="G836" s="4">
        <v>1</v>
      </c>
      <c r="H836" s="4">
        <v>0</v>
      </c>
      <c r="I836" s="21">
        <v>4915.0598499999996</v>
      </c>
    </row>
    <row r="837" spans="1:9" ht="15.75" x14ac:dyDescent="0.25">
      <c r="A837" s="21">
        <v>58</v>
      </c>
      <c r="B837" s="4">
        <v>0</v>
      </c>
      <c r="C837" s="21">
        <v>31.824999999999999</v>
      </c>
      <c r="D837" s="21">
        <v>2</v>
      </c>
      <c r="E837" s="4">
        <v>0</v>
      </c>
      <c r="F837" s="4">
        <v>0</v>
      </c>
      <c r="G837" s="4">
        <v>1</v>
      </c>
      <c r="H837" s="4">
        <v>0</v>
      </c>
      <c r="I837" s="21">
        <v>13607.36875</v>
      </c>
    </row>
    <row r="838" spans="1:9" ht="15.75" x14ac:dyDescent="0.25">
      <c r="A838" s="21">
        <v>26</v>
      </c>
      <c r="B838" s="4">
        <v>0</v>
      </c>
      <c r="C838" s="21">
        <v>29.48</v>
      </c>
      <c r="D838" s="21">
        <v>1</v>
      </c>
      <c r="E838" s="4">
        <v>0</v>
      </c>
      <c r="F838" s="4">
        <v>0</v>
      </c>
      <c r="G838" s="4">
        <v>0</v>
      </c>
      <c r="H838" s="4">
        <v>0</v>
      </c>
      <c r="I838" s="21">
        <v>3392.3652000000002</v>
      </c>
    </row>
    <row r="839" spans="1:9" ht="15.75" x14ac:dyDescent="0.25">
      <c r="A839" s="21">
        <v>49</v>
      </c>
      <c r="B839" s="4">
        <v>1</v>
      </c>
      <c r="C839" s="21">
        <v>28.7</v>
      </c>
      <c r="D839" s="21">
        <v>1</v>
      </c>
      <c r="E839" s="4">
        <v>0</v>
      </c>
      <c r="F839" s="4">
        <v>1</v>
      </c>
      <c r="G839" s="4">
        <v>0</v>
      </c>
      <c r="H839" s="4">
        <v>0</v>
      </c>
      <c r="I839" s="21">
        <v>8703.4560000000001</v>
      </c>
    </row>
    <row r="840" spans="1:9" ht="15.75" x14ac:dyDescent="0.25">
      <c r="A840" s="21">
        <v>58</v>
      </c>
      <c r="B840" s="4">
        <v>0</v>
      </c>
      <c r="C840" s="21">
        <v>33.44</v>
      </c>
      <c r="D840" s="21">
        <v>0</v>
      </c>
      <c r="E840" s="4">
        <v>0</v>
      </c>
      <c r="F840" s="4">
        <v>0</v>
      </c>
      <c r="G840" s="4">
        <v>0</v>
      </c>
      <c r="H840" s="4">
        <v>1</v>
      </c>
      <c r="I840" s="21">
        <v>12231.613600000001</v>
      </c>
    </row>
    <row r="841" spans="1:9" ht="15.75" x14ac:dyDescent="0.25">
      <c r="A841" s="21">
        <v>51</v>
      </c>
      <c r="B841" s="4">
        <v>1</v>
      </c>
      <c r="C841" s="21">
        <v>35.97</v>
      </c>
      <c r="D841" s="21">
        <v>1</v>
      </c>
      <c r="E841" s="4">
        <v>0</v>
      </c>
      <c r="F841" s="4">
        <v>0</v>
      </c>
      <c r="G841" s="4">
        <v>0</v>
      </c>
      <c r="H841" s="4">
        <v>0</v>
      </c>
      <c r="I841" s="21">
        <v>9386.1612999999998</v>
      </c>
    </row>
    <row r="842" spans="1:9" ht="15.75" x14ac:dyDescent="0.25">
      <c r="A842" s="21">
        <v>57</v>
      </c>
      <c r="B842" s="4">
        <v>0</v>
      </c>
      <c r="C842" s="21">
        <v>28.7</v>
      </c>
      <c r="D842" s="21">
        <v>0</v>
      </c>
      <c r="E842" s="4">
        <v>0</v>
      </c>
      <c r="F842" s="4">
        <v>1</v>
      </c>
      <c r="G842" s="4">
        <v>0</v>
      </c>
      <c r="H842" s="4">
        <v>0</v>
      </c>
      <c r="I842" s="21">
        <v>11455.28</v>
      </c>
    </row>
    <row r="843" spans="1:9" ht="15.75" x14ac:dyDescent="0.25">
      <c r="A843" s="21">
        <v>29</v>
      </c>
      <c r="B843" s="4">
        <v>0</v>
      </c>
      <c r="C843" s="21">
        <v>31.16</v>
      </c>
      <c r="D843" s="21">
        <v>0</v>
      </c>
      <c r="E843" s="4">
        <v>0</v>
      </c>
      <c r="F843" s="4">
        <v>0</v>
      </c>
      <c r="G843" s="4">
        <v>1</v>
      </c>
      <c r="H843" s="4">
        <v>0</v>
      </c>
      <c r="I843" s="21">
        <v>3943.5954000000002</v>
      </c>
    </row>
    <row r="844" spans="1:9" ht="15.75" x14ac:dyDescent="0.25">
      <c r="A844" s="21">
        <v>59</v>
      </c>
      <c r="B844" s="4">
        <v>1</v>
      </c>
      <c r="C844" s="21">
        <v>37.1</v>
      </c>
      <c r="D844" s="21">
        <v>1</v>
      </c>
      <c r="E844" s="4">
        <v>0</v>
      </c>
      <c r="F844" s="4">
        <v>1</v>
      </c>
      <c r="G844" s="4">
        <v>0</v>
      </c>
      <c r="H844" s="4">
        <v>0</v>
      </c>
      <c r="I844" s="21">
        <v>12347.172</v>
      </c>
    </row>
    <row r="845" spans="1:9" ht="15.75" x14ac:dyDescent="0.25">
      <c r="A845" s="21">
        <v>43</v>
      </c>
      <c r="B845" s="4">
        <v>1</v>
      </c>
      <c r="C845" s="21">
        <v>26.03</v>
      </c>
      <c r="D845" s="21">
        <v>0</v>
      </c>
      <c r="E845" s="4">
        <v>0</v>
      </c>
      <c r="F845" s="4">
        <v>0</v>
      </c>
      <c r="G845" s="4">
        <v>1</v>
      </c>
      <c r="H845" s="4">
        <v>0</v>
      </c>
      <c r="I845" s="21">
        <v>6837.3687</v>
      </c>
    </row>
    <row r="846" spans="1:9" ht="15.75" x14ac:dyDescent="0.25">
      <c r="A846" s="21">
        <v>49</v>
      </c>
      <c r="B846" s="4">
        <v>1</v>
      </c>
      <c r="C846" s="21">
        <v>35.86</v>
      </c>
      <c r="D846" s="21">
        <v>0</v>
      </c>
      <c r="E846" s="4">
        <v>0</v>
      </c>
      <c r="F846" s="4">
        <v>0</v>
      </c>
      <c r="G846" s="4">
        <v>0</v>
      </c>
      <c r="H846" s="4">
        <v>0</v>
      </c>
      <c r="I846" s="21">
        <v>8124.4084000000003</v>
      </c>
    </row>
    <row r="847" spans="1:9" ht="15.75" x14ac:dyDescent="0.25">
      <c r="A847" s="21">
        <v>25</v>
      </c>
      <c r="B847" s="4">
        <v>1</v>
      </c>
      <c r="C847" s="21">
        <v>23.9</v>
      </c>
      <c r="D847" s="21">
        <v>5</v>
      </c>
      <c r="E847" s="4">
        <v>0</v>
      </c>
      <c r="F847" s="4">
        <v>1</v>
      </c>
      <c r="G847" s="4">
        <v>0</v>
      </c>
      <c r="H847" s="4">
        <v>0</v>
      </c>
      <c r="I847" s="21">
        <v>5080.0959999999995</v>
      </c>
    </row>
    <row r="848" spans="1:9" ht="15.75" x14ac:dyDescent="0.25">
      <c r="A848" s="21">
        <v>29</v>
      </c>
      <c r="B848" s="4">
        <v>0</v>
      </c>
      <c r="C848" s="21">
        <v>21.754999999999999</v>
      </c>
      <c r="D848" s="21">
        <v>1</v>
      </c>
      <c r="E848" s="4">
        <v>1</v>
      </c>
      <c r="F848" s="4">
        <v>0</v>
      </c>
      <c r="G848" s="4">
        <v>1</v>
      </c>
      <c r="H848" s="4">
        <v>0</v>
      </c>
      <c r="I848" s="21">
        <v>16657.71745</v>
      </c>
    </row>
    <row r="849" spans="1:9" ht="15.75" x14ac:dyDescent="0.25">
      <c r="A849" s="21">
        <v>25</v>
      </c>
      <c r="B849" s="4">
        <v>1</v>
      </c>
      <c r="C849" s="21">
        <v>33.659999999999997</v>
      </c>
      <c r="D849" s="21">
        <v>4</v>
      </c>
      <c r="E849" s="4">
        <v>0</v>
      </c>
      <c r="F849" s="4">
        <v>0</v>
      </c>
      <c r="G849" s="4">
        <v>0</v>
      </c>
      <c r="H849" s="4">
        <v>0</v>
      </c>
      <c r="I849" s="21">
        <v>4504.6624000000002</v>
      </c>
    </row>
    <row r="850" spans="1:9" ht="15.75" x14ac:dyDescent="0.25">
      <c r="A850" s="21">
        <v>57</v>
      </c>
      <c r="B850" s="4">
        <v>1</v>
      </c>
      <c r="C850" s="21">
        <v>27.94</v>
      </c>
      <c r="D850" s="21">
        <v>1</v>
      </c>
      <c r="E850" s="4">
        <v>0</v>
      </c>
      <c r="F850" s="4">
        <v>0</v>
      </c>
      <c r="G850" s="4">
        <v>0</v>
      </c>
      <c r="H850" s="4">
        <v>0</v>
      </c>
      <c r="I850" s="21">
        <v>11554.223599999999</v>
      </c>
    </row>
    <row r="851" spans="1:9" ht="15.75" x14ac:dyDescent="0.25">
      <c r="A851" s="21">
        <v>56</v>
      </c>
      <c r="B851" s="4">
        <v>0</v>
      </c>
      <c r="C851" s="21">
        <v>41.91</v>
      </c>
      <c r="D851" s="21">
        <v>0</v>
      </c>
      <c r="E851" s="4">
        <v>0</v>
      </c>
      <c r="F851" s="4">
        <v>0</v>
      </c>
      <c r="G851" s="4">
        <v>0</v>
      </c>
      <c r="H851" s="4">
        <v>0</v>
      </c>
      <c r="I851" s="21">
        <v>11093.6229</v>
      </c>
    </row>
    <row r="852" spans="1:9" ht="15.75" x14ac:dyDescent="0.25">
      <c r="A852" s="21">
        <v>46</v>
      </c>
      <c r="B852" s="4">
        <v>1</v>
      </c>
      <c r="C852" s="21">
        <v>30.495000000000001</v>
      </c>
      <c r="D852" s="21">
        <v>3</v>
      </c>
      <c r="E852" s="4">
        <v>1</v>
      </c>
      <c r="F852" s="4">
        <v>0</v>
      </c>
      <c r="G852" s="4">
        <v>0</v>
      </c>
      <c r="H852" s="4">
        <v>1</v>
      </c>
      <c r="I852" s="21">
        <v>40720.551050000002</v>
      </c>
    </row>
    <row r="853" spans="1:9" ht="15.75" x14ac:dyDescent="0.25">
      <c r="A853" s="21">
        <v>28</v>
      </c>
      <c r="B853" s="4">
        <v>1</v>
      </c>
      <c r="C853" s="21">
        <v>22.515000000000001</v>
      </c>
      <c r="D853" s="21">
        <v>2</v>
      </c>
      <c r="E853" s="4">
        <v>0</v>
      </c>
      <c r="F853" s="4">
        <v>0</v>
      </c>
      <c r="G853" s="4">
        <v>1</v>
      </c>
      <c r="H853" s="4">
        <v>0</v>
      </c>
      <c r="I853" s="21">
        <v>4428.8878500000001</v>
      </c>
    </row>
    <row r="854" spans="1:9" ht="15.75" x14ac:dyDescent="0.25">
      <c r="A854" s="21">
        <v>38</v>
      </c>
      <c r="B854" s="4">
        <v>1</v>
      </c>
      <c r="C854" s="21">
        <v>19.3</v>
      </c>
      <c r="D854" s="21">
        <v>0</v>
      </c>
      <c r="E854" s="4">
        <v>1</v>
      </c>
      <c r="F854" s="4">
        <v>1</v>
      </c>
      <c r="G854" s="4">
        <v>0</v>
      </c>
      <c r="H854" s="4">
        <v>0</v>
      </c>
      <c r="I854" s="21">
        <v>15820.699000000001</v>
      </c>
    </row>
    <row r="855" spans="1:9" ht="15.75" x14ac:dyDescent="0.25">
      <c r="A855" s="21">
        <v>30</v>
      </c>
      <c r="B855" s="4">
        <v>1</v>
      </c>
      <c r="C855" s="21">
        <v>22.99</v>
      </c>
      <c r="D855" s="21">
        <v>2</v>
      </c>
      <c r="E855" s="4">
        <v>1</v>
      </c>
      <c r="F855" s="4">
        <v>0</v>
      </c>
      <c r="G855" s="4">
        <v>0</v>
      </c>
      <c r="H855" s="4">
        <v>1</v>
      </c>
      <c r="I855" s="21">
        <v>17361.766100000001</v>
      </c>
    </row>
    <row r="856" spans="1:9" ht="15.75" x14ac:dyDescent="0.25">
      <c r="A856" s="21">
        <v>24</v>
      </c>
      <c r="B856" s="4">
        <v>0</v>
      </c>
      <c r="C856" s="21">
        <v>39.49</v>
      </c>
      <c r="D856" s="21">
        <v>0</v>
      </c>
      <c r="E856" s="4">
        <v>0</v>
      </c>
      <c r="F856" s="4">
        <v>0</v>
      </c>
      <c r="G856" s="4">
        <v>0</v>
      </c>
      <c r="H856" s="4">
        <v>0</v>
      </c>
      <c r="I856" s="21">
        <v>2480.9791</v>
      </c>
    </row>
    <row r="857" spans="1:9" ht="15.75" x14ac:dyDescent="0.25">
      <c r="A857" s="21">
        <v>18</v>
      </c>
      <c r="B857" s="4">
        <v>1</v>
      </c>
      <c r="C857" s="21">
        <v>23.32</v>
      </c>
      <c r="D857" s="21">
        <v>1</v>
      </c>
      <c r="E857" s="4">
        <v>0</v>
      </c>
      <c r="F857" s="4">
        <v>0</v>
      </c>
      <c r="G857" s="4">
        <v>0</v>
      </c>
      <c r="H857" s="4">
        <v>0</v>
      </c>
      <c r="I857" s="21">
        <v>1711.0268000000001</v>
      </c>
    </row>
    <row r="858" spans="1:9" ht="15.75" x14ac:dyDescent="0.25">
      <c r="A858" s="21">
        <v>52</v>
      </c>
      <c r="B858" s="4">
        <v>1</v>
      </c>
      <c r="C858" s="21">
        <v>24.32</v>
      </c>
      <c r="D858" s="21">
        <v>3</v>
      </c>
      <c r="E858" s="4">
        <v>1</v>
      </c>
      <c r="F858" s="4">
        <v>0</v>
      </c>
      <c r="G858" s="4">
        <v>1</v>
      </c>
      <c r="H858" s="4">
        <v>0</v>
      </c>
      <c r="I858" s="21">
        <v>24869.836800000001</v>
      </c>
    </row>
    <row r="859" spans="1:9" ht="15.75" x14ac:dyDescent="0.25">
      <c r="A859" s="21">
        <v>29</v>
      </c>
      <c r="B859" s="4">
        <v>0</v>
      </c>
      <c r="C859" s="21">
        <v>35.53</v>
      </c>
      <c r="D859" s="21">
        <v>0</v>
      </c>
      <c r="E859" s="4">
        <v>0</v>
      </c>
      <c r="F859" s="4">
        <v>0</v>
      </c>
      <c r="G859" s="4">
        <v>0</v>
      </c>
      <c r="H859" s="4">
        <v>0</v>
      </c>
      <c r="I859" s="21">
        <v>3366.6696999999999</v>
      </c>
    </row>
    <row r="860" spans="1:9" ht="15.75" x14ac:dyDescent="0.25">
      <c r="A860" s="21">
        <v>54</v>
      </c>
      <c r="B860" s="4">
        <v>0</v>
      </c>
      <c r="C860" s="21">
        <v>47.41</v>
      </c>
      <c r="D860" s="21">
        <v>0</v>
      </c>
      <c r="E860" s="4">
        <v>1</v>
      </c>
      <c r="F860" s="4">
        <v>0</v>
      </c>
      <c r="G860" s="4">
        <v>0</v>
      </c>
      <c r="H860" s="4">
        <v>0</v>
      </c>
      <c r="I860" s="21">
        <v>63770.428010000003</v>
      </c>
    </row>
    <row r="861" spans="1:9" ht="15.75" x14ac:dyDescent="0.25">
      <c r="A861" s="21">
        <v>44</v>
      </c>
      <c r="B861" s="4">
        <v>1</v>
      </c>
      <c r="C861" s="21">
        <v>30.2</v>
      </c>
      <c r="D861" s="21">
        <v>2</v>
      </c>
      <c r="E861" s="4">
        <v>1</v>
      </c>
      <c r="F861" s="4">
        <v>1</v>
      </c>
      <c r="G861" s="4">
        <v>0</v>
      </c>
      <c r="H861" s="4">
        <v>0</v>
      </c>
      <c r="I861" s="21">
        <v>38998.546000000002</v>
      </c>
    </row>
    <row r="862" spans="1:9" ht="15.75" x14ac:dyDescent="0.25">
      <c r="A862" s="21">
        <v>34</v>
      </c>
      <c r="B862" s="4">
        <v>1</v>
      </c>
      <c r="C862" s="21">
        <v>34.21</v>
      </c>
      <c r="D862" s="21">
        <v>0</v>
      </c>
      <c r="E862" s="4">
        <v>0</v>
      </c>
      <c r="F862" s="4">
        <v>0</v>
      </c>
      <c r="G862" s="4">
        <v>0</v>
      </c>
      <c r="H862" s="4">
        <v>0</v>
      </c>
      <c r="I862" s="21">
        <v>3935.1799000000001</v>
      </c>
    </row>
    <row r="863" spans="1:9" ht="15.75" x14ac:dyDescent="0.25">
      <c r="A863" s="21">
        <v>61</v>
      </c>
      <c r="B863" s="4">
        <v>0</v>
      </c>
      <c r="C863" s="21">
        <v>29.07</v>
      </c>
      <c r="D863" s="21">
        <v>0</v>
      </c>
      <c r="E863" s="4">
        <v>1</v>
      </c>
      <c r="F863" s="4">
        <v>0</v>
      </c>
      <c r="G863" s="4">
        <v>0</v>
      </c>
      <c r="H863" s="4">
        <v>1</v>
      </c>
      <c r="I863" s="21">
        <v>29141.3603</v>
      </c>
    </row>
    <row r="864" spans="1:9" ht="15.75" x14ac:dyDescent="0.25">
      <c r="A864" s="21">
        <v>63</v>
      </c>
      <c r="B864" s="4">
        <v>1</v>
      </c>
      <c r="C864" s="21">
        <v>31.445</v>
      </c>
      <c r="D864" s="21">
        <v>0</v>
      </c>
      <c r="E864" s="4">
        <v>0</v>
      </c>
      <c r="F864" s="4">
        <v>0</v>
      </c>
      <c r="G864" s="4">
        <v>1</v>
      </c>
      <c r="H864" s="4">
        <v>0</v>
      </c>
      <c r="I864" s="21">
        <v>13974.455550000001</v>
      </c>
    </row>
    <row r="865" spans="1:9" ht="15.75" x14ac:dyDescent="0.25">
      <c r="A865" s="21">
        <v>58</v>
      </c>
      <c r="B865" s="4">
        <v>1</v>
      </c>
      <c r="C865" s="21">
        <v>36.08</v>
      </c>
      <c r="D865" s="21">
        <v>0</v>
      </c>
      <c r="E865" s="4">
        <v>0</v>
      </c>
      <c r="F865" s="4">
        <v>0</v>
      </c>
      <c r="G865" s="4">
        <v>0</v>
      </c>
      <c r="H865" s="4">
        <v>0</v>
      </c>
      <c r="I865" s="21">
        <v>11363.2832</v>
      </c>
    </row>
    <row r="866" spans="1:9" ht="15.75" x14ac:dyDescent="0.25">
      <c r="A866" s="21">
        <v>34</v>
      </c>
      <c r="B866" s="4">
        <v>1</v>
      </c>
      <c r="C866" s="21">
        <v>34.674999999999997</v>
      </c>
      <c r="D866" s="21">
        <v>0</v>
      </c>
      <c r="E866" s="4">
        <v>0</v>
      </c>
      <c r="F866" s="4">
        <v>0</v>
      </c>
      <c r="G866" s="4">
        <v>1</v>
      </c>
      <c r="H866" s="4">
        <v>0</v>
      </c>
      <c r="I866" s="21">
        <v>4518.8262500000001</v>
      </c>
    </row>
    <row r="867" spans="1:9" ht="15.75" x14ac:dyDescent="0.25">
      <c r="A867" s="21">
        <v>47</v>
      </c>
      <c r="B867" s="4">
        <v>0</v>
      </c>
      <c r="C867" s="21">
        <v>33.914999999999999</v>
      </c>
      <c r="D867" s="21">
        <v>3</v>
      </c>
      <c r="E867" s="4">
        <v>0</v>
      </c>
      <c r="F867" s="4">
        <v>0</v>
      </c>
      <c r="G867" s="4">
        <v>0</v>
      </c>
      <c r="H867" s="4">
        <v>1</v>
      </c>
      <c r="I867" s="21">
        <v>10115.00885</v>
      </c>
    </row>
    <row r="868" spans="1:9" ht="15.75" x14ac:dyDescent="0.25">
      <c r="A868" s="21">
        <v>62</v>
      </c>
      <c r="B868" s="4">
        <v>1</v>
      </c>
      <c r="C868" s="21">
        <v>39.93</v>
      </c>
      <c r="D868" s="21">
        <v>0</v>
      </c>
      <c r="E868" s="4">
        <v>0</v>
      </c>
      <c r="F868" s="4">
        <v>0</v>
      </c>
      <c r="G868" s="4">
        <v>0</v>
      </c>
      <c r="H868" s="4">
        <v>0</v>
      </c>
      <c r="I868" s="21">
        <v>12982.8747</v>
      </c>
    </row>
    <row r="869" spans="1:9" ht="15.75" x14ac:dyDescent="0.25">
      <c r="A869" s="21">
        <v>63</v>
      </c>
      <c r="B869" s="4">
        <v>1</v>
      </c>
      <c r="C869" s="21">
        <v>33.1</v>
      </c>
      <c r="D869" s="21">
        <v>0</v>
      </c>
      <c r="E869" s="4">
        <v>0</v>
      </c>
      <c r="F869" s="4">
        <v>1</v>
      </c>
      <c r="G869" s="4">
        <v>0</v>
      </c>
      <c r="H869" s="4">
        <v>0</v>
      </c>
      <c r="I869" s="21">
        <v>13393.755999999999</v>
      </c>
    </row>
    <row r="870" spans="1:9" ht="15.75" x14ac:dyDescent="0.25">
      <c r="A870" s="21">
        <v>22</v>
      </c>
      <c r="B870" s="4">
        <v>1</v>
      </c>
      <c r="C870" s="21">
        <v>35.6</v>
      </c>
      <c r="D870" s="21">
        <v>0</v>
      </c>
      <c r="E870" s="4">
        <v>1</v>
      </c>
      <c r="F870" s="4">
        <v>1</v>
      </c>
      <c r="G870" s="4">
        <v>0</v>
      </c>
      <c r="H870" s="4">
        <v>0</v>
      </c>
      <c r="I870" s="21">
        <v>35585.576000000001</v>
      </c>
    </row>
    <row r="871" spans="1:9" ht="15.75" x14ac:dyDescent="0.25">
      <c r="A871" s="21">
        <v>60</v>
      </c>
      <c r="B871" s="4">
        <v>1</v>
      </c>
      <c r="C871" s="21">
        <v>28.9</v>
      </c>
      <c r="D871" s="21">
        <v>0</v>
      </c>
      <c r="E871" s="4">
        <v>0</v>
      </c>
      <c r="F871" s="4">
        <v>1</v>
      </c>
      <c r="G871" s="4">
        <v>0</v>
      </c>
      <c r="H871" s="4">
        <v>0</v>
      </c>
      <c r="I871" s="21">
        <v>12146.971</v>
      </c>
    </row>
    <row r="872" spans="1:9" ht="15.75" x14ac:dyDescent="0.25">
      <c r="A872" s="21">
        <v>41</v>
      </c>
      <c r="B872" s="4">
        <v>0</v>
      </c>
      <c r="C872" s="21">
        <v>33.06</v>
      </c>
      <c r="D872" s="21">
        <v>2</v>
      </c>
      <c r="E872" s="4">
        <v>0</v>
      </c>
      <c r="F872" s="4">
        <v>0</v>
      </c>
      <c r="G872" s="4">
        <v>0</v>
      </c>
      <c r="H872" s="4">
        <v>1</v>
      </c>
      <c r="I872" s="21">
        <v>7749.1563999999998</v>
      </c>
    </row>
    <row r="873" spans="1:9" ht="15.75" x14ac:dyDescent="0.25">
      <c r="A873" s="21">
        <v>53</v>
      </c>
      <c r="B873" s="4">
        <v>1</v>
      </c>
      <c r="C873" s="21">
        <v>34.104999999999997</v>
      </c>
      <c r="D873" s="21">
        <v>0</v>
      </c>
      <c r="E873" s="4">
        <v>1</v>
      </c>
      <c r="F873" s="4">
        <v>0</v>
      </c>
      <c r="G873" s="4">
        <v>1</v>
      </c>
      <c r="H873" s="4">
        <v>0</v>
      </c>
      <c r="I873" s="21">
        <v>43254.417950000003</v>
      </c>
    </row>
    <row r="874" spans="1:9" ht="15.75" x14ac:dyDescent="0.25">
      <c r="A874" s="21">
        <v>18</v>
      </c>
      <c r="B874" s="4">
        <v>0</v>
      </c>
      <c r="C874" s="21">
        <v>30.114999999999998</v>
      </c>
      <c r="D874" s="21">
        <v>0</v>
      </c>
      <c r="E874" s="4">
        <v>0</v>
      </c>
      <c r="F874" s="4">
        <v>0</v>
      </c>
      <c r="G874" s="4">
        <v>1</v>
      </c>
      <c r="H874" s="4">
        <v>0</v>
      </c>
      <c r="I874" s="21">
        <v>2203.4718499999999</v>
      </c>
    </row>
    <row r="875" spans="1:9" ht="15.75" x14ac:dyDescent="0.25">
      <c r="A875" s="21">
        <v>43</v>
      </c>
      <c r="B875" s="4">
        <v>0</v>
      </c>
      <c r="C875" s="21">
        <v>35.72</v>
      </c>
      <c r="D875" s="21">
        <v>2</v>
      </c>
      <c r="E875" s="4">
        <v>0</v>
      </c>
      <c r="F875" s="4">
        <v>0</v>
      </c>
      <c r="G875" s="4">
        <v>1</v>
      </c>
      <c r="H875" s="4">
        <v>0</v>
      </c>
      <c r="I875" s="21">
        <v>19144.576519999999</v>
      </c>
    </row>
    <row r="876" spans="1:9" ht="15.75" x14ac:dyDescent="0.25">
      <c r="A876" s="21">
        <v>36</v>
      </c>
      <c r="B876" s="4">
        <v>0</v>
      </c>
      <c r="C876" s="21">
        <v>29.92</v>
      </c>
      <c r="D876" s="21">
        <v>1</v>
      </c>
      <c r="E876" s="4">
        <v>0</v>
      </c>
      <c r="F876" s="4">
        <v>0</v>
      </c>
      <c r="G876" s="4">
        <v>0</v>
      </c>
      <c r="H876" s="4">
        <v>0</v>
      </c>
      <c r="I876" s="21">
        <v>5478.0367999999999</v>
      </c>
    </row>
    <row r="877" spans="1:9" ht="15.75" x14ac:dyDescent="0.25">
      <c r="A877" s="21">
        <v>20</v>
      </c>
      <c r="B877" s="4">
        <v>1</v>
      </c>
      <c r="C877" s="21">
        <v>22</v>
      </c>
      <c r="D877" s="21">
        <v>1</v>
      </c>
      <c r="E877" s="4">
        <v>0</v>
      </c>
      <c r="F877" s="4">
        <v>1</v>
      </c>
      <c r="G877" s="4">
        <v>0</v>
      </c>
      <c r="H877" s="4">
        <v>0</v>
      </c>
      <c r="I877" s="21">
        <v>1964.78</v>
      </c>
    </row>
    <row r="878" spans="1:9" ht="15.75" x14ac:dyDescent="0.25">
      <c r="A878" s="21">
        <v>19</v>
      </c>
      <c r="B878" s="4">
        <v>0</v>
      </c>
      <c r="C878" s="21">
        <v>32.9</v>
      </c>
      <c r="D878" s="21">
        <v>0</v>
      </c>
      <c r="E878" s="4">
        <v>0</v>
      </c>
      <c r="F878" s="4">
        <v>1</v>
      </c>
      <c r="G878" s="4">
        <v>0</v>
      </c>
      <c r="H878" s="4">
        <v>0</v>
      </c>
      <c r="I878" s="21">
        <v>1748.7739999999999</v>
      </c>
    </row>
    <row r="879" spans="1:9" ht="15.75" x14ac:dyDescent="0.25">
      <c r="A879" s="21">
        <v>28</v>
      </c>
      <c r="B879" s="4">
        <v>0</v>
      </c>
      <c r="C879" s="21">
        <v>37.619999999999997</v>
      </c>
      <c r="D879" s="21">
        <v>1</v>
      </c>
      <c r="E879" s="4">
        <v>0</v>
      </c>
      <c r="F879" s="4">
        <v>0</v>
      </c>
      <c r="G879" s="4">
        <v>0</v>
      </c>
      <c r="H879" s="4">
        <v>0</v>
      </c>
      <c r="I879" s="21">
        <v>3766.8838000000001</v>
      </c>
    </row>
    <row r="880" spans="1:9" ht="15.75" x14ac:dyDescent="0.25">
      <c r="A880" s="21">
        <v>50</v>
      </c>
      <c r="B880" s="4">
        <v>0</v>
      </c>
      <c r="C880" s="21">
        <v>33.700000000000003</v>
      </c>
      <c r="D880" s="21">
        <v>4</v>
      </c>
      <c r="E880" s="4">
        <v>0</v>
      </c>
      <c r="F880" s="4">
        <v>1</v>
      </c>
      <c r="G880" s="4">
        <v>0</v>
      </c>
      <c r="H880" s="4">
        <v>0</v>
      </c>
      <c r="I880" s="21">
        <v>11299.343000000001</v>
      </c>
    </row>
    <row r="881" spans="1:9" ht="15.75" x14ac:dyDescent="0.25">
      <c r="A881" s="21">
        <v>18</v>
      </c>
      <c r="B881" s="4">
        <v>0</v>
      </c>
      <c r="C881" s="21">
        <v>38.28</v>
      </c>
      <c r="D881" s="21">
        <v>0</v>
      </c>
      <c r="E881" s="4">
        <v>0</v>
      </c>
      <c r="F881" s="4">
        <v>0</v>
      </c>
      <c r="G881" s="4">
        <v>0</v>
      </c>
      <c r="H881" s="4">
        <v>0</v>
      </c>
      <c r="I881" s="21">
        <v>1631.8212000000001</v>
      </c>
    </row>
    <row r="882" spans="1:9" ht="15.75" x14ac:dyDescent="0.25">
      <c r="A882" s="21">
        <v>60</v>
      </c>
      <c r="B882" s="4">
        <v>0</v>
      </c>
      <c r="C882" s="21">
        <v>28.7</v>
      </c>
      <c r="D882" s="21">
        <v>1</v>
      </c>
      <c r="E882" s="4">
        <v>0</v>
      </c>
      <c r="F882" s="4">
        <v>1</v>
      </c>
      <c r="G882" s="4">
        <v>0</v>
      </c>
      <c r="H882" s="4">
        <v>0</v>
      </c>
      <c r="I882" s="21">
        <v>13224.692999999999</v>
      </c>
    </row>
    <row r="883" spans="1:9" ht="15.75" x14ac:dyDescent="0.25">
      <c r="A883" s="21">
        <v>44</v>
      </c>
      <c r="B883" s="4">
        <v>0</v>
      </c>
      <c r="C883" s="21">
        <v>32.340000000000003</v>
      </c>
      <c r="D883" s="21">
        <v>1</v>
      </c>
      <c r="E883" s="4">
        <v>0</v>
      </c>
      <c r="F883" s="4">
        <v>0</v>
      </c>
      <c r="G883" s="4">
        <v>0</v>
      </c>
      <c r="H883" s="4">
        <v>0</v>
      </c>
      <c r="I883" s="21">
        <v>7633.7205999999996</v>
      </c>
    </row>
    <row r="884" spans="1:9" ht="15.75" x14ac:dyDescent="0.25">
      <c r="A884" s="21">
        <v>46</v>
      </c>
      <c r="B884" s="4">
        <v>1</v>
      </c>
      <c r="C884" s="21">
        <v>40.375</v>
      </c>
      <c r="D884" s="21">
        <v>2</v>
      </c>
      <c r="E884" s="4">
        <v>0</v>
      </c>
      <c r="F884" s="4">
        <v>0</v>
      </c>
      <c r="G884" s="4">
        <v>0</v>
      </c>
      <c r="H884" s="4">
        <v>1</v>
      </c>
      <c r="I884" s="21">
        <v>8733.2292500000003</v>
      </c>
    </row>
    <row r="885" spans="1:9" ht="15.75" x14ac:dyDescent="0.25">
      <c r="A885" s="21">
        <v>25</v>
      </c>
      <c r="B885" s="4">
        <v>0</v>
      </c>
      <c r="C885" s="21">
        <v>26.79</v>
      </c>
      <c r="D885" s="21">
        <v>2</v>
      </c>
      <c r="E885" s="4">
        <v>0</v>
      </c>
      <c r="F885" s="4">
        <v>0</v>
      </c>
      <c r="G885" s="4">
        <v>0</v>
      </c>
      <c r="H885" s="4">
        <v>1</v>
      </c>
      <c r="I885" s="21">
        <v>4189.1130999999996</v>
      </c>
    </row>
    <row r="886" spans="1:9" ht="15.75" x14ac:dyDescent="0.25">
      <c r="A886" s="21">
        <v>37</v>
      </c>
      <c r="B886" s="4">
        <v>0</v>
      </c>
      <c r="C886" s="21">
        <v>34.799999999999997</v>
      </c>
      <c r="D886" s="21">
        <v>2</v>
      </c>
      <c r="E886" s="4">
        <v>1</v>
      </c>
      <c r="F886" s="4">
        <v>1</v>
      </c>
      <c r="G886" s="4">
        <v>0</v>
      </c>
      <c r="H886" s="4">
        <v>0</v>
      </c>
      <c r="I886" s="21">
        <v>39836.519</v>
      </c>
    </row>
    <row r="887" spans="1:9" ht="15.75" x14ac:dyDescent="0.25">
      <c r="A887" s="21">
        <v>62</v>
      </c>
      <c r="B887" s="4">
        <v>0</v>
      </c>
      <c r="C887" s="21">
        <v>38.094999999999999</v>
      </c>
      <c r="D887" s="21">
        <v>2</v>
      </c>
      <c r="E887" s="4">
        <v>0</v>
      </c>
      <c r="F887" s="4">
        <v>0</v>
      </c>
      <c r="G887" s="4">
        <v>1</v>
      </c>
      <c r="H887" s="4">
        <v>0</v>
      </c>
      <c r="I887" s="21">
        <v>15230.324049999999</v>
      </c>
    </row>
    <row r="888" spans="1:9" ht="15.75" x14ac:dyDescent="0.25">
      <c r="A888" s="21">
        <v>34</v>
      </c>
      <c r="B888" s="4">
        <v>0</v>
      </c>
      <c r="C888" s="21">
        <v>27.72</v>
      </c>
      <c r="D888" s="21">
        <v>0</v>
      </c>
      <c r="E888" s="4">
        <v>0</v>
      </c>
      <c r="F888" s="4">
        <v>0</v>
      </c>
      <c r="G888" s="4">
        <v>0</v>
      </c>
      <c r="H888" s="4">
        <v>0</v>
      </c>
      <c r="I888" s="21">
        <v>4415.1588000000002</v>
      </c>
    </row>
    <row r="889" spans="1:9" ht="15.75" x14ac:dyDescent="0.25">
      <c r="A889" s="21">
        <v>38</v>
      </c>
      <c r="B889" s="4">
        <v>0</v>
      </c>
      <c r="C889" s="21">
        <v>40.15</v>
      </c>
      <c r="D889" s="21">
        <v>0</v>
      </c>
      <c r="E889" s="4">
        <v>0</v>
      </c>
      <c r="F889" s="4">
        <v>0</v>
      </c>
      <c r="G889" s="4">
        <v>0</v>
      </c>
      <c r="H889" s="4">
        <v>0</v>
      </c>
      <c r="I889" s="21">
        <v>5400.9804999999997</v>
      </c>
    </row>
    <row r="890" spans="1:9" ht="15.75" x14ac:dyDescent="0.25">
      <c r="A890" s="21">
        <v>19</v>
      </c>
      <c r="B890" s="4">
        <v>1</v>
      </c>
      <c r="C890" s="21">
        <v>36.954999999999998</v>
      </c>
      <c r="D890" s="21">
        <v>0</v>
      </c>
      <c r="E890" s="4">
        <v>1</v>
      </c>
      <c r="F890" s="4">
        <v>0</v>
      </c>
      <c r="G890" s="4">
        <v>0</v>
      </c>
      <c r="H890" s="4">
        <v>1</v>
      </c>
      <c r="I890" s="21">
        <v>36219.405449999998</v>
      </c>
    </row>
    <row r="891" spans="1:9" ht="15.75" x14ac:dyDescent="0.25">
      <c r="A891" s="21">
        <v>37</v>
      </c>
      <c r="B891" s="4">
        <v>0</v>
      </c>
      <c r="C891" s="21">
        <v>30.8</v>
      </c>
      <c r="D891" s="21">
        <v>2</v>
      </c>
      <c r="E891" s="4">
        <v>0</v>
      </c>
      <c r="F891" s="4">
        <v>0</v>
      </c>
      <c r="G891" s="4">
        <v>0</v>
      </c>
      <c r="H891" s="4">
        <v>0</v>
      </c>
      <c r="I891" s="21">
        <v>6313.759</v>
      </c>
    </row>
    <row r="892" spans="1:9" ht="15.75" x14ac:dyDescent="0.25">
      <c r="A892" s="21">
        <v>64</v>
      </c>
      <c r="B892" s="4">
        <v>0</v>
      </c>
      <c r="C892" s="21">
        <v>32.965000000000003</v>
      </c>
      <c r="D892" s="21">
        <v>0</v>
      </c>
      <c r="E892" s="4">
        <v>0</v>
      </c>
      <c r="F892" s="4">
        <v>0</v>
      </c>
      <c r="G892" s="4">
        <v>0</v>
      </c>
      <c r="H892" s="4">
        <v>1</v>
      </c>
      <c r="I892" s="21">
        <v>14692.66935</v>
      </c>
    </row>
    <row r="893" spans="1:9" ht="15.75" x14ac:dyDescent="0.25">
      <c r="A893" s="21">
        <v>25</v>
      </c>
      <c r="B893" s="4">
        <v>0</v>
      </c>
      <c r="C893" s="21">
        <v>30.3</v>
      </c>
      <c r="D893" s="21">
        <v>0</v>
      </c>
      <c r="E893" s="4">
        <v>0</v>
      </c>
      <c r="F893" s="4">
        <v>1</v>
      </c>
      <c r="G893" s="4">
        <v>0</v>
      </c>
      <c r="H893" s="4">
        <v>0</v>
      </c>
      <c r="I893" s="21">
        <v>2632.9920000000002</v>
      </c>
    </row>
    <row r="894" spans="1:9" ht="15.75" x14ac:dyDescent="0.25">
      <c r="A894" s="21">
        <v>24</v>
      </c>
      <c r="B894" s="4">
        <v>0</v>
      </c>
      <c r="C894" s="21">
        <v>33.99</v>
      </c>
      <c r="D894" s="21">
        <v>0</v>
      </c>
      <c r="E894" s="4">
        <v>0</v>
      </c>
      <c r="F894" s="4">
        <v>0</v>
      </c>
      <c r="G894" s="4">
        <v>0</v>
      </c>
      <c r="H894" s="4">
        <v>0</v>
      </c>
      <c r="I894" s="21">
        <v>2473.3341</v>
      </c>
    </row>
    <row r="895" spans="1:9" ht="15.75" x14ac:dyDescent="0.25">
      <c r="A895" s="21">
        <v>31</v>
      </c>
      <c r="B895" s="4">
        <v>1</v>
      </c>
      <c r="C895" s="21">
        <v>28.594999999999999</v>
      </c>
      <c r="D895" s="21">
        <v>1</v>
      </c>
      <c r="E895" s="4">
        <v>0</v>
      </c>
      <c r="F895" s="4">
        <v>0</v>
      </c>
      <c r="G895" s="4">
        <v>0</v>
      </c>
      <c r="H895" s="4">
        <v>1</v>
      </c>
      <c r="I895" s="21">
        <v>4243.5900499999998</v>
      </c>
    </row>
    <row r="896" spans="1:9" ht="15.75" x14ac:dyDescent="0.25">
      <c r="A896" s="21">
        <v>41</v>
      </c>
      <c r="B896" s="4">
        <v>0</v>
      </c>
      <c r="C896" s="21">
        <v>31.6</v>
      </c>
      <c r="D896" s="21">
        <v>0</v>
      </c>
      <c r="E896" s="4">
        <v>0</v>
      </c>
      <c r="F896" s="4">
        <v>1</v>
      </c>
      <c r="G896" s="4">
        <v>0</v>
      </c>
      <c r="H896" s="4">
        <v>0</v>
      </c>
      <c r="I896" s="21">
        <v>6186.1270000000004</v>
      </c>
    </row>
    <row r="897" spans="1:9" ht="15.75" x14ac:dyDescent="0.25">
      <c r="A897" s="21">
        <v>45</v>
      </c>
      <c r="B897" s="4">
        <v>1</v>
      </c>
      <c r="C897" s="21">
        <v>27.5</v>
      </c>
      <c r="D897" s="21">
        <v>3</v>
      </c>
      <c r="E897" s="4">
        <v>0</v>
      </c>
      <c r="F897" s="4">
        <v>1</v>
      </c>
      <c r="G897" s="4">
        <v>0</v>
      </c>
      <c r="H897" s="4">
        <v>0</v>
      </c>
      <c r="I897" s="21">
        <v>8615.2999999999993</v>
      </c>
    </row>
    <row r="898" spans="1:9" ht="15.75" x14ac:dyDescent="0.25">
      <c r="A898" s="21">
        <v>63</v>
      </c>
      <c r="B898" s="4">
        <v>0</v>
      </c>
      <c r="C898" s="21">
        <v>27.74</v>
      </c>
      <c r="D898" s="21">
        <v>0</v>
      </c>
      <c r="E898" s="4">
        <v>1</v>
      </c>
      <c r="F898" s="4">
        <v>0</v>
      </c>
      <c r="G898" s="4">
        <v>1</v>
      </c>
      <c r="H898" s="4">
        <v>0</v>
      </c>
      <c r="I898" s="21">
        <v>29523.1656</v>
      </c>
    </row>
    <row r="899" spans="1:9" ht="15.75" x14ac:dyDescent="0.25">
      <c r="A899" s="21">
        <v>42</v>
      </c>
      <c r="B899" s="4">
        <v>0</v>
      </c>
      <c r="C899" s="21">
        <v>25.3</v>
      </c>
      <c r="D899" s="21">
        <v>1</v>
      </c>
      <c r="E899" s="4">
        <v>0</v>
      </c>
      <c r="F899" s="4">
        <v>1</v>
      </c>
      <c r="G899" s="4">
        <v>0</v>
      </c>
      <c r="H899" s="4">
        <v>0</v>
      </c>
      <c r="I899" s="21">
        <v>7045.4989999999998</v>
      </c>
    </row>
    <row r="900" spans="1:9" ht="15.75" x14ac:dyDescent="0.25">
      <c r="A900" s="21">
        <v>42</v>
      </c>
      <c r="B900" s="4">
        <v>1</v>
      </c>
      <c r="C900" s="21">
        <v>24.64</v>
      </c>
      <c r="D900" s="21">
        <v>0</v>
      </c>
      <c r="E900" s="4">
        <v>1</v>
      </c>
      <c r="F900" s="4">
        <v>0</v>
      </c>
      <c r="G900" s="4">
        <v>0</v>
      </c>
      <c r="H900" s="4">
        <v>0</v>
      </c>
      <c r="I900" s="21">
        <v>19515.5416</v>
      </c>
    </row>
    <row r="901" spans="1:9" ht="15.75" x14ac:dyDescent="0.25">
      <c r="A901" s="21">
        <v>19</v>
      </c>
      <c r="B901" s="4">
        <v>0</v>
      </c>
      <c r="C901" s="21">
        <v>27.9</v>
      </c>
      <c r="D901" s="21">
        <v>0</v>
      </c>
      <c r="E901" s="4">
        <v>1</v>
      </c>
      <c r="F901" s="4">
        <v>1</v>
      </c>
      <c r="G901" s="4">
        <v>0</v>
      </c>
      <c r="H901" s="4">
        <v>0</v>
      </c>
      <c r="I901" s="21">
        <v>16884.923999999999</v>
      </c>
    </row>
    <row r="902" spans="1:9" ht="15.75" x14ac:dyDescent="0.25">
      <c r="A902" s="21">
        <v>54</v>
      </c>
      <c r="B902" s="4">
        <v>1</v>
      </c>
      <c r="C902" s="21">
        <v>32.774999999999999</v>
      </c>
      <c r="D902" s="21">
        <v>0</v>
      </c>
      <c r="E902" s="4">
        <v>0</v>
      </c>
      <c r="F902" s="4">
        <v>0</v>
      </c>
      <c r="G902" s="4">
        <v>1</v>
      </c>
      <c r="H902" s="4">
        <v>0</v>
      </c>
      <c r="I902" s="21">
        <v>10435.06525</v>
      </c>
    </row>
    <row r="903" spans="1:9" ht="15.75" x14ac:dyDescent="0.25">
      <c r="A903" s="21">
        <v>59</v>
      </c>
      <c r="B903" s="4">
        <v>1</v>
      </c>
      <c r="C903" s="21">
        <v>37.4</v>
      </c>
      <c r="D903" s="21">
        <v>0</v>
      </c>
      <c r="E903" s="4">
        <v>0</v>
      </c>
      <c r="F903" s="4">
        <v>1</v>
      </c>
      <c r="G903" s="4">
        <v>0</v>
      </c>
      <c r="H903" s="4">
        <v>0</v>
      </c>
      <c r="I903" s="21">
        <v>21797.000400000001</v>
      </c>
    </row>
    <row r="904" spans="1:9" ht="15.75" x14ac:dyDescent="0.25">
      <c r="A904" s="21">
        <v>27</v>
      </c>
      <c r="B904" s="4">
        <v>1</v>
      </c>
      <c r="C904" s="21">
        <v>26.03</v>
      </c>
      <c r="D904" s="21">
        <v>0</v>
      </c>
      <c r="E904" s="4">
        <v>0</v>
      </c>
      <c r="F904" s="4">
        <v>0</v>
      </c>
      <c r="G904" s="4">
        <v>1</v>
      </c>
      <c r="H904" s="4">
        <v>0</v>
      </c>
      <c r="I904" s="21">
        <v>3070.8087</v>
      </c>
    </row>
    <row r="905" spans="1:9" ht="15.75" x14ac:dyDescent="0.25">
      <c r="A905" s="21">
        <v>19</v>
      </c>
      <c r="B905" s="4">
        <v>0</v>
      </c>
      <c r="C905" s="21">
        <v>28.6</v>
      </c>
      <c r="D905" s="21">
        <v>5</v>
      </c>
      <c r="E905" s="4">
        <v>0</v>
      </c>
      <c r="F905" s="4">
        <v>1</v>
      </c>
      <c r="G905" s="4">
        <v>0</v>
      </c>
      <c r="H905" s="4">
        <v>0</v>
      </c>
      <c r="I905" s="21">
        <v>4687.7969999999996</v>
      </c>
    </row>
    <row r="906" spans="1:9" ht="15.75" x14ac:dyDescent="0.25">
      <c r="A906" s="21">
        <v>23</v>
      </c>
      <c r="B906" s="4">
        <v>0</v>
      </c>
      <c r="C906" s="21">
        <v>42.75</v>
      </c>
      <c r="D906" s="21">
        <v>1</v>
      </c>
      <c r="E906" s="4">
        <v>1</v>
      </c>
      <c r="F906" s="4">
        <v>0</v>
      </c>
      <c r="G906" s="4">
        <v>1</v>
      </c>
      <c r="H906" s="4">
        <v>0</v>
      </c>
      <c r="I906" s="21">
        <v>40904.199500000002</v>
      </c>
    </row>
    <row r="907" spans="1:9" ht="15.75" x14ac:dyDescent="0.25">
      <c r="A907" s="21">
        <v>63</v>
      </c>
      <c r="B907" s="4">
        <v>1</v>
      </c>
      <c r="C907" s="21">
        <v>35.090000000000003</v>
      </c>
      <c r="D907" s="21">
        <v>0</v>
      </c>
      <c r="E907" s="4">
        <v>1</v>
      </c>
      <c r="F907" s="4">
        <v>0</v>
      </c>
      <c r="G907" s="4">
        <v>0</v>
      </c>
      <c r="H907" s="4">
        <v>0</v>
      </c>
      <c r="I907" s="21">
        <v>47055.532099999997</v>
      </c>
    </row>
    <row r="908" spans="1:9" ht="15.75" x14ac:dyDescent="0.25">
      <c r="A908" s="21">
        <v>45</v>
      </c>
      <c r="B908" s="4">
        <v>0</v>
      </c>
      <c r="C908" s="21">
        <v>27.645</v>
      </c>
      <c r="D908" s="21">
        <v>1</v>
      </c>
      <c r="E908" s="4">
        <v>0</v>
      </c>
      <c r="F908" s="4">
        <v>0</v>
      </c>
      <c r="G908" s="4">
        <v>0</v>
      </c>
      <c r="H908" s="4">
        <v>1</v>
      </c>
      <c r="I908" s="21">
        <v>28340.188849999999</v>
      </c>
    </row>
    <row r="909" spans="1:9" ht="15.75" x14ac:dyDescent="0.25">
      <c r="A909" s="21">
        <v>34</v>
      </c>
      <c r="B909" s="4">
        <v>0</v>
      </c>
      <c r="C909" s="21">
        <v>33.700000000000003</v>
      </c>
      <c r="D909" s="21">
        <v>1</v>
      </c>
      <c r="E909" s="4">
        <v>0</v>
      </c>
      <c r="F909" s="4">
        <v>1</v>
      </c>
      <c r="G909" s="4">
        <v>0</v>
      </c>
      <c r="H909" s="4">
        <v>0</v>
      </c>
      <c r="I909" s="21">
        <v>5012.4709999999995</v>
      </c>
    </row>
    <row r="910" spans="1:9" ht="15.75" x14ac:dyDescent="0.25">
      <c r="A910" s="21">
        <v>58</v>
      </c>
      <c r="B910" s="4">
        <v>1</v>
      </c>
      <c r="C910" s="21">
        <v>30.305</v>
      </c>
      <c r="D910" s="21">
        <v>0</v>
      </c>
      <c r="E910" s="4">
        <v>0</v>
      </c>
      <c r="F910" s="4">
        <v>0</v>
      </c>
      <c r="G910" s="4">
        <v>1</v>
      </c>
      <c r="H910" s="4">
        <v>0</v>
      </c>
      <c r="I910" s="21">
        <v>11938.255950000001</v>
      </c>
    </row>
    <row r="911" spans="1:9" ht="15.75" x14ac:dyDescent="0.25">
      <c r="A911" s="21">
        <v>24</v>
      </c>
      <c r="B911" s="4">
        <v>0</v>
      </c>
      <c r="C911" s="21">
        <v>23.21</v>
      </c>
      <c r="D911" s="21">
        <v>0</v>
      </c>
      <c r="E911" s="4">
        <v>0</v>
      </c>
      <c r="F911" s="4">
        <v>0</v>
      </c>
      <c r="G911" s="4">
        <v>0</v>
      </c>
      <c r="H911" s="4">
        <v>0</v>
      </c>
      <c r="I911" s="21">
        <v>25081.76784</v>
      </c>
    </row>
    <row r="912" spans="1:9" ht="15.75" x14ac:dyDescent="0.25">
      <c r="A912" s="21">
        <v>47</v>
      </c>
      <c r="B912" s="4">
        <v>1</v>
      </c>
      <c r="C912" s="21">
        <v>38.94</v>
      </c>
      <c r="D912" s="21">
        <v>2</v>
      </c>
      <c r="E912" s="4">
        <v>1</v>
      </c>
      <c r="F912" s="4">
        <v>0</v>
      </c>
      <c r="G912" s="4">
        <v>0</v>
      </c>
      <c r="H912" s="4">
        <v>0</v>
      </c>
      <c r="I912" s="21">
        <v>44202.653599999998</v>
      </c>
    </row>
    <row r="913" spans="1:9" ht="15.75" x14ac:dyDescent="0.25">
      <c r="A913" s="21">
        <v>45</v>
      </c>
      <c r="B913" s="4">
        <v>1</v>
      </c>
      <c r="C913" s="21">
        <v>39.805</v>
      </c>
      <c r="D913" s="21">
        <v>0</v>
      </c>
      <c r="E913" s="4">
        <v>0</v>
      </c>
      <c r="F913" s="4">
        <v>0</v>
      </c>
      <c r="G913" s="4">
        <v>1</v>
      </c>
      <c r="H913" s="4">
        <v>0</v>
      </c>
      <c r="I913" s="21">
        <v>7448.4039499999999</v>
      </c>
    </row>
    <row r="914" spans="1:9" ht="15.75" x14ac:dyDescent="0.25">
      <c r="A914" s="21">
        <v>45</v>
      </c>
      <c r="B914" s="4">
        <v>1</v>
      </c>
      <c r="C914" s="21">
        <v>30.2</v>
      </c>
      <c r="D914" s="21">
        <v>1</v>
      </c>
      <c r="E914" s="4">
        <v>0</v>
      </c>
      <c r="F914" s="4">
        <v>1</v>
      </c>
      <c r="G914" s="4">
        <v>0</v>
      </c>
      <c r="H914" s="4">
        <v>0</v>
      </c>
      <c r="I914" s="21">
        <v>7441.0529999999999</v>
      </c>
    </row>
    <row r="915" spans="1:9" ht="15.75" x14ac:dyDescent="0.25">
      <c r="A915" s="21">
        <v>22</v>
      </c>
      <c r="B915" s="4">
        <v>1</v>
      </c>
      <c r="C915" s="21">
        <v>37.07</v>
      </c>
      <c r="D915" s="21">
        <v>2</v>
      </c>
      <c r="E915" s="4">
        <v>1</v>
      </c>
      <c r="F915" s="4">
        <v>0</v>
      </c>
      <c r="G915" s="4">
        <v>0</v>
      </c>
      <c r="H915" s="4">
        <v>0</v>
      </c>
      <c r="I915" s="21">
        <v>37484.4493</v>
      </c>
    </row>
    <row r="916" spans="1:9" ht="15.75" x14ac:dyDescent="0.25">
      <c r="A916" s="21">
        <v>21</v>
      </c>
      <c r="B916" s="4">
        <v>1</v>
      </c>
      <c r="C916" s="21">
        <v>27.36</v>
      </c>
      <c r="D916" s="21">
        <v>0</v>
      </c>
      <c r="E916" s="4">
        <v>0</v>
      </c>
      <c r="F916" s="4">
        <v>0</v>
      </c>
      <c r="G916" s="4">
        <v>1</v>
      </c>
      <c r="H916" s="4">
        <v>0</v>
      </c>
      <c r="I916" s="21">
        <v>2104.1134000000002</v>
      </c>
    </row>
    <row r="917" spans="1:9" ht="15.75" x14ac:dyDescent="0.25">
      <c r="A917" s="21">
        <v>29</v>
      </c>
      <c r="B917" s="4">
        <v>0</v>
      </c>
      <c r="C917" s="21">
        <v>38.83</v>
      </c>
      <c r="D917" s="21">
        <v>3</v>
      </c>
      <c r="E917" s="4">
        <v>0</v>
      </c>
      <c r="F917" s="4">
        <v>0</v>
      </c>
      <c r="G917" s="4">
        <v>0</v>
      </c>
      <c r="H917" s="4">
        <v>0</v>
      </c>
      <c r="I917" s="21">
        <v>5138.2566999999999</v>
      </c>
    </row>
    <row r="918" spans="1:9" ht="15.75" x14ac:dyDescent="0.25">
      <c r="A918" s="21">
        <v>51</v>
      </c>
      <c r="B918" s="4">
        <v>0</v>
      </c>
      <c r="C918" s="21">
        <v>40.659999999999997</v>
      </c>
      <c r="D918" s="21">
        <v>0</v>
      </c>
      <c r="E918" s="4">
        <v>0</v>
      </c>
      <c r="F918" s="4">
        <v>0</v>
      </c>
      <c r="G918" s="4">
        <v>1</v>
      </c>
      <c r="H918" s="4">
        <v>0</v>
      </c>
      <c r="I918" s="21">
        <v>9875.6803999999993</v>
      </c>
    </row>
    <row r="919" spans="1:9" ht="15.75" x14ac:dyDescent="0.25">
      <c r="A919" s="21">
        <v>53</v>
      </c>
      <c r="B919" s="4">
        <v>0</v>
      </c>
      <c r="C919" s="21">
        <v>22.88</v>
      </c>
      <c r="D919" s="21">
        <v>1</v>
      </c>
      <c r="E919" s="4">
        <v>1</v>
      </c>
      <c r="F919" s="4">
        <v>0</v>
      </c>
      <c r="G919" s="4">
        <v>0</v>
      </c>
      <c r="H919" s="4">
        <v>0</v>
      </c>
      <c r="I919" s="21">
        <v>23244.790199999999</v>
      </c>
    </row>
    <row r="920" spans="1:9" ht="15.75" x14ac:dyDescent="0.25">
      <c r="A920" s="21">
        <v>24</v>
      </c>
      <c r="B920" s="4">
        <v>1</v>
      </c>
      <c r="C920" s="21">
        <v>29.83</v>
      </c>
      <c r="D920" s="21">
        <v>0</v>
      </c>
      <c r="E920" s="4">
        <v>1</v>
      </c>
      <c r="F920" s="4">
        <v>0</v>
      </c>
      <c r="G920" s="4">
        <v>1</v>
      </c>
      <c r="H920" s="4">
        <v>0</v>
      </c>
      <c r="I920" s="21">
        <v>18648.421699999999</v>
      </c>
    </row>
    <row r="921" spans="1:9" ht="15.75" x14ac:dyDescent="0.25">
      <c r="A921" s="21">
        <v>41</v>
      </c>
      <c r="B921" s="4">
        <v>0</v>
      </c>
      <c r="C921" s="21">
        <v>32.6</v>
      </c>
      <c r="D921" s="21">
        <v>3</v>
      </c>
      <c r="E921" s="4">
        <v>0</v>
      </c>
      <c r="F921" s="4">
        <v>1</v>
      </c>
      <c r="G921" s="4">
        <v>0</v>
      </c>
      <c r="H921" s="4">
        <v>0</v>
      </c>
      <c r="I921" s="21">
        <v>7954.5169999999998</v>
      </c>
    </row>
    <row r="922" spans="1:9" ht="15.75" x14ac:dyDescent="0.25">
      <c r="A922" s="21">
        <v>55</v>
      </c>
      <c r="B922" s="4">
        <v>0</v>
      </c>
      <c r="C922" s="21">
        <v>26.98</v>
      </c>
      <c r="D922" s="21">
        <v>0</v>
      </c>
      <c r="E922" s="4">
        <v>0</v>
      </c>
      <c r="F922" s="4">
        <v>0</v>
      </c>
      <c r="G922" s="4">
        <v>0</v>
      </c>
      <c r="H922" s="4">
        <v>1</v>
      </c>
      <c r="I922" s="21">
        <v>11082.5772</v>
      </c>
    </row>
    <row r="923" spans="1:9" ht="15.75" x14ac:dyDescent="0.25">
      <c r="A923" s="21">
        <v>37</v>
      </c>
      <c r="B923" s="4">
        <v>1</v>
      </c>
      <c r="C923" s="21">
        <v>34.1</v>
      </c>
      <c r="D923" s="21">
        <v>4</v>
      </c>
      <c r="E923" s="4">
        <v>1</v>
      </c>
      <c r="F923" s="4">
        <v>1</v>
      </c>
      <c r="G923" s="4">
        <v>0</v>
      </c>
      <c r="H923" s="4">
        <v>0</v>
      </c>
      <c r="I923" s="21">
        <v>40182.245999999999</v>
      </c>
    </row>
    <row r="924" spans="1:9" ht="15.75" x14ac:dyDescent="0.25">
      <c r="A924" s="21">
        <v>26</v>
      </c>
      <c r="B924" s="4">
        <v>1</v>
      </c>
      <c r="C924" s="21">
        <v>32.9</v>
      </c>
      <c r="D924" s="21">
        <v>2</v>
      </c>
      <c r="E924" s="4">
        <v>1</v>
      </c>
      <c r="F924" s="4">
        <v>1</v>
      </c>
      <c r="G924" s="4">
        <v>0</v>
      </c>
      <c r="H924" s="4">
        <v>0</v>
      </c>
      <c r="I924" s="21">
        <v>36085.218999999997</v>
      </c>
    </row>
    <row r="925" spans="1:9" ht="15.75" x14ac:dyDescent="0.25">
      <c r="A925" s="21">
        <v>46</v>
      </c>
      <c r="B925" s="4">
        <v>1</v>
      </c>
      <c r="C925" s="21">
        <v>26.62</v>
      </c>
      <c r="D925" s="21">
        <v>1</v>
      </c>
      <c r="E925" s="4">
        <v>0</v>
      </c>
      <c r="F925" s="4">
        <v>0</v>
      </c>
      <c r="G925" s="4">
        <v>0</v>
      </c>
      <c r="H925" s="4">
        <v>0</v>
      </c>
      <c r="I925" s="21">
        <v>7742.1098000000002</v>
      </c>
    </row>
    <row r="926" spans="1:9" ht="15.75" x14ac:dyDescent="0.25">
      <c r="A926" s="21">
        <v>55</v>
      </c>
      <c r="B926" s="4">
        <v>0</v>
      </c>
      <c r="C926" s="21">
        <v>25.364999999999998</v>
      </c>
      <c r="D926" s="21">
        <v>3</v>
      </c>
      <c r="E926" s="4">
        <v>0</v>
      </c>
      <c r="F926" s="4">
        <v>0</v>
      </c>
      <c r="G926" s="4">
        <v>1</v>
      </c>
      <c r="H926" s="4">
        <v>0</v>
      </c>
      <c r="I926" s="21">
        <v>13047.332350000001</v>
      </c>
    </row>
    <row r="927" spans="1:9" ht="15.75" x14ac:dyDescent="0.25">
      <c r="A927" s="21">
        <v>47</v>
      </c>
      <c r="B927" s="4">
        <v>0</v>
      </c>
      <c r="C927" s="21">
        <v>27.83</v>
      </c>
      <c r="D927" s="21">
        <v>0</v>
      </c>
      <c r="E927" s="4">
        <v>1</v>
      </c>
      <c r="F927" s="4">
        <v>0</v>
      </c>
      <c r="G927" s="4">
        <v>0</v>
      </c>
      <c r="H927" s="4">
        <v>0</v>
      </c>
      <c r="I927" s="21">
        <v>23065.420699999999</v>
      </c>
    </row>
    <row r="928" spans="1:9" ht="15.75" x14ac:dyDescent="0.25">
      <c r="A928" s="21">
        <v>59</v>
      </c>
      <c r="B928" s="4">
        <v>1</v>
      </c>
      <c r="C928" s="21">
        <v>41.14</v>
      </c>
      <c r="D928" s="21">
        <v>1</v>
      </c>
      <c r="E928" s="4">
        <v>1</v>
      </c>
      <c r="F928" s="4">
        <v>0</v>
      </c>
      <c r="G928" s="4">
        <v>0</v>
      </c>
      <c r="H928" s="4">
        <v>0</v>
      </c>
      <c r="I928" s="21">
        <v>48970.247600000002</v>
      </c>
    </row>
    <row r="929" spans="1:9" ht="15.75" x14ac:dyDescent="0.25">
      <c r="A929" s="21">
        <v>18</v>
      </c>
      <c r="B929" s="4">
        <v>0</v>
      </c>
      <c r="C929" s="21">
        <v>31.35</v>
      </c>
      <c r="D929" s="21">
        <v>4</v>
      </c>
      <c r="E929" s="4">
        <v>0</v>
      </c>
      <c r="F929" s="4">
        <v>0</v>
      </c>
      <c r="G929" s="4">
        <v>1</v>
      </c>
      <c r="H929" s="4">
        <v>0</v>
      </c>
      <c r="I929" s="21">
        <v>4561.1885000000002</v>
      </c>
    </row>
    <row r="930" spans="1:9" ht="15.75" x14ac:dyDescent="0.25">
      <c r="A930" s="21">
        <v>30</v>
      </c>
      <c r="B930" s="4">
        <v>1</v>
      </c>
      <c r="C930" s="21">
        <v>37.799999999999997</v>
      </c>
      <c r="D930" s="21">
        <v>2</v>
      </c>
      <c r="E930" s="4">
        <v>1</v>
      </c>
      <c r="F930" s="4">
        <v>1</v>
      </c>
      <c r="G930" s="4">
        <v>0</v>
      </c>
      <c r="H930" s="4">
        <v>0</v>
      </c>
      <c r="I930" s="21">
        <v>39241.442000000003</v>
      </c>
    </row>
    <row r="931" spans="1:9" ht="15.75" x14ac:dyDescent="0.25">
      <c r="A931" s="21">
        <v>30</v>
      </c>
      <c r="B931" s="4">
        <v>1</v>
      </c>
      <c r="C931" s="21">
        <v>24.13</v>
      </c>
      <c r="D931" s="21">
        <v>1</v>
      </c>
      <c r="E931" s="4">
        <v>0</v>
      </c>
      <c r="F931" s="4">
        <v>0</v>
      </c>
      <c r="G931" s="4">
        <v>0</v>
      </c>
      <c r="H931" s="4">
        <v>1</v>
      </c>
      <c r="I931" s="21">
        <v>4032.2406999999998</v>
      </c>
    </row>
    <row r="932" spans="1:9" ht="15.75" x14ac:dyDescent="0.25">
      <c r="A932" s="21">
        <v>22</v>
      </c>
      <c r="B932" s="4">
        <v>0</v>
      </c>
      <c r="C932" s="21">
        <v>30.4</v>
      </c>
      <c r="D932" s="21">
        <v>0</v>
      </c>
      <c r="E932" s="4">
        <v>0</v>
      </c>
      <c r="F932" s="4">
        <v>0</v>
      </c>
      <c r="G932" s="4">
        <v>1</v>
      </c>
      <c r="H932" s="4">
        <v>0</v>
      </c>
      <c r="I932" s="21">
        <v>2741.9479999999999</v>
      </c>
    </row>
    <row r="933" spans="1:9" ht="15.75" x14ac:dyDescent="0.25">
      <c r="A933" s="21">
        <v>19</v>
      </c>
      <c r="B933" s="4">
        <v>1</v>
      </c>
      <c r="C933" s="21">
        <v>27.7</v>
      </c>
      <c r="D933" s="21">
        <v>0</v>
      </c>
      <c r="E933" s="4">
        <v>1</v>
      </c>
      <c r="F933" s="4">
        <v>1</v>
      </c>
      <c r="G933" s="4">
        <v>0</v>
      </c>
      <c r="H933" s="4">
        <v>0</v>
      </c>
      <c r="I933" s="21">
        <v>16297.846</v>
      </c>
    </row>
    <row r="934" spans="1:9" ht="15.75" x14ac:dyDescent="0.25">
      <c r="A934" s="21">
        <v>29</v>
      </c>
      <c r="B934" s="4">
        <v>1</v>
      </c>
      <c r="C934" s="21">
        <v>31.73</v>
      </c>
      <c r="D934" s="21">
        <v>2</v>
      </c>
      <c r="E934" s="4">
        <v>0</v>
      </c>
      <c r="F934" s="4">
        <v>0</v>
      </c>
      <c r="G934" s="4">
        <v>0</v>
      </c>
      <c r="H934" s="4">
        <v>1</v>
      </c>
      <c r="I934" s="21">
        <v>4433.3877000000002</v>
      </c>
    </row>
    <row r="935" spans="1:9" ht="15.75" x14ac:dyDescent="0.25">
      <c r="A935" s="21">
        <v>58</v>
      </c>
      <c r="B935" s="4">
        <v>0</v>
      </c>
      <c r="C935" s="21">
        <v>36.479999999999997</v>
      </c>
      <c r="D935" s="21">
        <v>0</v>
      </c>
      <c r="E935" s="4">
        <v>0</v>
      </c>
      <c r="F935" s="4">
        <v>0</v>
      </c>
      <c r="G935" s="4">
        <v>0</v>
      </c>
      <c r="H935" s="4">
        <v>1</v>
      </c>
      <c r="I935" s="21">
        <v>12235.8392</v>
      </c>
    </row>
    <row r="936" spans="1:9" ht="15.75" x14ac:dyDescent="0.25">
      <c r="A936" s="21">
        <v>62</v>
      </c>
      <c r="B936" s="4">
        <v>1</v>
      </c>
      <c r="C936" s="21">
        <v>31.46</v>
      </c>
      <c r="D936" s="21">
        <v>1</v>
      </c>
      <c r="E936" s="4">
        <v>0</v>
      </c>
      <c r="F936" s="4">
        <v>0</v>
      </c>
      <c r="G936" s="4">
        <v>0</v>
      </c>
      <c r="H936" s="4">
        <v>0</v>
      </c>
      <c r="I936" s="21">
        <v>27000.98473</v>
      </c>
    </row>
    <row r="937" spans="1:9" ht="15.75" x14ac:dyDescent="0.25">
      <c r="A937" s="21">
        <v>45</v>
      </c>
      <c r="B937" s="4">
        <v>1</v>
      </c>
      <c r="C937" s="21">
        <v>22.895</v>
      </c>
      <c r="D937" s="21">
        <v>0</v>
      </c>
      <c r="E937" s="4">
        <v>1</v>
      </c>
      <c r="F937" s="4">
        <v>0</v>
      </c>
      <c r="G937" s="4">
        <v>1</v>
      </c>
      <c r="H937" s="4">
        <v>0</v>
      </c>
      <c r="I937" s="21">
        <v>35069.374519999998</v>
      </c>
    </row>
    <row r="938" spans="1:9" ht="15.75" x14ac:dyDescent="0.25">
      <c r="A938" s="21">
        <v>51</v>
      </c>
      <c r="B938" s="4">
        <v>1</v>
      </c>
      <c r="C938" s="21">
        <v>37</v>
      </c>
      <c r="D938" s="21">
        <v>0</v>
      </c>
      <c r="E938" s="4">
        <v>0</v>
      </c>
      <c r="F938" s="4">
        <v>1</v>
      </c>
      <c r="G938" s="4">
        <v>0</v>
      </c>
      <c r="H938" s="4">
        <v>0</v>
      </c>
      <c r="I938" s="21">
        <v>8798.5930000000008</v>
      </c>
    </row>
    <row r="939" spans="1:9" ht="15.75" x14ac:dyDescent="0.25">
      <c r="A939" s="21">
        <v>60</v>
      </c>
      <c r="B939" s="4">
        <v>0</v>
      </c>
      <c r="C939" s="21">
        <v>24.035</v>
      </c>
      <c r="D939" s="21">
        <v>0</v>
      </c>
      <c r="E939" s="4">
        <v>0</v>
      </c>
      <c r="F939" s="4">
        <v>0</v>
      </c>
      <c r="G939" s="4">
        <v>0</v>
      </c>
      <c r="H939" s="4">
        <v>1</v>
      </c>
      <c r="I939" s="21">
        <v>13012.20865</v>
      </c>
    </row>
    <row r="940" spans="1:9" ht="15.75" x14ac:dyDescent="0.25">
      <c r="A940" s="21">
        <v>50</v>
      </c>
      <c r="B940" s="4">
        <v>1</v>
      </c>
      <c r="C940" s="21">
        <v>32.299999999999997</v>
      </c>
      <c r="D940" s="21">
        <v>1</v>
      </c>
      <c r="E940" s="4">
        <v>1</v>
      </c>
      <c r="F940" s="4">
        <v>0</v>
      </c>
      <c r="G940" s="4">
        <v>1</v>
      </c>
      <c r="H940" s="4">
        <v>0</v>
      </c>
      <c r="I940" s="21">
        <v>41919.097000000002</v>
      </c>
    </row>
    <row r="941" spans="1:9" ht="15.75" x14ac:dyDescent="0.25">
      <c r="A941" s="21">
        <v>33</v>
      </c>
      <c r="B941" s="4">
        <v>0</v>
      </c>
      <c r="C941" s="21">
        <v>38.9</v>
      </c>
      <c r="D941" s="21">
        <v>3</v>
      </c>
      <c r="E941" s="4">
        <v>0</v>
      </c>
      <c r="F941" s="4">
        <v>1</v>
      </c>
      <c r="G941" s="4">
        <v>0</v>
      </c>
      <c r="H941" s="4">
        <v>0</v>
      </c>
      <c r="I941" s="21">
        <v>5972.3779999999997</v>
      </c>
    </row>
    <row r="942" spans="1:9" ht="15.75" x14ac:dyDescent="0.25">
      <c r="A942" s="21">
        <v>45</v>
      </c>
      <c r="B942" s="4">
        <v>0</v>
      </c>
      <c r="C942" s="21">
        <v>28.6</v>
      </c>
      <c r="D942" s="21">
        <v>2</v>
      </c>
      <c r="E942" s="4">
        <v>0</v>
      </c>
      <c r="F942" s="4">
        <v>0</v>
      </c>
      <c r="G942" s="4">
        <v>0</v>
      </c>
      <c r="H942" s="4">
        <v>0</v>
      </c>
      <c r="I942" s="21">
        <v>8516.8289999999997</v>
      </c>
    </row>
    <row r="943" spans="1:9" ht="15.75" x14ac:dyDescent="0.25">
      <c r="A943" s="21">
        <v>62</v>
      </c>
      <c r="B943" s="4">
        <v>0</v>
      </c>
      <c r="C943" s="21">
        <v>32.68</v>
      </c>
      <c r="D943" s="21">
        <v>0</v>
      </c>
      <c r="E943" s="4">
        <v>0</v>
      </c>
      <c r="F943" s="4">
        <v>0</v>
      </c>
      <c r="G943" s="4">
        <v>0</v>
      </c>
      <c r="H943" s="4">
        <v>1</v>
      </c>
      <c r="I943" s="21">
        <v>13844.797200000001</v>
      </c>
    </row>
    <row r="944" spans="1:9" ht="15.75" x14ac:dyDescent="0.25">
      <c r="A944" s="21">
        <v>35</v>
      </c>
      <c r="B944" s="4">
        <v>1</v>
      </c>
      <c r="C944" s="21">
        <v>17.86</v>
      </c>
      <c r="D944" s="21">
        <v>1</v>
      </c>
      <c r="E944" s="4">
        <v>0</v>
      </c>
      <c r="F944" s="4">
        <v>0</v>
      </c>
      <c r="G944" s="4">
        <v>0</v>
      </c>
      <c r="H944" s="4">
        <v>1</v>
      </c>
      <c r="I944" s="21">
        <v>5116.5003999999999</v>
      </c>
    </row>
    <row r="945" spans="1:9" ht="15.75" x14ac:dyDescent="0.25">
      <c r="A945" s="21">
        <v>38</v>
      </c>
      <c r="B945" s="4">
        <v>0</v>
      </c>
      <c r="C945" s="21">
        <v>40.564999999999998</v>
      </c>
      <c r="D945" s="21">
        <v>1</v>
      </c>
      <c r="E945" s="4">
        <v>0</v>
      </c>
      <c r="F945" s="4">
        <v>0</v>
      </c>
      <c r="G945" s="4">
        <v>0</v>
      </c>
      <c r="H945" s="4">
        <v>1</v>
      </c>
      <c r="I945" s="21">
        <v>6373.55735</v>
      </c>
    </row>
    <row r="946" spans="1:9" ht="15.75" x14ac:dyDescent="0.25">
      <c r="A946" s="21">
        <v>61</v>
      </c>
      <c r="B946" s="4">
        <v>1</v>
      </c>
      <c r="C946" s="21">
        <v>33.914999999999999</v>
      </c>
      <c r="D946" s="21">
        <v>0</v>
      </c>
      <c r="E946" s="4">
        <v>0</v>
      </c>
      <c r="F946" s="4">
        <v>0</v>
      </c>
      <c r="G946" s="4">
        <v>1</v>
      </c>
      <c r="H946" s="4">
        <v>0</v>
      </c>
      <c r="I946" s="21">
        <v>13143.86485</v>
      </c>
    </row>
    <row r="947" spans="1:9" ht="15.75" x14ac:dyDescent="0.25">
      <c r="A947" s="21">
        <v>50</v>
      </c>
      <c r="B947" s="4">
        <v>0</v>
      </c>
      <c r="C947" s="21">
        <v>44.744999999999997</v>
      </c>
      <c r="D947" s="21">
        <v>0</v>
      </c>
      <c r="E947" s="4">
        <v>0</v>
      </c>
      <c r="F947" s="4">
        <v>0</v>
      </c>
      <c r="G947" s="4">
        <v>1</v>
      </c>
      <c r="H947" s="4">
        <v>0</v>
      </c>
      <c r="I947" s="21">
        <v>9541.6955500000004</v>
      </c>
    </row>
    <row r="948" spans="1:9" ht="15.75" x14ac:dyDescent="0.25">
      <c r="A948" s="21">
        <v>24</v>
      </c>
      <c r="B948" s="4">
        <v>0</v>
      </c>
      <c r="C948" s="21">
        <v>27.72</v>
      </c>
      <c r="D948" s="21">
        <v>0</v>
      </c>
      <c r="E948" s="4">
        <v>0</v>
      </c>
      <c r="F948" s="4">
        <v>0</v>
      </c>
      <c r="G948" s="4">
        <v>0</v>
      </c>
      <c r="H948" s="4">
        <v>0</v>
      </c>
      <c r="I948" s="21">
        <v>2464.6188000000002</v>
      </c>
    </row>
    <row r="949" spans="1:9" ht="15.75" x14ac:dyDescent="0.25">
      <c r="A949" s="21">
        <v>56</v>
      </c>
      <c r="B949" s="4">
        <v>1</v>
      </c>
      <c r="C949" s="21">
        <v>22.1</v>
      </c>
      <c r="D949" s="21">
        <v>0</v>
      </c>
      <c r="E949" s="4">
        <v>0</v>
      </c>
      <c r="F949" s="4">
        <v>1</v>
      </c>
      <c r="G949" s="4">
        <v>0</v>
      </c>
      <c r="H949" s="4">
        <v>0</v>
      </c>
      <c r="I949" s="21">
        <v>10577.087</v>
      </c>
    </row>
    <row r="950" spans="1:9" ht="15.75" x14ac:dyDescent="0.25">
      <c r="A950" s="21">
        <v>45</v>
      </c>
      <c r="B950" s="4">
        <v>0</v>
      </c>
      <c r="C950" s="21">
        <v>35.814999999999998</v>
      </c>
      <c r="D950" s="21">
        <v>0</v>
      </c>
      <c r="E950" s="4">
        <v>0</v>
      </c>
      <c r="F950" s="4">
        <v>0</v>
      </c>
      <c r="G950" s="4">
        <v>0</v>
      </c>
      <c r="H950" s="4">
        <v>1</v>
      </c>
      <c r="I950" s="21">
        <v>7731.8578500000003</v>
      </c>
    </row>
    <row r="951" spans="1:9" ht="15.75" x14ac:dyDescent="0.25">
      <c r="A951" s="21">
        <v>39</v>
      </c>
      <c r="B951" s="4">
        <v>0</v>
      </c>
      <c r="C951" s="21">
        <v>26.315000000000001</v>
      </c>
      <c r="D951" s="21">
        <v>2</v>
      </c>
      <c r="E951" s="4">
        <v>0</v>
      </c>
      <c r="F951" s="4">
        <v>0</v>
      </c>
      <c r="G951" s="4">
        <v>0</v>
      </c>
      <c r="H951" s="4">
        <v>1</v>
      </c>
      <c r="I951" s="21">
        <v>7201.7008500000002</v>
      </c>
    </row>
    <row r="952" spans="1:9" ht="15.75" x14ac:dyDescent="0.25">
      <c r="A952" s="21">
        <v>35</v>
      </c>
      <c r="B952" s="4">
        <v>1</v>
      </c>
      <c r="C952" s="21">
        <v>24.13</v>
      </c>
      <c r="D952" s="21">
        <v>1</v>
      </c>
      <c r="E952" s="4">
        <v>0</v>
      </c>
      <c r="F952" s="4">
        <v>0</v>
      </c>
      <c r="G952" s="4">
        <v>0</v>
      </c>
      <c r="H952" s="4">
        <v>1</v>
      </c>
      <c r="I952" s="21">
        <v>5125.2156999999997</v>
      </c>
    </row>
    <row r="953" spans="1:9" ht="15.75" x14ac:dyDescent="0.25">
      <c r="A953" s="21">
        <v>33</v>
      </c>
      <c r="B953" s="4">
        <v>0</v>
      </c>
      <c r="C953" s="21">
        <v>26.695</v>
      </c>
      <c r="D953" s="21">
        <v>0</v>
      </c>
      <c r="E953" s="4">
        <v>0</v>
      </c>
      <c r="F953" s="4">
        <v>0</v>
      </c>
      <c r="G953" s="4">
        <v>0</v>
      </c>
      <c r="H953" s="4">
        <v>1</v>
      </c>
      <c r="I953" s="21">
        <v>4571.4130500000001</v>
      </c>
    </row>
    <row r="954" spans="1:9" ht="15.75" x14ac:dyDescent="0.25">
      <c r="A954" s="21">
        <v>47</v>
      </c>
      <c r="B954" s="4">
        <v>1</v>
      </c>
      <c r="C954" s="21">
        <v>19.190000000000001</v>
      </c>
      <c r="D954" s="21">
        <v>1</v>
      </c>
      <c r="E954" s="4">
        <v>0</v>
      </c>
      <c r="F954" s="4">
        <v>0</v>
      </c>
      <c r="G954" s="4">
        <v>1</v>
      </c>
      <c r="H954" s="4">
        <v>0</v>
      </c>
      <c r="I954" s="21">
        <v>8627.5411000000004</v>
      </c>
    </row>
    <row r="955" spans="1:9" ht="15.75" x14ac:dyDescent="0.25">
      <c r="A955" s="21">
        <v>20</v>
      </c>
      <c r="B955" s="4">
        <v>1</v>
      </c>
      <c r="C955" s="21">
        <v>28.024999999999999</v>
      </c>
      <c r="D955" s="21">
        <v>1</v>
      </c>
      <c r="E955" s="4">
        <v>1</v>
      </c>
      <c r="F955" s="4">
        <v>0</v>
      </c>
      <c r="G955" s="4">
        <v>0</v>
      </c>
      <c r="H955" s="4">
        <v>1</v>
      </c>
      <c r="I955" s="21">
        <v>17560.37975</v>
      </c>
    </row>
    <row r="956" spans="1:9" ht="15.75" x14ac:dyDescent="0.25">
      <c r="A956" s="21">
        <v>43</v>
      </c>
      <c r="B956" s="4">
        <v>0</v>
      </c>
      <c r="C956" s="21">
        <v>26.885000000000002</v>
      </c>
      <c r="D956" s="21">
        <v>0</v>
      </c>
      <c r="E956" s="4">
        <v>1</v>
      </c>
      <c r="F956" s="4">
        <v>0</v>
      </c>
      <c r="G956" s="4">
        <v>0</v>
      </c>
      <c r="H956" s="4">
        <v>1</v>
      </c>
      <c r="I956" s="21">
        <v>21774.32215</v>
      </c>
    </row>
    <row r="957" spans="1:9" ht="15.75" x14ac:dyDescent="0.25">
      <c r="A957" s="21">
        <v>63</v>
      </c>
      <c r="B957" s="4">
        <v>1</v>
      </c>
      <c r="C957" s="21">
        <v>21.66</v>
      </c>
      <c r="D957" s="21">
        <v>1</v>
      </c>
      <c r="E957" s="4">
        <v>0</v>
      </c>
      <c r="F957" s="4">
        <v>0</v>
      </c>
      <c r="G957" s="4">
        <v>0</v>
      </c>
      <c r="H957" s="4">
        <v>1</v>
      </c>
      <c r="I957" s="21">
        <v>14349.8544</v>
      </c>
    </row>
    <row r="958" spans="1:9" ht="15.75" x14ac:dyDescent="0.25">
      <c r="A958" s="21">
        <v>58</v>
      </c>
      <c r="B958" s="4">
        <v>1</v>
      </c>
      <c r="C958" s="21">
        <v>35.700000000000003</v>
      </c>
      <c r="D958" s="21">
        <v>0</v>
      </c>
      <c r="E958" s="4">
        <v>0</v>
      </c>
      <c r="F958" s="4">
        <v>1</v>
      </c>
      <c r="G958" s="4">
        <v>0</v>
      </c>
      <c r="H958" s="4">
        <v>0</v>
      </c>
      <c r="I958" s="21">
        <v>11362.754999999999</v>
      </c>
    </row>
    <row r="959" spans="1:9" ht="15.75" x14ac:dyDescent="0.25">
      <c r="A959" s="21">
        <v>18</v>
      </c>
      <c r="B959" s="4">
        <v>0</v>
      </c>
      <c r="C959" s="21">
        <v>38.28</v>
      </c>
      <c r="D959" s="21">
        <v>0</v>
      </c>
      <c r="E959" s="4">
        <v>0</v>
      </c>
      <c r="F959" s="4">
        <v>0</v>
      </c>
      <c r="G959" s="4">
        <v>0</v>
      </c>
      <c r="H959" s="4">
        <v>0</v>
      </c>
      <c r="I959" s="21">
        <v>14133.03775</v>
      </c>
    </row>
    <row r="960" spans="1:9" ht="15.75" x14ac:dyDescent="0.25">
      <c r="A960" s="21">
        <v>28</v>
      </c>
      <c r="B960" s="4">
        <v>1</v>
      </c>
      <c r="C960" s="21">
        <v>38.06</v>
      </c>
      <c r="D960" s="21">
        <v>0</v>
      </c>
      <c r="E960" s="4">
        <v>0</v>
      </c>
      <c r="F960" s="4">
        <v>0</v>
      </c>
      <c r="G960" s="4">
        <v>0</v>
      </c>
      <c r="H960" s="4">
        <v>0</v>
      </c>
      <c r="I960" s="21">
        <v>2689.4953999999998</v>
      </c>
    </row>
    <row r="961" spans="1:9" ht="15.75" x14ac:dyDescent="0.25">
      <c r="A961" s="21">
        <v>62</v>
      </c>
      <c r="B961" s="4">
        <v>1</v>
      </c>
      <c r="C961" s="21">
        <v>32.015000000000001</v>
      </c>
      <c r="D961" s="21">
        <v>0</v>
      </c>
      <c r="E961" s="4">
        <v>1</v>
      </c>
      <c r="F961" s="4">
        <v>0</v>
      </c>
      <c r="G961" s="4">
        <v>1</v>
      </c>
      <c r="H961" s="4">
        <v>0</v>
      </c>
      <c r="I961" s="21">
        <v>45710.207849999999</v>
      </c>
    </row>
    <row r="962" spans="1:9" ht="15.75" x14ac:dyDescent="0.25">
      <c r="A962" s="21">
        <v>62</v>
      </c>
      <c r="B962" s="4">
        <v>1</v>
      </c>
      <c r="C962" s="21">
        <v>30.02</v>
      </c>
      <c r="D962" s="21">
        <v>0</v>
      </c>
      <c r="E962" s="4">
        <v>0</v>
      </c>
      <c r="F962" s="4">
        <v>0</v>
      </c>
      <c r="G962" s="4">
        <v>0</v>
      </c>
      <c r="H962" s="4">
        <v>1</v>
      </c>
      <c r="I962" s="21">
        <v>13352.0998</v>
      </c>
    </row>
    <row r="963" spans="1:9" ht="15.75" x14ac:dyDescent="0.25">
      <c r="A963" s="21">
        <v>48</v>
      </c>
      <c r="B963" s="4">
        <v>1</v>
      </c>
      <c r="C963" s="21">
        <v>37.29</v>
      </c>
      <c r="D963" s="21">
        <v>2</v>
      </c>
      <c r="E963" s="4">
        <v>0</v>
      </c>
      <c r="F963" s="4">
        <v>0</v>
      </c>
      <c r="G963" s="4">
        <v>0</v>
      </c>
      <c r="H963" s="4">
        <v>0</v>
      </c>
      <c r="I963" s="21">
        <v>8978.1851000000006</v>
      </c>
    </row>
    <row r="964" spans="1:9" ht="15.75" x14ac:dyDescent="0.25">
      <c r="A964" s="21">
        <v>22</v>
      </c>
      <c r="B964" s="4">
        <v>1</v>
      </c>
      <c r="C964" s="21">
        <v>31.73</v>
      </c>
      <c r="D964" s="21">
        <v>0</v>
      </c>
      <c r="E964" s="4">
        <v>0</v>
      </c>
      <c r="F964" s="4">
        <v>0</v>
      </c>
      <c r="G964" s="4">
        <v>1</v>
      </c>
      <c r="H964" s="4">
        <v>0</v>
      </c>
      <c r="I964" s="21">
        <v>2254.7966999999999</v>
      </c>
    </row>
    <row r="965" spans="1:9" ht="15.75" x14ac:dyDescent="0.25">
      <c r="A965" s="21">
        <v>41</v>
      </c>
      <c r="B965" s="4">
        <v>1</v>
      </c>
      <c r="C965" s="21">
        <v>28.8</v>
      </c>
      <c r="D965" s="21">
        <v>1</v>
      </c>
      <c r="E965" s="4">
        <v>0</v>
      </c>
      <c r="F965" s="4">
        <v>1</v>
      </c>
      <c r="G965" s="4">
        <v>0</v>
      </c>
      <c r="H965" s="4">
        <v>0</v>
      </c>
      <c r="I965" s="21">
        <v>6282.2349999999997</v>
      </c>
    </row>
    <row r="966" spans="1:9" ht="15.75" x14ac:dyDescent="0.25">
      <c r="A966" s="21">
        <v>33</v>
      </c>
      <c r="B966" s="4">
        <v>0</v>
      </c>
      <c r="C966" s="21">
        <v>35.53</v>
      </c>
      <c r="D966" s="21">
        <v>0</v>
      </c>
      <c r="E966" s="4">
        <v>1</v>
      </c>
      <c r="F966" s="4">
        <v>0</v>
      </c>
      <c r="G966" s="4">
        <v>0</v>
      </c>
      <c r="H966" s="4">
        <v>1</v>
      </c>
      <c r="I966" s="21">
        <v>55135.402090000003</v>
      </c>
    </row>
    <row r="967" spans="1:9" ht="15.75" x14ac:dyDescent="0.25">
      <c r="A967" s="21">
        <v>31</v>
      </c>
      <c r="B967" s="4">
        <v>1</v>
      </c>
      <c r="C967" s="21">
        <v>26.885000000000002</v>
      </c>
      <c r="D967" s="21">
        <v>1</v>
      </c>
      <c r="E967" s="4">
        <v>0</v>
      </c>
      <c r="F967" s="4">
        <v>0</v>
      </c>
      <c r="G967" s="4">
        <v>1</v>
      </c>
      <c r="H967" s="4">
        <v>0</v>
      </c>
      <c r="I967" s="21">
        <v>4441.2131499999996</v>
      </c>
    </row>
    <row r="968" spans="1:9" ht="15.75" x14ac:dyDescent="0.25">
      <c r="A968" s="21">
        <v>47</v>
      </c>
      <c r="B968" s="4">
        <v>0</v>
      </c>
      <c r="C968" s="21">
        <v>27.645</v>
      </c>
      <c r="D968" s="21">
        <v>2</v>
      </c>
      <c r="E968" s="4">
        <v>1</v>
      </c>
      <c r="F968" s="4">
        <v>0</v>
      </c>
      <c r="G968" s="4">
        <v>0</v>
      </c>
      <c r="H968" s="4">
        <v>1</v>
      </c>
      <c r="I968" s="21">
        <v>24535.698550000001</v>
      </c>
    </row>
    <row r="969" spans="1:9" ht="15.75" x14ac:dyDescent="0.25">
      <c r="A969" s="21">
        <v>40</v>
      </c>
      <c r="B969" s="4">
        <v>1</v>
      </c>
      <c r="C969" s="21">
        <v>34.104999999999997</v>
      </c>
      <c r="D969" s="21">
        <v>1</v>
      </c>
      <c r="E969" s="4">
        <v>0</v>
      </c>
      <c r="F969" s="4">
        <v>0</v>
      </c>
      <c r="G969" s="4">
        <v>1</v>
      </c>
      <c r="H969" s="4">
        <v>0</v>
      </c>
      <c r="I969" s="21">
        <v>6600.2059499999996</v>
      </c>
    </row>
    <row r="970" spans="1:9" ht="15.75" x14ac:dyDescent="0.25">
      <c r="A970" s="21">
        <v>28</v>
      </c>
      <c r="B970" s="4">
        <v>0</v>
      </c>
      <c r="C970" s="21">
        <v>23.844999999999999</v>
      </c>
      <c r="D970" s="21">
        <v>2</v>
      </c>
      <c r="E970" s="4">
        <v>0</v>
      </c>
      <c r="F970" s="4">
        <v>0</v>
      </c>
      <c r="G970" s="4">
        <v>0</v>
      </c>
      <c r="H970" s="4">
        <v>1</v>
      </c>
      <c r="I970" s="21">
        <v>4719.7365499999996</v>
      </c>
    </row>
    <row r="971" spans="1:9" ht="15.75" x14ac:dyDescent="0.25">
      <c r="A971" s="21">
        <v>23</v>
      </c>
      <c r="B971" s="4">
        <v>1</v>
      </c>
      <c r="C971" s="21">
        <v>41.91</v>
      </c>
      <c r="D971" s="21">
        <v>0</v>
      </c>
      <c r="E971" s="4">
        <v>0</v>
      </c>
      <c r="F971" s="4">
        <v>0</v>
      </c>
      <c r="G971" s="4">
        <v>0</v>
      </c>
      <c r="H971" s="4">
        <v>0</v>
      </c>
      <c r="I971" s="21">
        <v>1837.2819</v>
      </c>
    </row>
    <row r="972" spans="1:9" ht="15.75" x14ac:dyDescent="0.25">
      <c r="A972" s="21">
        <v>31</v>
      </c>
      <c r="B972" s="4">
        <v>1</v>
      </c>
      <c r="C972" s="21">
        <v>29.81</v>
      </c>
      <c r="D972" s="21">
        <v>0</v>
      </c>
      <c r="E972" s="4">
        <v>1</v>
      </c>
      <c r="F972" s="4">
        <v>0</v>
      </c>
      <c r="G972" s="4">
        <v>0</v>
      </c>
      <c r="H972" s="4">
        <v>0</v>
      </c>
      <c r="I972" s="21">
        <v>19350.368900000001</v>
      </c>
    </row>
    <row r="973" spans="1:9" ht="15.75" x14ac:dyDescent="0.25">
      <c r="A973" s="21">
        <v>44</v>
      </c>
      <c r="B973" s="4">
        <v>1</v>
      </c>
      <c r="C973" s="21">
        <v>31.35</v>
      </c>
      <c r="D973" s="21">
        <v>1</v>
      </c>
      <c r="E973" s="4">
        <v>1</v>
      </c>
      <c r="F973" s="4">
        <v>0</v>
      </c>
      <c r="G973" s="4">
        <v>1</v>
      </c>
      <c r="H973" s="4">
        <v>0</v>
      </c>
      <c r="I973" s="21">
        <v>39556.494500000001</v>
      </c>
    </row>
    <row r="974" spans="1:9" ht="15.75" x14ac:dyDescent="0.25">
      <c r="A974" s="21">
        <v>40</v>
      </c>
      <c r="B974" s="4">
        <v>1</v>
      </c>
      <c r="C974" s="21">
        <v>32.299999999999997</v>
      </c>
      <c r="D974" s="21">
        <v>2</v>
      </c>
      <c r="E974" s="4">
        <v>0</v>
      </c>
      <c r="F974" s="4">
        <v>0</v>
      </c>
      <c r="G974" s="4">
        <v>0</v>
      </c>
      <c r="H974" s="4">
        <v>1</v>
      </c>
      <c r="I974" s="21">
        <v>6986.6970000000001</v>
      </c>
    </row>
    <row r="975" spans="1:9" ht="15.75" x14ac:dyDescent="0.25">
      <c r="A975" s="21">
        <v>19</v>
      </c>
      <c r="B975" s="4">
        <v>0</v>
      </c>
      <c r="C975" s="21">
        <v>20.6</v>
      </c>
      <c r="D975" s="21">
        <v>0</v>
      </c>
      <c r="E975" s="4">
        <v>0</v>
      </c>
      <c r="F975" s="4">
        <v>1</v>
      </c>
      <c r="G975" s="4">
        <v>0</v>
      </c>
      <c r="H975" s="4">
        <v>0</v>
      </c>
      <c r="I975" s="21">
        <v>1731.6769999999999</v>
      </c>
    </row>
    <row r="976" spans="1:9" ht="15.75" x14ac:dyDescent="0.25">
      <c r="A976" s="21">
        <v>23</v>
      </c>
      <c r="B976" s="4">
        <v>1</v>
      </c>
      <c r="C976" s="21">
        <v>31.73</v>
      </c>
      <c r="D976" s="21">
        <v>3</v>
      </c>
      <c r="E976" s="4">
        <v>1</v>
      </c>
      <c r="F976" s="4">
        <v>0</v>
      </c>
      <c r="G976" s="4">
        <v>1</v>
      </c>
      <c r="H976" s="4">
        <v>0</v>
      </c>
      <c r="I976" s="21">
        <v>36189.101699999999</v>
      </c>
    </row>
    <row r="977" spans="1:9" ht="15.75" x14ac:dyDescent="0.25">
      <c r="A977" s="21">
        <v>18</v>
      </c>
      <c r="B977" s="4">
        <v>1</v>
      </c>
      <c r="C977" s="21">
        <v>34.1</v>
      </c>
      <c r="D977" s="21">
        <v>0</v>
      </c>
      <c r="E977" s="4">
        <v>0</v>
      </c>
      <c r="F977" s="4">
        <v>0</v>
      </c>
      <c r="G977" s="4">
        <v>0</v>
      </c>
      <c r="H977" s="4">
        <v>0</v>
      </c>
      <c r="I977" s="21">
        <v>1137.011</v>
      </c>
    </row>
    <row r="978" spans="1:9" ht="15.75" x14ac:dyDescent="0.25">
      <c r="A978" s="21">
        <v>19</v>
      </c>
      <c r="B978" s="4">
        <v>1</v>
      </c>
      <c r="C978" s="21">
        <v>27.6</v>
      </c>
      <c r="D978" s="21">
        <v>0</v>
      </c>
      <c r="E978" s="4">
        <v>0</v>
      </c>
      <c r="F978" s="4">
        <v>1</v>
      </c>
      <c r="G978" s="4">
        <v>0</v>
      </c>
      <c r="H978" s="4">
        <v>0</v>
      </c>
      <c r="I978" s="21">
        <v>1252.4069999999999</v>
      </c>
    </row>
    <row r="979" spans="1:9" ht="15.75" x14ac:dyDescent="0.25">
      <c r="A979" s="21">
        <v>24</v>
      </c>
      <c r="B979" s="4">
        <v>0</v>
      </c>
      <c r="C979" s="21">
        <v>22.6</v>
      </c>
      <c r="D979" s="21">
        <v>0</v>
      </c>
      <c r="E979" s="4">
        <v>0</v>
      </c>
      <c r="F979" s="4">
        <v>1</v>
      </c>
      <c r="G979" s="4">
        <v>0</v>
      </c>
      <c r="H979" s="4">
        <v>0</v>
      </c>
      <c r="I979" s="21">
        <v>2457.502</v>
      </c>
    </row>
    <row r="980" spans="1:9" ht="15.75" x14ac:dyDescent="0.25">
      <c r="A980" s="21">
        <v>58</v>
      </c>
      <c r="B980" s="4">
        <v>1</v>
      </c>
      <c r="C980" s="21">
        <v>34.865000000000002</v>
      </c>
      <c r="D980" s="21">
        <v>0</v>
      </c>
      <c r="E980" s="4">
        <v>0</v>
      </c>
      <c r="F980" s="4">
        <v>0</v>
      </c>
      <c r="G980" s="4">
        <v>1</v>
      </c>
      <c r="H980" s="4">
        <v>0</v>
      </c>
      <c r="I980" s="21">
        <v>11944.594349999999</v>
      </c>
    </row>
    <row r="981" spans="1:9" ht="15.75" x14ac:dyDescent="0.25">
      <c r="A981" s="21">
        <v>42</v>
      </c>
      <c r="B981" s="4">
        <v>0</v>
      </c>
      <c r="C981" s="21">
        <v>40.369999999999997</v>
      </c>
      <c r="D981" s="21">
        <v>2</v>
      </c>
      <c r="E981" s="4">
        <v>1</v>
      </c>
      <c r="F981" s="4">
        <v>0</v>
      </c>
      <c r="G981" s="4">
        <v>0</v>
      </c>
      <c r="H981" s="4">
        <v>0</v>
      </c>
      <c r="I981" s="21">
        <v>43896.376300000004</v>
      </c>
    </row>
    <row r="982" spans="1:9" ht="15.75" x14ac:dyDescent="0.25">
      <c r="A982" s="21">
        <v>39</v>
      </c>
      <c r="B982" s="4">
        <v>0</v>
      </c>
      <c r="C982" s="21">
        <v>41.8</v>
      </c>
      <c r="D982" s="21">
        <v>0</v>
      </c>
      <c r="E982" s="4">
        <v>0</v>
      </c>
      <c r="F982" s="4">
        <v>0</v>
      </c>
      <c r="G982" s="4">
        <v>0</v>
      </c>
      <c r="H982" s="4">
        <v>0</v>
      </c>
      <c r="I982" s="21">
        <v>5662.2250000000004</v>
      </c>
    </row>
    <row r="983" spans="1:9" ht="15.75" x14ac:dyDescent="0.25">
      <c r="A983" s="21">
        <v>47</v>
      </c>
      <c r="B983" s="4">
        <v>0</v>
      </c>
      <c r="C983" s="21">
        <v>45.32</v>
      </c>
      <c r="D983" s="21">
        <v>1</v>
      </c>
      <c r="E983" s="4">
        <v>0</v>
      </c>
      <c r="F983" s="4">
        <v>0</v>
      </c>
      <c r="G983" s="4">
        <v>0</v>
      </c>
      <c r="H983" s="4">
        <v>0</v>
      </c>
      <c r="I983" s="21">
        <v>8569.8618000000006</v>
      </c>
    </row>
    <row r="984" spans="1:9" ht="15.75" x14ac:dyDescent="0.25">
      <c r="A984" s="21">
        <v>27</v>
      </c>
      <c r="B984" s="4">
        <v>0</v>
      </c>
      <c r="C984" s="21">
        <v>24.1</v>
      </c>
      <c r="D984" s="21">
        <v>0</v>
      </c>
      <c r="E984" s="4">
        <v>0</v>
      </c>
      <c r="F984" s="4">
        <v>1</v>
      </c>
      <c r="G984" s="4">
        <v>0</v>
      </c>
      <c r="H984" s="4">
        <v>0</v>
      </c>
      <c r="I984" s="21">
        <v>2974.1260000000002</v>
      </c>
    </row>
    <row r="985" spans="1:9" ht="15.75" x14ac:dyDescent="0.25">
      <c r="A985" s="21">
        <v>40</v>
      </c>
      <c r="B985" s="4">
        <v>0</v>
      </c>
      <c r="C985" s="21">
        <v>22.22</v>
      </c>
      <c r="D985" s="21">
        <v>2</v>
      </c>
      <c r="E985" s="4">
        <v>1</v>
      </c>
      <c r="F985" s="4">
        <v>0</v>
      </c>
      <c r="G985" s="4">
        <v>0</v>
      </c>
      <c r="H985" s="4">
        <v>0</v>
      </c>
      <c r="I985" s="21">
        <v>19444.265800000001</v>
      </c>
    </row>
    <row r="986" spans="1:9" ht="15.75" x14ac:dyDescent="0.25">
      <c r="A986" s="21">
        <v>21</v>
      </c>
      <c r="B986" s="4">
        <v>0</v>
      </c>
      <c r="C986" s="21">
        <v>35.72</v>
      </c>
      <c r="D986" s="21">
        <v>0</v>
      </c>
      <c r="E986" s="4">
        <v>0</v>
      </c>
      <c r="F986" s="4">
        <v>0</v>
      </c>
      <c r="G986" s="4">
        <v>0</v>
      </c>
      <c r="H986" s="4">
        <v>1</v>
      </c>
      <c r="I986" s="21">
        <v>2404.7338</v>
      </c>
    </row>
    <row r="987" spans="1:9" ht="15.75" x14ac:dyDescent="0.25">
      <c r="A987" s="21">
        <v>52</v>
      </c>
      <c r="B987" s="4">
        <v>0</v>
      </c>
      <c r="C987" s="21">
        <v>31.2</v>
      </c>
      <c r="D987" s="21">
        <v>0</v>
      </c>
      <c r="E987" s="4">
        <v>0</v>
      </c>
      <c r="F987" s="4">
        <v>1</v>
      </c>
      <c r="G987" s="4">
        <v>0</v>
      </c>
      <c r="H987" s="4">
        <v>0</v>
      </c>
      <c r="I987" s="21">
        <v>9625.92</v>
      </c>
    </row>
    <row r="988" spans="1:9" ht="15.75" x14ac:dyDescent="0.25">
      <c r="A988" s="21">
        <v>27</v>
      </c>
      <c r="B988" s="4">
        <v>0</v>
      </c>
      <c r="C988" s="21">
        <v>34.799999999999997</v>
      </c>
      <c r="D988" s="21">
        <v>1</v>
      </c>
      <c r="E988" s="4">
        <v>0</v>
      </c>
      <c r="F988" s="4">
        <v>1</v>
      </c>
      <c r="G988" s="4">
        <v>0</v>
      </c>
      <c r="H988" s="4">
        <v>0</v>
      </c>
      <c r="I988" s="21">
        <v>3577.9989999999998</v>
      </c>
    </row>
    <row r="989" spans="1:9" ht="15.75" x14ac:dyDescent="0.25">
      <c r="A989" s="21">
        <v>21</v>
      </c>
      <c r="B989" s="4">
        <v>1</v>
      </c>
      <c r="C989" s="21">
        <v>26.03</v>
      </c>
      <c r="D989" s="21">
        <v>0</v>
      </c>
      <c r="E989" s="4">
        <v>0</v>
      </c>
      <c r="F989" s="4">
        <v>0</v>
      </c>
      <c r="G989" s="4">
        <v>1</v>
      </c>
      <c r="H989" s="4">
        <v>0</v>
      </c>
      <c r="I989" s="21">
        <v>2102.2647000000002</v>
      </c>
    </row>
    <row r="990" spans="1:9" ht="15.75" x14ac:dyDescent="0.25">
      <c r="A990" s="21">
        <v>26</v>
      </c>
      <c r="B990" s="4">
        <v>1</v>
      </c>
      <c r="C990" s="21">
        <v>27.265000000000001</v>
      </c>
      <c r="D990" s="21">
        <v>3</v>
      </c>
      <c r="E990" s="4">
        <v>0</v>
      </c>
      <c r="F990" s="4">
        <v>0</v>
      </c>
      <c r="G990" s="4">
        <v>1</v>
      </c>
      <c r="H990" s="4">
        <v>0</v>
      </c>
      <c r="I990" s="21">
        <v>4661.2863500000003</v>
      </c>
    </row>
    <row r="991" spans="1:9" ht="15.75" x14ac:dyDescent="0.25">
      <c r="A991" s="21">
        <v>26</v>
      </c>
      <c r="B991" s="4">
        <v>1</v>
      </c>
      <c r="C991" s="21">
        <v>23.7</v>
      </c>
      <c r="D991" s="21">
        <v>2</v>
      </c>
      <c r="E991" s="4">
        <v>0</v>
      </c>
      <c r="F991" s="4">
        <v>1</v>
      </c>
      <c r="G991" s="4">
        <v>0</v>
      </c>
      <c r="H991" s="4">
        <v>0</v>
      </c>
      <c r="I991" s="21">
        <v>3484.3310000000001</v>
      </c>
    </row>
    <row r="992" spans="1:9" ht="15.75" x14ac:dyDescent="0.25">
      <c r="A992" s="21">
        <v>22</v>
      </c>
      <c r="B992" s="4">
        <v>0</v>
      </c>
      <c r="C992" s="21">
        <v>20.234999999999999</v>
      </c>
      <c r="D992" s="21">
        <v>0</v>
      </c>
      <c r="E992" s="4">
        <v>0</v>
      </c>
      <c r="F992" s="4">
        <v>0</v>
      </c>
      <c r="G992" s="4">
        <v>0</v>
      </c>
      <c r="H992" s="4">
        <v>1</v>
      </c>
      <c r="I992" s="21">
        <v>2527.8186500000002</v>
      </c>
    </row>
    <row r="993" spans="1:9" ht="15.75" x14ac:dyDescent="0.25">
      <c r="A993" s="21">
        <v>41</v>
      </c>
      <c r="B993" s="4">
        <v>0</v>
      </c>
      <c r="C993" s="21">
        <v>37.1</v>
      </c>
      <c r="D993" s="21">
        <v>2</v>
      </c>
      <c r="E993" s="4">
        <v>0</v>
      </c>
      <c r="F993" s="4">
        <v>1</v>
      </c>
      <c r="G993" s="4">
        <v>0</v>
      </c>
      <c r="H993" s="4">
        <v>0</v>
      </c>
      <c r="I993" s="21">
        <v>7371.7719999999999</v>
      </c>
    </row>
    <row r="994" spans="1:9" ht="15.75" x14ac:dyDescent="0.25">
      <c r="A994" s="21">
        <v>40</v>
      </c>
      <c r="B994" s="4">
        <v>1</v>
      </c>
      <c r="C994" s="21">
        <v>32.774999999999999</v>
      </c>
      <c r="D994" s="21">
        <v>1</v>
      </c>
      <c r="E994" s="4">
        <v>1</v>
      </c>
      <c r="F994" s="4">
        <v>0</v>
      </c>
      <c r="G994" s="4">
        <v>1</v>
      </c>
      <c r="H994" s="4">
        <v>0</v>
      </c>
      <c r="I994" s="21">
        <v>39125.332249999999</v>
      </c>
    </row>
    <row r="995" spans="1:9" ht="15.75" x14ac:dyDescent="0.25">
      <c r="A995" s="21">
        <v>27</v>
      </c>
      <c r="B995" s="4">
        <v>1</v>
      </c>
      <c r="C995" s="21">
        <v>32.585000000000001</v>
      </c>
      <c r="D995" s="21">
        <v>3</v>
      </c>
      <c r="E995" s="4">
        <v>0</v>
      </c>
      <c r="F995" s="4">
        <v>0</v>
      </c>
      <c r="G995" s="4">
        <v>1</v>
      </c>
      <c r="H995" s="4">
        <v>0</v>
      </c>
      <c r="I995" s="21">
        <v>4846.9201499999999</v>
      </c>
    </row>
    <row r="996" spans="1:9" ht="15.75" x14ac:dyDescent="0.25">
      <c r="A996" s="21">
        <v>23</v>
      </c>
      <c r="B996" s="4">
        <v>0</v>
      </c>
      <c r="C996" s="21">
        <v>28.49</v>
      </c>
      <c r="D996" s="21">
        <v>1</v>
      </c>
      <c r="E996" s="4">
        <v>1</v>
      </c>
      <c r="F996" s="4">
        <v>0</v>
      </c>
      <c r="G996" s="4">
        <v>0</v>
      </c>
      <c r="H996" s="4">
        <v>0</v>
      </c>
      <c r="I996" s="21">
        <v>18328.238099999999</v>
      </c>
    </row>
    <row r="997" spans="1:9" ht="15.75" x14ac:dyDescent="0.25">
      <c r="A997" s="21">
        <v>43</v>
      </c>
      <c r="B997" s="4">
        <v>0</v>
      </c>
      <c r="C997" s="21">
        <v>46.2</v>
      </c>
      <c r="D997" s="21">
        <v>0</v>
      </c>
      <c r="E997" s="4">
        <v>1</v>
      </c>
      <c r="F997" s="4">
        <v>0</v>
      </c>
      <c r="G997" s="4">
        <v>0</v>
      </c>
      <c r="H997" s="4">
        <v>0</v>
      </c>
      <c r="I997" s="21">
        <v>45863.205000000002</v>
      </c>
    </row>
    <row r="998" spans="1:9" ht="15.75" x14ac:dyDescent="0.25">
      <c r="A998" s="21">
        <v>41</v>
      </c>
      <c r="B998" s="4">
        <v>1</v>
      </c>
      <c r="C998" s="21">
        <v>40.26</v>
      </c>
      <c r="D998" s="21">
        <v>0</v>
      </c>
      <c r="E998" s="4">
        <v>0</v>
      </c>
      <c r="F998" s="4">
        <v>0</v>
      </c>
      <c r="G998" s="4">
        <v>0</v>
      </c>
      <c r="H998" s="4">
        <v>0</v>
      </c>
      <c r="I998" s="21">
        <v>5709.1643999999997</v>
      </c>
    </row>
    <row r="999" spans="1:9" ht="15.75" x14ac:dyDescent="0.25">
      <c r="A999" s="21">
        <v>36</v>
      </c>
      <c r="B999" s="4">
        <v>1</v>
      </c>
      <c r="C999" s="21">
        <v>31.5</v>
      </c>
      <c r="D999" s="21">
        <v>0</v>
      </c>
      <c r="E999" s="4">
        <v>0</v>
      </c>
      <c r="F999" s="4">
        <v>1</v>
      </c>
      <c r="G999" s="4">
        <v>0</v>
      </c>
      <c r="H999" s="4">
        <v>0</v>
      </c>
      <c r="I999" s="21">
        <v>4402.2330000000002</v>
      </c>
    </row>
    <row r="1000" spans="1:9" ht="15.75" x14ac:dyDescent="0.25">
      <c r="A1000" s="21">
        <v>23</v>
      </c>
      <c r="B1000" s="4">
        <v>0</v>
      </c>
      <c r="C1000" s="21">
        <v>39.270000000000003</v>
      </c>
      <c r="D1000" s="21">
        <v>2</v>
      </c>
      <c r="E1000" s="4">
        <v>0</v>
      </c>
      <c r="F1000" s="4">
        <v>0</v>
      </c>
      <c r="G1000" s="4">
        <v>0</v>
      </c>
      <c r="H1000" s="4">
        <v>0</v>
      </c>
      <c r="I1000" s="21">
        <v>3500.6122999999998</v>
      </c>
    </row>
    <row r="1001" spans="1:9" ht="15.75" x14ac:dyDescent="0.25">
      <c r="A1001" s="21">
        <v>50</v>
      </c>
      <c r="B1001" s="4">
        <v>1</v>
      </c>
      <c r="C1001" s="21">
        <v>36.200000000000003</v>
      </c>
      <c r="D1001" s="21">
        <v>0</v>
      </c>
      <c r="E1001" s="4">
        <v>0</v>
      </c>
      <c r="F1001" s="4">
        <v>1</v>
      </c>
      <c r="G1001" s="4">
        <v>0</v>
      </c>
      <c r="H1001" s="4">
        <v>0</v>
      </c>
      <c r="I1001" s="21">
        <v>8457.8179999999993</v>
      </c>
    </row>
    <row r="1002" spans="1:9" ht="15.75" x14ac:dyDescent="0.25">
      <c r="A1002" s="21">
        <v>19</v>
      </c>
      <c r="B1002" s="4">
        <v>1</v>
      </c>
      <c r="C1002" s="21">
        <v>28.4</v>
      </c>
      <c r="D1002" s="21">
        <v>1</v>
      </c>
      <c r="E1002" s="4">
        <v>0</v>
      </c>
      <c r="F1002" s="4">
        <v>1</v>
      </c>
      <c r="G1002" s="4">
        <v>0</v>
      </c>
      <c r="H1002" s="4">
        <v>0</v>
      </c>
      <c r="I1002" s="21">
        <v>1842.519</v>
      </c>
    </row>
    <row r="1003" spans="1:9" ht="15.75" x14ac:dyDescent="0.25">
      <c r="A1003" s="21">
        <v>58</v>
      </c>
      <c r="B1003" s="4">
        <v>1</v>
      </c>
      <c r="C1003" s="21">
        <v>28.594999999999999</v>
      </c>
      <c r="D1003" s="21">
        <v>0</v>
      </c>
      <c r="E1003" s="4">
        <v>0</v>
      </c>
      <c r="F1003" s="4">
        <v>0</v>
      </c>
      <c r="G1003" s="4">
        <v>0</v>
      </c>
      <c r="H1003" s="4">
        <v>1</v>
      </c>
      <c r="I1003" s="21">
        <v>11735.87905</v>
      </c>
    </row>
    <row r="1004" spans="1:9" ht="15.75" x14ac:dyDescent="0.25">
      <c r="A1004" s="21">
        <v>23</v>
      </c>
      <c r="B1004" s="4">
        <v>1</v>
      </c>
      <c r="C1004" s="21">
        <v>18.715</v>
      </c>
      <c r="D1004" s="21">
        <v>0</v>
      </c>
      <c r="E1004" s="4">
        <v>0</v>
      </c>
      <c r="F1004" s="4">
        <v>0</v>
      </c>
      <c r="G1004" s="4">
        <v>0</v>
      </c>
      <c r="H1004" s="4">
        <v>1</v>
      </c>
      <c r="I1004" s="21">
        <v>21595.382290000001</v>
      </c>
    </row>
    <row r="1005" spans="1:9" ht="15.75" x14ac:dyDescent="0.25">
      <c r="A1005" s="21">
        <v>62</v>
      </c>
      <c r="B1005" s="4">
        <v>1</v>
      </c>
      <c r="C1005" s="21">
        <v>27.55</v>
      </c>
      <c r="D1005" s="21">
        <v>1</v>
      </c>
      <c r="E1005" s="4">
        <v>0</v>
      </c>
      <c r="F1005" s="4">
        <v>0</v>
      </c>
      <c r="G1005" s="4">
        <v>0</v>
      </c>
      <c r="H1005" s="4">
        <v>1</v>
      </c>
      <c r="I1005" s="21">
        <v>13937.666499999999</v>
      </c>
    </row>
    <row r="1006" spans="1:9" ht="15.75" x14ac:dyDescent="0.25">
      <c r="A1006" s="21">
        <v>46</v>
      </c>
      <c r="B1006" s="4">
        <v>0</v>
      </c>
      <c r="C1006" s="21">
        <v>34.6</v>
      </c>
      <c r="D1006" s="21">
        <v>1</v>
      </c>
      <c r="E1006" s="4">
        <v>1</v>
      </c>
      <c r="F1006" s="4">
        <v>1</v>
      </c>
      <c r="G1006" s="4">
        <v>0</v>
      </c>
      <c r="H1006" s="4">
        <v>0</v>
      </c>
      <c r="I1006" s="21">
        <v>41661.601999999999</v>
      </c>
    </row>
    <row r="1007" spans="1:9" ht="15.75" x14ac:dyDescent="0.25">
      <c r="A1007" s="21">
        <v>31</v>
      </c>
      <c r="B1007" s="4">
        <v>0</v>
      </c>
      <c r="C1007" s="21">
        <v>32.774999999999999</v>
      </c>
      <c r="D1007" s="21">
        <v>2</v>
      </c>
      <c r="E1007" s="4">
        <v>0</v>
      </c>
      <c r="F1007" s="4">
        <v>0</v>
      </c>
      <c r="G1007" s="4">
        <v>0</v>
      </c>
      <c r="H1007" s="4">
        <v>1</v>
      </c>
      <c r="I1007" s="21">
        <v>5327.4002499999997</v>
      </c>
    </row>
    <row r="1008" spans="1:9" ht="15.75" x14ac:dyDescent="0.25">
      <c r="A1008" s="21">
        <v>47</v>
      </c>
      <c r="B1008" s="4">
        <v>0</v>
      </c>
      <c r="C1008" s="21">
        <v>26.125</v>
      </c>
      <c r="D1008" s="21">
        <v>1</v>
      </c>
      <c r="E1008" s="4">
        <v>1</v>
      </c>
      <c r="F1008" s="4">
        <v>0</v>
      </c>
      <c r="G1008" s="4">
        <v>1</v>
      </c>
      <c r="H1008" s="4">
        <v>0</v>
      </c>
      <c r="I1008" s="21">
        <v>23401.30575</v>
      </c>
    </row>
    <row r="1009" spans="1:9" ht="15.75" x14ac:dyDescent="0.25">
      <c r="A1009" s="21">
        <v>36</v>
      </c>
      <c r="B1009" s="4">
        <v>1</v>
      </c>
      <c r="C1009" s="21">
        <v>27.55</v>
      </c>
      <c r="D1009" s="21">
        <v>3</v>
      </c>
      <c r="E1009" s="4">
        <v>0</v>
      </c>
      <c r="F1009" s="4">
        <v>0</v>
      </c>
      <c r="G1009" s="4">
        <v>1</v>
      </c>
      <c r="H1009" s="4">
        <v>0</v>
      </c>
      <c r="I1009" s="21">
        <v>6746.7425000000003</v>
      </c>
    </row>
    <row r="1010" spans="1:9" ht="15.75" x14ac:dyDescent="0.25">
      <c r="A1010" s="21">
        <v>38</v>
      </c>
      <c r="B1010" s="4">
        <v>0</v>
      </c>
      <c r="C1010" s="21">
        <v>19.95</v>
      </c>
      <c r="D1010" s="21">
        <v>2</v>
      </c>
      <c r="E1010" s="4">
        <v>0</v>
      </c>
      <c r="F1010" s="4">
        <v>0</v>
      </c>
      <c r="G1010" s="4">
        <v>1</v>
      </c>
      <c r="H1010" s="4">
        <v>0</v>
      </c>
      <c r="I1010" s="21">
        <v>7133.9025000000001</v>
      </c>
    </row>
    <row r="1011" spans="1:9" ht="15.75" x14ac:dyDescent="0.25">
      <c r="A1011" s="21">
        <v>22</v>
      </c>
      <c r="B1011" s="4">
        <v>1</v>
      </c>
      <c r="C1011" s="21">
        <v>37.619999999999997</v>
      </c>
      <c r="D1011" s="21">
        <v>1</v>
      </c>
      <c r="E1011" s="4">
        <v>1</v>
      </c>
      <c r="F1011" s="4">
        <v>0</v>
      </c>
      <c r="G1011" s="4">
        <v>0</v>
      </c>
      <c r="H1011" s="4">
        <v>0</v>
      </c>
      <c r="I1011" s="21">
        <v>37165.163800000002</v>
      </c>
    </row>
    <row r="1012" spans="1:9" ht="15.75" x14ac:dyDescent="0.25">
      <c r="A1012" s="21">
        <v>29</v>
      </c>
      <c r="B1012" s="4">
        <v>0</v>
      </c>
      <c r="C1012" s="21">
        <v>21.85</v>
      </c>
      <c r="D1012" s="21">
        <v>0</v>
      </c>
      <c r="E1012" s="4">
        <v>1</v>
      </c>
      <c r="F1012" s="4">
        <v>0</v>
      </c>
      <c r="G1012" s="4">
        <v>1</v>
      </c>
      <c r="H1012" s="4">
        <v>0</v>
      </c>
      <c r="I1012" s="21">
        <v>16115.3045</v>
      </c>
    </row>
    <row r="1013" spans="1:9" ht="15.75" x14ac:dyDescent="0.25">
      <c r="A1013" s="21">
        <v>23</v>
      </c>
      <c r="B1013" s="4">
        <v>0</v>
      </c>
      <c r="C1013" s="21">
        <v>28</v>
      </c>
      <c r="D1013" s="21">
        <v>0</v>
      </c>
      <c r="E1013" s="4">
        <v>0</v>
      </c>
      <c r="F1013" s="4">
        <v>1</v>
      </c>
      <c r="G1013" s="4">
        <v>0</v>
      </c>
      <c r="H1013" s="4">
        <v>0</v>
      </c>
      <c r="I1013" s="21">
        <v>13126.677449999999</v>
      </c>
    </row>
    <row r="1014" spans="1:9" ht="15.75" x14ac:dyDescent="0.25">
      <c r="A1014" s="21">
        <v>56</v>
      </c>
      <c r="B1014" s="4">
        <v>0</v>
      </c>
      <c r="C1014" s="21">
        <v>32.299999999999997</v>
      </c>
      <c r="D1014" s="21">
        <v>3</v>
      </c>
      <c r="E1014" s="4">
        <v>0</v>
      </c>
      <c r="F1014" s="4">
        <v>0</v>
      </c>
      <c r="G1014" s="4">
        <v>1</v>
      </c>
      <c r="H1014" s="4">
        <v>0</v>
      </c>
      <c r="I1014" s="21">
        <v>13430.264999999999</v>
      </c>
    </row>
    <row r="1015" spans="1:9" ht="15.75" x14ac:dyDescent="0.25">
      <c r="A1015" s="21">
        <v>53</v>
      </c>
      <c r="B1015" s="4">
        <v>0</v>
      </c>
      <c r="C1015" s="21">
        <v>36.86</v>
      </c>
      <c r="D1015" s="21">
        <v>3</v>
      </c>
      <c r="E1015" s="4">
        <v>1</v>
      </c>
      <c r="F1015" s="4">
        <v>0</v>
      </c>
      <c r="G1015" s="4">
        <v>0</v>
      </c>
      <c r="H1015" s="4">
        <v>1</v>
      </c>
      <c r="I1015" s="21">
        <v>46661.4424</v>
      </c>
    </row>
    <row r="1016" spans="1:9" ht="15.75" x14ac:dyDescent="0.25">
      <c r="A1016" s="21">
        <v>53</v>
      </c>
      <c r="B1016" s="4">
        <v>1</v>
      </c>
      <c r="C1016" s="21">
        <v>29.48</v>
      </c>
      <c r="D1016" s="21">
        <v>0</v>
      </c>
      <c r="E1016" s="4">
        <v>0</v>
      </c>
      <c r="F1016" s="4">
        <v>0</v>
      </c>
      <c r="G1016" s="4">
        <v>0</v>
      </c>
      <c r="H1016" s="4">
        <v>0</v>
      </c>
      <c r="I1016" s="21">
        <v>9487.6442000000006</v>
      </c>
    </row>
    <row r="1017" spans="1:9" ht="15.75" x14ac:dyDescent="0.25">
      <c r="A1017" s="21">
        <v>35</v>
      </c>
      <c r="B1017" s="4">
        <v>1</v>
      </c>
      <c r="C1017" s="21">
        <v>28.9</v>
      </c>
      <c r="D1017" s="21">
        <v>3</v>
      </c>
      <c r="E1017" s="4">
        <v>0</v>
      </c>
      <c r="F1017" s="4">
        <v>1</v>
      </c>
      <c r="G1017" s="4">
        <v>0</v>
      </c>
      <c r="H1017" s="4">
        <v>0</v>
      </c>
      <c r="I1017" s="21">
        <v>5926.8459999999995</v>
      </c>
    </row>
    <row r="1018" spans="1:9" ht="15.75" x14ac:dyDescent="0.25">
      <c r="A1018" s="21">
        <v>44</v>
      </c>
      <c r="B1018" s="4">
        <v>1</v>
      </c>
      <c r="C1018" s="21">
        <v>30.69</v>
      </c>
      <c r="D1018" s="21">
        <v>2</v>
      </c>
      <c r="E1018" s="4">
        <v>0</v>
      </c>
      <c r="F1018" s="4">
        <v>0</v>
      </c>
      <c r="G1018" s="4">
        <v>0</v>
      </c>
      <c r="H1018" s="4">
        <v>0</v>
      </c>
      <c r="I1018" s="21">
        <v>7731.4270999999999</v>
      </c>
    </row>
    <row r="1019" spans="1:9" ht="15.75" x14ac:dyDescent="0.25">
      <c r="A1019" s="21">
        <v>18</v>
      </c>
      <c r="B1019" s="4">
        <v>0</v>
      </c>
      <c r="C1019" s="21">
        <v>37.29</v>
      </c>
      <c r="D1019" s="21">
        <v>1</v>
      </c>
      <c r="E1019" s="4">
        <v>0</v>
      </c>
      <c r="F1019" s="4">
        <v>0</v>
      </c>
      <c r="G1019" s="4">
        <v>0</v>
      </c>
      <c r="H1019" s="4">
        <v>0</v>
      </c>
      <c r="I1019" s="21">
        <v>2219.4450999999999</v>
      </c>
    </row>
    <row r="1020" spans="1:9" ht="15.75" x14ac:dyDescent="0.25">
      <c r="A1020" s="21">
        <v>41</v>
      </c>
      <c r="B1020" s="4">
        <v>1</v>
      </c>
      <c r="C1020" s="21">
        <v>33.549999999999997</v>
      </c>
      <c r="D1020" s="21">
        <v>0</v>
      </c>
      <c r="E1020" s="4">
        <v>0</v>
      </c>
      <c r="F1020" s="4">
        <v>0</v>
      </c>
      <c r="G1020" s="4">
        <v>0</v>
      </c>
      <c r="H1020" s="4">
        <v>0</v>
      </c>
      <c r="I1020" s="21">
        <v>5699.8374999999996</v>
      </c>
    </row>
    <row r="1021" spans="1:9" ht="15.75" x14ac:dyDescent="0.25">
      <c r="A1021" s="21">
        <v>25</v>
      </c>
      <c r="B1021" s="4">
        <v>1</v>
      </c>
      <c r="C1021" s="21">
        <v>27.55</v>
      </c>
      <c r="D1021" s="21">
        <v>0</v>
      </c>
      <c r="E1021" s="4">
        <v>0</v>
      </c>
      <c r="F1021" s="4">
        <v>0</v>
      </c>
      <c r="G1021" s="4">
        <v>0</v>
      </c>
      <c r="H1021" s="4">
        <v>1</v>
      </c>
      <c r="I1021" s="21">
        <v>2523.1695</v>
      </c>
    </row>
    <row r="1022" spans="1:9" ht="15.75" x14ac:dyDescent="0.25">
      <c r="A1022" s="21">
        <v>49</v>
      </c>
      <c r="B1022" s="4">
        <v>0</v>
      </c>
      <c r="C1022" s="21">
        <v>23.18</v>
      </c>
      <c r="D1022" s="21">
        <v>2</v>
      </c>
      <c r="E1022" s="4">
        <v>0</v>
      </c>
      <c r="F1022" s="4">
        <v>0</v>
      </c>
      <c r="G1022" s="4">
        <v>0</v>
      </c>
      <c r="H1022" s="4">
        <v>1</v>
      </c>
      <c r="I1022" s="21">
        <v>10156.7832</v>
      </c>
    </row>
    <row r="1023" spans="1:9" ht="15.75" x14ac:dyDescent="0.25">
      <c r="A1023" s="21">
        <v>62</v>
      </c>
      <c r="B1023" s="4">
        <v>0</v>
      </c>
      <c r="C1023" s="21">
        <v>26.29</v>
      </c>
      <c r="D1023" s="21">
        <v>0</v>
      </c>
      <c r="E1023" s="4">
        <v>1</v>
      </c>
      <c r="F1023" s="4">
        <v>0</v>
      </c>
      <c r="G1023" s="4">
        <v>0</v>
      </c>
      <c r="H1023" s="4">
        <v>0</v>
      </c>
      <c r="I1023" s="21">
        <v>27808.7251</v>
      </c>
    </row>
    <row r="1024" spans="1:9" ht="15.75" x14ac:dyDescent="0.25">
      <c r="A1024" s="21">
        <v>29</v>
      </c>
      <c r="B1024" s="4">
        <v>1</v>
      </c>
      <c r="C1024" s="21">
        <v>27.2</v>
      </c>
      <c r="D1024" s="21">
        <v>0</v>
      </c>
      <c r="E1024" s="4">
        <v>0</v>
      </c>
      <c r="F1024" s="4">
        <v>1</v>
      </c>
      <c r="G1024" s="4">
        <v>0</v>
      </c>
      <c r="H1024" s="4">
        <v>0</v>
      </c>
      <c r="I1024" s="21">
        <v>2866.0909999999999</v>
      </c>
    </row>
    <row r="1025" spans="1:9" ht="15.75" x14ac:dyDescent="0.25">
      <c r="A1025" s="21">
        <v>29</v>
      </c>
      <c r="B1025" s="4">
        <v>0</v>
      </c>
      <c r="C1025" s="21">
        <v>27.94</v>
      </c>
      <c r="D1025" s="21">
        <v>1</v>
      </c>
      <c r="E1025" s="4">
        <v>1</v>
      </c>
      <c r="F1025" s="4">
        <v>0</v>
      </c>
      <c r="G1025" s="4">
        <v>0</v>
      </c>
      <c r="H1025" s="4">
        <v>0</v>
      </c>
      <c r="I1025" s="21">
        <v>19107.779600000002</v>
      </c>
    </row>
    <row r="1026" spans="1:9" ht="15.75" x14ac:dyDescent="0.25">
      <c r="A1026" s="21">
        <v>35</v>
      </c>
      <c r="B1026" s="4">
        <v>1</v>
      </c>
      <c r="C1026" s="21">
        <v>34.32</v>
      </c>
      <c r="D1026" s="21">
        <v>3</v>
      </c>
      <c r="E1026" s="4">
        <v>0</v>
      </c>
      <c r="F1026" s="4">
        <v>0</v>
      </c>
      <c r="G1026" s="4">
        <v>0</v>
      </c>
      <c r="H1026" s="4">
        <v>0</v>
      </c>
      <c r="I1026" s="21">
        <v>5934.3797999999997</v>
      </c>
    </row>
    <row r="1027" spans="1:9" ht="15.75" x14ac:dyDescent="0.25">
      <c r="A1027" s="21">
        <v>30</v>
      </c>
      <c r="B1027" s="4">
        <v>0</v>
      </c>
      <c r="C1027" s="21">
        <v>21.945</v>
      </c>
      <c r="D1027" s="21">
        <v>1</v>
      </c>
      <c r="E1027" s="4">
        <v>0</v>
      </c>
      <c r="F1027" s="4">
        <v>0</v>
      </c>
      <c r="G1027" s="4">
        <v>1</v>
      </c>
      <c r="H1027" s="4">
        <v>0</v>
      </c>
      <c r="I1027" s="21">
        <v>4718.2035500000002</v>
      </c>
    </row>
    <row r="1028" spans="1:9" ht="15.75" x14ac:dyDescent="0.25">
      <c r="A1028" s="21">
        <v>32</v>
      </c>
      <c r="B1028" s="4">
        <v>0</v>
      </c>
      <c r="C1028" s="21">
        <v>29.8</v>
      </c>
      <c r="D1028" s="21">
        <v>2</v>
      </c>
      <c r="E1028" s="4">
        <v>0</v>
      </c>
      <c r="F1028" s="4">
        <v>1</v>
      </c>
      <c r="G1028" s="4">
        <v>0</v>
      </c>
      <c r="H1028" s="4">
        <v>0</v>
      </c>
      <c r="I1028" s="21">
        <v>5152.134</v>
      </c>
    </row>
    <row r="1029" spans="1:9" ht="15.75" x14ac:dyDescent="0.25">
      <c r="A1029" s="21">
        <v>54</v>
      </c>
      <c r="B1029" s="4">
        <v>1</v>
      </c>
      <c r="C1029" s="21">
        <v>39.6</v>
      </c>
      <c r="D1029" s="21">
        <v>1</v>
      </c>
      <c r="E1029" s="4">
        <v>0</v>
      </c>
      <c r="F1029" s="4">
        <v>1</v>
      </c>
      <c r="G1029" s="4">
        <v>0</v>
      </c>
      <c r="H1029" s="4">
        <v>0</v>
      </c>
      <c r="I1029" s="21">
        <v>10450.552</v>
      </c>
    </row>
    <row r="1030" spans="1:9" ht="15.75" x14ac:dyDescent="0.25">
      <c r="A1030" s="21">
        <v>42</v>
      </c>
      <c r="B1030" s="4">
        <v>0</v>
      </c>
      <c r="C1030" s="21">
        <v>32.869999999999997</v>
      </c>
      <c r="D1030" s="21">
        <v>0</v>
      </c>
      <c r="E1030" s="4">
        <v>0</v>
      </c>
      <c r="F1030" s="4">
        <v>0</v>
      </c>
      <c r="G1030" s="4">
        <v>1</v>
      </c>
      <c r="H1030" s="4">
        <v>0</v>
      </c>
      <c r="I1030" s="21">
        <v>7050.0213000000003</v>
      </c>
    </row>
    <row r="1031" spans="1:9" ht="15.75" x14ac:dyDescent="0.25">
      <c r="A1031" s="21">
        <v>33</v>
      </c>
      <c r="B1031" s="4">
        <v>1</v>
      </c>
      <c r="C1031" s="21">
        <v>24.795000000000002</v>
      </c>
      <c r="D1031" s="21">
        <v>0</v>
      </c>
      <c r="E1031" s="4">
        <v>1</v>
      </c>
      <c r="F1031" s="4">
        <v>0</v>
      </c>
      <c r="G1031" s="4">
        <v>1</v>
      </c>
      <c r="H1031" s="4">
        <v>0</v>
      </c>
      <c r="I1031" s="21">
        <v>17904.527050000001</v>
      </c>
    </row>
    <row r="1032" spans="1:9" ht="15.75" x14ac:dyDescent="0.25">
      <c r="A1032" s="21">
        <v>34</v>
      </c>
      <c r="B1032" s="4">
        <v>1</v>
      </c>
      <c r="C1032" s="21">
        <v>35.814999999999998</v>
      </c>
      <c r="D1032" s="21">
        <v>0</v>
      </c>
      <c r="E1032" s="4">
        <v>0</v>
      </c>
      <c r="F1032" s="4">
        <v>0</v>
      </c>
      <c r="G1032" s="4">
        <v>0</v>
      </c>
      <c r="H1032" s="4">
        <v>1</v>
      </c>
      <c r="I1032" s="21">
        <v>4320.4108500000002</v>
      </c>
    </row>
    <row r="1033" spans="1:9" ht="15.75" x14ac:dyDescent="0.25">
      <c r="A1033" s="21">
        <v>49</v>
      </c>
      <c r="B1033" s="4">
        <v>1</v>
      </c>
      <c r="C1033" s="21">
        <v>30.3</v>
      </c>
      <c r="D1033" s="21">
        <v>0</v>
      </c>
      <c r="E1033" s="4">
        <v>0</v>
      </c>
      <c r="F1033" s="4">
        <v>1</v>
      </c>
      <c r="G1033" s="4">
        <v>0</v>
      </c>
      <c r="H1033" s="4">
        <v>0</v>
      </c>
      <c r="I1033" s="21">
        <v>8116.68</v>
      </c>
    </row>
    <row r="1034" spans="1:9" ht="15.75" x14ac:dyDescent="0.25">
      <c r="A1034" s="21">
        <v>51</v>
      </c>
      <c r="B1034" s="4">
        <v>0</v>
      </c>
      <c r="C1034" s="21">
        <v>25.8</v>
      </c>
      <c r="D1034" s="21">
        <v>1</v>
      </c>
      <c r="E1034" s="4">
        <v>0</v>
      </c>
      <c r="F1034" s="4">
        <v>1</v>
      </c>
      <c r="G1034" s="4">
        <v>0</v>
      </c>
      <c r="H1034" s="4">
        <v>0</v>
      </c>
      <c r="I1034" s="21">
        <v>9861.0249999999996</v>
      </c>
    </row>
    <row r="1035" spans="1:9" ht="15.75" x14ac:dyDescent="0.25">
      <c r="A1035" s="21">
        <v>47</v>
      </c>
      <c r="B1035" s="4">
        <v>1</v>
      </c>
      <c r="C1035" s="21">
        <v>36.19</v>
      </c>
      <c r="D1035" s="21">
        <v>0</v>
      </c>
      <c r="E1035" s="4">
        <v>1</v>
      </c>
      <c r="F1035" s="4">
        <v>0</v>
      </c>
      <c r="G1035" s="4">
        <v>0</v>
      </c>
      <c r="H1035" s="4">
        <v>0</v>
      </c>
      <c r="I1035" s="21">
        <v>41676.081100000003</v>
      </c>
    </row>
    <row r="1036" spans="1:9" ht="15.75" x14ac:dyDescent="0.25">
      <c r="A1036" s="21">
        <v>59</v>
      </c>
      <c r="B1036" s="4">
        <v>0</v>
      </c>
      <c r="C1036" s="21">
        <v>35.200000000000003</v>
      </c>
      <c r="D1036" s="21">
        <v>0</v>
      </c>
      <c r="E1036" s="4">
        <v>0</v>
      </c>
      <c r="F1036" s="4">
        <v>0</v>
      </c>
      <c r="G1036" s="4">
        <v>0</v>
      </c>
      <c r="H1036" s="4">
        <v>0</v>
      </c>
      <c r="I1036" s="21">
        <v>12244.531000000001</v>
      </c>
    </row>
    <row r="1037" spans="1:9" ht="15.75" x14ac:dyDescent="0.25">
      <c r="A1037" s="21">
        <v>54</v>
      </c>
      <c r="B1037" s="4">
        <v>1</v>
      </c>
      <c r="C1037" s="21">
        <v>30.21</v>
      </c>
      <c r="D1037" s="21">
        <v>0</v>
      </c>
      <c r="E1037" s="4">
        <v>0</v>
      </c>
      <c r="F1037" s="4">
        <v>0</v>
      </c>
      <c r="G1037" s="4">
        <v>0</v>
      </c>
      <c r="H1037" s="4">
        <v>1</v>
      </c>
      <c r="I1037" s="21">
        <v>10231.499900000001</v>
      </c>
    </row>
    <row r="1038" spans="1:9" ht="15.75" x14ac:dyDescent="0.25">
      <c r="A1038" s="21">
        <v>26</v>
      </c>
      <c r="B1038" s="4">
        <v>1</v>
      </c>
      <c r="C1038" s="21">
        <v>27.06</v>
      </c>
      <c r="D1038" s="21">
        <v>0</v>
      </c>
      <c r="E1038" s="4">
        <v>1</v>
      </c>
      <c r="F1038" s="4">
        <v>0</v>
      </c>
      <c r="G1038" s="4">
        <v>0</v>
      </c>
      <c r="H1038" s="4">
        <v>0</v>
      </c>
      <c r="I1038" s="21">
        <v>17043.341400000001</v>
      </c>
    </row>
    <row r="1039" spans="1:9" ht="15.75" x14ac:dyDescent="0.25">
      <c r="A1039" s="21">
        <v>49</v>
      </c>
      <c r="B1039" s="4">
        <v>0</v>
      </c>
      <c r="C1039" s="21">
        <v>36.630000000000003</v>
      </c>
      <c r="D1039" s="21">
        <v>3</v>
      </c>
      <c r="E1039" s="4">
        <v>0</v>
      </c>
      <c r="F1039" s="4">
        <v>0</v>
      </c>
      <c r="G1039" s="4">
        <v>0</v>
      </c>
      <c r="H1039" s="4">
        <v>0</v>
      </c>
      <c r="I1039" s="21">
        <v>10381.4787</v>
      </c>
    </row>
    <row r="1040" spans="1:9" ht="15.75" x14ac:dyDescent="0.25">
      <c r="A1040" s="21">
        <v>49</v>
      </c>
      <c r="B1040" s="4">
        <v>1</v>
      </c>
      <c r="C1040" s="21">
        <v>37.51</v>
      </c>
      <c r="D1040" s="21">
        <v>2</v>
      </c>
      <c r="E1040" s="4">
        <v>0</v>
      </c>
      <c r="F1040" s="4">
        <v>0</v>
      </c>
      <c r="G1040" s="4">
        <v>0</v>
      </c>
      <c r="H1040" s="4">
        <v>0</v>
      </c>
      <c r="I1040" s="21">
        <v>9304.7019</v>
      </c>
    </row>
    <row r="1041" spans="1:9" ht="15.75" x14ac:dyDescent="0.25">
      <c r="A1041" s="21">
        <v>64</v>
      </c>
      <c r="B1041" s="4">
        <v>1</v>
      </c>
      <c r="C1041" s="21">
        <v>38.19</v>
      </c>
      <c r="D1041" s="21">
        <v>0</v>
      </c>
      <c r="E1041" s="4">
        <v>0</v>
      </c>
      <c r="F1041" s="4">
        <v>0</v>
      </c>
      <c r="G1041" s="4">
        <v>1</v>
      </c>
      <c r="H1041" s="4">
        <v>0</v>
      </c>
      <c r="I1041" s="21">
        <v>14410.9321</v>
      </c>
    </row>
    <row r="1042" spans="1:9" ht="15.75" x14ac:dyDescent="0.25">
      <c r="A1042" s="21">
        <v>35</v>
      </c>
      <c r="B1042" s="4">
        <v>0</v>
      </c>
      <c r="C1042" s="21">
        <v>34.799999999999997</v>
      </c>
      <c r="D1042" s="21">
        <v>1</v>
      </c>
      <c r="E1042" s="4">
        <v>0</v>
      </c>
      <c r="F1042" s="4">
        <v>1</v>
      </c>
      <c r="G1042" s="4">
        <v>0</v>
      </c>
      <c r="H1042" s="4">
        <v>0</v>
      </c>
      <c r="I1042" s="21">
        <v>5246.0469999999996</v>
      </c>
    </row>
    <row r="1043" spans="1:9" ht="15.75" x14ac:dyDescent="0.25">
      <c r="A1043" s="21">
        <v>38</v>
      </c>
      <c r="B1043" s="4">
        <v>0</v>
      </c>
      <c r="C1043" s="21">
        <v>30.69</v>
      </c>
      <c r="D1043" s="21">
        <v>1</v>
      </c>
      <c r="E1043" s="4">
        <v>0</v>
      </c>
      <c r="F1043" s="4">
        <v>0</v>
      </c>
      <c r="G1043" s="4">
        <v>0</v>
      </c>
      <c r="H1043" s="4">
        <v>0</v>
      </c>
      <c r="I1043" s="21">
        <v>5976.8311000000003</v>
      </c>
    </row>
    <row r="1044" spans="1:9" ht="15.75" x14ac:dyDescent="0.25">
      <c r="A1044" s="21">
        <v>24</v>
      </c>
      <c r="B1044" s="4">
        <v>1</v>
      </c>
      <c r="C1044" s="21">
        <v>28.5</v>
      </c>
      <c r="D1044" s="21">
        <v>0</v>
      </c>
      <c r="E1044" s="4">
        <v>1</v>
      </c>
      <c r="F1044" s="4">
        <v>0</v>
      </c>
      <c r="G1044" s="4">
        <v>1</v>
      </c>
      <c r="H1044" s="4">
        <v>0</v>
      </c>
      <c r="I1044" s="21">
        <v>35147.528480000001</v>
      </c>
    </row>
    <row r="1045" spans="1:9" ht="15.75" x14ac:dyDescent="0.25">
      <c r="A1045" s="21">
        <v>45</v>
      </c>
      <c r="B1045" s="4">
        <v>0</v>
      </c>
      <c r="C1045" s="21">
        <v>25.175000000000001</v>
      </c>
      <c r="D1045" s="21">
        <v>2</v>
      </c>
      <c r="E1045" s="4">
        <v>0</v>
      </c>
      <c r="F1045" s="4">
        <v>0</v>
      </c>
      <c r="G1045" s="4">
        <v>1</v>
      </c>
      <c r="H1045" s="4">
        <v>0</v>
      </c>
      <c r="I1045" s="21">
        <v>9095.0682500000003</v>
      </c>
    </row>
    <row r="1046" spans="1:9" ht="15.75" x14ac:dyDescent="0.25">
      <c r="A1046" s="21">
        <v>31</v>
      </c>
      <c r="B1046" s="4">
        <v>1</v>
      </c>
      <c r="C1046" s="21">
        <v>25.934999999999999</v>
      </c>
      <c r="D1046" s="21">
        <v>1</v>
      </c>
      <c r="E1046" s="4">
        <v>0</v>
      </c>
      <c r="F1046" s="4">
        <v>0</v>
      </c>
      <c r="G1046" s="4">
        <v>0</v>
      </c>
      <c r="H1046" s="4">
        <v>1</v>
      </c>
      <c r="I1046" s="21">
        <v>4239.8926499999998</v>
      </c>
    </row>
    <row r="1047" spans="1:9" ht="15.75" x14ac:dyDescent="0.25">
      <c r="A1047" s="21">
        <v>61</v>
      </c>
      <c r="B1047" s="4">
        <v>0</v>
      </c>
      <c r="C1047" s="21">
        <v>21.09</v>
      </c>
      <c r="D1047" s="21">
        <v>0</v>
      </c>
      <c r="E1047" s="4">
        <v>0</v>
      </c>
      <c r="F1047" s="4">
        <v>0</v>
      </c>
      <c r="G1047" s="4">
        <v>0</v>
      </c>
      <c r="H1047" s="4">
        <v>1</v>
      </c>
      <c r="I1047" s="21">
        <v>13415.0381</v>
      </c>
    </row>
    <row r="1048" spans="1:9" ht="15.75" x14ac:dyDescent="0.25">
      <c r="A1048" s="21">
        <v>49</v>
      </c>
      <c r="B1048" s="4">
        <v>0</v>
      </c>
      <c r="C1048" s="21">
        <v>34.770000000000003</v>
      </c>
      <c r="D1048" s="21">
        <v>1</v>
      </c>
      <c r="E1048" s="4">
        <v>0</v>
      </c>
      <c r="F1048" s="4">
        <v>0</v>
      </c>
      <c r="G1048" s="4">
        <v>0</v>
      </c>
      <c r="H1048" s="4">
        <v>1</v>
      </c>
      <c r="I1048" s="21">
        <v>9583.8932999999997</v>
      </c>
    </row>
    <row r="1049" spans="1:9" ht="15.75" x14ac:dyDescent="0.25">
      <c r="A1049" s="21">
        <v>58</v>
      </c>
      <c r="B1049" s="4">
        <v>0</v>
      </c>
      <c r="C1049" s="21">
        <v>39.049999999999997</v>
      </c>
      <c r="D1049" s="21">
        <v>0</v>
      </c>
      <c r="E1049" s="4">
        <v>0</v>
      </c>
      <c r="F1049" s="4">
        <v>0</v>
      </c>
      <c r="G1049" s="4">
        <v>0</v>
      </c>
      <c r="H1049" s="4">
        <v>0</v>
      </c>
      <c r="I1049" s="21">
        <v>11856.4115</v>
      </c>
    </row>
    <row r="1050" spans="1:9" ht="15.75" x14ac:dyDescent="0.25">
      <c r="A1050" s="21">
        <v>58</v>
      </c>
      <c r="B1050" s="4">
        <v>0</v>
      </c>
      <c r="C1050" s="21">
        <v>41.91</v>
      </c>
      <c r="D1050" s="21">
        <v>0</v>
      </c>
      <c r="E1050" s="4">
        <v>0</v>
      </c>
      <c r="F1050" s="4">
        <v>0</v>
      </c>
      <c r="G1050" s="4">
        <v>0</v>
      </c>
      <c r="H1050" s="4">
        <v>0</v>
      </c>
      <c r="I1050" s="21">
        <v>24227.337240000001</v>
      </c>
    </row>
    <row r="1051" spans="1:9" ht="15.75" x14ac:dyDescent="0.25">
      <c r="A1051" s="21">
        <v>56</v>
      </c>
      <c r="B1051" s="4">
        <v>1</v>
      </c>
      <c r="C1051" s="21">
        <v>33.659999999999997</v>
      </c>
      <c r="D1051" s="21">
        <v>4</v>
      </c>
      <c r="E1051" s="4">
        <v>0</v>
      </c>
      <c r="F1051" s="4">
        <v>0</v>
      </c>
      <c r="G1051" s="4">
        <v>0</v>
      </c>
      <c r="H1051" s="4">
        <v>0</v>
      </c>
      <c r="I1051" s="21">
        <v>12949.1554</v>
      </c>
    </row>
    <row r="1052" spans="1:9" ht="15.75" x14ac:dyDescent="0.25">
      <c r="A1052" s="21">
        <v>50</v>
      </c>
      <c r="B1052" s="4">
        <v>0</v>
      </c>
      <c r="C1052" s="21">
        <v>25.6</v>
      </c>
      <c r="D1052" s="21">
        <v>0</v>
      </c>
      <c r="E1052" s="4">
        <v>0</v>
      </c>
      <c r="F1052" s="4">
        <v>1</v>
      </c>
      <c r="G1052" s="4">
        <v>0</v>
      </c>
      <c r="H1052" s="4">
        <v>0</v>
      </c>
      <c r="I1052" s="21">
        <v>8932.0840000000007</v>
      </c>
    </row>
    <row r="1053" spans="1:9" ht="15.75" x14ac:dyDescent="0.25">
      <c r="A1053" s="21">
        <v>59</v>
      </c>
      <c r="B1053" s="4">
        <v>0</v>
      </c>
      <c r="C1053" s="21">
        <v>26.504999999999999</v>
      </c>
      <c r="D1053" s="21">
        <v>0</v>
      </c>
      <c r="E1053" s="4">
        <v>0</v>
      </c>
      <c r="F1053" s="4">
        <v>0</v>
      </c>
      <c r="G1053" s="4">
        <v>1</v>
      </c>
      <c r="H1053" s="4">
        <v>0</v>
      </c>
      <c r="I1053" s="21">
        <v>12815.444949999999</v>
      </c>
    </row>
    <row r="1054" spans="1:9" ht="15.75" x14ac:dyDescent="0.25">
      <c r="A1054" s="21">
        <v>59</v>
      </c>
      <c r="B1054" s="4">
        <v>1</v>
      </c>
      <c r="C1054" s="21">
        <v>27.5</v>
      </c>
      <c r="D1054" s="21">
        <v>1</v>
      </c>
      <c r="E1054" s="4">
        <v>0</v>
      </c>
      <c r="F1054" s="4">
        <v>1</v>
      </c>
      <c r="G1054" s="4">
        <v>0</v>
      </c>
      <c r="H1054" s="4">
        <v>0</v>
      </c>
      <c r="I1054" s="21">
        <v>12333.828</v>
      </c>
    </row>
    <row r="1055" spans="1:9" ht="15.75" x14ac:dyDescent="0.25">
      <c r="A1055" s="21">
        <v>19</v>
      </c>
      <c r="B1055" s="4">
        <v>1</v>
      </c>
      <c r="C1055" s="21">
        <v>20.7</v>
      </c>
      <c r="D1055" s="21">
        <v>0</v>
      </c>
      <c r="E1055" s="4">
        <v>0</v>
      </c>
      <c r="F1055" s="4">
        <v>1</v>
      </c>
      <c r="G1055" s="4">
        <v>0</v>
      </c>
      <c r="H1055" s="4">
        <v>0</v>
      </c>
      <c r="I1055" s="21">
        <v>1242.816</v>
      </c>
    </row>
    <row r="1056" spans="1:9" ht="15.75" x14ac:dyDescent="0.25">
      <c r="A1056" s="21">
        <v>37</v>
      </c>
      <c r="B1056" s="4">
        <v>1</v>
      </c>
      <c r="C1056" s="21">
        <v>24.32</v>
      </c>
      <c r="D1056" s="21">
        <v>2</v>
      </c>
      <c r="E1056" s="4">
        <v>0</v>
      </c>
      <c r="F1056" s="4">
        <v>0</v>
      </c>
      <c r="G1056" s="4">
        <v>0</v>
      </c>
      <c r="H1056" s="4">
        <v>1</v>
      </c>
      <c r="I1056" s="21">
        <v>6198.7518</v>
      </c>
    </row>
    <row r="1057" spans="1:9" ht="15.75" x14ac:dyDescent="0.25">
      <c r="A1057" s="21">
        <v>31</v>
      </c>
      <c r="B1057" s="4">
        <v>0</v>
      </c>
      <c r="C1057" s="21">
        <v>25.74</v>
      </c>
      <c r="D1057" s="21">
        <v>0</v>
      </c>
      <c r="E1057" s="4">
        <v>0</v>
      </c>
      <c r="F1057" s="4">
        <v>0</v>
      </c>
      <c r="G1057" s="4">
        <v>0</v>
      </c>
      <c r="H1057" s="4">
        <v>0</v>
      </c>
      <c r="I1057" s="21">
        <v>3756.6215999999999</v>
      </c>
    </row>
    <row r="1058" spans="1:9" ht="15.75" x14ac:dyDescent="0.25">
      <c r="A1058" s="21">
        <v>19</v>
      </c>
      <c r="B1058" s="4">
        <v>0</v>
      </c>
      <c r="C1058" s="21">
        <v>24.605</v>
      </c>
      <c r="D1058" s="21">
        <v>1</v>
      </c>
      <c r="E1058" s="4">
        <v>0</v>
      </c>
      <c r="F1058" s="4">
        <v>0</v>
      </c>
      <c r="G1058" s="4">
        <v>0</v>
      </c>
      <c r="H1058" s="4">
        <v>1</v>
      </c>
      <c r="I1058" s="21">
        <v>2709.24395</v>
      </c>
    </row>
    <row r="1059" spans="1:9" ht="15.75" x14ac:dyDescent="0.25">
      <c r="A1059" s="21">
        <v>33</v>
      </c>
      <c r="B1059" s="4">
        <v>1</v>
      </c>
      <c r="C1059" s="21">
        <v>27.454999999999998</v>
      </c>
      <c r="D1059" s="21">
        <v>2</v>
      </c>
      <c r="E1059" s="4">
        <v>0</v>
      </c>
      <c r="F1059" s="4">
        <v>0</v>
      </c>
      <c r="G1059" s="4">
        <v>0</v>
      </c>
      <c r="H1059" s="4">
        <v>1</v>
      </c>
      <c r="I1059" s="21">
        <v>5261.4694499999996</v>
      </c>
    </row>
    <row r="1060" spans="1:9" ht="15.75" x14ac:dyDescent="0.25">
      <c r="A1060" s="21">
        <v>45</v>
      </c>
      <c r="B1060" s="4">
        <v>0</v>
      </c>
      <c r="C1060" s="21">
        <v>36.299999999999997</v>
      </c>
      <c r="D1060" s="21">
        <v>2</v>
      </c>
      <c r="E1060" s="4">
        <v>0</v>
      </c>
      <c r="F1060" s="4">
        <v>0</v>
      </c>
      <c r="G1060" s="4">
        <v>0</v>
      </c>
      <c r="H1060" s="4">
        <v>0</v>
      </c>
      <c r="I1060" s="21">
        <v>8527.5319999999992</v>
      </c>
    </row>
    <row r="1061" spans="1:9" ht="15.75" x14ac:dyDescent="0.25">
      <c r="A1061" s="21">
        <v>41</v>
      </c>
      <c r="B1061" s="4">
        <v>0</v>
      </c>
      <c r="C1061" s="21">
        <v>28.31</v>
      </c>
      <c r="D1061" s="21">
        <v>1</v>
      </c>
      <c r="E1061" s="4">
        <v>0</v>
      </c>
      <c r="F1061" s="4">
        <v>0</v>
      </c>
      <c r="G1061" s="4">
        <v>0</v>
      </c>
      <c r="H1061" s="4">
        <v>1</v>
      </c>
      <c r="I1061" s="21">
        <v>7153.5538999999999</v>
      </c>
    </row>
    <row r="1062" spans="1:9" ht="15.75" x14ac:dyDescent="0.25">
      <c r="A1062" s="21">
        <v>37</v>
      </c>
      <c r="B1062" s="4">
        <v>1</v>
      </c>
      <c r="C1062" s="21">
        <v>29.83</v>
      </c>
      <c r="D1062" s="21">
        <v>2</v>
      </c>
      <c r="E1062" s="4">
        <v>0</v>
      </c>
      <c r="F1062" s="4">
        <v>0</v>
      </c>
      <c r="G1062" s="4">
        <v>1</v>
      </c>
      <c r="H1062" s="4">
        <v>0</v>
      </c>
      <c r="I1062" s="21">
        <v>6406.4107000000004</v>
      </c>
    </row>
    <row r="1063" spans="1:9" ht="15.75" x14ac:dyDescent="0.25">
      <c r="A1063" s="21">
        <v>30</v>
      </c>
      <c r="B1063" s="4">
        <v>0</v>
      </c>
      <c r="C1063" s="21">
        <v>30.9</v>
      </c>
      <c r="D1063" s="21">
        <v>3</v>
      </c>
      <c r="E1063" s="4">
        <v>0</v>
      </c>
      <c r="F1063" s="4">
        <v>1</v>
      </c>
      <c r="G1063" s="4">
        <v>0</v>
      </c>
      <c r="H1063" s="4">
        <v>0</v>
      </c>
      <c r="I1063" s="21">
        <v>5325.6509999999998</v>
      </c>
    </row>
    <row r="1064" spans="1:9" ht="15.75" x14ac:dyDescent="0.25">
      <c r="A1064" s="21">
        <v>31</v>
      </c>
      <c r="B1064" s="4">
        <v>1</v>
      </c>
      <c r="C1064" s="21">
        <v>31.065000000000001</v>
      </c>
      <c r="D1064" s="21">
        <v>3</v>
      </c>
      <c r="E1064" s="4">
        <v>0</v>
      </c>
      <c r="F1064" s="4">
        <v>0</v>
      </c>
      <c r="G1064" s="4">
        <v>0</v>
      </c>
      <c r="H1064" s="4">
        <v>1</v>
      </c>
      <c r="I1064" s="21">
        <v>5425.0233500000004</v>
      </c>
    </row>
    <row r="1065" spans="1:9" ht="15.75" x14ac:dyDescent="0.25">
      <c r="A1065" s="21">
        <v>29</v>
      </c>
      <c r="B1065" s="4">
        <v>1</v>
      </c>
      <c r="C1065" s="21">
        <v>38.94</v>
      </c>
      <c r="D1065" s="21">
        <v>1</v>
      </c>
      <c r="E1065" s="4">
        <v>0</v>
      </c>
      <c r="F1065" s="4">
        <v>0</v>
      </c>
      <c r="G1065" s="4">
        <v>0</v>
      </c>
      <c r="H1065" s="4">
        <v>0</v>
      </c>
      <c r="I1065" s="21">
        <v>3471.4096</v>
      </c>
    </row>
    <row r="1066" spans="1:9" ht="15.75" x14ac:dyDescent="0.25">
      <c r="A1066" s="21">
        <v>60</v>
      </c>
      <c r="B1066" s="4">
        <v>1</v>
      </c>
      <c r="C1066" s="21">
        <v>33.11</v>
      </c>
      <c r="D1066" s="21">
        <v>3</v>
      </c>
      <c r="E1066" s="4">
        <v>0</v>
      </c>
      <c r="F1066" s="4">
        <v>0</v>
      </c>
      <c r="G1066" s="4">
        <v>0</v>
      </c>
      <c r="H1066" s="4">
        <v>0</v>
      </c>
      <c r="I1066" s="21">
        <v>13919.822899999999</v>
      </c>
    </row>
    <row r="1067" spans="1:9" ht="15.75" x14ac:dyDescent="0.25">
      <c r="A1067" s="21">
        <v>42</v>
      </c>
      <c r="B1067" s="4">
        <v>0</v>
      </c>
      <c r="C1067" s="21">
        <v>26.18</v>
      </c>
      <c r="D1067" s="21">
        <v>1</v>
      </c>
      <c r="E1067" s="4">
        <v>0</v>
      </c>
      <c r="F1067" s="4">
        <v>0</v>
      </c>
      <c r="G1067" s="4">
        <v>0</v>
      </c>
      <c r="H1067" s="4">
        <v>0</v>
      </c>
      <c r="I1067" s="21">
        <v>7046.7222000000002</v>
      </c>
    </row>
    <row r="1068" spans="1:9" ht="15.75" x14ac:dyDescent="0.25">
      <c r="A1068" s="21">
        <v>49</v>
      </c>
      <c r="B1068" s="4">
        <v>1</v>
      </c>
      <c r="C1068" s="21">
        <v>28.69</v>
      </c>
      <c r="D1068" s="21">
        <v>3</v>
      </c>
      <c r="E1068" s="4">
        <v>0</v>
      </c>
      <c r="F1068" s="4">
        <v>0</v>
      </c>
      <c r="G1068" s="4">
        <v>0</v>
      </c>
      <c r="H1068" s="4">
        <v>1</v>
      </c>
      <c r="I1068" s="21">
        <v>10264.4421</v>
      </c>
    </row>
    <row r="1069" spans="1:9" ht="15.75" x14ac:dyDescent="0.25">
      <c r="A1069" s="21">
        <v>47</v>
      </c>
      <c r="B1069" s="4">
        <v>0</v>
      </c>
      <c r="C1069" s="21">
        <v>29.545000000000002</v>
      </c>
      <c r="D1069" s="21">
        <v>1</v>
      </c>
      <c r="E1069" s="4">
        <v>0</v>
      </c>
      <c r="F1069" s="4">
        <v>0</v>
      </c>
      <c r="G1069" s="4">
        <v>0</v>
      </c>
      <c r="H1069" s="4">
        <v>1</v>
      </c>
      <c r="I1069" s="21">
        <v>8930.9345499999999</v>
      </c>
    </row>
    <row r="1070" spans="1:9" ht="15.75" x14ac:dyDescent="0.25">
      <c r="A1070" s="21">
        <v>43</v>
      </c>
      <c r="B1070" s="4">
        <v>1</v>
      </c>
      <c r="C1070" s="21">
        <v>38.06</v>
      </c>
      <c r="D1070" s="21">
        <v>2</v>
      </c>
      <c r="E1070" s="4">
        <v>1</v>
      </c>
      <c r="F1070" s="4">
        <v>0</v>
      </c>
      <c r="G1070" s="4">
        <v>0</v>
      </c>
      <c r="H1070" s="4">
        <v>0</v>
      </c>
      <c r="I1070" s="21">
        <v>42560.430399999997</v>
      </c>
    </row>
    <row r="1071" spans="1:9" ht="15.75" x14ac:dyDescent="0.25">
      <c r="A1071" s="21">
        <v>43</v>
      </c>
      <c r="B1071" s="4">
        <v>0</v>
      </c>
      <c r="C1071" s="21">
        <v>34.58</v>
      </c>
      <c r="D1071" s="21">
        <v>1</v>
      </c>
      <c r="E1071" s="4">
        <v>0</v>
      </c>
      <c r="F1071" s="4">
        <v>0</v>
      </c>
      <c r="G1071" s="4">
        <v>0</v>
      </c>
      <c r="H1071" s="4">
        <v>1</v>
      </c>
      <c r="I1071" s="21">
        <v>7727.2532000000001</v>
      </c>
    </row>
    <row r="1072" spans="1:9" s="75" customFormat="1" ht="15.75" x14ac:dyDescent="0.25">
      <c r="A1072" s="73"/>
      <c r="B1072" s="74"/>
      <c r="C1072" s="73"/>
      <c r="D1072" s="73"/>
      <c r="E1072" s="74"/>
      <c r="F1072" s="74"/>
      <c r="G1072" s="74"/>
      <c r="H1072" s="74"/>
      <c r="I1072" s="73"/>
    </row>
    <row r="1073" spans="1:9" ht="15.75" x14ac:dyDescent="0.25">
      <c r="A1073" s="21">
        <v>20</v>
      </c>
      <c r="B1073" s="4">
        <v>1</v>
      </c>
      <c r="C1073" s="21">
        <v>30.684999999999999</v>
      </c>
      <c r="D1073" s="21">
        <v>0</v>
      </c>
      <c r="E1073" s="4">
        <v>1</v>
      </c>
      <c r="F1073" s="4">
        <v>0</v>
      </c>
      <c r="G1073" s="4">
        <v>1</v>
      </c>
      <c r="H1073" s="4">
        <v>0</v>
      </c>
      <c r="I1073" s="21">
        <v>33475.817150000003</v>
      </c>
    </row>
    <row r="1074" spans="1:9" ht="15.75" x14ac:dyDescent="0.25">
      <c r="A1074" s="21">
        <v>23</v>
      </c>
      <c r="B1074" s="4">
        <v>1</v>
      </c>
      <c r="C1074" s="21">
        <v>24.51</v>
      </c>
      <c r="D1074" s="21">
        <v>0</v>
      </c>
      <c r="E1074" s="4">
        <v>0</v>
      </c>
      <c r="F1074" s="4">
        <v>0</v>
      </c>
      <c r="G1074" s="4">
        <v>1</v>
      </c>
      <c r="H1074" s="4">
        <v>0</v>
      </c>
      <c r="I1074" s="21">
        <v>2396.0958999999998</v>
      </c>
    </row>
    <row r="1075" spans="1:9" ht="15.75" x14ac:dyDescent="0.25">
      <c r="A1075" s="21">
        <v>47</v>
      </c>
      <c r="B1075" s="4">
        <v>1</v>
      </c>
      <c r="C1075" s="21">
        <v>32.299999999999997</v>
      </c>
      <c r="D1075" s="21">
        <v>1</v>
      </c>
      <c r="E1075" s="4">
        <v>0</v>
      </c>
      <c r="F1075" s="4">
        <v>1</v>
      </c>
      <c r="G1075" s="4">
        <v>0</v>
      </c>
      <c r="H1075" s="4">
        <v>0</v>
      </c>
      <c r="I1075" s="21">
        <v>8062.7640000000001</v>
      </c>
    </row>
    <row r="1076" spans="1:9" ht="15.75" x14ac:dyDescent="0.25">
      <c r="A1076" s="21">
        <v>49</v>
      </c>
      <c r="B1076" s="4">
        <v>1</v>
      </c>
      <c r="C1076" s="21">
        <v>22.515000000000001</v>
      </c>
      <c r="D1076" s="21">
        <v>0</v>
      </c>
      <c r="E1076" s="4">
        <v>0</v>
      </c>
      <c r="F1076" s="4">
        <v>0</v>
      </c>
      <c r="G1076" s="4">
        <v>1</v>
      </c>
      <c r="H1076" s="4">
        <v>0</v>
      </c>
      <c r="I1076" s="21">
        <v>8688.8588500000005</v>
      </c>
    </row>
    <row r="1077" spans="1:9" ht="15.75" x14ac:dyDescent="0.25">
      <c r="A1077" s="21">
        <v>42</v>
      </c>
      <c r="B1077" s="4">
        <v>1</v>
      </c>
      <c r="C1077" s="21">
        <v>26.07</v>
      </c>
      <c r="D1077" s="21">
        <v>1</v>
      </c>
      <c r="E1077" s="4">
        <v>1</v>
      </c>
      <c r="F1077" s="4">
        <v>0</v>
      </c>
      <c r="G1077" s="4">
        <v>0</v>
      </c>
      <c r="H1077" s="4">
        <v>0</v>
      </c>
      <c r="I1077" s="21">
        <v>38245.593269999998</v>
      </c>
    </row>
    <row r="1078" spans="1:9" ht="15.75" x14ac:dyDescent="0.25">
      <c r="A1078" s="21">
        <v>35</v>
      </c>
      <c r="B1078" s="4">
        <v>0</v>
      </c>
      <c r="C1078" s="21">
        <v>26.125</v>
      </c>
      <c r="D1078" s="21">
        <v>0</v>
      </c>
      <c r="E1078" s="4">
        <v>0</v>
      </c>
      <c r="F1078" s="4">
        <v>0</v>
      </c>
      <c r="G1078" s="4">
        <v>1</v>
      </c>
      <c r="H1078" s="4">
        <v>0</v>
      </c>
      <c r="I1078" s="21">
        <v>5227.9887500000004</v>
      </c>
    </row>
    <row r="1079" spans="1:9" ht="15.75" x14ac:dyDescent="0.25">
      <c r="A1079" s="21">
        <v>63</v>
      </c>
      <c r="B1079" s="4">
        <v>0</v>
      </c>
      <c r="C1079" s="21">
        <v>21.66</v>
      </c>
      <c r="D1079" s="21">
        <v>0</v>
      </c>
      <c r="E1079" s="4">
        <v>0</v>
      </c>
      <c r="F1079" s="4">
        <v>0</v>
      </c>
      <c r="G1079" s="4">
        <v>1</v>
      </c>
      <c r="H1079" s="4">
        <v>0</v>
      </c>
      <c r="I1079" s="21">
        <v>14449.8544</v>
      </c>
    </row>
    <row r="1080" spans="1:9" ht="15.75" x14ac:dyDescent="0.25">
      <c r="A1080" s="21">
        <v>19</v>
      </c>
      <c r="B1080" s="4">
        <v>1</v>
      </c>
      <c r="C1080" s="21">
        <v>21.754999999999999</v>
      </c>
      <c r="D1080" s="21">
        <v>0</v>
      </c>
      <c r="E1080" s="4">
        <v>0</v>
      </c>
      <c r="F1080" s="4">
        <v>0</v>
      </c>
      <c r="G1080" s="4">
        <v>0</v>
      </c>
      <c r="H1080" s="4">
        <v>1</v>
      </c>
      <c r="I1080" s="21">
        <v>1627.2824499999999</v>
      </c>
    </row>
    <row r="1081" spans="1:9" ht="15.75" x14ac:dyDescent="0.25">
      <c r="A1081" s="21">
        <v>36</v>
      </c>
      <c r="B1081" s="4">
        <v>0</v>
      </c>
      <c r="C1081" s="21">
        <v>26.2</v>
      </c>
      <c r="D1081" s="21">
        <v>0</v>
      </c>
      <c r="E1081" s="4">
        <v>0</v>
      </c>
      <c r="F1081" s="4">
        <v>1</v>
      </c>
      <c r="G1081" s="4">
        <v>0</v>
      </c>
      <c r="H1081" s="4">
        <v>0</v>
      </c>
      <c r="I1081" s="21">
        <v>4883.866</v>
      </c>
    </row>
    <row r="1082" spans="1:9" ht="15.75" x14ac:dyDescent="0.25">
      <c r="A1082" s="21">
        <v>18</v>
      </c>
      <c r="B1082" s="4">
        <v>0</v>
      </c>
      <c r="C1082" s="21">
        <v>31.35</v>
      </c>
      <c r="D1082" s="21">
        <v>0</v>
      </c>
      <c r="E1082" s="4">
        <v>0</v>
      </c>
      <c r="F1082" s="4">
        <v>0</v>
      </c>
      <c r="G1082" s="4">
        <v>0</v>
      </c>
      <c r="H1082" s="4">
        <v>0</v>
      </c>
      <c r="I1082" s="21">
        <v>1622.1885</v>
      </c>
    </row>
    <row r="1083" spans="1:9" ht="15.75" x14ac:dyDescent="0.25">
      <c r="A1083" s="21">
        <v>19</v>
      </c>
      <c r="B1083" s="4">
        <v>1</v>
      </c>
      <c r="C1083" s="21">
        <v>20.3</v>
      </c>
      <c r="D1083" s="21">
        <v>0</v>
      </c>
      <c r="E1083" s="4">
        <v>0</v>
      </c>
      <c r="F1083" s="4">
        <v>1</v>
      </c>
      <c r="G1083" s="4">
        <v>0</v>
      </c>
      <c r="H1083" s="4">
        <v>0</v>
      </c>
      <c r="I1083" s="21">
        <v>1242.26</v>
      </c>
    </row>
    <row r="1084" spans="1:9" ht="15.75" x14ac:dyDescent="0.25">
      <c r="A1084" s="21">
        <v>49</v>
      </c>
      <c r="B1084" s="4">
        <v>0</v>
      </c>
      <c r="C1084" s="21">
        <v>42.68</v>
      </c>
      <c r="D1084" s="21">
        <v>2</v>
      </c>
      <c r="E1084" s="4">
        <v>0</v>
      </c>
      <c r="F1084" s="4">
        <v>0</v>
      </c>
      <c r="G1084" s="4">
        <v>0</v>
      </c>
      <c r="H1084" s="4">
        <v>0</v>
      </c>
      <c r="I1084" s="21">
        <v>9800.8881999999994</v>
      </c>
    </row>
    <row r="1085" spans="1:9" ht="15.75" x14ac:dyDescent="0.25">
      <c r="A1085" s="21">
        <v>47</v>
      </c>
      <c r="B1085" s="4">
        <v>0</v>
      </c>
      <c r="C1085" s="21">
        <v>23.6</v>
      </c>
      <c r="D1085" s="21">
        <v>1</v>
      </c>
      <c r="E1085" s="4">
        <v>0</v>
      </c>
      <c r="F1085" s="4">
        <v>1</v>
      </c>
      <c r="G1085" s="4">
        <v>0</v>
      </c>
      <c r="H1085" s="4">
        <v>0</v>
      </c>
      <c r="I1085" s="21">
        <v>8539.6710000000003</v>
      </c>
    </row>
    <row r="1086" spans="1:9" ht="15.75" x14ac:dyDescent="0.25">
      <c r="A1086" s="21">
        <v>24</v>
      </c>
      <c r="B1086" s="4">
        <v>1</v>
      </c>
      <c r="C1086" s="21">
        <v>40.15</v>
      </c>
      <c r="D1086" s="21">
        <v>0</v>
      </c>
      <c r="E1086" s="4">
        <v>1</v>
      </c>
      <c r="F1086" s="4">
        <v>0</v>
      </c>
      <c r="G1086" s="4">
        <v>0</v>
      </c>
      <c r="H1086" s="4">
        <v>0</v>
      </c>
      <c r="I1086" s="21">
        <v>38126.246500000001</v>
      </c>
    </row>
    <row r="1087" spans="1:9" ht="15.75" x14ac:dyDescent="0.25">
      <c r="A1087" s="21">
        <v>26</v>
      </c>
      <c r="B1087" s="4">
        <v>1</v>
      </c>
      <c r="C1087" s="21">
        <v>29.45</v>
      </c>
      <c r="D1087" s="21">
        <v>0</v>
      </c>
      <c r="E1087" s="4">
        <v>0</v>
      </c>
      <c r="F1087" s="4">
        <v>0</v>
      </c>
      <c r="G1087" s="4">
        <v>1</v>
      </c>
      <c r="H1087" s="4">
        <v>0</v>
      </c>
      <c r="I1087" s="21">
        <v>2897.3235</v>
      </c>
    </row>
    <row r="1088" spans="1:9" ht="15.75" x14ac:dyDescent="0.25">
      <c r="A1088" s="21">
        <v>60</v>
      </c>
      <c r="B1088" s="4">
        <v>0</v>
      </c>
      <c r="C1088" s="21">
        <v>36.005000000000003</v>
      </c>
      <c r="D1088" s="21">
        <v>0</v>
      </c>
      <c r="E1088" s="4">
        <v>0</v>
      </c>
      <c r="F1088" s="4">
        <v>0</v>
      </c>
      <c r="G1088" s="4">
        <v>1</v>
      </c>
      <c r="H1088" s="4">
        <v>0</v>
      </c>
      <c r="I1088" s="21">
        <v>13228.846949999999</v>
      </c>
    </row>
    <row r="1089" spans="1:9" ht="15.75" x14ac:dyDescent="0.25">
      <c r="A1089" s="21">
        <v>53</v>
      </c>
      <c r="B1089" s="4">
        <v>1</v>
      </c>
      <c r="C1089" s="21">
        <v>41.47</v>
      </c>
      <c r="D1089" s="21">
        <v>0</v>
      </c>
      <c r="E1089" s="4">
        <v>0</v>
      </c>
      <c r="F1089" s="4">
        <v>0</v>
      </c>
      <c r="G1089" s="4">
        <v>0</v>
      </c>
      <c r="H1089" s="4">
        <v>0</v>
      </c>
      <c r="I1089" s="21">
        <v>9504.3102999999992</v>
      </c>
    </row>
    <row r="1090" spans="1:9" ht="15.75" x14ac:dyDescent="0.25">
      <c r="A1090" s="21">
        <v>52</v>
      </c>
      <c r="B1090" s="4">
        <v>0</v>
      </c>
      <c r="C1090" s="21">
        <v>24.13</v>
      </c>
      <c r="D1090" s="21">
        <v>1</v>
      </c>
      <c r="E1090" s="4">
        <v>1</v>
      </c>
      <c r="F1090" s="4">
        <v>0</v>
      </c>
      <c r="G1090" s="4">
        <v>0</v>
      </c>
      <c r="H1090" s="4">
        <v>1</v>
      </c>
      <c r="I1090" s="21">
        <v>23887.662700000001</v>
      </c>
    </row>
    <row r="1091" spans="1:9" ht="15.75" x14ac:dyDescent="0.25">
      <c r="A1091" s="21">
        <v>43</v>
      </c>
      <c r="B1091" s="4">
        <v>1</v>
      </c>
      <c r="C1091" s="21">
        <v>23.2</v>
      </c>
      <c r="D1091" s="21">
        <v>0</v>
      </c>
      <c r="E1091" s="4">
        <v>0</v>
      </c>
      <c r="F1091" s="4">
        <v>1</v>
      </c>
      <c r="G1091" s="4">
        <v>0</v>
      </c>
      <c r="H1091" s="4">
        <v>0</v>
      </c>
      <c r="I1091" s="21">
        <v>6250.4350000000004</v>
      </c>
    </row>
    <row r="1092" spans="1:9" ht="15.75" x14ac:dyDescent="0.25">
      <c r="A1092" s="21">
        <v>62</v>
      </c>
      <c r="B1092" s="4">
        <v>0</v>
      </c>
      <c r="C1092" s="21">
        <v>25</v>
      </c>
      <c r="D1092" s="21">
        <v>0</v>
      </c>
      <c r="E1092" s="4">
        <v>0</v>
      </c>
      <c r="F1092" s="4">
        <v>1</v>
      </c>
      <c r="G1092" s="4">
        <v>0</v>
      </c>
      <c r="H1092" s="4">
        <v>0</v>
      </c>
      <c r="I1092" s="21">
        <v>13451.121999999999</v>
      </c>
    </row>
    <row r="1093" spans="1:9" ht="15.75" x14ac:dyDescent="0.25">
      <c r="A1093" s="21">
        <v>49</v>
      </c>
      <c r="B1093" s="4">
        <v>1</v>
      </c>
      <c r="C1093" s="21">
        <v>29.83</v>
      </c>
      <c r="D1093" s="21">
        <v>1</v>
      </c>
      <c r="E1093" s="4">
        <v>0</v>
      </c>
      <c r="F1093" s="4">
        <v>0</v>
      </c>
      <c r="G1093" s="4">
        <v>1</v>
      </c>
      <c r="H1093" s="4">
        <v>0</v>
      </c>
      <c r="I1093" s="21">
        <v>9288.0267000000003</v>
      </c>
    </row>
    <row r="1094" spans="1:9" ht="15.75" x14ac:dyDescent="0.25">
      <c r="A1094" s="21">
        <v>48</v>
      </c>
      <c r="B1094" s="4">
        <v>1</v>
      </c>
      <c r="C1094" s="21">
        <v>31.445</v>
      </c>
      <c r="D1094" s="21">
        <v>1</v>
      </c>
      <c r="E1094" s="4">
        <v>0</v>
      </c>
      <c r="F1094" s="4">
        <v>0</v>
      </c>
      <c r="G1094" s="4">
        <v>1</v>
      </c>
      <c r="H1094" s="4">
        <v>0</v>
      </c>
      <c r="I1094" s="21">
        <v>8964.0605500000001</v>
      </c>
    </row>
    <row r="1095" spans="1:9" ht="15.75" x14ac:dyDescent="0.25">
      <c r="A1095" s="21">
        <v>59</v>
      </c>
      <c r="B1095" s="4">
        <v>0</v>
      </c>
      <c r="C1095" s="21">
        <v>36.520000000000003</v>
      </c>
      <c r="D1095" s="21">
        <v>1</v>
      </c>
      <c r="E1095" s="4">
        <v>0</v>
      </c>
      <c r="F1095" s="4">
        <v>0</v>
      </c>
      <c r="G1095" s="4">
        <v>0</v>
      </c>
      <c r="H1095" s="4">
        <v>0</v>
      </c>
      <c r="I1095" s="21">
        <v>28287.897659999999</v>
      </c>
    </row>
    <row r="1096" spans="1:9" ht="15.75" x14ac:dyDescent="0.25">
      <c r="A1096" s="21">
        <v>19</v>
      </c>
      <c r="B1096" s="4">
        <v>1</v>
      </c>
      <c r="C1096" s="21">
        <v>24.6</v>
      </c>
      <c r="D1096" s="21">
        <v>1</v>
      </c>
      <c r="E1096" s="4">
        <v>0</v>
      </c>
      <c r="F1096" s="4">
        <v>1</v>
      </c>
      <c r="G1096" s="4">
        <v>0</v>
      </c>
      <c r="H1096" s="4">
        <v>0</v>
      </c>
      <c r="I1096" s="21">
        <v>1837.2370000000001</v>
      </c>
    </row>
    <row r="1097" spans="1:9" ht="15.75" x14ac:dyDescent="0.25">
      <c r="A1097" s="21">
        <v>19</v>
      </c>
      <c r="B1097" s="4">
        <v>0</v>
      </c>
      <c r="C1097" s="21">
        <v>18.600000000000001</v>
      </c>
      <c r="D1097" s="21">
        <v>0</v>
      </c>
      <c r="E1097" s="4">
        <v>0</v>
      </c>
      <c r="F1097" s="4">
        <v>1</v>
      </c>
      <c r="G1097" s="4">
        <v>0</v>
      </c>
      <c r="H1097" s="4">
        <v>0</v>
      </c>
      <c r="I1097" s="21">
        <v>1728.8969999999999</v>
      </c>
    </row>
    <row r="1098" spans="1:9" ht="15.75" x14ac:dyDescent="0.25">
      <c r="A1098" s="21">
        <v>34</v>
      </c>
      <c r="B1098" s="4">
        <v>1</v>
      </c>
      <c r="C1098" s="21">
        <v>42.13</v>
      </c>
      <c r="D1098" s="21">
        <v>2</v>
      </c>
      <c r="E1098" s="4">
        <v>0</v>
      </c>
      <c r="F1098" s="4">
        <v>0</v>
      </c>
      <c r="G1098" s="4">
        <v>0</v>
      </c>
      <c r="H1098" s="4">
        <v>0</v>
      </c>
      <c r="I1098" s="21">
        <v>5124.1886999999997</v>
      </c>
    </row>
    <row r="1099" spans="1:9" ht="15.75" x14ac:dyDescent="0.25">
      <c r="A1099" s="21">
        <v>43</v>
      </c>
      <c r="B1099" s="4">
        <v>1</v>
      </c>
      <c r="C1099" s="21">
        <v>27.8</v>
      </c>
      <c r="D1099" s="21">
        <v>0</v>
      </c>
      <c r="E1099" s="4">
        <v>1</v>
      </c>
      <c r="F1099" s="4">
        <v>1</v>
      </c>
      <c r="G1099" s="4">
        <v>0</v>
      </c>
      <c r="H1099" s="4">
        <v>0</v>
      </c>
      <c r="I1099" s="21">
        <v>37829.724199999997</v>
      </c>
    </row>
    <row r="1100" spans="1:9" ht="15.75" x14ac:dyDescent="0.25">
      <c r="A1100" s="21">
        <v>60</v>
      </c>
      <c r="B1100" s="4">
        <v>1</v>
      </c>
      <c r="C1100" s="21">
        <v>29.64</v>
      </c>
      <c r="D1100" s="21">
        <v>0</v>
      </c>
      <c r="E1100" s="4">
        <v>0</v>
      </c>
      <c r="F1100" s="4">
        <v>0</v>
      </c>
      <c r="G1100" s="4">
        <v>1</v>
      </c>
      <c r="H1100" s="4">
        <v>0</v>
      </c>
      <c r="I1100" s="21">
        <v>12730.999599999999</v>
      </c>
    </row>
    <row r="1101" spans="1:9" ht="15.75" x14ac:dyDescent="0.25">
      <c r="A1101" s="21">
        <v>39</v>
      </c>
      <c r="B1101" s="4">
        <v>0</v>
      </c>
      <c r="C1101" s="21">
        <v>23.87</v>
      </c>
      <c r="D1101" s="21">
        <v>5</v>
      </c>
      <c r="E1101" s="4">
        <v>0</v>
      </c>
      <c r="F1101" s="4">
        <v>0</v>
      </c>
      <c r="G1101" s="4">
        <v>0</v>
      </c>
      <c r="H1101" s="4">
        <v>0</v>
      </c>
      <c r="I1101" s="21">
        <v>8582.3022999999994</v>
      </c>
    </row>
    <row r="1102" spans="1:9" ht="15.75" x14ac:dyDescent="0.25">
      <c r="A1102" s="21">
        <v>57</v>
      </c>
      <c r="B1102" s="4">
        <v>0</v>
      </c>
      <c r="C1102" s="21">
        <v>25.74</v>
      </c>
      <c r="D1102" s="21">
        <v>2</v>
      </c>
      <c r="E1102" s="4">
        <v>0</v>
      </c>
      <c r="F1102" s="4">
        <v>0</v>
      </c>
      <c r="G1102" s="4">
        <v>0</v>
      </c>
      <c r="H1102" s="4">
        <v>0</v>
      </c>
      <c r="I1102" s="21">
        <v>12629.1656</v>
      </c>
    </row>
    <row r="1103" spans="1:9" ht="15.75" x14ac:dyDescent="0.25">
      <c r="A1103" s="21">
        <v>58</v>
      </c>
      <c r="B1103" s="4">
        <v>1</v>
      </c>
      <c r="C1103" s="21">
        <v>49.06</v>
      </c>
      <c r="D1103" s="21">
        <v>0</v>
      </c>
      <c r="E1103" s="4">
        <v>0</v>
      </c>
      <c r="F1103" s="4">
        <v>0</v>
      </c>
      <c r="G1103" s="4">
        <v>0</v>
      </c>
      <c r="H1103" s="4">
        <v>0</v>
      </c>
      <c r="I1103" s="21">
        <v>11381.3254</v>
      </c>
    </row>
    <row r="1104" spans="1:9" ht="15.75" x14ac:dyDescent="0.25">
      <c r="A1104" s="21">
        <v>55</v>
      </c>
      <c r="B1104" s="4">
        <v>0</v>
      </c>
      <c r="C1104" s="21">
        <v>30.14</v>
      </c>
      <c r="D1104" s="21">
        <v>2</v>
      </c>
      <c r="E1104" s="4">
        <v>0</v>
      </c>
      <c r="F1104" s="4">
        <v>0</v>
      </c>
      <c r="G1104" s="4">
        <v>0</v>
      </c>
      <c r="H1104" s="4">
        <v>0</v>
      </c>
      <c r="I1104" s="21">
        <v>11881.9696</v>
      </c>
    </row>
    <row r="1105" spans="1:9" ht="15.75" x14ac:dyDescent="0.25">
      <c r="A1105" s="21">
        <v>33</v>
      </c>
      <c r="B1105" s="4">
        <v>1</v>
      </c>
      <c r="C1105" s="21">
        <v>30.25</v>
      </c>
      <c r="D1105" s="21">
        <v>0</v>
      </c>
      <c r="E1105" s="4">
        <v>0</v>
      </c>
      <c r="F1105" s="4">
        <v>0</v>
      </c>
      <c r="G1105" s="4">
        <v>0</v>
      </c>
      <c r="H1105" s="4">
        <v>0</v>
      </c>
      <c r="I1105" s="21">
        <v>3704.3544999999999</v>
      </c>
    </row>
    <row r="1106" spans="1:9" ht="15.75" x14ac:dyDescent="0.25">
      <c r="A1106" s="21">
        <v>37</v>
      </c>
      <c r="B1106" s="4">
        <v>0</v>
      </c>
      <c r="C1106" s="21">
        <v>34.104999999999997</v>
      </c>
      <c r="D1106" s="21">
        <v>1</v>
      </c>
      <c r="E1106" s="4">
        <v>0</v>
      </c>
      <c r="F1106" s="4">
        <v>0</v>
      </c>
      <c r="G1106" s="4">
        <v>0</v>
      </c>
      <c r="H1106" s="4">
        <v>1</v>
      </c>
      <c r="I1106" s="21">
        <v>6112.3529500000004</v>
      </c>
    </row>
    <row r="1107" spans="1:9" ht="15.75" x14ac:dyDescent="0.25">
      <c r="A1107" s="21">
        <v>27</v>
      </c>
      <c r="B1107" s="4">
        <v>0</v>
      </c>
      <c r="C1107" s="21">
        <v>25.175000000000001</v>
      </c>
      <c r="D1107" s="21">
        <v>0</v>
      </c>
      <c r="E1107" s="4">
        <v>0</v>
      </c>
      <c r="F1107" s="4">
        <v>0</v>
      </c>
      <c r="G1107" s="4">
        <v>1</v>
      </c>
      <c r="H1107" s="4">
        <v>0</v>
      </c>
      <c r="I1107" s="21">
        <v>3558.6202499999999</v>
      </c>
    </row>
    <row r="1108" spans="1:9" ht="15.75" x14ac:dyDescent="0.25">
      <c r="A1108" s="21">
        <v>31</v>
      </c>
      <c r="B1108" s="4">
        <v>0</v>
      </c>
      <c r="C1108" s="21">
        <v>21.754999999999999</v>
      </c>
      <c r="D1108" s="21">
        <v>0</v>
      </c>
      <c r="E1108" s="4">
        <v>0</v>
      </c>
      <c r="F1108" s="4">
        <v>0</v>
      </c>
      <c r="G1108" s="4">
        <v>0</v>
      </c>
      <c r="H1108" s="4">
        <v>1</v>
      </c>
      <c r="I1108" s="21">
        <v>4134.0824499999999</v>
      </c>
    </row>
    <row r="1109" spans="1:9" ht="15.75" x14ac:dyDescent="0.25">
      <c r="A1109" s="21">
        <v>55</v>
      </c>
      <c r="B1109" s="4">
        <v>0</v>
      </c>
      <c r="C1109" s="21">
        <v>29.7</v>
      </c>
      <c r="D1109" s="21">
        <v>2</v>
      </c>
      <c r="E1109" s="4">
        <v>0</v>
      </c>
      <c r="F1109" s="4">
        <v>1</v>
      </c>
      <c r="G1109" s="4">
        <v>0</v>
      </c>
      <c r="H1109" s="4">
        <v>0</v>
      </c>
      <c r="I1109" s="21">
        <v>11881.358</v>
      </c>
    </row>
    <row r="1110" spans="1:9" ht="15.75" x14ac:dyDescent="0.25">
      <c r="A1110" s="21">
        <v>60</v>
      </c>
      <c r="B1110" s="4">
        <v>1</v>
      </c>
      <c r="C1110" s="21">
        <v>31.35</v>
      </c>
      <c r="D1110" s="21">
        <v>3</v>
      </c>
      <c r="E1110" s="4">
        <v>1</v>
      </c>
      <c r="F1110" s="4">
        <v>0</v>
      </c>
      <c r="G1110" s="4">
        <v>0</v>
      </c>
      <c r="H1110" s="4">
        <v>1</v>
      </c>
      <c r="I1110" s="21">
        <v>46130.5265</v>
      </c>
    </row>
    <row r="1111" spans="1:9" ht="15.75" x14ac:dyDescent="0.25">
      <c r="A1111" s="21">
        <v>52</v>
      </c>
      <c r="B1111" s="4">
        <v>1</v>
      </c>
      <c r="C1111" s="21">
        <v>34.484999999999999</v>
      </c>
      <c r="D1111" s="21">
        <v>3</v>
      </c>
      <c r="E1111" s="4">
        <v>1</v>
      </c>
      <c r="F1111" s="4">
        <v>0</v>
      </c>
      <c r="G1111" s="4">
        <v>0</v>
      </c>
      <c r="H1111" s="4">
        <v>1</v>
      </c>
      <c r="I1111" s="21">
        <v>60021.398970000002</v>
      </c>
    </row>
    <row r="1112" spans="1:9" ht="15.75" x14ac:dyDescent="0.25">
      <c r="A1112" s="21">
        <v>41</v>
      </c>
      <c r="B1112" s="4">
        <v>1</v>
      </c>
      <c r="C1112" s="21">
        <v>23.94</v>
      </c>
      <c r="D1112" s="21">
        <v>1</v>
      </c>
      <c r="E1112" s="4">
        <v>0</v>
      </c>
      <c r="F1112" s="4">
        <v>0</v>
      </c>
      <c r="G1112" s="4">
        <v>1</v>
      </c>
      <c r="H1112" s="4">
        <v>0</v>
      </c>
      <c r="I1112" s="21">
        <v>6858.4795999999997</v>
      </c>
    </row>
    <row r="1113" spans="1:9" ht="15.75" x14ac:dyDescent="0.25">
      <c r="A1113" s="21">
        <v>26</v>
      </c>
      <c r="B1113" s="4">
        <v>0</v>
      </c>
      <c r="C1113" s="21">
        <v>22.61</v>
      </c>
      <c r="D1113" s="21">
        <v>0</v>
      </c>
      <c r="E1113" s="4">
        <v>0</v>
      </c>
      <c r="F1113" s="4">
        <v>0</v>
      </c>
      <c r="G1113" s="4">
        <v>0</v>
      </c>
      <c r="H1113" s="4">
        <v>1</v>
      </c>
      <c r="I1113" s="21">
        <v>3176.8159000000001</v>
      </c>
    </row>
    <row r="1114" spans="1:9" ht="15.75" x14ac:dyDescent="0.25">
      <c r="A1114" s="21">
        <v>28</v>
      </c>
      <c r="B1114" s="4">
        <v>0</v>
      </c>
      <c r="C1114" s="21">
        <v>26.51</v>
      </c>
      <c r="D1114" s="21">
        <v>2</v>
      </c>
      <c r="E1114" s="4">
        <v>0</v>
      </c>
      <c r="F1114" s="4">
        <v>0</v>
      </c>
      <c r="G1114" s="4">
        <v>0</v>
      </c>
      <c r="H1114" s="4">
        <v>0</v>
      </c>
      <c r="I1114" s="21">
        <v>4340.4408999999996</v>
      </c>
    </row>
    <row r="1115" spans="1:9" ht="15.75" x14ac:dyDescent="0.25">
      <c r="A1115" s="21">
        <v>62</v>
      </c>
      <c r="B1115" s="4">
        <v>1</v>
      </c>
      <c r="C1115" s="21">
        <v>21.4</v>
      </c>
      <c r="D1115" s="21">
        <v>0</v>
      </c>
      <c r="E1115" s="4">
        <v>0</v>
      </c>
      <c r="F1115" s="4">
        <v>1</v>
      </c>
      <c r="G1115" s="4">
        <v>0</v>
      </c>
      <c r="H1115" s="4">
        <v>0</v>
      </c>
      <c r="I1115" s="21">
        <v>12957.118</v>
      </c>
    </row>
    <row r="1116" spans="1:9" ht="15.75" x14ac:dyDescent="0.25">
      <c r="A1116" s="21">
        <v>18</v>
      </c>
      <c r="B1116" s="4">
        <v>1</v>
      </c>
      <c r="C1116" s="21">
        <v>21.565000000000001</v>
      </c>
      <c r="D1116" s="21">
        <v>0</v>
      </c>
      <c r="E1116" s="4">
        <v>1</v>
      </c>
      <c r="F1116" s="4">
        <v>0</v>
      </c>
      <c r="G1116" s="4">
        <v>1</v>
      </c>
      <c r="H1116" s="4">
        <v>0</v>
      </c>
      <c r="I1116" s="21">
        <v>13747.87235</v>
      </c>
    </row>
    <row r="1117" spans="1:9" ht="15.75" x14ac:dyDescent="0.25">
      <c r="A1117" s="21">
        <v>21</v>
      </c>
      <c r="B1117" s="4">
        <v>1</v>
      </c>
      <c r="C1117" s="21">
        <v>23.21</v>
      </c>
      <c r="D1117" s="21">
        <v>0</v>
      </c>
      <c r="E1117" s="4">
        <v>0</v>
      </c>
      <c r="F1117" s="4">
        <v>0</v>
      </c>
      <c r="G1117" s="4">
        <v>0</v>
      </c>
      <c r="H1117" s="4">
        <v>0</v>
      </c>
      <c r="I1117" s="21">
        <v>1515.3449000000001</v>
      </c>
    </row>
    <row r="1118" spans="1:9" ht="15.75" x14ac:dyDescent="0.25">
      <c r="A1118" s="21">
        <v>37</v>
      </c>
      <c r="B1118" s="4">
        <v>0</v>
      </c>
      <c r="C1118" s="21">
        <v>29.5</v>
      </c>
      <c r="D1118" s="21">
        <v>2</v>
      </c>
      <c r="E1118" s="4">
        <v>0</v>
      </c>
      <c r="F1118" s="4">
        <v>1</v>
      </c>
      <c r="G1118" s="4">
        <v>0</v>
      </c>
      <c r="H1118" s="4">
        <v>0</v>
      </c>
      <c r="I1118" s="21">
        <v>6311.9520000000002</v>
      </c>
    </row>
    <row r="1119" spans="1:9" ht="15.75" x14ac:dyDescent="0.25">
      <c r="A1119" s="21">
        <v>37</v>
      </c>
      <c r="B1119" s="4">
        <v>1</v>
      </c>
      <c r="C1119" s="21">
        <v>34.200000000000003</v>
      </c>
      <c r="D1119" s="21">
        <v>1</v>
      </c>
      <c r="E1119" s="4">
        <v>1</v>
      </c>
      <c r="F1119" s="4">
        <v>0</v>
      </c>
      <c r="G1119" s="4">
        <v>1</v>
      </c>
      <c r="H1119" s="4">
        <v>0</v>
      </c>
      <c r="I1119" s="21">
        <v>39047.285000000003</v>
      </c>
    </row>
    <row r="1120" spans="1:9" ht="15.75" x14ac:dyDescent="0.25">
      <c r="A1120" s="21">
        <v>60</v>
      </c>
      <c r="B1120" s="4">
        <v>0</v>
      </c>
      <c r="C1120" s="21">
        <v>35.1</v>
      </c>
      <c r="D1120" s="21">
        <v>0</v>
      </c>
      <c r="E1120" s="4">
        <v>0</v>
      </c>
      <c r="F1120" s="4">
        <v>1</v>
      </c>
      <c r="G1120" s="4">
        <v>0</v>
      </c>
      <c r="H1120" s="4">
        <v>0</v>
      </c>
      <c r="I1120" s="21">
        <v>12644.589</v>
      </c>
    </row>
    <row r="1121" spans="1:9" ht="15.75" x14ac:dyDescent="0.25">
      <c r="A1121" s="21">
        <v>52</v>
      </c>
      <c r="B1121" s="4">
        <v>0</v>
      </c>
      <c r="C1121" s="21">
        <v>37.524999999999999</v>
      </c>
      <c r="D1121" s="21">
        <v>2</v>
      </c>
      <c r="E1121" s="4">
        <v>0</v>
      </c>
      <c r="F1121" s="4">
        <v>0</v>
      </c>
      <c r="G1121" s="4">
        <v>0</v>
      </c>
      <c r="H1121" s="4">
        <v>1</v>
      </c>
      <c r="I1121" s="21">
        <v>33471.971890000001</v>
      </c>
    </row>
    <row r="1122" spans="1:9" ht="15.75" x14ac:dyDescent="0.25">
      <c r="A1122" s="21">
        <v>55</v>
      </c>
      <c r="B1122" s="4">
        <v>1</v>
      </c>
      <c r="C1122" s="21">
        <v>21.5</v>
      </c>
      <c r="D1122" s="21">
        <v>1</v>
      </c>
      <c r="E1122" s="4">
        <v>0</v>
      </c>
      <c r="F1122" s="4">
        <v>1</v>
      </c>
      <c r="G1122" s="4">
        <v>0</v>
      </c>
      <c r="H1122" s="4">
        <v>0</v>
      </c>
      <c r="I1122" s="21">
        <v>10791.96</v>
      </c>
    </row>
    <row r="1123" spans="1:9" ht="15.75" x14ac:dyDescent="0.25">
      <c r="A1123" s="21">
        <v>29</v>
      </c>
      <c r="B1123" s="4">
        <v>1</v>
      </c>
      <c r="C1123" s="21">
        <v>22.515000000000001</v>
      </c>
      <c r="D1123" s="21">
        <v>3</v>
      </c>
      <c r="E1123" s="4">
        <v>0</v>
      </c>
      <c r="F1123" s="4">
        <v>0</v>
      </c>
      <c r="G1123" s="4">
        <v>1</v>
      </c>
      <c r="H1123" s="4">
        <v>0</v>
      </c>
      <c r="I1123" s="21">
        <v>5209.5788499999999</v>
      </c>
    </row>
    <row r="1124" spans="1:9" ht="15.75" x14ac:dyDescent="0.25">
      <c r="A1124" s="21">
        <v>35</v>
      </c>
      <c r="B1124" s="4">
        <v>1</v>
      </c>
      <c r="C1124" s="21">
        <v>39.71</v>
      </c>
      <c r="D1124" s="21">
        <v>4</v>
      </c>
      <c r="E1124" s="4">
        <v>0</v>
      </c>
      <c r="F1124" s="4">
        <v>0</v>
      </c>
      <c r="G1124" s="4">
        <v>1</v>
      </c>
      <c r="H1124" s="4">
        <v>0</v>
      </c>
      <c r="I1124" s="21">
        <v>19496.71917</v>
      </c>
    </row>
    <row r="1125" spans="1:9" ht="15.75" x14ac:dyDescent="0.25">
      <c r="A1125" s="21">
        <v>52</v>
      </c>
      <c r="B1125" s="4">
        <v>1</v>
      </c>
      <c r="C1125" s="21">
        <v>26.4</v>
      </c>
      <c r="D1125" s="21">
        <v>3</v>
      </c>
      <c r="E1125" s="4">
        <v>0</v>
      </c>
      <c r="F1125" s="4">
        <v>0</v>
      </c>
      <c r="G1125" s="4">
        <v>0</v>
      </c>
      <c r="H1125" s="4">
        <v>0</v>
      </c>
      <c r="I1125" s="21">
        <v>25992.821039999999</v>
      </c>
    </row>
    <row r="1126" spans="1:9" ht="15.75" x14ac:dyDescent="0.25">
      <c r="A1126" s="21">
        <v>22</v>
      </c>
      <c r="B1126" s="4">
        <v>1</v>
      </c>
      <c r="C1126" s="21">
        <v>32.11</v>
      </c>
      <c r="D1126" s="21">
        <v>0</v>
      </c>
      <c r="E1126" s="4">
        <v>0</v>
      </c>
      <c r="F1126" s="4">
        <v>0</v>
      </c>
      <c r="G1126" s="4">
        <v>0</v>
      </c>
      <c r="H1126" s="4">
        <v>1</v>
      </c>
      <c r="I1126" s="21">
        <v>2055.3249000000001</v>
      </c>
    </row>
    <row r="1127" spans="1:9" ht="15.75" x14ac:dyDescent="0.25">
      <c r="A1127" s="21">
        <v>49</v>
      </c>
      <c r="B1127" s="4">
        <v>0</v>
      </c>
      <c r="C1127" s="21">
        <v>31.9</v>
      </c>
      <c r="D1127" s="21">
        <v>5</v>
      </c>
      <c r="E1127" s="4">
        <v>0</v>
      </c>
      <c r="F1127" s="4">
        <v>1</v>
      </c>
      <c r="G1127" s="4">
        <v>0</v>
      </c>
      <c r="H1127" s="4">
        <v>0</v>
      </c>
      <c r="I1127" s="21">
        <v>11552.904</v>
      </c>
    </row>
    <row r="1128" spans="1:9" ht="15.75" x14ac:dyDescent="0.25">
      <c r="A1128" s="21">
        <v>42</v>
      </c>
      <c r="B1128" s="4">
        <v>1</v>
      </c>
      <c r="C1128" s="21">
        <v>30</v>
      </c>
      <c r="D1128" s="21">
        <v>0</v>
      </c>
      <c r="E1128" s="4">
        <v>1</v>
      </c>
      <c r="F1128" s="4">
        <v>1</v>
      </c>
      <c r="G1128" s="4">
        <v>0</v>
      </c>
      <c r="H1128" s="4">
        <v>0</v>
      </c>
      <c r="I1128" s="21">
        <v>22144.031999999999</v>
      </c>
    </row>
    <row r="1129" spans="1:9" ht="15.75" x14ac:dyDescent="0.25">
      <c r="A1129" s="21">
        <v>28</v>
      </c>
      <c r="B1129" s="4">
        <v>1</v>
      </c>
      <c r="C1129" s="21">
        <v>31.68</v>
      </c>
      <c r="D1129" s="21">
        <v>0</v>
      </c>
      <c r="E1129" s="4">
        <v>1</v>
      </c>
      <c r="F1129" s="4">
        <v>0</v>
      </c>
      <c r="G1129" s="4">
        <v>0</v>
      </c>
      <c r="H1129" s="4">
        <v>0</v>
      </c>
      <c r="I1129" s="21">
        <v>34672.147199999999</v>
      </c>
    </row>
    <row r="1130" spans="1:9" ht="15.75" x14ac:dyDescent="0.25">
      <c r="A1130" s="21">
        <v>34</v>
      </c>
      <c r="B1130" s="4">
        <v>0</v>
      </c>
      <c r="C1130" s="21">
        <v>23.56</v>
      </c>
      <c r="D1130" s="21">
        <v>0</v>
      </c>
      <c r="E1130" s="4">
        <v>0</v>
      </c>
      <c r="F1130" s="4">
        <v>0</v>
      </c>
      <c r="G1130" s="4">
        <v>1</v>
      </c>
      <c r="H1130" s="4">
        <v>0</v>
      </c>
      <c r="I1130" s="21">
        <v>4992.3764000000001</v>
      </c>
    </row>
    <row r="1131" spans="1:9" ht="15.75" x14ac:dyDescent="0.25">
      <c r="A1131" s="21">
        <v>29</v>
      </c>
      <c r="B1131" s="4">
        <v>1</v>
      </c>
      <c r="C1131" s="21">
        <v>29.734999999999999</v>
      </c>
      <c r="D1131" s="21">
        <v>2</v>
      </c>
      <c r="E1131" s="4">
        <v>0</v>
      </c>
      <c r="F1131" s="4">
        <v>0</v>
      </c>
      <c r="G1131" s="4">
        <v>0</v>
      </c>
      <c r="H1131" s="4">
        <v>1</v>
      </c>
      <c r="I1131" s="21">
        <v>18157.876</v>
      </c>
    </row>
    <row r="1132" spans="1:9" ht="15.75" x14ac:dyDescent="0.25">
      <c r="A1132" s="21">
        <v>62</v>
      </c>
      <c r="B1132" s="4">
        <v>0</v>
      </c>
      <c r="C1132" s="21">
        <v>33.200000000000003</v>
      </c>
      <c r="D1132" s="21">
        <v>0</v>
      </c>
      <c r="E1132" s="4">
        <v>0</v>
      </c>
      <c r="F1132" s="4">
        <v>1</v>
      </c>
      <c r="G1132" s="4">
        <v>0</v>
      </c>
      <c r="H1132" s="4">
        <v>0</v>
      </c>
      <c r="I1132" s="21">
        <v>13462.52</v>
      </c>
    </row>
    <row r="1133" spans="1:9" ht="15.75" x14ac:dyDescent="0.25">
      <c r="A1133" s="21">
        <v>61</v>
      </c>
      <c r="B1133" s="4">
        <v>0</v>
      </c>
      <c r="C1133" s="21">
        <v>39.1</v>
      </c>
      <c r="D1133" s="21">
        <v>2</v>
      </c>
      <c r="E1133" s="4">
        <v>0</v>
      </c>
      <c r="F1133" s="4">
        <v>1</v>
      </c>
      <c r="G1133" s="4">
        <v>0</v>
      </c>
      <c r="H1133" s="4">
        <v>0</v>
      </c>
      <c r="I1133" s="21">
        <v>14235.072</v>
      </c>
    </row>
    <row r="1134" spans="1:9" ht="15.75" x14ac:dyDescent="0.25">
      <c r="A1134" s="21">
        <v>48</v>
      </c>
      <c r="B1134" s="4">
        <v>0</v>
      </c>
      <c r="C1134" s="21">
        <v>28.88</v>
      </c>
      <c r="D1134" s="21">
        <v>1</v>
      </c>
      <c r="E1134" s="4">
        <v>0</v>
      </c>
      <c r="F1134" s="4">
        <v>0</v>
      </c>
      <c r="G1134" s="4">
        <v>0</v>
      </c>
      <c r="H1134" s="4">
        <v>1</v>
      </c>
      <c r="I1134" s="21">
        <v>9249.4951999999994</v>
      </c>
    </row>
    <row r="1135" spans="1:9" ht="15.75" x14ac:dyDescent="0.25">
      <c r="A1135" s="21">
        <v>20</v>
      </c>
      <c r="B1135" s="4">
        <v>0</v>
      </c>
      <c r="C1135" s="21">
        <v>21.8</v>
      </c>
      <c r="D1135" s="21">
        <v>0</v>
      </c>
      <c r="E1135" s="4">
        <v>1</v>
      </c>
      <c r="F1135" s="4">
        <v>1</v>
      </c>
      <c r="G1135" s="4">
        <v>0</v>
      </c>
      <c r="H1135" s="4">
        <v>0</v>
      </c>
      <c r="I1135" s="21">
        <v>20167.336029999999</v>
      </c>
    </row>
    <row r="1136" spans="1:9" ht="15.75" x14ac:dyDescent="0.25">
      <c r="A1136" s="21">
        <v>39</v>
      </c>
      <c r="B1136" s="4">
        <v>1</v>
      </c>
      <c r="C1136" s="21">
        <v>21.85</v>
      </c>
      <c r="D1136" s="21">
        <v>1</v>
      </c>
      <c r="E1136" s="4">
        <v>0</v>
      </c>
      <c r="F1136" s="4">
        <v>0</v>
      </c>
      <c r="G1136" s="4">
        <v>0</v>
      </c>
      <c r="H1136" s="4">
        <v>1</v>
      </c>
      <c r="I1136" s="21">
        <v>6117.4944999999998</v>
      </c>
    </row>
    <row r="1137" spans="1:9" ht="15.75" x14ac:dyDescent="0.25">
      <c r="A1137" s="21">
        <v>34</v>
      </c>
      <c r="B1137" s="4">
        <v>1</v>
      </c>
      <c r="C1137" s="21">
        <v>22.42</v>
      </c>
      <c r="D1137" s="21">
        <v>2</v>
      </c>
      <c r="E1137" s="4">
        <v>0</v>
      </c>
      <c r="F1137" s="4">
        <v>0</v>
      </c>
      <c r="G1137" s="4">
        <v>1</v>
      </c>
      <c r="H1137" s="4">
        <v>0</v>
      </c>
      <c r="I1137" s="21">
        <v>27375.904780000001</v>
      </c>
    </row>
    <row r="1138" spans="1:9" ht="15.75" x14ac:dyDescent="0.25">
      <c r="A1138" s="21">
        <v>18</v>
      </c>
      <c r="B1138" s="4">
        <v>0</v>
      </c>
      <c r="C1138" s="21">
        <v>30.114999999999998</v>
      </c>
      <c r="D1138" s="21">
        <v>0</v>
      </c>
      <c r="E1138" s="4">
        <v>0</v>
      </c>
      <c r="F1138" s="4">
        <v>0</v>
      </c>
      <c r="G1138" s="4">
        <v>1</v>
      </c>
      <c r="H1138" s="4">
        <v>0</v>
      </c>
      <c r="I1138" s="21">
        <v>21344.846699999998</v>
      </c>
    </row>
    <row r="1139" spans="1:9" ht="15.75" x14ac:dyDescent="0.25">
      <c r="A1139" s="21">
        <v>54</v>
      </c>
      <c r="B1139" s="4">
        <v>0</v>
      </c>
      <c r="C1139" s="21">
        <v>35.814999999999998</v>
      </c>
      <c r="D1139" s="21">
        <v>3</v>
      </c>
      <c r="E1139" s="4">
        <v>0</v>
      </c>
      <c r="F1139" s="4">
        <v>0</v>
      </c>
      <c r="G1139" s="4">
        <v>0</v>
      </c>
      <c r="H1139" s="4">
        <v>1</v>
      </c>
      <c r="I1139" s="21">
        <v>12495.290849999999</v>
      </c>
    </row>
    <row r="1140" spans="1:9" ht="15.75" x14ac:dyDescent="0.25">
      <c r="A1140" s="21">
        <v>47</v>
      </c>
      <c r="B1140" s="4">
        <v>0</v>
      </c>
      <c r="C1140" s="21">
        <v>36.630000000000003</v>
      </c>
      <c r="D1140" s="21">
        <v>1</v>
      </c>
      <c r="E1140" s="4">
        <v>1</v>
      </c>
      <c r="F1140" s="4">
        <v>0</v>
      </c>
      <c r="G1140" s="4">
        <v>0</v>
      </c>
      <c r="H1140" s="4">
        <v>0</v>
      </c>
      <c r="I1140" s="21">
        <v>42969.852700000003</v>
      </c>
    </row>
    <row r="1141" spans="1:9" ht="15.75" x14ac:dyDescent="0.25">
      <c r="A1141" s="21">
        <v>45</v>
      </c>
      <c r="B1141" s="4">
        <v>1</v>
      </c>
      <c r="C1141" s="21">
        <v>21.375</v>
      </c>
      <c r="D1141" s="21">
        <v>0</v>
      </c>
      <c r="E1141" s="4">
        <v>0</v>
      </c>
      <c r="F1141" s="4">
        <v>0</v>
      </c>
      <c r="G1141" s="4">
        <v>0</v>
      </c>
      <c r="H1141" s="4">
        <v>1</v>
      </c>
      <c r="I1141" s="21">
        <v>7222.7862500000001</v>
      </c>
    </row>
    <row r="1142" spans="1:9" ht="15.75" x14ac:dyDescent="0.25">
      <c r="A1142" s="21">
        <v>36</v>
      </c>
      <c r="B1142" s="4">
        <v>0</v>
      </c>
      <c r="C1142" s="21">
        <v>22.6</v>
      </c>
      <c r="D1142" s="21">
        <v>2</v>
      </c>
      <c r="E1142" s="4">
        <v>1</v>
      </c>
      <c r="F1142" s="4">
        <v>1</v>
      </c>
      <c r="G1142" s="4">
        <v>0</v>
      </c>
      <c r="H1142" s="4">
        <v>0</v>
      </c>
      <c r="I1142" s="21">
        <v>18608.261999999999</v>
      </c>
    </row>
    <row r="1143" spans="1:9" ht="15.75" x14ac:dyDescent="0.25">
      <c r="A1143" s="21">
        <v>44</v>
      </c>
      <c r="B1143" s="4">
        <v>1</v>
      </c>
      <c r="C1143" s="21">
        <v>39.520000000000003</v>
      </c>
      <c r="D1143" s="21">
        <v>0</v>
      </c>
      <c r="E1143" s="4">
        <v>0</v>
      </c>
      <c r="F1143" s="4">
        <v>0</v>
      </c>
      <c r="G1143" s="4">
        <v>0</v>
      </c>
      <c r="H1143" s="4">
        <v>1</v>
      </c>
      <c r="I1143" s="21">
        <v>6948.7007999999996</v>
      </c>
    </row>
    <row r="1144" spans="1:9" ht="15.75" x14ac:dyDescent="0.25">
      <c r="A1144" s="21">
        <v>31</v>
      </c>
      <c r="B1144" s="4">
        <v>0</v>
      </c>
      <c r="C1144" s="21">
        <v>38.094999999999999</v>
      </c>
      <c r="D1144" s="21">
        <v>1</v>
      </c>
      <c r="E1144" s="4">
        <v>1</v>
      </c>
      <c r="F1144" s="4">
        <v>0</v>
      </c>
      <c r="G1144" s="4">
        <v>1</v>
      </c>
      <c r="H1144" s="4">
        <v>0</v>
      </c>
      <c r="I1144" s="21">
        <v>58571.074480000003</v>
      </c>
    </row>
    <row r="1145" spans="1:9" ht="15.75" x14ac:dyDescent="0.25">
      <c r="A1145" s="21">
        <v>39</v>
      </c>
      <c r="B1145" s="4">
        <v>1</v>
      </c>
      <c r="C1145" s="21">
        <v>34.1</v>
      </c>
      <c r="D1145" s="21">
        <v>2</v>
      </c>
      <c r="E1145" s="4">
        <v>0</v>
      </c>
      <c r="F1145" s="4">
        <v>0</v>
      </c>
      <c r="G1145" s="4">
        <v>0</v>
      </c>
      <c r="H1145" s="4">
        <v>0</v>
      </c>
      <c r="I1145" s="21">
        <v>23563.016179999999</v>
      </c>
    </row>
    <row r="1146" spans="1:9" ht="15.75" x14ac:dyDescent="0.25">
      <c r="A1146" s="21">
        <v>49</v>
      </c>
      <c r="B1146" s="4">
        <v>1</v>
      </c>
      <c r="C1146" s="21">
        <v>25.84</v>
      </c>
      <c r="D1146" s="21">
        <v>1</v>
      </c>
      <c r="E1146" s="4">
        <v>0</v>
      </c>
      <c r="F1146" s="4">
        <v>0</v>
      </c>
      <c r="G1146" s="4">
        <v>1</v>
      </c>
      <c r="H1146" s="4">
        <v>0</v>
      </c>
      <c r="I1146" s="21">
        <v>9282.4806000000008</v>
      </c>
    </row>
    <row r="1147" spans="1:9" ht="15.75" x14ac:dyDescent="0.25">
      <c r="A1147" s="21">
        <v>50</v>
      </c>
      <c r="B1147" s="4">
        <v>1</v>
      </c>
      <c r="C1147" s="21">
        <v>30.97</v>
      </c>
      <c r="D1147" s="21">
        <v>3</v>
      </c>
      <c r="E1147" s="4">
        <v>0</v>
      </c>
      <c r="F1147" s="4">
        <v>0</v>
      </c>
      <c r="G1147" s="4">
        <v>0</v>
      </c>
      <c r="H1147" s="4">
        <v>1</v>
      </c>
      <c r="I1147" s="21">
        <v>10600.5483</v>
      </c>
    </row>
    <row r="1148" spans="1:9" ht="15.75" x14ac:dyDescent="0.25">
      <c r="A1148" s="21">
        <v>36</v>
      </c>
      <c r="B1148" s="4">
        <v>1</v>
      </c>
      <c r="C1148" s="21">
        <v>29.7</v>
      </c>
      <c r="D1148" s="21">
        <v>0</v>
      </c>
      <c r="E1148" s="4">
        <v>0</v>
      </c>
      <c r="F1148" s="4">
        <v>0</v>
      </c>
      <c r="G1148" s="4">
        <v>0</v>
      </c>
      <c r="H1148" s="4">
        <v>0</v>
      </c>
      <c r="I1148" s="21">
        <v>4399.7309999999998</v>
      </c>
    </row>
    <row r="1149" spans="1:9" ht="15.75" x14ac:dyDescent="0.25">
      <c r="A1149" s="21">
        <v>47</v>
      </c>
      <c r="B1149" s="4">
        <v>0</v>
      </c>
      <c r="C1149" s="21">
        <v>33.344999999999999</v>
      </c>
      <c r="D1149" s="21">
        <v>0</v>
      </c>
      <c r="E1149" s="4">
        <v>0</v>
      </c>
      <c r="F1149" s="4">
        <v>0</v>
      </c>
      <c r="G1149" s="4">
        <v>1</v>
      </c>
      <c r="H1149" s="4">
        <v>0</v>
      </c>
      <c r="I1149" s="21">
        <v>20878.78443</v>
      </c>
    </row>
    <row r="1150" spans="1:9" ht="15.75" x14ac:dyDescent="0.25">
      <c r="A1150" s="21">
        <v>63</v>
      </c>
      <c r="B1150" s="4">
        <v>1</v>
      </c>
      <c r="C1150" s="21">
        <v>41.47</v>
      </c>
      <c r="D1150" s="21">
        <v>0</v>
      </c>
      <c r="E1150" s="4">
        <v>0</v>
      </c>
      <c r="F1150" s="4">
        <v>0</v>
      </c>
      <c r="G1150" s="4">
        <v>0</v>
      </c>
      <c r="H1150" s="4">
        <v>0</v>
      </c>
      <c r="I1150" s="21">
        <v>13405.390299999999</v>
      </c>
    </row>
    <row r="1151" spans="1:9" ht="15.75" x14ac:dyDescent="0.25">
      <c r="A1151" s="21">
        <v>54</v>
      </c>
      <c r="B1151" s="4">
        <v>1</v>
      </c>
      <c r="C1151" s="21">
        <v>21.01</v>
      </c>
      <c r="D1151" s="21">
        <v>2</v>
      </c>
      <c r="E1151" s="4">
        <v>0</v>
      </c>
      <c r="F1151" s="4">
        <v>0</v>
      </c>
      <c r="G1151" s="4">
        <v>0</v>
      </c>
      <c r="H1151" s="4">
        <v>0</v>
      </c>
      <c r="I1151" s="21">
        <v>11013.7119</v>
      </c>
    </row>
    <row r="1152" spans="1:9" ht="15.75" x14ac:dyDescent="0.25">
      <c r="A1152" s="21">
        <v>22</v>
      </c>
      <c r="B1152" s="4">
        <v>1</v>
      </c>
      <c r="C1152" s="21">
        <v>39.5</v>
      </c>
      <c r="D1152" s="21">
        <v>0</v>
      </c>
      <c r="E1152" s="4">
        <v>0</v>
      </c>
      <c r="F1152" s="4">
        <v>1</v>
      </c>
      <c r="G1152" s="4">
        <v>0</v>
      </c>
      <c r="H1152" s="4">
        <v>0</v>
      </c>
      <c r="I1152" s="21">
        <v>1682.597</v>
      </c>
    </row>
    <row r="1153" spans="1:9" ht="15.75" x14ac:dyDescent="0.25">
      <c r="A1153" s="21">
        <v>49</v>
      </c>
      <c r="B1153" s="4">
        <v>1</v>
      </c>
      <c r="C1153" s="21">
        <v>32.299999999999997</v>
      </c>
      <c r="D1153" s="21">
        <v>3</v>
      </c>
      <c r="E1153" s="4">
        <v>0</v>
      </c>
      <c r="F1153" s="4">
        <v>0</v>
      </c>
      <c r="G1153" s="4">
        <v>0</v>
      </c>
      <c r="H1153" s="4">
        <v>1</v>
      </c>
      <c r="I1153" s="21">
        <v>10269.459999999999</v>
      </c>
    </row>
    <row r="1154" spans="1:9" ht="15.75" x14ac:dyDescent="0.25">
      <c r="A1154" s="21">
        <v>58</v>
      </c>
      <c r="B1154" s="4">
        <v>0</v>
      </c>
      <c r="C1154" s="21">
        <v>33.1</v>
      </c>
      <c r="D1154" s="21">
        <v>0</v>
      </c>
      <c r="E1154" s="4">
        <v>0</v>
      </c>
      <c r="F1154" s="4">
        <v>1</v>
      </c>
      <c r="G1154" s="4">
        <v>0</v>
      </c>
      <c r="H1154" s="4">
        <v>0</v>
      </c>
      <c r="I1154" s="21">
        <v>11848.141</v>
      </c>
    </row>
    <row r="1155" spans="1:9" ht="15.75" x14ac:dyDescent="0.25">
      <c r="A1155" s="21">
        <v>31</v>
      </c>
      <c r="B1155" s="4">
        <v>1</v>
      </c>
      <c r="C1155" s="21">
        <v>20.399999999999999</v>
      </c>
      <c r="D1155" s="21">
        <v>0</v>
      </c>
      <c r="E1155" s="4">
        <v>0</v>
      </c>
      <c r="F1155" s="4">
        <v>1</v>
      </c>
      <c r="G1155" s="4">
        <v>0</v>
      </c>
      <c r="H1155" s="4">
        <v>0</v>
      </c>
      <c r="I1155" s="21">
        <v>3260.1990000000001</v>
      </c>
    </row>
    <row r="1156" spans="1:9" ht="15.75" x14ac:dyDescent="0.25">
      <c r="A1156" s="21">
        <v>28</v>
      </c>
      <c r="B1156" s="4">
        <v>1</v>
      </c>
      <c r="C1156" s="21">
        <v>23.98</v>
      </c>
      <c r="D1156" s="21">
        <v>3</v>
      </c>
      <c r="E1156" s="4">
        <v>1</v>
      </c>
      <c r="F1156" s="4">
        <v>0</v>
      </c>
      <c r="G1156" s="4">
        <v>0</v>
      </c>
      <c r="H1156" s="4">
        <v>0</v>
      </c>
      <c r="I1156" s="21">
        <v>17663.144199999999</v>
      </c>
    </row>
    <row r="1157" spans="1:9" ht="15.75" x14ac:dyDescent="0.25">
      <c r="A1157" s="21">
        <v>50</v>
      </c>
      <c r="B1157" s="4">
        <v>0</v>
      </c>
      <c r="C1157" s="21">
        <v>27.36</v>
      </c>
      <c r="D1157" s="21">
        <v>0</v>
      </c>
      <c r="E1157" s="4">
        <v>0</v>
      </c>
      <c r="F1157" s="4">
        <v>0</v>
      </c>
      <c r="G1157" s="4">
        <v>1</v>
      </c>
      <c r="H1157" s="4">
        <v>0</v>
      </c>
      <c r="I1157" s="21">
        <v>25656.575260000001</v>
      </c>
    </row>
    <row r="1158" spans="1:9" ht="15.75" x14ac:dyDescent="0.25">
      <c r="A1158" s="21">
        <v>38</v>
      </c>
      <c r="B1158" s="4">
        <v>0</v>
      </c>
      <c r="C1158" s="21">
        <v>19.475000000000001</v>
      </c>
      <c r="D1158" s="21">
        <v>2</v>
      </c>
      <c r="E1158" s="4">
        <v>0</v>
      </c>
      <c r="F1158" s="4">
        <v>0</v>
      </c>
      <c r="G1158" s="4">
        <v>0</v>
      </c>
      <c r="H1158" s="4">
        <v>1</v>
      </c>
      <c r="I1158" s="21">
        <v>6933.2422500000002</v>
      </c>
    </row>
    <row r="1159" spans="1:9" ht="15.75" x14ac:dyDescent="0.25">
      <c r="A1159" s="21">
        <v>53</v>
      </c>
      <c r="B1159" s="4">
        <v>0</v>
      </c>
      <c r="C1159" s="21">
        <v>33.25</v>
      </c>
      <c r="D1159" s="21">
        <v>0</v>
      </c>
      <c r="E1159" s="4">
        <v>0</v>
      </c>
      <c r="F1159" s="4">
        <v>0</v>
      </c>
      <c r="G1159" s="4">
        <v>1</v>
      </c>
      <c r="H1159" s="4">
        <v>0</v>
      </c>
      <c r="I1159" s="21">
        <v>10564.8845</v>
      </c>
    </row>
    <row r="1160" spans="1:9" ht="15.75" x14ac:dyDescent="0.25">
      <c r="A1160" s="21">
        <v>63</v>
      </c>
      <c r="B1160" s="4">
        <v>0</v>
      </c>
      <c r="C1160" s="21">
        <v>32.200000000000003</v>
      </c>
      <c r="D1160" s="21">
        <v>2</v>
      </c>
      <c r="E1160" s="4">
        <v>1</v>
      </c>
      <c r="F1160" s="4">
        <v>1</v>
      </c>
      <c r="G1160" s="4">
        <v>0</v>
      </c>
      <c r="H1160" s="4">
        <v>0</v>
      </c>
      <c r="I1160" s="21">
        <v>47305.305</v>
      </c>
    </row>
    <row r="1161" spans="1:9" ht="15.75" x14ac:dyDescent="0.25">
      <c r="A1161" s="21">
        <v>51</v>
      </c>
      <c r="B1161" s="4">
        <v>1</v>
      </c>
      <c r="C1161" s="21">
        <v>42.9</v>
      </c>
      <c r="D1161" s="21">
        <v>2</v>
      </c>
      <c r="E1161" s="4">
        <v>1</v>
      </c>
      <c r="F1161" s="4">
        <v>0</v>
      </c>
      <c r="G1161" s="4">
        <v>0</v>
      </c>
      <c r="H1161" s="4">
        <v>0</v>
      </c>
      <c r="I1161" s="21">
        <v>47462.894</v>
      </c>
    </row>
    <row r="1162" spans="1:9" ht="15.75" x14ac:dyDescent="0.25">
      <c r="A1162" s="21">
        <v>30</v>
      </c>
      <c r="B1162" s="4">
        <v>1</v>
      </c>
      <c r="C1162" s="21">
        <v>35.53</v>
      </c>
      <c r="D1162" s="21">
        <v>0</v>
      </c>
      <c r="E1162" s="4">
        <v>1</v>
      </c>
      <c r="F1162" s="4">
        <v>0</v>
      </c>
      <c r="G1162" s="4">
        <v>0</v>
      </c>
      <c r="H1162" s="4">
        <v>0</v>
      </c>
      <c r="I1162" s="21">
        <v>36950.256699999998</v>
      </c>
    </row>
    <row r="1163" spans="1:9" ht="15.75" x14ac:dyDescent="0.25">
      <c r="A1163" s="21">
        <v>50</v>
      </c>
      <c r="B1163" s="4">
        <v>1</v>
      </c>
      <c r="C1163" s="21">
        <v>32.11</v>
      </c>
      <c r="D1163" s="21">
        <v>2</v>
      </c>
      <c r="E1163" s="4">
        <v>0</v>
      </c>
      <c r="F1163" s="4">
        <v>0</v>
      </c>
      <c r="G1163" s="4">
        <v>1</v>
      </c>
      <c r="H1163" s="4">
        <v>0</v>
      </c>
      <c r="I1163" s="21">
        <v>25333.332839999999</v>
      </c>
    </row>
    <row r="1164" spans="1:9" ht="15.75" x14ac:dyDescent="0.25">
      <c r="A1164" s="21">
        <v>60</v>
      </c>
      <c r="B1164" s="4">
        <v>0</v>
      </c>
      <c r="C1164" s="21">
        <v>25.84</v>
      </c>
      <c r="D1164" s="21">
        <v>0</v>
      </c>
      <c r="E1164" s="4">
        <v>0</v>
      </c>
      <c r="F1164" s="4">
        <v>0</v>
      </c>
      <c r="G1164" s="4">
        <v>0</v>
      </c>
      <c r="H1164" s="4">
        <v>1</v>
      </c>
      <c r="I1164" s="21">
        <v>28923.136920000001</v>
      </c>
    </row>
    <row r="1165" spans="1:9" ht="15.75" x14ac:dyDescent="0.25">
      <c r="A1165" s="21">
        <v>20</v>
      </c>
      <c r="B1165" s="4">
        <v>1</v>
      </c>
      <c r="C1165" s="21">
        <v>40.47</v>
      </c>
      <c r="D1165" s="21">
        <v>0</v>
      </c>
      <c r="E1165" s="4">
        <v>0</v>
      </c>
      <c r="F1165" s="4">
        <v>0</v>
      </c>
      <c r="G1165" s="4">
        <v>1</v>
      </c>
      <c r="H1165" s="4">
        <v>0</v>
      </c>
      <c r="I1165" s="21">
        <v>1984.4532999999999</v>
      </c>
    </row>
    <row r="1166" spans="1:9" ht="15.75" x14ac:dyDescent="0.25">
      <c r="A1166" s="21">
        <v>51</v>
      </c>
      <c r="B1166" s="4">
        <v>1</v>
      </c>
      <c r="C1166" s="21">
        <v>24.414999999999999</v>
      </c>
      <c r="D1166" s="21">
        <v>4</v>
      </c>
      <c r="E1166" s="4">
        <v>0</v>
      </c>
      <c r="F1166" s="4">
        <v>0</v>
      </c>
      <c r="G1166" s="4">
        <v>0</v>
      </c>
      <c r="H1166" s="4">
        <v>1</v>
      </c>
      <c r="I1166" s="21">
        <v>11520.099850000001</v>
      </c>
    </row>
    <row r="1167" spans="1:9" ht="15.75" x14ac:dyDescent="0.25">
      <c r="A1167" s="21">
        <v>51</v>
      </c>
      <c r="B1167" s="4">
        <v>1</v>
      </c>
      <c r="C1167" s="21">
        <v>22.42</v>
      </c>
      <c r="D1167" s="21">
        <v>0</v>
      </c>
      <c r="E1167" s="4">
        <v>0</v>
      </c>
      <c r="F1167" s="4">
        <v>0</v>
      </c>
      <c r="G1167" s="4">
        <v>1</v>
      </c>
      <c r="H1167" s="4">
        <v>0</v>
      </c>
      <c r="I1167" s="21">
        <v>9361.3268000000007</v>
      </c>
    </row>
    <row r="1168" spans="1:9" ht="15.75" x14ac:dyDescent="0.25">
      <c r="A1168" s="21">
        <v>30</v>
      </c>
      <c r="B1168" s="4">
        <v>0</v>
      </c>
      <c r="C1168" s="21">
        <v>33.33</v>
      </c>
      <c r="D1168" s="21">
        <v>1</v>
      </c>
      <c r="E1168" s="4">
        <v>0</v>
      </c>
      <c r="F1168" s="4">
        <v>0</v>
      </c>
      <c r="G1168" s="4">
        <v>0</v>
      </c>
      <c r="H1168" s="4">
        <v>0</v>
      </c>
      <c r="I1168" s="21">
        <v>4151.0286999999998</v>
      </c>
    </row>
    <row r="1169" spans="1:9" ht="15.75" x14ac:dyDescent="0.25">
      <c r="A1169" s="21">
        <v>26</v>
      </c>
      <c r="B1169" s="4">
        <v>0</v>
      </c>
      <c r="C1169" s="21">
        <v>29.92</v>
      </c>
      <c r="D1169" s="21">
        <v>2</v>
      </c>
      <c r="E1169" s="4">
        <v>0</v>
      </c>
      <c r="F1169" s="4">
        <v>0</v>
      </c>
      <c r="G1169" s="4">
        <v>0</v>
      </c>
      <c r="H1169" s="4">
        <v>0</v>
      </c>
      <c r="I1169" s="21">
        <v>3981.9767999999999</v>
      </c>
    </row>
    <row r="1170" spans="1:9" ht="15.75" x14ac:dyDescent="0.25">
      <c r="A1170" s="21">
        <v>31</v>
      </c>
      <c r="B1170" s="4">
        <v>1</v>
      </c>
      <c r="C1170" s="21">
        <v>39.49</v>
      </c>
      <c r="D1170" s="21">
        <v>1</v>
      </c>
      <c r="E1170" s="4">
        <v>0</v>
      </c>
      <c r="F1170" s="4">
        <v>0</v>
      </c>
      <c r="G1170" s="4">
        <v>0</v>
      </c>
      <c r="H1170" s="4">
        <v>0</v>
      </c>
      <c r="I1170" s="21">
        <v>3875.7341000000001</v>
      </c>
    </row>
    <row r="1171" spans="1:9" ht="15.75" x14ac:dyDescent="0.25">
      <c r="A1171" s="21">
        <v>32</v>
      </c>
      <c r="B1171" s="4">
        <v>0</v>
      </c>
      <c r="C1171" s="21">
        <v>29.734999999999999</v>
      </c>
      <c r="D1171" s="21">
        <v>0</v>
      </c>
      <c r="E1171" s="4">
        <v>0</v>
      </c>
      <c r="F1171" s="4">
        <v>0</v>
      </c>
      <c r="G1171" s="4">
        <v>0</v>
      </c>
      <c r="H1171" s="4">
        <v>1</v>
      </c>
      <c r="I1171" s="21">
        <v>4357.0436499999996</v>
      </c>
    </row>
    <row r="1172" spans="1:9" ht="15.75" x14ac:dyDescent="0.25">
      <c r="A1172" s="21">
        <v>56</v>
      </c>
      <c r="B1172" s="4">
        <v>0</v>
      </c>
      <c r="C1172" s="21">
        <v>28.31</v>
      </c>
      <c r="D1172" s="21">
        <v>0</v>
      </c>
      <c r="E1172" s="4">
        <v>0</v>
      </c>
      <c r="F1172" s="4">
        <v>0</v>
      </c>
      <c r="G1172" s="4">
        <v>1</v>
      </c>
      <c r="H1172" s="4">
        <v>0</v>
      </c>
      <c r="I1172" s="21">
        <v>11657.7189</v>
      </c>
    </row>
    <row r="1173" spans="1:9" ht="15.75" x14ac:dyDescent="0.25">
      <c r="A1173" s="21">
        <v>57</v>
      </c>
      <c r="B1173" s="4">
        <v>1</v>
      </c>
      <c r="C1173" s="21">
        <v>28.1</v>
      </c>
      <c r="D1173" s="21">
        <v>0</v>
      </c>
      <c r="E1173" s="4">
        <v>0</v>
      </c>
      <c r="F1173" s="4">
        <v>1</v>
      </c>
      <c r="G1173" s="4">
        <v>0</v>
      </c>
      <c r="H1173" s="4">
        <v>0</v>
      </c>
      <c r="I1173" s="21">
        <v>10965.446</v>
      </c>
    </row>
    <row r="1174" spans="1:9" ht="15.75" x14ac:dyDescent="0.25">
      <c r="A1174" s="21">
        <v>49</v>
      </c>
      <c r="B1174" s="4">
        <v>0</v>
      </c>
      <c r="C1174" s="21">
        <v>30.78</v>
      </c>
      <c r="D1174" s="21">
        <v>1</v>
      </c>
      <c r="E1174" s="4">
        <v>0</v>
      </c>
      <c r="F1174" s="4">
        <v>0</v>
      </c>
      <c r="G1174" s="4">
        <v>1</v>
      </c>
      <c r="H1174" s="4">
        <v>0</v>
      </c>
      <c r="I1174" s="21">
        <v>9778.3472000000002</v>
      </c>
    </row>
    <row r="1175" spans="1:9" ht="15.75" x14ac:dyDescent="0.25">
      <c r="A1175" s="21">
        <v>45</v>
      </c>
      <c r="B1175" s="4">
        <v>0</v>
      </c>
      <c r="C1175" s="21">
        <v>33.1</v>
      </c>
      <c r="D1175" s="21">
        <v>0</v>
      </c>
      <c r="E1175" s="4">
        <v>0</v>
      </c>
      <c r="F1175" s="4">
        <v>1</v>
      </c>
      <c r="G1175" s="4">
        <v>0</v>
      </c>
      <c r="H1175" s="4">
        <v>0</v>
      </c>
      <c r="I1175" s="21">
        <v>7345.0839999999998</v>
      </c>
    </row>
    <row r="1176" spans="1:9" ht="15.75" x14ac:dyDescent="0.25">
      <c r="A1176" s="21">
        <v>46</v>
      </c>
      <c r="B1176" s="4">
        <v>1</v>
      </c>
      <c r="C1176" s="21">
        <v>43.89</v>
      </c>
      <c r="D1176" s="21">
        <v>3</v>
      </c>
      <c r="E1176" s="4">
        <v>0</v>
      </c>
      <c r="F1176" s="4">
        <v>0</v>
      </c>
      <c r="G1176" s="4">
        <v>0</v>
      </c>
      <c r="H1176" s="4">
        <v>0</v>
      </c>
      <c r="I1176" s="21">
        <v>8944.1151000000009</v>
      </c>
    </row>
    <row r="1177" spans="1:9" ht="15.75" x14ac:dyDescent="0.25">
      <c r="A1177" s="21">
        <v>60</v>
      </c>
      <c r="B1177" s="4">
        <v>0</v>
      </c>
      <c r="C1177" s="21">
        <v>24.53</v>
      </c>
      <c r="D1177" s="21">
        <v>0</v>
      </c>
      <c r="E1177" s="4">
        <v>0</v>
      </c>
      <c r="F1177" s="4">
        <v>0</v>
      </c>
      <c r="G1177" s="4">
        <v>0</v>
      </c>
      <c r="H1177" s="4">
        <v>0</v>
      </c>
      <c r="I1177" s="21">
        <v>12629.896699999999</v>
      </c>
    </row>
    <row r="1178" spans="1:9" ht="15.75" x14ac:dyDescent="0.25">
      <c r="A1178" s="21">
        <v>37</v>
      </c>
      <c r="B1178" s="4">
        <v>1</v>
      </c>
      <c r="C1178" s="21">
        <v>30.875</v>
      </c>
      <c r="D1178" s="21">
        <v>3</v>
      </c>
      <c r="E1178" s="4">
        <v>0</v>
      </c>
      <c r="F1178" s="4">
        <v>0</v>
      </c>
      <c r="G1178" s="4">
        <v>0</v>
      </c>
      <c r="H1178" s="4">
        <v>1</v>
      </c>
      <c r="I1178" s="21">
        <v>6796.8632500000003</v>
      </c>
    </row>
    <row r="1179" spans="1:9" ht="15.75" x14ac:dyDescent="0.25">
      <c r="A1179" s="21">
        <v>32</v>
      </c>
      <c r="B1179" s="4">
        <v>0</v>
      </c>
      <c r="C1179" s="21">
        <v>33.155000000000001</v>
      </c>
      <c r="D1179" s="21">
        <v>3</v>
      </c>
      <c r="E1179" s="4">
        <v>0</v>
      </c>
      <c r="F1179" s="4">
        <v>0</v>
      </c>
      <c r="G1179" s="4">
        <v>0</v>
      </c>
      <c r="H1179" s="4">
        <v>1</v>
      </c>
      <c r="I1179" s="21">
        <v>6128.79745</v>
      </c>
    </row>
    <row r="1180" spans="1:9" ht="15.75" x14ac:dyDescent="0.25">
      <c r="A1180" s="21">
        <v>25</v>
      </c>
      <c r="B1180" s="4">
        <v>0</v>
      </c>
      <c r="C1180" s="21">
        <v>42.13</v>
      </c>
      <c r="D1180" s="21">
        <v>1</v>
      </c>
      <c r="E1180" s="4">
        <v>0</v>
      </c>
      <c r="F1180" s="4">
        <v>0</v>
      </c>
      <c r="G1180" s="4">
        <v>0</v>
      </c>
      <c r="H1180" s="4">
        <v>0</v>
      </c>
      <c r="I1180" s="21">
        <v>3238.4357</v>
      </c>
    </row>
    <row r="1181" spans="1:9" ht="15.75" x14ac:dyDescent="0.25">
      <c r="A1181" s="21">
        <v>46</v>
      </c>
      <c r="B1181" s="4">
        <v>1</v>
      </c>
      <c r="C1181" s="21">
        <v>33.344999999999999</v>
      </c>
      <c r="D1181" s="21">
        <v>1</v>
      </c>
      <c r="E1181" s="4">
        <v>0</v>
      </c>
      <c r="F1181" s="4">
        <v>0</v>
      </c>
      <c r="G1181" s="4">
        <v>1</v>
      </c>
      <c r="H1181" s="4">
        <v>0</v>
      </c>
      <c r="I1181" s="21">
        <v>8334.4575499999992</v>
      </c>
    </row>
    <row r="1182" spans="1:9" ht="15.75" x14ac:dyDescent="0.25">
      <c r="A1182" s="21">
        <v>41</v>
      </c>
      <c r="B1182" s="4">
        <v>1</v>
      </c>
      <c r="C1182" s="21">
        <v>28.405000000000001</v>
      </c>
      <c r="D1182" s="21">
        <v>1</v>
      </c>
      <c r="E1182" s="4">
        <v>0</v>
      </c>
      <c r="F1182" s="4">
        <v>0</v>
      </c>
      <c r="G1182" s="4">
        <v>0</v>
      </c>
      <c r="H1182" s="4">
        <v>1</v>
      </c>
      <c r="I1182" s="21">
        <v>6664.68595</v>
      </c>
    </row>
    <row r="1183" spans="1:9" ht="15.75" x14ac:dyDescent="0.25">
      <c r="A1183" s="21">
        <v>55</v>
      </c>
      <c r="B1183" s="4">
        <v>0</v>
      </c>
      <c r="C1183" s="21">
        <v>35.200000000000003</v>
      </c>
      <c r="D1183" s="21">
        <v>0</v>
      </c>
      <c r="E1183" s="4">
        <v>1</v>
      </c>
      <c r="F1183" s="4">
        <v>0</v>
      </c>
      <c r="G1183" s="4">
        <v>0</v>
      </c>
      <c r="H1183" s="4">
        <v>0</v>
      </c>
      <c r="I1183" s="21">
        <v>44423.803</v>
      </c>
    </row>
    <row r="1184" spans="1:9" ht="15.75" x14ac:dyDescent="0.25">
      <c r="A1184" s="21">
        <v>29</v>
      </c>
      <c r="B1184" s="4">
        <v>0</v>
      </c>
      <c r="C1184" s="21">
        <v>25.9</v>
      </c>
      <c r="D1184" s="21">
        <v>0</v>
      </c>
      <c r="E1184" s="4">
        <v>0</v>
      </c>
      <c r="F1184" s="4">
        <v>1</v>
      </c>
      <c r="G1184" s="4">
        <v>0</v>
      </c>
      <c r="H1184" s="4">
        <v>0</v>
      </c>
      <c r="I1184" s="21">
        <v>3353.2840000000001</v>
      </c>
    </row>
    <row r="1185" spans="1:9" ht="15.75" x14ac:dyDescent="0.25">
      <c r="A1185" s="21">
        <v>56</v>
      </c>
      <c r="B1185" s="4">
        <v>0</v>
      </c>
      <c r="C1185" s="21">
        <v>28.785</v>
      </c>
      <c r="D1185" s="21">
        <v>0</v>
      </c>
      <c r="E1185" s="4">
        <v>0</v>
      </c>
      <c r="F1185" s="4">
        <v>0</v>
      </c>
      <c r="G1185" s="4">
        <v>1</v>
      </c>
      <c r="H1185" s="4">
        <v>0</v>
      </c>
      <c r="I1185" s="21">
        <v>11658.379150000001</v>
      </c>
    </row>
    <row r="1186" spans="1:9" ht="15.75" x14ac:dyDescent="0.25">
      <c r="A1186" s="21">
        <v>21</v>
      </c>
      <c r="B1186" s="4">
        <v>1</v>
      </c>
      <c r="C1186" s="21">
        <v>36.85</v>
      </c>
      <c r="D1186" s="21">
        <v>0</v>
      </c>
      <c r="E1186" s="4">
        <v>0</v>
      </c>
      <c r="F1186" s="4">
        <v>0</v>
      </c>
      <c r="G1186" s="4">
        <v>0</v>
      </c>
      <c r="H1186" s="4">
        <v>0</v>
      </c>
      <c r="I1186" s="21">
        <v>1534.3045</v>
      </c>
    </row>
    <row r="1187" spans="1:9" ht="15.75" x14ac:dyDescent="0.25">
      <c r="A1187" s="21">
        <v>52</v>
      </c>
      <c r="B1187" s="4">
        <v>1</v>
      </c>
      <c r="C1187" s="21">
        <v>30.2</v>
      </c>
      <c r="D1187" s="21">
        <v>1</v>
      </c>
      <c r="E1187" s="4">
        <v>0</v>
      </c>
      <c r="F1187" s="4">
        <v>1</v>
      </c>
      <c r="G1187" s="4">
        <v>0</v>
      </c>
      <c r="H1187" s="4">
        <v>0</v>
      </c>
      <c r="I1187" s="21">
        <v>9724.5300000000007</v>
      </c>
    </row>
    <row r="1188" spans="1:9" ht="15.75" x14ac:dyDescent="0.25">
      <c r="A1188" s="21">
        <v>55</v>
      </c>
      <c r="B1188" s="4">
        <v>0</v>
      </c>
      <c r="C1188" s="21">
        <v>40.81</v>
      </c>
      <c r="D1188" s="21">
        <v>3</v>
      </c>
      <c r="E1188" s="4">
        <v>0</v>
      </c>
      <c r="F1188" s="4">
        <v>0</v>
      </c>
      <c r="G1188" s="4">
        <v>0</v>
      </c>
      <c r="H1188" s="4">
        <v>0</v>
      </c>
      <c r="I1188" s="21">
        <v>12485.8009</v>
      </c>
    </row>
    <row r="1189" spans="1:9" ht="15.75" x14ac:dyDescent="0.25">
      <c r="A1189" s="21">
        <v>49</v>
      </c>
      <c r="B1189" s="4">
        <v>1</v>
      </c>
      <c r="C1189" s="21">
        <v>36.85</v>
      </c>
      <c r="D1189" s="21">
        <v>0</v>
      </c>
      <c r="E1189" s="4">
        <v>0</v>
      </c>
      <c r="F1189" s="4">
        <v>0</v>
      </c>
      <c r="G1189" s="4">
        <v>0</v>
      </c>
      <c r="H1189" s="4">
        <v>0</v>
      </c>
      <c r="I1189" s="21">
        <v>8125.7844999999998</v>
      </c>
    </row>
    <row r="1190" spans="1:9" ht="15.75" x14ac:dyDescent="0.25">
      <c r="A1190" s="21">
        <v>48</v>
      </c>
      <c r="B1190" s="4">
        <v>1</v>
      </c>
      <c r="C1190" s="21">
        <v>28</v>
      </c>
      <c r="D1190" s="21">
        <v>1</v>
      </c>
      <c r="E1190" s="4">
        <v>1</v>
      </c>
      <c r="F1190" s="4">
        <v>1</v>
      </c>
      <c r="G1190" s="4">
        <v>0</v>
      </c>
      <c r="H1190" s="4">
        <v>0</v>
      </c>
      <c r="I1190" s="21">
        <v>23568.272000000001</v>
      </c>
    </row>
    <row r="1191" spans="1:9" ht="15.75" x14ac:dyDescent="0.25">
      <c r="A1191" s="21">
        <v>23</v>
      </c>
      <c r="B1191" s="4">
        <v>0</v>
      </c>
      <c r="C1191" s="21">
        <v>32.78</v>
      </c>
      <c r="D1191" s="21">
        <v>2</v>
      </c>
      <c r="E1191" s="4">
        <v>1</v>
      </c>
      <c r="F1191" s="4">
        <v>0</v>
      </c>
      <c r="G1191" s="4">
        <v>0</v>
      </c>
      <c r="H1191" s="4">
        <v>0</v>
      </c>
      <c r="I1191" s="21">
        <v>36021.011200000001</v>
      </c>
    </row>
    <row r="1192" spans="1:9" ht="15.75" x14ac:dyDescent="0.25">
      <c r="A1192" s="21">
        <v>19</v>
      </c>
      <c r="B1192" s="4">
        <v>1</v>
      </c>
      <c r="C1192" s="21">
        <v>30.59</v>
      </c>
      <c r="D1192" s="21">
        <v>0</v>
      </c>
      <c r="E1192" s="4">
        <v>0</v>
      </c>
      <c r="F1192" s="4">
        <v>0</v>
      </c>
      <c r="G1192" s="4">
        <v>0</v>
      </c>
      <c r="H1192" s="4">
        <v>1</v>
      </c>
      <c r="I1192" s="21">
        <v>1639.5631000000001</v>
      </c>
    </row>
    <row r="1193" spans="1:9" ht="15.75" x14ac:dyDescent="0.25">
      <c r="A1193" s="21">
        <v>21</v>
      </c>
      <c r="B1193" s="4">
        <v>0</v>
      </c>
      <c r="C1193" s="21">
        <v>17.399999999999999</v>
      </c>
      <c r="D1193" s="21">
        <v>1</v>
      </c>
      <c r="E1193" s="4">
        <v>0</v>
      </c>
      <c r="F1193" s="4">
        <v>1</v>
      </c>
      <c r="G1193" s="4">
        <v>0</v>
      </c>
      <c r="H1193" s="4">
        <v>0</v>
      </c>
      <c r="I1193" s="21">
        <v>2585.2689999999998</v>
      </c>
    </row>
    <row r="1194" spans="1:9" ht="15.75" x14ac:dyDescent="0.25">
      <c r="A1194" s="21">
        <v>47</v>
      </c>
      <c r="B1194" s="4">
        <v>1</v>
      </c>
      <c r="C1194" s="21">
        <v>28.215</v>
      </c>
      <c r="D1194" s="21">
        <v>3</v>
      </c>
      <c r="E1194" s="4">
        <v>1</v>
      </c>
      <c r="F1194" s="4">
        <v>0</v>
      </c>
      <c r="G1194" s="4">
        <v>0</v>
      </c>
      <c r="H1194" s="4">
        <v>1</v>
      </c>
      <c r="I1194" s="21">
        <v>24915.220850000002</v>
      </c>
    </row>
    <row r="1195" spans="1:9" ht="15.75" x14ac:dyDescent="0.25">
      <c r="A1195" s="21">
        <v>26</v>
      </c>
      <c r="B1195" s="4">
        <v>0</v>
      </c>
      <c r="C1195" s="21">
        <v>40.185000000000002</v>
      </c>
      <c r="D1195" s="21">
        <v>0</v>
      </c>
      <c r="E1195" s="4">
        <v>0</v>
      </c>
      <c r="F1195" s="4">
        <v>0</v>
      </c>
      <c r="G1195" s="4">
        <v>0</v>
      </c>
      <c r="H1195" s="4">
        <v>1</v>
      </c>
      <c r="I1195" s="21">
        <v>3201.2451500000002</v>
      </c>
    </row>
    <row r="1196" spans="1:9" ht="15.75" x14ac:dyDescent="0.25">
      <c r="A1196" s="21">
        <v>52</v>
      </c>
      <c r="B1196" s="4">
        <v>0</v>
      </c>
      <c r="C1196" s="21">
        <v>30.78</v>
      </c>
      <c r="D1196" s="21">
        <v>1</v>
      </c>
      <c r="E1196" s="4">
        <v>0</v>
      </c>
      <c r="F1196" s="4">
        <v>0</v>
      </c>
      <c r="G1196" s="4">
        <v>1</v>
      </c>
      <c r="H1196" s="4">
        <v>0</v>
      </c>
      <c r="I1196" s="21">
        <v>10797.3362</v>
      </c>
    </row>
    <row r="1197" spans="1:9" ht="15.75" x14ac:dyDescent="0.25">
      <c r="A1197" s="21">
        <v>48</v>
      </c>
      <c r="B1197" s="4">
        <v>0</v>
      </c>
      <c r="C1197" s="21">
        <v>32.229999999999997</v>
      </c>
      <c r="D1197" s="21">
        <v>1</v>
      </c>
      <c r="E1197" s="4">
        <v>0</v>
      </c>
      <c r="F1197" s="4">
        <v>0</v>
      </c>
      <c r="G1197" s="4">
        <v>0</v>
      </c>
      <c r="H1197" s="4">
        <v>0</v>
      </c>
      <c r="I1197" s="21">
        <v>8871.1517000000003</v>
      </c>
    </row>
    <row r="1198" spans="1:9" ht="15.75" x14ac:dyDescent="0.25">
      <c r="A1198" s="21">
        <v>48</v>
      </c>
      <c r="B1198" s="4">
        <v>0</v>
      </c>
      <c r="C1198" s="21">
        <v>28.9</v>
      </c>
      <c r="D1198" s="21">
        <v>0</v>
      </c>
      <c r="E1198" s="4">
        <v>0</v>
      </c>
      <c r="F1198" s="4">
        <v>1</v>
      </c>
      <c r="G1198" s="4">
        <v>0</v>
      </c>
      <c r="H1198" s="4">
        <v>0</v>
      </c>
      <c r="I1198" s="21">
        <v>8277.5229999999992</v>
      </c>
    </row>
    <row r="1199" spans="1:9" ht="15.75" x14ac:dyDescent="0.25">
      <c r="A1199" s="21">
        <v>27</v>
      </c>
      <c r="B1199" s="4">
        <v>1</v>
      </c>
      <c r="C1199" s="21">
        <v>33.659999999999997</v>
      </c>
      <c r="D1199" s="21">
        <v>0</v>
      </c>
      <c r="E1199" s="4">
        <v>0</v>
      </c>
      <c r="F1199" s="4">
        <v>0</v>
      </c>
      <c r="G1199" s="4">
        <v>0</v>
      </c>
      <c r="H1199" s="4">
        <v>0</v>
      </c>
      <c r="I1199" s="21">
        <v>2498.4144000000001</v>
      </c>
    </row>
    <row r="1200" spans="1:9" ht="15.75" x14ac:dyDescent="0.25">
      <c r="A1200" s="21">
        <v>21</v>
      </c>
      <c r="B1200" s="4">
        <v>0</v>
      </c>
      <c r="C1200" s="21">
        <v>25.8</v>
      </c>
      <c r="D1200" s="21">
        <v>0</v>
      </c>
      <c r="E1200" s="4">
        <v>0</v>
      </c>
      <c r="F1200" s="4">
        <v>1</v>
      </c>
      <c r="G1200" s="4">
        <v>0</v>
      </c>
      <c r="H1200" s="4">
        <v>0</v>
      </c>
      <c r="I1200" s="21">
        <v>2007.9449999999999</v>
      </c>
    </row>
    <row r="1201" spans="1:9" ht="15.75" x14ac:dyDescent="0.25">
      <c r="A1201" s="21">
        <v>18</v>
      </c>
      <c r="B1201" s="4">
        <v>0</v>
      </c>
      <c r="C1201" s="21">
        <v>36.85</v>
      </c>
      <c r="D1201" s="21">
        <v>0</v>
      </c>
      <c r="E1201" s="4">
        <v>1</v>
      </c>
      <c r="F1201" s="4">
        <v>0</v>
      </c>
      <c r="G1201" s="4">
        <v>0</v>
      </c>
      <c r="H1201" s="4">
        <v>0</v>
      </c>
      <c r="I1201" s="21">
        <v>36149.483500000002</v>
      </c>
    </row>
    <row r="1202" spans="1:9" ht="15.75" x14ac:dyDescent="0.25">
      <c r="A1202" s="21">
        <v>54</v>
      </c>
      <c r="B1202" s="4">
        <v>0</v>
      </c>
      <c r="C1202" s="21">
        <v>32.299999999999997</v>
      </c>
      <c r="D1202" s="21">
        <v>1</v>
      </c>
      <c r="E1202" s="4">
        <v>0</v>
      </c>
      <c r="F1202" s="4">
        <v>0</v>
      </c>
      <c r="G1202" s="4">
        <v>1</v>
      </c>
      <c r="H1202" s="4">
        <v>0</v>
      </c>
      <c r="I1202" s="21">
        <v>11512.405000000001</v>
      </c>
    </row>
    <row r="1203" spans="1:9" ht="15.75" x14ac:dyDescent="0.25">
      <c r="A1203" s="21">
        <v>53</v>
      </c>
      <c r="B1203" s="4">
        <v>1</v>
      </c>
      <c r="C1203" s="21">
        <v>36.6</v>
      </c>
      <c r="D1203" s="21">
        <v>3</v>
      </c>
      <c r="E1203" s="4">
        <v>0</v>
      </c>
      <c r="F1203" s="4">
        <v>1</v>
      </c>
      <c r="G1203" s="4">
        <v>0</v>
      </c>
      <c r="H1203" s="4">
        <v>0</v>
      </c>
      <c r="I1203" s="21">
        <v>11264.540999999999</v>
      </c>
    </row>
    <row r="1204" spans="1:9" ht="15.75" x14ac:dyDescent="0.25">
      <c r="A1204" s="21">
        <v>58</v>
      </c>
      <c r="B1204" s="4">
        <v>1</v>
      </c>
      <c r="C1204" s="21">
        <v>32.01</v>
      </c>
      <c r="D1204" s="21">
        <v>1</v>
      </c>
      <c r="E1204" s="4">
        <v>0</v>
      </c>
      <c r="F1204" s="4">
        <v>0</v>
      </c>
      <c r="G1204" s="4">
        <v>0</v>
      </c>
      <c r="H1204" s="4">
        <v>0</v>
      </c>
      <c r="I1204" s="21">
        <v>11946.625899999999</v>
      </c>
    </row>
    <row r="1205" spans="1:9" ht="15.75" x14ac:dyDescent="0.25">
      <c r="A1205" s="21">
        <v>37</v>
      </c>
      <c r="B1205" s="4">
        <v>0</v>
      </c>
      <c r="C1205" s="21">
        <v>27.74</v>
      </c>
      <c r="D1205" s="21">
        <v>3</v>
      </c>
      <c r="E1205" s="4">
        <v>0</v>
      </c>
      <c r="F1205" s="4">
        <v>0</v>
      </c>
      <c r="G1205" s="4">
        <v>0</v>
      </c>
      <c r="H1205" s="4">
        <v>1</v>
      </c>
      <c r="I1205" s="21">
        <v>7281.5056000000004</v>
      </c>
    </row>
    <row r="1206" spans="1:9" ht="15.75" x14ac:dyDescent="0.25">
      <c r="A1206" s="21">
        <v>38</v>
      </c>
      <c r="B1206" s="4">
        <v>1</v>
      </c>
      <c r="C1206" s="21">
        <v>27.835000000000001</v>
      </c>
      <c r="D1206" s="21">
        <v>2</v>
      </c>
      <c r="E1206" s="4">
        <v>0</v>
      </c>
      <c r="F1206" s="4">
        <v>0</v>
      </c>
      <c r="G1206" s="4">
        <v>0</v>
      </c>
      <c r="H1206" s="4">
        <v>1</v>
      </c>
      <c r="I1206" s="21">
        <v>6455.86265</v>
      </c>
    </row>
    <row r="1207" spans="1:9" ht="15.75" x14ac:dyDescent="0.25">
      <c r="A1207" s="21">
        <v>22</v>
      </c>
      <c r="B1207" s="4">
        <v>1</v>
      </c>
      <c r="C1207" s="21">
        <v>52.58</v>
      </c>
      <c r="D1207" s="21">
        <v>1</v>
      </c>
      <c r="E1207" s="4">
        <v>1</v>
      </c>
      <c r="F1207" s="4">
        <v>0</v>
      </c>
      <c r="G1207" s="4">
        <v>0</v>
      </c>
      <c r="H1207" s="4">
        <v>0</v>
      </c>
      <c r="I1207" s="21">
        <v>44501.398200000003</v>
      </c>
    </row>
    <row r="1208" spans="1:9" ht="15.75" x14ac:dyDescent="0.25">
      <c r="A1208" s="21">
        <v>55</v>
      </c>
      <c r="B1208" s="4">
        <v>0</v>
      </c>
      <c r="C1208" s="21">
        <v>29.83</v>
      </c>
      <c r="D1208" s="21">
        <v>0</v>
      </c>
      <c r="E1208" s="4">
        <v>0</v>
      </c>
      <c r="F1208" s="4">
        <v>0</v>
      </c>
      <c r="G1208" s="4">
        <v>1</v>
      </c>
      <c r="H1208" s="4">
        <v>0</v>
      </c>
      <c r="I1208" s="21">
        <v>11286.538699999999</v>
      </c>
    </row>
    <row r="1209" spans="1:9" ht="15.75" x14ac:dyDescent="0.25">
      <c r="A1209" s="21">
        <v>19</v>
      </c>
      <c r="B1209" s="4">
        <v>1</v>
      </c>
      <c r="C1209" s="21">
        <v>25.555</v>
      </c>
      <c r="D1209" s="21">
        <v>0</v>
      </c>
      <c r="E1209" s="4">
        <v>0</v>
      </c>
      <c r="F1209" s="4">
        <v>0</v>
      </c>
      <c r="G1209" s="4">
        <v>0</v>
      </c>
      <c r="H1209" s="4">
        <v>1</v>
      </c>
      <c r="I1209" s="21">
        <v>1632.5644500000001</v>
      </c>
    </row>
    <row r="1210" spans="1:9" ht="15.75" x14ac:dyDescent="0.25">
      <c r="A1210" s="21">
        <v>50</v>
      </c>
      <c r="B1210" s="4">
        <v>0</v>
      </c>
      <c r="C1210" s="21">
        <v>27.6</v>
      </c>
      <c r="D1210" s="21">
        <v>1</v>
      </c>
      <c r="E1210" s="4">
        <v>1</v>
      </c>
      <c r="F1210" s="4">
        <v>1</v>
      </c>
      <c r="G1210" s="4">
        <v>0</v>
      </c>
      <c r="H1210" s="4">
        <v>0</v>
      </c>
      <c r="I1210" s="21">
        <v>24520.263999999999</v>
      </c>
    </row>
    <row r="1211" spans="1:9" ht="15.75" x14ac:dyDescent="0.25">
      <c r="A1211" s="21">
        <v>55</v>
      </c>
      <c r="B1211" s="4">
        <v>0</v>
      </c>
      <c r="C1211" s="21">
        <v>26.8</v>
      </c>
      <c r="D1211" s="21">
        <v>1</v>
      </c>
      <c r="E1211" s="4">
        <v>0</v>
      </c>
      <c r="F1211" s="4">
        <v>1</v>
      </c>
      <c r="G1211" s="4">
        <v>0</v>
      </c>
      <c r="H1211" s="4">
        <v>0</v>
      </c>
      <c r="I1211" s="21">
        <v>35160.134570000002</v>
      </c>
    </row>
    <row r="1212" spans="1:9" ht="15.75" x14ac:dyDescent="0.25">
      <c r="A1212" s="21">
        <v>19</v>
      </c>
      <c r="B1212" s="4">
        <v>0</v>
      </c>
      <c r="C1212" s="21">
        <v>36.575000000000003</v>
      </c>
      <c r="D1212" s="21">
        <v>0</v>
      </c>
      <c r="E1212" s="4">
        <v>0</v>
      </c>
      <c r="F1212" s="4">
        <v>0</v>
      </c>
      <c r="G1212" s="4">
        <v>0</v>
      </c>
      <c r="H1212" s="4">
        <v>1</v>
      </c>
      <c r="I1212" s="21">
        <v>2136.8822500000001</v>
      </c>
    </row>
    <row r="1213" spans="1:9" ht="15.75" x14ac:dyDescent="0.25">
      <c r="A1213" s="21">
        <v>39</v>
      </c>
      <c r="B1213" s="4">
        <v>1</v>
      </c>
      <c r="C1213" s="21">
        <v>29.6</v>
      </c>
      <c r="D1213" s="21">
        <v>4</v>
      </c>
      <c r="E1213" s="4">
        <v>0</v>
      </c>
      <c r="F1213" s="4">
        <v>1</v>
      </c>
      <c r="G1213" s="4">
        <v>0</v>
      </c>
      <c r="H1213" s="4">
        <v>0</v>
      </c>
      <c r="I1213" s="21">
        <v>7512.2669999999998</v>
      </c>
    </row>
    <row r="1214" spans="1:9" ht="15.75" x14ac:dyDescent="0.25">
      <c r="A1214" s="21">
        <v>54</v>
      </c>
      <c r="B1214" s="4">
        <v>1</v>
      </c>
      <c r="C1214" s="21">
        <v>25.1</v>
      </c>
      <c r="D1214" s="21">
        <v>3</v>
      </c>
      <c r="E1214" s="4">
        <v>1</v>
      </c>
      <c r="F1214" s="4">
        <v>1</v>
      </c>
      <c r="G1214" s="4">
        <v>0</v>
      </c>
      <c r="H1214" s="4">
        <v>0</v>
      </c>
      <c r="I1214" s="21">
        <v>25382.296999999999</v>
      </c>
    </row>
    <row r="1215" spans="1:9" ht="15.75" x14ac:dyDescent="0.25">
      <c r="A1215" s="21">
        <v>57</v>
      </c>
      <c r="B1215" s="4">
        <v>0</v>
      </c>
      <c r="C1215" s="21">
        <v>38</v>
      </c>
      <c r="D1215" s="21">
        <v>2</v>
      </c>
      <c r="E1215" s="4">
        <v>0</v>
      </c>
      <c r="F1215" s="4">
        <v>1</v>
      </c>
      <c r="G1215" s="4">
        <v>0</v>
      </c>
      <c r="H1215" s="4">
        <v>0</v>
      </c>
      <c r="I1215" s="21">
        <v>12646.207</v>
      </c>
    </row>
    <row r="1216" spans="1:9" ht="15.75" x14ac:dyDescent="0.25">
      <c r="A1216" s="21">
        <v>28</v>
      </c>
      <c r="B1216" s="4">
        <v>0</v>
      </c>
      <c r="C1216" s="21">
        <v>25.8</v>
      </c>
      <c r="D1216" s="21">
        <v>0</v>
      </c>
      <c r="E1216" s="4">
        <v>0</v>
      </c>
      <c r="F1216" s="4">
        <v>1</v>
      </c>
      <c r="G1216" s="4">
        <v>0</v>
      </c>
      <c r="H1216" s="4">
        <v>0</v>
      </c>
      <c r="I1216" s="21">
        <v>3161.4540000000002</v>
      </c>
    </row>
    <row r="1217" spans="1:9" ht="15.75" x14ac:dyDescent="0.25">
      <c r="A1217" s="21">
        <v>51</v>
      </c>
      <c r="B1217" s="4">
        <v>0</v>
      </c>
      <c r="C1217" s="21">
        <v>34.200000000000003</v>
      </c>
      <c r="D1217" s="21">
        <v>1</v>
      </c>
      <c r="E1217" s="4">
        <v>0</v>
      </c>
      <c r="F1217" s="4">
        <v>1</v>
      </c>
      <c r="G1217" s="4">
        <v>0</v>
      </c>
      <c r="H1217" s="4">
        <v>0</v>
      </c>
      <c r="I1217" s="21">
        <v>9872.7009999999991</v>
      </c>
    </row>
    <row r="1218" spans="1:9" ht="15.75" x14ac:dyDescent="0.25">
      <c r="A1218" s="21">
        <v>50</v>
      </c>
      <c r="B1218" s="4">
        <v>0</v>
      </c>
      <c r="C1218" s="21">
        <v>27.83</v>
      </c>
      <c r="D1218" s="21">
        <v>3</v>
      </c>
      <c r="E1218" s="4">
        <v>0</v>
      </c>
      <c r="F1218" s="4">
        <v>0</v>
      </c>
      <c r="G1218" s="4">
        <v>0</v>
      </c>
      <c r="H1218" s="4">
        <v>0</v>
      </c>
      <c r="I1218" s="21">
        <v>19749.383379999999</v>
      </c>
    </row>
    <row r="1219" spans="1:9" ht="15.75" x14ac:dyDescent="0.25">
      <c r="A1219" s="21">
        <v>26</v>
      </c>
      <c r="B1219" s="4">
        <v>1</v>
      </c>
      <c r="C1219" s="21">
        <v>31.065000000000001</v>
      </c>
      <c r="D1219" s="21">
        <v>0</v>
      </c>
      <c r="E1219" s="4">
        <v>0</v>
      </c>
      <c r="F1219" s="4">
        <v>0</v>
      </c>
      <c r="G1219" s="4">
        <v>0</v>
      </c>
      <c r="H1219" s="4">
        <v>1</v>
      </c>
      <c r="I1219" s="21">
        <v>2699.56835</v>
      </c>
    </row>
    <row r="1220" spans="1:9" ht="15.75" x14ac:dyDescent="0.25">
      <c r="A1220" s="21">
        <v>24</v>
      </c>
      <c r="B1220" s="4">
        <v>1</v>
      </c>
      <c r="C1220" s="21">
        <v>32.01</v>
      </c>
      <c r="D1220" s="21">
        <v>0</v>
      </c>
      <c r="E1220" s="4">
        <v>0</v>
      </c>
      <c r="F1220" s="4">
        <v>0</v>
      </c>
      <c r="G1220" s="4">
        <v>0</v>
      </c>
      <c r="H1220" s="4">
        <v>0</v>
      </c>
      <c r="I1220" s="21">
        <v>1981.5818999999999</v>
      </c>
    </row>
    <row r="1221" spans="1:9" ht="15.75" x14ac:dyDescent="0.25">
      <c r="A1221" s="21">
        <v>62</v>
      </c>
      <c r="B1221" s="4">
        <v>1</v>
      </c>
      <c r="C1221" s="21">
        <v>26.695</v>
      </c>
      <c r="D1221" s="21">
        <v>0</v>
      </c>
      <c r="E1221" s="4">
        <v>1</v>
      </c>
      <c r="F1221" s="4">
        <v>0</v>
      </c>
      <c r="G1221" s="4">
        <v>1</v>
      </c>
      <c r="H1221" s="4">
        <v>0</v>
      </c>
      <c r="I1221" s="21">
        <v>28101.333050000001</v>
      </c>
    </row>
    <row r="1222" spans="1:9" ht="15.75" x14ac:dyDescent="0.25">
      <c r="A1222" s="21">
        <v>64</v>
      </c>
      <c r="B1222" s="4">
        <v>1</v>
      </c>
      <c r="C1222" s="21">
        <v>37.905000000000001</v>
      </c>
      <c r="D1222" s="21">
        <v>0</v>
      </c>
      <c r="E1222" s="4">
        <v>0</v>
      </c>
      <c r="F1222" s="4">
        <v>0</v>
      </c>
      <c r="G1222" s="4">
        <v>0</v>
      </c>
      <c r="H1222" s="4">
        <v>1</v>
      </c>
      <c r="I1222" s="21">
        <v>14210.53595</v>
      </c>
    </row>
    <row r="1223" spans="1:9" ht="15.75" x14ac:dyDescent="0.25">
      <c r="A1223" s="21">
        <v>58</v>
      </c>
      <c r="B1223" s="4">
        <v>0</v>
      </c>
      <c r="C1223" s="21">
        <v>27.17</v>
      </c>
      <c r="D1223" s="21">
        <v>0</v>
      </c>
      <c r="E1223" s="4">
        <v>0</v>
      </c>
      <c r="F1223" s="4">
        <v>0</v>
      </c>
      <c r="G1223" s="4">
        <v>0</v>
      </c>
      <c r="H1223" s="4">
        <v>1</v>
      </c>
      <c r="I1223" s="21">
        <v>12222.898300000001</v>
      </c>
    </row>
    <row r="1224" spans="1:9" ht="15.75" x14ac:dyDescent="0.25">
      <c r="A1224" s="21">
        <v>63</v>
      </c>
      <c r="B1224" s="4">
        <v>0</v>
      </c>
      <c r="C1224" s="21">
        <v>26.98</v>
      </c>
      <c r="D1224" s="21">
        <v>0</v>
      </c>
      <c r="E1224" s="4">
        <v>1</v>
      </c>
      <c r="F1224" s="4">
        <v>0</v>
      </c>
      <c r="G1224" s="4">
        <v>0</v>
      </c>
      <c r="H1224" s="4">
        <v>1</v>
      </c>
      <c r="I1224" s="21">
        <v>28950.4692</v>
      </c>
    </row>
    <row r="1225" spans="1:9" ht="15.75" x14ac:dyDescent="0.25">
      <c r="A1225" s="21">
        <v>38</v>
      </c>
      <c r="B1225" s="4">
        <v>1</v>
      </c>
      <c r="C1225" s="21">
        <v>28.024999999999999</v>
      </c>
      <c r="D1225" s="21">
        <v>1</v>
      </c>
      <c r="E1225" s="4">
        <v>0</v>
      </c>
      <c r="F1225" s="4">
        <v>0</v>
      </c>
      <c r="G1225" s="4">
        <v>1</v>
      </c>
      <c r="H1225" s="4">
        <v>0</v>
      </c>
      <c r="I1225" s="21">
        <v>6067.1267500000004</v>
      </c>
    </row>
    <row r="1226" spans="1:9" ht="15.75" x14ac:dyDescent="0.25">
      <c r="A1226" s="21">
        <v>27</v>
      </c>
      <c r="B1226" s="4">
        <v>1</v>
      </c>
      <c r="C1226" s="21">
        <v>31.13</v>
      </c>
      <c r="D1226" s="21">
        <v>1</v>
      </c>
      <c r="E1226" s="4">
        <v>1</v>
      </c>
      <c r="F1226" s="4">
        <v>0</v>
      </c>
      <c r="G1226" s="4">
        <v>0</v>
      </c>
      <c r="H1226" s="4">
        <v>0</v>
      </c>
      <c r="I1226" s="21">
        <v>34806.467700000001</v>
      </c>
    </row>
    <row r="1227" spans="1:9" ht="15.75" x14ac:dyDescent="0.25">
      <c r="A1227" s="21">
        <v>63</v>
      </c>
      <c r="B1227" s="4">
        <v>0</v>
      </c>
      <c r="C1227" s="21">
        <v>35.200000000000003</v>
      </c>
      <c r="D1227" s="21">
        <v>1</v>
      </c>
      <c r="E1227" s="4">
        <v>0</v>
      </c>
      <c r="F1227" s="4">
        <v>0</v>
      </c>
      <c r="G1227" s="4">
        <v>0</v>
      </c>
      <c r="H1227" s="4">
        <v>0</v>
      </c>
      <c r="I1227" s="21">
        <v>14474.674999999999</v>
      </c>
    </row>
    <row r="1228" spans="1:9" ht="15.75" x14ac:dyDescent="0.25">
      <c r="A1228" s="21">
        <v>32</v>
      </c>
      <c r="B1228" s="4">
        <v>1</v>
      </c>
      <c r="C1228" s="21">
        <v>28.93</v>
      </c>
      <c r="D1228" s="21">
        <v>1</v>
      </c>
      <c r="E1228" s="4">
        <v>1</v>
      </c>
      <c r="F1228" s="4">
        <v>0</v>
      </c>
      <c r="G1228" s="4">
        <v>0</v>
      </c>
      <c r="H1228" s="4">
        <v>0</v>
      </c>
      <c r="I1228" s="21">
        <v>19719.6947</v>
      </c>
    </row>
    <row r="1229" spans="1:9" ht="15.75" x14ac:dyDescent="0.25">
      <c r="A1229" s="21">
        <v>45</v>
      </c>
      <c r="B1229" s="4">
        <v>1</v>
      </c>
      <c r="C1229" s="21">
        <v>30.495000000000001</v>
      </c>
      <c r="D1229" s="21">
        <v>2</v>
      </c>
      <c r="E1229" s="4">
        <v>0</v>
      </c>
      <c r="F1229" s="4">
        <v>0</v>
      </c>
      <c r="G1229" s="4">
        <v>0</v>
      </c>
      <c r="H1229" s="4">
        <v>1</v>
      </c>
      <c r="I1229" s="21">
        <v>8413.4630500000003</v>
      </c>
    </row>
    <row r="1230" spans="1:9" ht="15.75" x14ac:dyDescent="0.25">
      <c r="A1230" s="21">
        <v>43</v>
      </c>
      <c r="B1230" s="4">
        <v>0</v>
      </c>
      <c r="C1230" s="21">
        <v>20.045000000000002</v>
      </c>
      <c r="D1230" s="21">
        <v>2</v>
      </c>
      <c r="E1230" s="4">
        <v>1</v>
      </c>
      <c r="F1230" s="4">
        <v>0</v>
      </c>
      <c r="G1230" s="4">
        <v>1</v>
      </c>
      <c r="H1230" s="4">
        <v>0</v>
      </c>
      <c r="I1230" s="21">
        <v>19798.054550000001</v>
      </c>
    </row>
    <row r="1231" spans="1:9" ht="15.75" x14ac:dyDescent="0.25">
      <c r="A1231" s="21">
        <v>56</v>
      </c>
      <c r="B1231" s="4">
        <v>0</v>
      </c>
      <c r="C1231" s="21">
        <v>25.3</v>
      </c>
      <c r="D1231" s="21">
        <v>0</v>
      </c>
      <c r="E1231" s="4">
        <v>0</v>
      </c>
      <c r="F1231" s="4">
        <v>1</v>
      </c>
      <c r="G1231" s="4">
        <v>0</v>
      </c>
      <c r="H1231" s="4">
        <v>0</v>
      </c>
      <c r="I1231" s="21">
        <v>11070.535</v>
      </c>
    </row>
    <row r="1232" spans="1:9" ht="15.75" x14ac:dyDescent="0.25">
      <c r="A1232" s="21">
        <v>59</v>
      </c>
      <c r="B1232" s="4">
        <v>1</v>
      </c>
      <c r="C1232" s="21">
        <v>26.4</v>
      </c>
      <c r="D1232" s="21">
        <v>0</v>
      </c>
      <c r="E1232" s="4">
        <v>0</v>
      </c>
      <c r="F1232" s="4">
        <v>0</v>
      </c>
      <c r="G1232" s="4">
        <v>0</v>
      </c>
      <c r="H1232" s="4">
        <v>0</v>
      </c>
      <c r="I1232" s="21">
        <v>11743.299000000001</v>
      </c>
    </row>
    <row r="1233" spans="1:9" ht="15.75" x14ac:dyDescent="0.25">
      <c r="A1233" s="21">
        <v>18</v>
      </c>
      <c r="B1233" s="4">
        <v>0</v>
      </c>
      <c r="C1233" s="21">
        <v>20.79</v>
      </c>
      <c r="D1233" s="21">
        <v>0</v>
      </c>
      <c r="E1233" s="4">
        <v>0</v>
      </c>
      <c r="F1233" s="4">
        <v>0</v>
      </c>
      <c r="G1233" s="4">
        <v>0</v>
      </c>
      <c r="H1233" s="4">
        <v>0</v>
      </c>
      <c r="I1233" s="21">
        <v>1607.5101</v>
      </c>
    </row>
    <row r="1234" spans="1:9" ht="15.75" x14ac:dyDescent="0.25">
      <c r="A1234" s="21">
        <v>20</v>
      </c>
      <c r="B1234" s="4">
        <v>0</v>
      </c>
      <c r="C1234" s="21">
        <v>26.84</v>
      </c>
      <c r="D1234" s="21">
        <v>1</v>
      </c>
      <c r="E1234" s="4">
        <v>1</v>
      </c>
      <c r="F1234" s="4">
        <v>0</v>
      </c>
      <c r="G1234" s="4">
        <v>0</v>
      </c>
      <c r="H1234" s="4">
        <v>0</v>
      </c>
      <c r="I1234" s="21">
        <v>17085.267599999999</v>
      </c>
    </row>
    <row r="1235" spans="1:9" ht="15.75" x14ac:dyDescent="0.25">
      <c r="A1235" s="21">
        <v>37</v>
      </c>
      <c r="B1235" s="4">
        <v>1</v>
      </c>
      <c r="C1235" s="21">
        <v>22.704999999999998</v>
      </c>
      <c r="D1235" s="21">
        <v>3</v>
      </c>
      <c r="E1235" s="4">
        <v>0</v>
      </c>
      <c r="F1235" s="4">
        <v>0</v>
      </c>
      <c r="G1235" s="4">
        <v>1</v>
      </c>
      <c r="H1235" s="4">
        <v>0</v>
      </c>
      <c r="I1235" s="21">
        <v>6985.50695</v>
      </c>
    </row>
    <row r="1236" spans="1:9" ht="15.75" x14ac:dyDescent="0.25">
      <c r="A1236" s="21">
        <v>22</v>
      </c>
      <c r="B1236" s="4">
        <v>0</v>
      </c>
      <c r="C1236" s="21">
        <v>24.3</v>
      </c>
      <c r="D1236" s="21">
        <v>0</v>
      </c>
      <c r="E1236" s="4">
        <v>0</v>
      </c>
      <c r="F1236" s="4">
        <v>1</v>
      </c>
      <c r="G1236" s="4">
        <v>0</v>
      </c>
      <c r="H1236" s="4">
        <v>0</v>
      </c>
      <c r="I1236" s="21">
        <v>2150.4690000000001</v>
      </c>
    </row>
    <row r="1237" spans="1:9" ht="15.75" x14ac:dyDescent="0.25">
      <c r="A1237" s="21">
        <v>42</v>
      </c>
      <c r="B1237" s="4">
        <v>1</v>
      </c>
      <c r="C1237" s="21">
        <v>35.97</v>
      </c>
      <c r="D1237" s="21">
        <v>2</v>
      </c>
      <c r="E1237" s="4">
        <v>0</v>
      </c>
      <c r="F1237" s="4">
        <v>0</v>
      </c>
      <c r="G1237" s="4">
        <v>0</v>
      </c>
      <c r="H1237" s="4">
        <v>0</v>
      </c>
      <c r="I1237" s="21">
        <v>7160.3302999999996</v>
      </c>
    </row>
    <row r="1238" spans="1:9" ht="15.75" x14ac:dyDescent="0.25">
      <c r="A1238" s="21">
        <v>19</v>
      </c>
      <c r="B1238" s="4">
        <v>0</v>
      </c>
      <c r="C1238" s="21">
        <v>37.43</v>
      </c>
      <c r="D1238" s="21">
        <v>0</v>
      </c>
      <c r="E1238" s="4">
        <v>0</v>
      </c>
      <c r="F1238" s="4">
        <v>0</v>
      </c>
      <c r="G1238" s="4">
        <v>0</v>
      </c>
      <c r="H1238" s="4">
        <v>1</v>
      </c>
      <c r="I1238" s="21">
        <v>2138.0707000000002</v>
      </c>
    </row>
    <row r="1239" spans="1:9" ht="15.75" x14ac:dyDescent="0.25">
      <c r="A1239" s="21">
        <v>48</v>
      </c>
      <c r="B1239" s="4">
        <v>0</v>
      </c>
      <c r="C1239" s="21">
        <v>41.23</v>
      </c>
      <c r="D1239" s="21">
        <v>4</v>
      </c>
      <c r="E1239" s="4">
        <v>0</v>
      </c>
      <c r="F1239" s="4">
        <v>0</v>
      </c>
      <c r="G1239" s="4">
        <v>0</v>
      </c>
      <c r="H1239" s="4">
        <v>1</v>
      </c>
      <c r="I1239" s="21">
        <v>11033.661700000001</v>
      </c>
    </row>
    <row r="1240" spans="1:9" ht="15.75" x14ac:dyDescent="0.25">
      <c r="A1240" s="21">
        <v>39</v>
      </c>
      <c r="B1240" s="4">
        <v>0</v>
      </c>
      <c r="C1240" s="21">
        <v>24.225000000000001</v>
      </c>
      <c r="D1240" s="21">
        <v>5</v>
      </c>
      <c r="E1240" s="4">
        <v>0</v>
      </c>
      <c r="F1240" s="4">
        <v>0</v>
      </c>
      <c r="G1240" s="4">
        <v>0</v>
      </c>
      <c r="H1240" s="4">
        <v>1</v>
      </c>
      <c r="I1240" s="21">
        <v>8965.7957499999993</v>
      </c>
    </row>
    <row r="1241" spans="1:9" ht="15.75" x14ac:dyDescent="0.25">
      <c r="A1241" s="21">
        <v>56</v>
      </c>
      <c r="B1241" s="4">
        <v>1</v>
      </c>
      <c r="C1241" s="21">
        <v>26.695</v>
      </c>
      <c r="D1241" s="21">
        <v>1</v>
      </c>
      <c r="E1241" s="4">
        <v>1</v>
      </c>
      <c r="F1241" s="4">
        <v>0</v>
      </c>
      <c r="G1241" s="4">
        <v>0</v>
      </c>
      <c r="H1241" s="4">
        <v>1</v>
      </c>
      <c r="I1241" s="21">
        <v>26109.32905</v>
      </c>
    </row>
    <row r="1242" spans="1:9" ht="15.75" x14ac:dyDescent="0.25">
      <c r="A1242" s="21">
        <v>63</v>
      </c>
      <c r="B1242" s="4">
        <v>1</v>
      </c>
      <c r="C1242" s="21">
        <v>28.31</v>
      </c>
      <c r="D1242" s="21">
        <v>0</v>
      </c>
      <c r="E1242" s="4">
        <v>0</v>
      </c>
      <c r="F1242" s="4">
        <v>0</v>
      </c>
      <c r="G1242" s="4">
        <v>0</v>
      </c>
      <c r="H1242" s="4">
        <v>1</v>
      </c>
      <c r="I1242" s="21">
        <v>13770.097900000001</v>
      </c>
    </row>
    <row r="1243" spans="1:9" ht="15.75" x14ac:dyDescent="0.25">
      <c r="A1243" s="21">
        <v>32</v>
      </c>
      <c r="B1243" s="4">
        <v>0</v>
      </c>
      <c r="C1243" s="21">
        <v>23.65</v>
      </c>
      <c r="D1243" s="21">
        <v>1</v>
      </c>
      <c r="E1243" s="4">
        <v>0</v>
      </c>
      <c r="F1243" s="4">
        <v>0</v>
      </c>
      <c r="G1243" s="4">
        <v>0</v>
      </c>
      <c r="H1243" s="4">
        <v>0</v>
      </c>
      <c r="I1243" s="21">
        <v>17626.239509999999</v>
      </c>
    </row>
    <row r="1244" spans="1:9" ht="15.75" x14ac:dyDescent="0.25">
      <c r="A1244" s="21">
        <v>50</v>
      </c>
      <c r="B1244" s="4">
        <v>1</v>
      </c>
      <c r="C1244" s="21">
        <v>26.41</v>
      </c>
      <c r="D1244" s="21">
        <v>0</v>
      </c>
      <c r="E1244" s="4">
        <v>0</v>
      </c>
      <c r="F1244" s="4">
        <v>0</v>
      </c>
      <c r="G1244" s="4">
        <v>0</v>
      </c>
      <c r="H1244" s="4">
        <v>1</v>
      </c>
      <c r="I1244" s="21">
        <v>8827.2098999999998</v>
      </c>
    </row>
    <row r="1245" spans="1:9" ht="15.75" x14ac:dyDescent="0.25">
      <c r="A1245" s="21">
        <v>44</v>
      </c>
      <c r="B1245" s="4">
        <v>1</v>
      </c>
      <c r="C1245" s="21">
        <v>37.1</v>
      </c>
      <c r="D1245" s="21">
        <v>2</v>
      </c>
      <c r="E1245" s="4">
        <v>0</v>
      </c>
      <c r="F1245" s="4">
        <v>1</v>
      </c>
      <c r="G1245" s="4">
        <v>0</v>
      </c>
      <c r="H1245" s="4">
        <v>0</v>
      </c>
      <c r="I1245" s="21">
        <v>7740.3370000000004</v>
      </c>
    </row>
    <row r="1246" spans="1:9" ht="15.75" x14ac:dyDescent="0.25">
      <c r="A1246" s="21">
        <v>56</v>
      </c>
      <c r="B1246" s="4">
        <v>1</v>
      </c>
      <c r="C1246" s="21">
        <v>31.79</v>
      </c>
      <c r="D1246" s="21">
        <v>2</v>
      </c>
      <c r="E1246" s="4">
        <v>1</v>
      </c>
      <c r="F1246" s="4">
        <v>0</v>
      </c>
      <c r="G1246" s="4">
        <v>0</v>
      </c>
      <c r="H1246" s="4">
        <v>0</v>
      </c>
      <c r="I1246" s="21">
        <v>43813.866099999999</v>
      </c>
    </row>
    <row r="1247" spans="1:9" ht="15.75" x14ac:dyDescent="0.25">
      <c r="A1247" s="21">
        <v>54</v>
      </c>
      <c r="B1247" s="4">
        <v>0</v>
      </c>
      <c r="C1247" s="21">
        <v>31.9</v>
      </c>
      <c r="D1247" s="21">
        <v>3</v>
      </c>
      <c r="E1247" s="4">
        <v>0</v>
      </c>
      <c r="F1247" s="4">
        <v>0</v>
      </c>
      <c r="G1247" s="4">
        <v>0</v>
      </c>
      <c r="H1247" s="4">
        <v>0</v>
      </c>
      <c r="I1247" s="21">
        <v>27322.73386</v>
      </c>
    </row>
    <row r="1248" spans="1:9" ht="15.75" x14ac:dyDescent="0.25">
      <c r="A1248" s="21">
        <v>45</v>
      </c>
      <c r="B1248" s="4">
        <v>0</v>
      </c>
      <c r="C1248" s="21">
        <v>30.9</v>
      </c>
      <c r="D1248" s="21">
        <v>2</v>
      </c>
      <c r="E1248" s="4">
        <v>0</v>
      </c>
      <c r="F1248" s="4">
        <v>1</v>
      </c>
      <c r="G1248" s="4">
        <v>0</v>
      </c>
      <c r="H1248" s="4">
        <v>0</v>
      </c>
      <c r="I1248" s="21">
        <v>8520.0259999999998</v>
      </c>
    </row>
    <row r="1249" spans="1:9" ht="15.75" x14ac:dyDescent="0.25">
      <c r="A1249" s="21">
        <v>28</v>
      </c>
      <c r="B1249" s="4">
        <v>1</v>
      </c>
      <c r="C1249" s="21">
        <v>36.4</v>
      </c>
      <c r="D1249" s="21">
        <v>1</v>
      </c>
      <c r="E1249" s="4">
        <v>1</v>
      </c>
      <c r="F1249" s="4">
        <v>1</v>
      </c>
      <c r="G1249" s="4">
        <v>0</v>
      </c>
      <c r="H1249" s="4">
        <v>0</v>
      </c>
      <c r="I1249" s="21">
        <v>51194.559139999998</v>
      </c>
    </row>
    <row r="1250" spans="1:9" ht="15.75" x14ac:dyDescent="0.25">
      <c r="A1250" s="21">
        <v>22</v>
      </c>
      <c r="B1250" s="4">
        <v>1</v>
      </c>
      <c r="C1250" s="21">
        <v>25.175000000000001</v>
      </c>
      <c r="D1250" s="21">
        <v>0</v>
      </c>
      <c r="E1250" s="4">
        <v>0</v>
      </c>
      <c r="F1250" s="4">
        <v>0</v>
      </c>
      <c r="G1250" s="4">
        <v>0</v>
      </c>
      <c r="H1250" s="4">
        <v>1</v>
      </c>
      <c r="I1250" s="21">
        <v>2045.68525</v>
      </c>
    </row>
    <row r="1251" spans="1:9" ht="15.75" x14ac:dyDescent="0.25">
      <c r="A1251" s="21">
        <v>40</v>
      </c>
      <c r="B1251" s="4">
        <v>0</v>
      </c>
      <c r="C1251" s="21">
        <v>28.12</v>
      </c>
      <c r="D1251" s="21">
        <v>1</v>
      </c>
      <c r="E1251" s="4">
        <v>1</v>
      </c>
      <c r="F1251" s="4">
        <v>0</v>
      </c>
      <c r="G1251" s="4">
        <v>1</v>
      </c>
      <c r="H1251" s="4">
        <v>0</v>
      </c>
      <c r="I1251" s="21">
        <v>22331.566800000001</v>
      </c>
    </row>
    <row r="1252" spans="1:9" ht="15.75" x14ac:dyDescent="0.25">
      <c r="A1252" s="21">
        <v>36</v>
      </c>
      <c r="B1252" s="4">
        <v>1</v>
      </c>
      <c r="C1252" s="21">
        <v>34.43</v>
      </c>
      <c r="D1252" s="21">
        <v>0</v>
      </c>
      <c r="E1252" s="4">
        <v>1</v>
      </c>
      <c r="F1252" s="4">
        <v>0</v>
      </c>
      <c r="G1252" s="4">
        <v>0</v>
      </c>
      <c r="H1252" s="4">
        <v>0</v>
      </c>
      <c r="I1252" s="21">
        <v>37742.575700000001</v>
      </c>
    </row>
    <row r="1253" spans="1:9" ht="15.75" x14ac:dyDescent="0.25">
      <c r="A1253" s="21">
        <v>60</v>
      </c>
      <c r="B1253" s="4">
        <v>1</v>
      </c>
      <c r="C1253" s="21">
        <v>24.32</v>
      </c>
      <c r="D1253" s="21">
        <v>0</v>
      </c>
      <c r="E1253" s="4">
        <v>0</v>
      </c>
      <c r="F1253" s="4">
        <v>0</v>
      </c>
      <c r="G1253" s="4">
        <v>0</v>
      </c>
      <c r="H1253" s="4">
        <v>1</v>
      </c>
      <c r="I1253" s="21">
        <v>12523.604799999999</v>
      </c>
    </row>
    <row r="1254" spans="1:9" ht="15.75" x14ac:dyDescent="0.25">
      <c r="A1254" s="21">
        <v>62</v>
      </c>
      <c r="B1254" s="4">
        <v>0</v>
      </c>
      <c r="C1254" s="21">
        <v>39.159999999999997</v>
      </c>
      <c r="D1254" s="21">
        <v>0</v>
      </c>
      <c r="E1254" s="4">
        <v>0</v>
      </c>
      <c r="F1254" s="4">
        <v>0</v>
      </c>
      <c r="G1254" s="4">
        <v>0</v>
      </c>
      <c r="H1254" s="4">
        <v>0</v>
      </c>
      <c r="I1254" s="21">
        <v>13470.804400000001</v>
      </c>
    </row>
    <row r="1255" spans="1:9" ht="15.75" x14ac:dyDescent="0.25">
      <c r="A1255" s="21">
        <v>52</v>
      </c>
      <c r="B1255" s="4">
        <v>1</v>
      </c>
      <c r="C1255" s="21">
        <v>38.6</v>
      </c>
      <c r="D1255" s="21">
        <v>2</v>
      </c>
      <c r="E1255" s="4">
        <v>0</v>
      </c>
      <c r="F1255" s="4">
        <v>1</v>
      </c>
      <c r="G1255" s="4">
        <v>0</v>
      </c>
      <c r="H1255" s="4">
        <v>0</v>
      </c>
      <c r="I1255" s="21">
        <v>10325.206</v>
      </c>
    </row>
    <row r="1256" spans="1:9" ht="15.75" x14ac:dyDescent="0.25">
      <c r="A1256" s="21">
        <v>64</v>
      </c>
      <c r="B1256" s="4">
        <v>1</v>
      </c>
      <c r="C1256" s="21">
        <v>40.479999999999997</v>
      </c>
      <c r="D1256" s="21">
        <v>0</v>
      </c>
      <c r="E1256" s="4">
        <v>0</v>
      </c>
      <c r="F1256" s="4">
        <v>0</v>
      </c>
      <c r="G1256" s="4">
        <v>0</v>
      </c>
      <c r="H1256" s="4">
        <v>0</v>
      </c>
      <c r="I1256" s="21">
        <v>13831.1152</v>
      </c>
    </row>
    <row r="1257" spans="1:9" ht="15.75" x14ac:dyDescent="0.25">
      <c r="A1257" s="21">
        <v>18</v>
      </c>
      <c r="B1257" s="4">
        <v>1</v>
      </c>
      <c r="C1257" s="21">
        <v>53.13</v>
      </c>
      <c r="D1257" s="21">
        <v>0</v>
      </c>
      <c r="E1257" s="4">
        <v>0</v>
      </c>
      <c r="F1257" s="4">
        <v>0</v>
      </c>
      <c r="G1257" s="4">
        <v>0</v>
      </c>
      <c r="H1257" s="4">
        <v>0</v>
      </c>
      <c r="I1257" s="21">
        <v>1163.4627</v>
      </c>
    </row>
    <row r="1258" spans="1:9" ht="15.75" x14ac:dyDescent="0.25">
      <c r="A1258" s="21">
        <v>57</v>
      </c>
      <c r="B1258" s="4">
        <v>1</v>
      </c>
      <c r="C1258" s="21">
        <v>33.630000000000003</v>
      </c>
      <c r="D1258" s="21">
        <v>1</v>
      </c>
      <c r="E1258" s="4">
        <v>0</v>
      </c>
      <c r="F1258" s="4">
        <v>0</v>
      </c>
      <c r="G1258" s="4">
        <v>0</v>
      </c>
      <c r="H1258" s="4">
        <v>1</v>
      </c>
      <c r="I1258" s="21">
        <v>11945.1327</v>
      </c>
    </row>
    <row r="1259" spans="1:9" ht="15.75" x14ac:dyDescent="0.25">
      <c r="A1259" s="21">
        <v>33</v>
      </c>
      <c r="B1259" s="4">
        <v>1</v>
      </c>
      <c r="C1259" s="21">
        <v>35.75</v>
      </c>
      <c r="D1259" s="21">
        <v>1</v>
      </c>
      <c r="E1259" s="4">
        <v>1</v>
      </c>
      <c r="F1259" s="4">
        <v>0</v>
      </c>
      <c r="G1259" s="4">
        <v>0</v>
      </c>
      <c r="H1259" s="4">
        <v>0</v>
      </c>
      <c r="I1259" s="21">
        <v>38282.749499999998</v>
      </c>
    </row>
    <row r="1260" spans="1:9" ht="15.75" x14ac:dyDescent="0.25">
      <c r="A1260" s="21">
        <v>41</v>
      </c>
      <c r="B1260" s="4">
        <v>0</v>
      </c>
      <c r="C1260" s="21">
        <v>31.635000000000002</v>
      </c>
      <c r="D1260" s="21">
        <v>1</v>
      </c>
      <c r="E1260" s="4">
        <v>0</v>
      </c>
      <c r="F1260" s="4">
        <v>0</v>
      </c>
      <c r="G1260" s="4">
        <v>1</v>
      </c>
      <c r="H1260" s="4">
        <v>0</v>
      </c>
      <c r="I1260" s="21">
        <v>7358.1756500000001</v>
      </c>
    </row>
    <row r="1261" spans="1:9" ht="15.75" x14ac:dyDescent="0.25">
      <c r="A1261" s="21">
        <v>38</v>
      </c>
      <c r="B1261" s="4">
        <v>0</v>
      </c>
      <c r="C1261" s="21">
        <v>27.265000000000001</v>
      </c>
      <c r="D1261" s="21">
        <v>1</v>
      </c>
      <c r="E1261" s="4">
        <v>0</v>
      </c>
      <c r="F1261" s="4">
        <v>0</v>
      </c>
      <c r="G1261" s="4">
        <v>1</v>
      </c>
      <c r="H1261" s="4">
        <v>0</v>
      </c>
      <c r="I1261" s="21">
        <v>6555.07035</v>
      </c>
    </row>
    <row r="1262" spans="1:9" ht="15.75" x14ac:dyDescent="0.25">
      <c r="A1262" s="21">
        <v>32</v>
      </c>
      <c r="B1262" s="4">
        <v>0</v>
      </c>
      <c r="C1262" s="21">
        <v>20.52</v>
      </c>
      <c r="D1262" s="21">
        <v>0</v>
      </c>
      <c r="E1262" s="4">
        <v>0</v>
      </c>
      <c r="F1262" s="4">
        <v>0</v>
      </c>
      <c r="G1262" s="4">
        <v>1</v>
      </c>
      <c r="H1262" s="4">
        <v>0</v>
      </c>
      <c r="I1262" s="21">
        <v>4544.2348000000002</v>
      </c>
    </row>
    <row r="1263" spans="1:9" ht="15.75" x14ac:dyDescent="0.25">
      <c r="A1263" s="21">
        <v>27</v>
      </c>
      <c r="B1263" s="4">
        <v>0</v>
      </c>
      <c r="C1263" s="21">
        <v>30.59</v>
      </c>
      <c r="D1263" s="21">
        <v>1</v>
      </c>
      <c r="E1263" s="4">
        <v>0</v>
      </c>
      <c r="F1263" s="4">
        <v>0</v>
      </c>
      <c r="G1263" s="4">
        <v>1</v>
      </c>
      <c r="H1263" s="4">
        <v>0</v>
      </c>
      <c r="I1263" s="21">
        <v>16796.411940000002</v>
      </c>
    </row>
    <row r="1264" spans="1:9" ht="15.75" x14ac:dyDescent="0.25">
      <c r="A1264" s="21">
        <v>42</v>
      </c>
      <c r="B1264" s="4">
        <v>0</v>
      </c>
      <c r="C1264" s="21">
        <v>29.48</v>
      </c>
      <c r="D1264" s="21">
        <v>2</v>
      </c>
      <c r="E1264" s="4">
        <v>0</v>
      </c>
      <c r="F1264" s="4">
        <v>0</v>
      </c>
      <c r="G1264" s="4">
        <v>0</v>
      </c>
      <c r="H1264" s="4">
        <v>0</v>
      </c>
      <c r="I1264" s="21">
        <v>7640.3091999999997</v>
      </c>
    </row>
    <row r="1265" spans="1:9" ht="15.75" x14ac:dyDescent="0.25">
      <c r="A1265" s="21">
        <v>54</v>
      </c>
      <c r="B1265" s="4">
        <v>0</v>
      </c>
      <c r="C1265" s="21">
        <v>31.9</v>
      </c>
      <c r="D1265" s="21">
        <v>1</v>
      </c>
      <c r="E1265" s="4">
        <v>0</v>
      </c>
      <c r="F1265" s="4">
        <v>0</v>
      </c>
      <c r="G1265" s="4">
        <v>0</v>
      </c>
      <c r="H1265" s="4">
        <v>0</v>
      </c>
      <c r="I1265" s="21">
        <v>10928.849</v>
      </c>
    </row>
    <row r="1266" spans="1:9" ht="15.75" x14ac:dyDescent="0.25">
      <c r="A1266" s="21">
        <v>20</v>
      </c>
      <c r="B1266" s="4">
        <v>0</v>
      </c>
      <c r="C1266" s="21">
        <v>31.46</v>
      </c>
      <c r="D1266" s="21">
        <v>0</v>
      </c>
      <c r="E1266" s="4">
        <v>0</v>
      </c>
      <c r="F1266" s="4">
        <v>0</v>
      </c>
      <c r="G1266" s="4">
        <v>0</v>
      </c>
      <c r="H1266" s="4">
        <v>0</v>
      </c>
      <c r="I1266" s="21">
        <v>1877.9294</v>
      </c>
    </row>
    <row r="1267" spans="1:9" ht="15.75" x14ac:dyDescent="0.25">
      <c r="A1267" s="21">
        <v>44</v>
      </c>
      <c r="B1267" s="4">
        <v>0</v>
      </c>
      <c r="C1267" s="21">
        <v>36.954999999999998</v>
      </c>
      <c r="D1267" s="21">
        <v>1</v>
      </c>
      <c r="E1267" s="4">
        <v>0</v>
      </c>
      <c r="F1267" s="4">
        <v>0</v>
      </c>
      <c r="G1267" s="4">
        <v>0</v>
      </c>
      <c r="H1267" s="4">
        <v>1</v>
      </c>
      <c r="I1267" s="21">
        <v>8023.1354499999998</v>
      </c>
    </row>
    <row r="1268" spans="1:9" ht="15.75" x14ac:dyDescent="0.25">
      <c r="A1268" s="21">
        <v>23</v>
      </c>
      <c r="B1268" s="4">
        <v>1</v>
      </c>
      <c r="C1268" s="21">
        <v>26.51</v>
      </c>
      <c r="D1268" s="21">
        <v>0</v>
      </c>
      <c r="E1268" s="4">
        <v>0</v>
      </c>
      <c r="F1268" s="4">
        <v>0</v>
      </c>
      <c r="G1268" s="4">
        <v>0</v>
      </c>
      <c r="H1268" s="4">
        <v>0</v>
      </c>
      <c r="I1268" s="21">
        <v>1815.8759</v>
      </c>
    </row>
    <row r="1269" spans="1:9" ht="15.75" x14ac:dyDescent="0.25">
      <c r="A1269" s="21">
        <v>21</v>
      </c>
      <c r="B1269" s="4">
        <v>0</v>
      </c>
      <c r="C1269" s="21">
        <v>34.869999999999997</v>
      </c>
      <c r="D1269" s="21">
        <v>0</v>
      </c>
      <c r="E1269" s="4">
        <v>0</v>
      </c>
      <c r="F1269" s="4">
        <v>0</v>
      </c>
      <c r="G1269" s="4">
        <v>0</v>
      </c>
      <c r="H1269" s="4">
        <v>0</v>
      </c>
      <c r="I1269" s="21">
        <v>2020.5523000000001</v>
      </c>
    </row>
    <row r="1270" spans="1:9" ht="15.75" x14ac:dyDescent="0.25">
      <c r="A1270" s="21">
        <v>34</v>
      </c>
      <c r="B1270" s="4">
        <v>0</v>
      </c>
      <c r="C1270" s="21">
        <v>19</v>
      </c>
      <c r="D1270" s="21">
        <v>3</v>
      </c>
      <c r="E1270" s="4">
        <v>0</v>
      </c>
      <c r="F1270" s="4">
        <v>0</v>
      </c>
      <c r="G1270" s="4">
        <v>1</v>
      </c>
      <c r="H1270" s="4">
        <v>0</v>
      </c>
      <c r="I1270" s="21">
        <v>6753.0379999999996</v>
      </c>
    </row>
    <row r="1271" spans="1:9" ht="15.75" x14ac:dyDescent="0.25">
      <c r="A1271" s="21">
        <v>27</v>
      </c>
      <c r="B1271" s="4">
        <v>0</v>
      </c>
      <c r="C1271" s="21">
        <v>31.4</v>
      </c>
      <c r="D1271" s="21">
        <v>0</v>
      </c>
      <c r="E1271" s="4">
        <v>1</v>
      </c>
      <c r="F1271" s="4">
        <v>1</v>
      </c>
      <c r="G1271" s="4">
        <v>0</v>
      </c>
      <c r="H1271" s="4">
        <v>0</v>
      </c>
      <c r="I1271" s="21">
        <v>34838.873</v>
      </c>
    </row>
    <row r="1272" spans="1:9" ht="15.75" x14ac:dyDescent="0.25">
      <c r="A1272" s="21">
        <v>30</v>
      </c>
      <c r="B1272" s="4">
        <v>0</v>
      </c>
      <c r="C1272" s="21">
        <v>39.049999999999997</v>
      </c>
      <c r="D1272" s="21">
        <v>3</v>
      </c>
      <c r="E1272" s="4">
        <v>1</v>
      </c>
      <c r="F1272" s="4">
        <v>0</v>
      </c>
      <c r="G1272" s="4">
        <v>0</v>
      </c>
      <c r="H1272" s="4">
        <v>0</v>
      </c>
      <c r="I1272" s="21">
        <v>40932.429499999998</v>
      </c>
    </row>
    <row r="1273" spans="1:9" ht="15.75" x14ac:dyDescent="0.25">
      <c r="A1273" s="21">
        <v>29</v>
      </c>
      <c r="B1273" s="4">
        <v>0</v>
      </c>
      <c r="C1273" s="21">
        <v>32.11</v>
      </c>
      <c r="D1273" s="21">
        <v>2</v>
      </c>
      <c r="E1273" s="4">
        <v>0</v>
      </c>
      <c r="F1273" s="4">
        <v>0</v>
      </c>
      <c r="G1273" s="4">
        <v>0</v>
      </c>
      <c r="H1273" s="4">
        <v>1</v>
      </c>
      <c r="I1273" s="21">
        <v>4922.9159</v>
      </c>
    </row>
    <row r="1274" spans="1:9" ht="15.75" x14ac:dyDescent="0.25">
      <c r="A1274" s="21">
        <v>35</v>
      </c>
      <c r="B1274" s="4">
        <v>0</v>
      </c>
      <c r="C1274" s="21">
        <v>28.024999999999999</v>
      </c>
      <c r="D1274" s="21">
        <v>0</v>
      </c>
      <c r="E1274" s="4">
        <v>1</v>
      </c>
      <c r="F1274" s="4">
        <v>0</v>
      </c>
      <c r="G1274" s="4">
        <v>0</v>
      </c>
      <c r="H1274" s="4">
        <v>1</v>
      </c>
      <c r="I1274" s="21">
        <v>20234.854749999999</v>
      </c>
    </row>
    <row r="1275" spans="1:9" ht="15.75" x14ac:dyDescent="0.25">
      <c r="A1275" s="21">
        <v>18</v>
      </c>
      <c r="B1275" s="4">
        <v>1</v>
      </c>
      <c r="C1275" s="21">
        <v>31.68</v>
      </c>
      <c r="D1275" s="21">
        <v>2</v>
      </c>
      <c r="E1275" s="4">
        <v>1</v>
      </c>
      <c r="F1275" s="4">
        <v>0</v>
      </c>
      <c r="G1275" s="4">
        <v>0</v>
      </c>
      <c r="H1275" s="4">
        <v>0</v>
      </c>
      <c r="I1275" s="21">
        <v>34303.167200000004</v>
      </c>
    </row>
    <row r="1276" spans="1:9" ht="15.75" x14ac:dyDescent="0.25">
      <c r="A1276" s="21">
        <v>23</v>
      </c>
      <c r="B1276" s="4">
        <v>0</v>
      </c>
      <c r="C1276" s="21">
        <v>23.18</v>
      </c>
      <c r="D1276" s="21">
        <v>2</v>
      </c>
      <c r="E1276" s="4">
        <v>0</v>
      </c>
      <c r="F1276" s="4">
        <v>0</v>
      </c>
      <c r="G1276" s="4">
        <v>0</v>
      </c>
      <c r="H1276" s="4">
        <v>1</v>
      </c>
      <c r="I1276" s="21">
        <v>14426.073850000001</v>
      </c>
    </row>
    <row r="1277" spans="1:9" ht="15.75" x14ac:dyDescent="0.25">
      <c r="A1277" s="21">
        <v>57</v>
      </c>
      <c r="B1277" s="4">
        <v>1</v>
      </c>
      <c r="C1277" s="21">
        <v>18.335000000000001</v>
      </c>
      <c r="D1277" s="21">
        <v>0</v>
      </c>
      <c r="E1277" s="4">
        <v>0</v>
      </c>
      <c r="F1277" s="4">
        <v>0</v>
      </c>
      <c r="G1277" s="4">
        <v>1</v>
      </c>
      <c r="H1277" s="4">
        <v>0</v>
      </c>
      <c r="I1277" s="21">
        <v>11534.872649999999</v>
      </c>
    </row>
    <row r="1278" spans="1:9" ht="15.75" x14ac:dyDescent="0.25">
      <c r="A1278" s="21">
        <v>44</v>
      </c>
      <c r="B1278" s="4">
        <v>1</v>
      </c>
      <c r="C1278" s="21">
        <v>34.32</v>
      </c>
      <c r="D1278" s="21">
        <v>1</v>
      </c>
      <c r="E1278" s="4">
        <v>0</v>
      </c>
      <c r="F1278" s="4">
        <v>0</v>
      </c>
      <c r="G1278" s="4">
        <v>0</v>
      </c>
      <c r="H1278" s="4">
        <v>0</v>
      </c>
      <c r="I1278" s="21">
        <v>7147.4727999999996</v>
      </c>
    </row>
    <row r="1279" spans="1:9" ht="15.75" x14ac:dyDescent="0.25">
      <c r="A1279" s="21">
        <v>63</v>
      </c>
      <c r="B1279" s="4">
        <v>0</v>
      </c>
      <c r="C1279" s="21">
        <v>31.8</v>
      </c>
      <c r="D1279" s="21">
        <v>0</v>
      </c>
      <c r="E1279" s="4">
        <v>0</v>
      </c>
      <c r="F1279" s="4">
        <v>1</v>
      </c>
      <c r="G1279" s="4">
        <v>0</v>
      </c>
      <c r="H1279" s="4">
        <v>0</v>
      </c>
      <c r="I1279" s="21">
        <v>13880.949000000001</v>
      </c>
    </row>
    <row r="1280" spans="1:9" ht="15.75" x14ac:dyDescent="0.25">
      <c r="A1280" s="21">
        <v>42</v>
      </c>
      <c r="B1280" s="4">
        <v>0</v>
      </c>
      <c r="C1280" s="21">
        <v>26.6</v>
      </c>
      <c r="D1280" s="21">
        <v>0</v>
      </c>
      <c r="E1280" s="4">
        <v>1</v>
      </c>
      <c r="F1280" s="4">
        <v>0</v>
      </c>
      <c r="G1280" s="4">
        <v>0</v>
      </c>
      <c r="H1280" s="4">
        <v>1</v>
      </c>
      <c r="I1280" s="21">
        <v>21348.705999999998</v>
      </c>
    </row>
    <row r="1281" spans="1:9" ht="15.75" x14ac:dyDescent="0.25">
      <c r="A1281" s="21">
        <v>49</v>
      </c>
      <c r="B1281" s="4">
        <v>0</v>
      </c>
      <c r="C1281" s="21">
        <v>27.17</v>
      </c>
      <c r="D1281" s="21">
        <v>0</v>
      </c>
      <c r="E1281" s="4">
        <v>0</v>
      </c>
      <c r="F1281" s="4">
        <v>0</v>
      </c>
      <c r="G1281" s="4">
        <v>0</v>
      </c>
      <c r="H1281" s="4">
        <v>0</v>
      </c>
      <c r="I1281" s="21">
        <v>8601.3292999999994</v>
      </c>
    </row>
    <row r="1282" spans="1:9" ht="15.75" x14ac:dyDescent="0.25">
      <c r="A1282" s="21">
        <v>23</v>
      </c>
      <c r="B1282" s="4">
        <v>1</v>
      </c>
      <c r="C1282" s="21">
        <v>37.1</v>
      </c>
      <c r="D1282" s="21">
        <v>3</v>
      </c>
      <c r="E1282" s="4">
        <v>0</v>
      </c>
      <c r="F1282" s="4">
        <v>1</v>
      </c>
      <c r="G1282" s="4">
        <v>0</v>
      </c>
      <c r="H1282" s="4">
        <v>0</v>
      </c>
      <c r="I1282" s="21">
        <v>3597.596</v>
      </c>
    </row>
    <row r="1283" spans="1:9" ht="15.75" x14ac:dyDescent="0.25">
      <c r="A1283" s="21">
        <v>29</v>
      </c>
      <c r="B1283" s="4">
        <v>0</v>
      </c>
      <c r="C1283" s="21">
        <v>24.6</v>
      </c>
      <c r="D1283" s="21">
        <v>2</v>
      </c>
      <c r="E1283" s="4">
        <v>0</v>
      </c>
      <c r="F1283" s="4">
        <v>1</v>
      </c>
      <c r="G1283" s="4">
        <v>0</v>
      </c>
      <c r="H1283" s="4">
        <v>0</v>
      </c>
      <c r="I1283" s="21">
        <v>4529.4769999999999</v>
      </c>
    </row>
    <row r="1284" spans="1:9" ht="15.75" x14ac:dyDescent="0.25">
      <c r="A1284" s="21">
        <v>26</v>
      </c>
      <c r="B1284" s="4">
        <v>0</v>
      </c>
      <c r="C1284" s="21">
        <v>29.355</v>
      </c>
      <c r="D1284" s="21">
        <v>2</v>
      </c>
      <c r="E1284" s="4">
        <v>0</v>
      </c>
      <c r="F1284" s="4">
        <v>0</v>
      </c>
      <c r="G1284" s="4">
        <v>1</v>
      </c>
      <c r="H1284" s="4">
        <v>0</v>
      </c>
      <c r="I1284" s="21">
        <v>4564.1914500000003</v>
      </c>
    </row>
    <row r="1285" spans="1:9" ht="15.75" x14ac:dyDescent="0.25">
      <c r="A1285" s="21">
        <v>33</v>
      </c>
      <c r="B1285" s="4">
        <v>1</v>
      </c>
      <c r="C1285" s="21">
        <v>22.704999999999998</v>
      </c>
      <c r="D1285" s="21">
        <v>0</v>
      </c>
      <c r="E1285" s="4">
        <v>0</v>
      </c>
      <c r="F1285" s="4">
        <v>0</v>
      </c>
      <c r="G1285" s="4">
        <v>0</v>
      </c>
      <c r="H1285" s="4">
        <v>1</v>
      </c>
      <c r="I1285" s="21">
        <v>21984.47061</v>
      </c>
    </row>
    <row r="1286" spans="1:9" ht="15.75" x14ac:dyDescent="0.25">
      <c r="A1286" s="21">
        <v>44</v>
      </c>
      <c r="B1286" s="4">
        <v>0</v>
      </c>
      <c r="C1286" s="21">
        <v>36.479999999999997</v>
      </c>
      <c r="D1286" s="21">
        <v>0</v>
      </c>
      <c r="E1286" s="4">
        <v>0</v>
      </c>
      <c r="F1286" s="4">
        <v>0</v>
      </c>
      <c r="G1286" s="4">
        <v>1</v>
      </c>
      <c r="H1286" s="4">
        <v>0</v>
      </c>
      <c r="I1286" s="21">
        <v>12797.20962</v>
      </c>
    </row>
    <row r="1287" spans="1:9" ht="15.75" x14ac:dyDescent="0.25">
      <c r="A1287" s="21">
        <v>63</v>
      </c>
      <c r="B1287" s="4">
        <v>0</v>
      </c>
      <c r="C1287" s="21">
        <v>37.700000000000003</v>
      </c>
      <c r="D1287" s="21">
        <v>0</v>
      </c>
      <c r="E1287" s="4">
        <v>1</v>
      </c>
      <c r="F1287" s="4">
        <v>1</v>
      </c>
      <c r="G1287" s="4">
        <v>0</v>
      </c>
      <c r="H1287" s="4">
        <v>0</v>
      </c>
      <c r="I1287" s="21">
        <v>48824.45</v>
      </c>
    </row>
    <row r="1288" spans="1:9" ht="15.75" x14ac:dyDescent="0.25">
      <c r="A1288" s="21">
        <v>50</v>
      </c>
      <c r="B1288" s="4">
        <v>1</v>
      </c>
      <c r="C1288" s="21">
        <v>32.299999999999997</v>
      </c>
      <c r="D1288" s="21">
        <v>2</v>
      </c>
      <c r="E1288" s="4">
        <v>0</v>
      </c>
      <c r="F1288" s="4">
        <v>1</v>
      </c>
      <c r="G1288" s="4">
        <v>0</v>
      </c>
      <c r="H1288" s="4">
        <v>0</v>
      </c>
      <c r="I1288" s="21">
        <v>9630.3970000000008</v>
      </c>
    </row>
    <row r="1289" spans="1:9" ht="15.75" x14ac:dyDescent="0.25">
      <c r="A1289" s="21">
        <v>24</v>
      </c>
      <c r="B1289" s="4">
        <v>0</v>
      </c>
      <c r="C1289" s="21">
        <v>33.344999999999999</v>
      </c>
      <c r="D1289" s="21">
        <v>0</v>
      </c>
      <c r="E1289" s="4">
        <v>0</v>
      </c>
      <c r="F1289" s="4">
        <v>0</v>
      </c>
      <c r="G1289" s="4">
        <v>0</v>
      </c>
      <c r="H1289" s="4">
        <v>1</v>
      </c>
      <c r="I1289" s="21">
        <v>2855.4375500000001</v>
      </c>
    </row>
    <row r="1290" spans="1:9" ht="15.75" x14ac:dyDescent="0.25">
      <c r="A1290" s="21">
        <v>57</v>
      </c>
      <c r="B1290" s="4">
        <v>0</v>
      </c>
      <c r="C1290" s="21">
        <v>23.18</v>
      </c>
      <c r="D1290" s="21">
        <v>0</v>
      </c>
      <c r="E1290" s="4">
        <v>0</v>
      </c>
      <c r="F1290" s="4">
        <v>0</v>
      </c>
      <c r="G1290" s="4">
        <v>0</v>
      </c>
      <c r="H1290" s="4">
        <v>1</v>
      </c>
      <c r="I1290" s="21">
        <v>11830.6072</v>
      </c>
    </row>
    <row r="1291" spans="1:9" ht="15.75" x14ac:dyDescent="0.25">
      <c r="A1291" s="21">
        <v>28</v>
      </c>
      <c r="B1291" s="4">
        <v>1</v>
      </c>
      <c r="C1291" s="21">
        <v>24.3</v>
      </c>
      <c r="D1291" s="21">
        <v>5</v>
      </c>
      <c r="E1291" s="4">
        <v>0</v>
      </c>
      <c r="F1291" s="4">
        <v>1</v>
      </c>
      <c r="G1291" s="4">
        <v>0</v>
      </c>
      <c r="H1291" s="4">
        <v>0</v>
      </c>
      <c r="I1291" s="21">
        <v>5615.3689999999997</v>
      </c>
    </row>
    <row r="1292" spans="1:9" ht="15.75" x14ac:dyDescent="0.25">
      <c r="A1292" s="21">
        <v>19</v>
      </c>
      <c r="B1292" s="4">
        <v>1</v>
      </c>
      <c r="C1292" s="21">
        <v>34.1</v>
      </c>
      <c r="D1292" s="21">
        <v>0</v>
      </c>
      <c r="E1292" s="4">
        <v>0</v>
      </c>
      <c r="F1292" s="4">
        <v>1</v>
      </c>
      <c r="G1292" s="4">
        <v>0</v>
      </c>
      <c r="H1292" s="4">
        <v>0</v>
      </c>
      <c r="I1292" s="21">
        <v>1261.442</v>
      </c>
    </row>
    <row r="1293" spans="1:9" ht="15.75" x14ac:dyDescent="0.25">
      <c r="A1293" s="21">
        <v>62</v>
      </c>
      <c r="B1293" s="4">
        <v>0</v>
      </c>
      <c r="C1293" s="21">
        <v>32.965000000000003</v>
      </c>
      <c r="D1293" s="21">
        <v>3</v>
      </c>
      <c r="E1293" s="4">
        <v>0</v>
      </c>
      <c r="F1293" s="4">
        <v>0</v>
      </c>
      <c r="G1293" s="4">
        <v>0</v>
      </c>
      <c r="H1293" s="4">
        <v>1</v>
      </c>
      <c r="I1293" s="21">
        <v>15612.19335</v>
      </c>
    </row>
    <row r="1294" spans="1:9" ht="15.75" x14ac:dyDescent="0.25">
      <c r="A1294" s="21">
        <v>60</v>
      </c>
      <c r="B1294" s="4">
        <v>0</v>
      </c>
      <c r="C1294" s="21">
        <v>38.06</v>
      </c>
      <c r="D1294" s="21">
        <v>0</v>
      </c>
      <c r="E1294" s="4">
        <v>0</v>
      </c>
      <c r="F1294" s="4">
        <v>0</v>
      </c>
      <c r="G1294" s="4">
        <v>0</v>
      </c>
      <c r="H1294" s="4">
        <v>0</v>
      </c>
      <c r="I1294" s="21">
        <v>12648.7034</v>
      </c>
    </row>
    <row r="1295" spans="1:9" ht="15.75" x14ac:dyDescent="0.25">
      <c r="A1295" s="21">
        <v>19</v>
      </c>
      <c r="B1295" s="4">
        <v>1</v>
      </c>
      <c r="C1295" s="21">
        <v>34.9</v>
      </c>
      <c r="D1295" s="21">
        <v>0</v>
      </c>
      <c r="E1295" s="4">
        <v>1</v>
      </c>
      <c r="F1295" s="4">
        <v>1</v>
      </c>
      <c r="G1295" s="4">
        <v>0</v>
      </c>
      <c r="H1295" s="4">
        <v>0</v>
      </c>
      <c r="I1295" s="21">
        <v>34828.654000000002</v>
      </c>
    </row>
    <row r="1296" spans="1:9" ht="15.75" x14ac:dyDescent="0.25">
      <c r="A1296" s="21">
        <v>60</v>
      </c>
      <c r="B1296" s="4">
        <v>0</v>
      </c>
      <c r="C1296" s="21">
        <v>18.335000000000001</v>
      </c>
      <c r="D1296" s="21">
        <v>0</v>
      </c>
      <c r="E1296" s="4">
        <v>0</v>
      </c>
      <c r="F1296" s="4">
        <v>0</v>
      </c>
      <c r="G1296" s="4">
        <v>1</v>
      </c>
      <c r="H1296" s="4">
        <v>0</v>
      </c>
      <c r="I1296" s="21">
        <v>13204.28565</v>
      </c>
    </row>
    <row r="1297" spans="1:9" ht="15.75" x14ac:dyDescent="0.25">
      <c r="A1297" s="21">
        <v>30</v>
      </c>
      <c r="B1297" s="4">
        <v>1</v>
      </c>
      <c r="C1297" s="21">
        <v>27.645</v>
      </c>
      <c r="D1297" s="21">
        <v>1</v>
      </c>
      <c r="E1297" s="4">
        <v>0</v>
      </c>
      <c r="F1297" s="4">
        <v>0</v>
      </c>
      <c r="G1297" s="4">
        <v>1</v>
      </c>
      <c r="H1297" s="4">
        <v>0</v>
      </c>
      <c r="I1297" s="21">
        <v>4237.12655</v>
      </c>
    </row>
    <row r="1298" spans="1:9" ht="15.75" x14ac:dyDescent="0.25">
      <c r="A1298" s="21">
        <v>59</v>
      </c>
      <c r="B1298" s="4">
        <v>0</v>
      </c>
      <c r="C1298" s="21">
        <v>32.1</v>
      </c>
      <c r="D1298" s="21">
        <v>3</v>
      </c>
      <c r="E1298" s="4">
        <v>0</v>
      </c>
      <c r="F1298" s="4">
        <v>1</v>
      </c>
      <c r="G1298" s="4">
        <v>0</v>
      </c>
      <c r="H1298" s="4">
        <v>0</v>
      </c>
      <c r="I1298" s="21">
        <v>14007.222</v>
      </c>
    </row>
    <row r="1299" spans="1:9" ht="15.75" x14ac:dyDescent="0.25">
      <c r="A1299" s="21">
        <v>48</v>
      </c>
      <c r="B1299" s="4">
        <v>0</v>
      </c>
      <c r="C1299" s="21">
        <v>27.36</v>
      </c>
      <c r="D1299" s="21">
        <v>1</v>
      </c>
      <c r="E1299" s="4">
        <v>0</v>
      </c>
      <c r="F1299" s="4">
        <v>0</v>
      </c>
      <c r="G1299" s="4">
        <v>1</v>
      </c>
      <c r="H1299" s="4">
        <v>0</v>
      </c>
      <c r="I1299" s="21">
        <v>9447.3824000000004</v>
      </c>
    </row>
    <row r="1300" spans="1:9" ht="15.75" x14ac:dyDescent="0.25">
      <c r="A1300" s="21">
        <v>19</v>
      </c>
      <c r="B1300" s="4">
        <v>1</v>
      </c>
      <c r="C1300" s="21">
        <v>30.59</v>
      </c>
      <c r="D1300" s="21">
        <v>0</v>
      </c>
      <c r="E1300" s="4">
        <v>0</v>
      </c>
      <c r="F1300" s="4">
        <v>0</v>
      </c>
      <c r="G1300" s="4">
        <v>0</v>
      </c>
      <c r="H1300" s="4">
        <v>1</v>
      </c>
      <c r="I1300" s="21">
        <v>1639.5631000000001</v>
      </c>
    </row>
    <row r="1301" spans="1:9" ht="15.75" x14ac:dyDescent="0.25">
      <c r="A1301" s="21">
        <v>35</v>
      </c>
      <c r="B1301" s="4">
        <v>0</v>
      </c>
      <c r="C1301" s="21">
        <v>38.094999999999999</v>
      </c>
      <c r="D1301" s="21">
        <v>2</v>
      </c>
      <c r="E1301" s="4">
        <v>0</v>
      </c>
      <c r="F1301" s="4">
        <v>0</v>
      </c>
      <c r="G1301" s="4">
        <v>1</v>
      </c>
      <c r="H1301" s="4">
        <v>0</v>
      </c>
      <c r="I1301" s="21">
        <v>24915.046259999999</v>
      </c>
    </row>
    <row r="1302" spans="1:9" ht="15.75" x14ac:dyDescent="0.25">
      <c r="A1302" s="21">
        <v>48</v>
      </c>
      <c r="B1302" s="4">
        <v>0</v>
      </c>
      <c r="C1302" s="21">
        <v>27.93</v>
      </c>
      <c r="D1302" s="21">
        <v>4</v>
      </c>
      <c r="E1302" s="4">
        <v>0</v>
      </c>
      <c r="F1302" s="4">
        <v>0</v>
      </c>
      <c r="G1302" s="4">
        <v>0</v>
      </c>
      <c r="H1302" s="4">
        <v>1</v>
      </c>
      <c r="I1302" s="21">
        <v>11015.1747</v>
      </c>
    </row>
    <row r="1303" spans="1:9" ht="15.75" x14ac:dyDescent="0.25">
      <c r="A1303" s="21">
        <v>29</v>
      </c>
      <c r="B1303" s="4">
        <v>0</v>
      </c>
      <c r="C1303" s="21">
        <v>29.59</v>
      </c>
      <c r="D1303" s="21">
        <v>1</v>
      </c>
      <c r="E1303" s="4">
        <v>0</v>
      </c>
      <c r="F1303" s="4">
        <v>0</v>
      </c>
      <c r="G1303" s="4">
        <v>0</v>
      </c>
      <c r="H1303" s="4">
        <v>0</v>
      </c>
      <c r="I1303" s="21">
        <v>3947.4131000000002</v>
      </c>
    </row>
    <row r="1304" spans="1:9" ht="15.75" x14ac:dyDescent="0.25">
      <c r="A1304" s="21">
        <v>39</v>
      </c>
      <c r="B1304" s="4">
        <v>0</v>
      </c>
      <c r="C1304" s="21">
        <v>31.92</v>
      </c>
      <c r="D1304" s="21">
        <v>2</v>
      </c>
      <c r="E1304" s="4">
        <v>0</v>
      </c>
      <c r="F1304" s="4">
        <v>0</v>
      </c>
      <c r="G1304" s="4">
        <v>0</v>
      </c>
      <c r="H1304" s="4">
        <v>1</v>
      </c>
      <c r="I1304" s="21">
        <v>7209.4917999999998</v>
      </c>
    </row>
    <row r="1305" spans="1:9" ht="15.75" x14ac:dyDescent="0.25">
      <c r="A1305" s="21">
        <v>50</v>
      </c>
      <c r="B1305" s="4">
        <v>1</v>
      </c>
      <c r="C1305" s="21">
        <v>34.200000000000003</v>
      </c>
      <c r="D1305" s="21">
        <v>2</v>
      </c>
      <c r="E1305" s="4">
        <v>1</v>
      </c>
      <c r="F1305" s="4">
        <v>1</v>
      </c>
      <c r="G1305" s="4">
        <v>0</v>
      </c>
      <c r="H1305" s="4">
        <v>0</v>
      </c>
      <c r="I1305" s="21">
        <v>42856.838000000003</v>
      </c>
    </row>
    <row r="1306" spans="1:9" ht="15.75" x14ac:dyDescent="0.25">
      <c r="A1306" s="21">
        <v>45</v>
      </c>
      <c r="B1306" s="4">
        <v>1</v>
      </c>
      <c r="C1306" s="21">
        <v>23.56</v>
      </c>
      <c r="D1306" s="21">
        <v>2</v>
      </c>
      <c r="E1306" s="4">
        <v>0</v>
      </c>
      <c r="F1306" s="4">
        <v>0</v>
      </c>
      <c r="G1306" s="4">
        <v>1</v>
      </c>
      <c r="H1306" s="4">
        <v>0</v>
      </c>
      <c r="I1306" s="21">
        <v>8603.8233999999993</v>
      </c>
    </row>
    <row r="1307" spans="1:9" ht="15.75" x14ac:dyDescent="0.25">
      <c r="A1307" s="21">
        <v>51</v>
      </c>
      <c r="B1307" s="4">
        <v>1</v>
      </c>
      <c r="C1307" s="21">
        <v>24.795000000000002</v>
      </c>
      <c r="D1307" s="21">
        <v>2</v>
      </c>
      <c r="E1307" s="4">
        <v>1</v>
      </c>
      <c r="F1307" s="4">
        <v>0</v>
      </c>
      <c r="G1307" s="4">
        <v>0</v>
      </c>
      <c r="H1307" s="4">
        <v>1</v>
      </c>
      <c r="I1307" s="21">
        <v>23967.38305</v>
      </c>
    </row>
    <row r="1308" spans="1:9" ht="15.75" x14ac:dyDescent="0.25">
      <c r="A1308" s="21">
        <v>44</v>
      </c>
      <c r="B1308" s="4">
        <v>0</v>
      </c>
      <c r="C1308" s="21">
        <v>38.950000000000003</v>
      </c>
      <c r="D1308" s="21">
        <v>0</v>
      </c>
      <c r="E1308" s="4">
        <v>1</v>
      </c>
      <c r="F1308" s="4">
        <v>0</v>
      </c>
      <c r="G1308" s="4">
        <v>0</v>
      </c>
      <c r="H1308" s="4">
        <v>1</v>
      </c>
      <c r="I1308" s="21">
        <v>42983.458500000001</v>
      </c>
    </row>
    <row r="1309" spans="1:9" ht="15.75" x14ac:dyDescent="0.25">
      <c r="A1309" s="21">
        <v>35</v>
      </c>
      <c r="B1309" s="4">
        <v>1</v>
      </c>
      <c r="C1309" s="21">
        <v>27.1</v>
      </c>
      <c r="D1309" s="21">
        <v>1</v>
      </c>
      <c r="E1309" s="4">
        <v>0</v>
      </c>
      <c r="F1309" s="4">
        <v>1</v>
      </c>
      <c r="G1309" s="4">
        <v>0</v>
      </c>
      <c r="H1309" s="4">
        <v>0</v>
      </c>
      <c r="I1309" s="21">
        <v>4746.3440000000001</v>
      </c>
    </row>
    <row r="1310" spans="1:9" ht="15.75" x14ac:dyDescent="0.25">
      <c r="A1310" s="21">
        <v>56</v>
      </c>
      <c r="B1310" s="4">
        <v>0</v>
      </c>
      <c r="C1310" s="21">
        <v>28.594999999999999</v>
      </c>
      <c r="D1310" s="21">
        <v>0</v>
      </c>
      <c r="E1310" s="4">
        <v>0</v>
      </c>
      <c r="F1310" s="4">
        <v>0</v>
      </c>
      <c r="G1310" s="4">
        <v>1</v>
      </c>
      <c r="H1310" s="4">
        <v>0</v>
      </c>
      <c r="I1310" s="21">
        <v>11658.11505</v>
      </c>
    </row>
    <row r="1311" spans="1:9" ht="15.75" x14ac:dyDescent="0.25">
      <c r="A1311" s="21">
        <v>19</v>
      </c>
      <c r="B1311" s="4">
        <v>0</v>
      </c>
      <c r="C1311" s="21">
        <v>28.31</v>
      </c>
      <c r="D1311" s="21">
        <v>0</v>
      </c>
      <c r="E1311" s="4">
        <v>1</v>
      </c>
      <c r="F1311" s="4">
        <v>0</v>
      </c>
      <c r="G1311" s="4">
        <v>0</v>
      </c>
      <c r="H1311" s="4">
        <v>1</v>
      </c>
      <c r="I1311" s="21">
        <v>17468.983899999999</v>
      </c>
    </row>
    <row r="1312" spans="1:9" ht="15.75" x14ac:dyDescent="0.25">
      <c r="A1312" s="21">
        <v>18</v>
      </c>
      <c r="B1312" s="4">
        <v>1</v>
      </c>
      <c r="C1312" s="21">
        <v>31.73</v>
      </c>
      <c r="D1312" s="21">
        <v>0</v>
      </c>
      <c r="E1312" s="4">
        <v>1</v>
      </c>
      <c r="F1312" s="4">
        <v>0</v>
      </c>
      <c r="G1312" s="4">
        <v>1</v>
      </c>
      <c r="H1312" s="4">
        <v>0</v>
      </c>
      <c r="I1312" s="21">
        <v>33732.686699999998</v>
      </c>
    </row>
    <row r="1313" spans="1:9" ht="15.75" x14ac:dyDescent="0.25">
      <c r="A1313" s="21">
        <v>57</v>
      </c>
      <c r="B1313" s="4">
        <v>1</v>
      </c>
      <c r="C1313" s="21">
        <v>40.945</v>
      </c>
      <c r="D1313" s="21">
        <v>0</v>
      </c>
      <c r="E1313" s="4">
        <v>0</v>
      </c>
      <c r="F1313" s="4">
        <v>0</v>
      </c>
      <c r="G1313" s="4">
        <v>1</v>
      </c>
      <c r="H1313" s="4">
        <v>0</v>
      </c>
      <c r="I1313" s="21">
        <v>11566.30055</v>
      </c>
    </row>
    <row r="1314" spans="1:9" ht="15.75" x14ac:dyDescent="0.25">
      <c r="A1314" s="21">
        <v>42</v>
      </c>
      <c r="B1314" s="4">
        <v>0</v>
      </c>
      <c r="C1314" s="21">
        <v>37.9</v>
      </c>
      <c r="D1314" s="21">
        <v>0</v>
      </c>
      <c r="E1314" s="4">
        <v>0</v>
      </c>
      <c r="F1314" s="4">
        <v>1</v>
      </c>
      <c r="G1314" s="4">
        <v>0</v>
      </c>
      <c r="H1314" s="4">
        <v>0</v>
      </c>
      <c r="I1314" s="21">
        <v>6474.0129999999999</v>
      </c>
    </row>
    <row r="1315" spans="1:9" ht="15.75" x14ac:dyDescent="0.25">
      <c r="A1315" s="21">
        <v>50</v>
      </c>
      <c r="B1315" s="4">
        <v>0</v>
      </c>
      <c r="C1315" s="21">
        <v>23.54</v>
      </c>
      <c r="D1315" s="21">
        <v>2</v>
      </c>
      <c r="E1315" s="4">
        <v>0</v>
      </c>
      <c r="F1315" s="4">
        <v>0</v>
      </c>
      <c r="G1315" s="4">
        <v>0</v>
      </c>
      <c r="H1315" s="4">
        <v>0</v>
      </c>
      <c r="I1315" s="21">
        <v>10107.220600000001</v>
      </c>
    </row>
    <row r="1316" spans="1:9" ht="15.75" x14ac:dyDescent="0.25">
      <c r="A1316" s="21">
        <v>58</v>
      </c>
      <c r="B1316" s="4">
        <v>1</v>
      </c>
      <c r="C1316" s="21">
        <v>23.3</v>
      </c>
      <c r="D1316" s="21">
        <v>0</v>
      </c>
      <c r="E1316" s="4">
        <v>0</v>
      </c>
      <c r="F1316" s="4">
        <v>1</v>
      </c>
      <c r="G1316" s="4">
        <v>0</v>
      </c>
      <c r="H1316" s="4">
        <v>0</v>
      </c>
      <c r="I1316" s="21">
        <v>11345.519</v>
      </c>
    </row>
    <row r="1317" spans="1:9" ht="15.75" x14ac:dyDescent="0.25">
      <c r="A1317" s="21">
        <v>60</v>
      </c>
      <c r="B1317" s="4">
        <v>1</v>
      </c>
      <c r="C1317" s="21">
        <v>32.799999999999997</v>
      </c>
      <c r="D1317" s="21">
        <v>0</v>
      </c>
      <c r="E1317" s="4">
        <v>1</v>
      </c>
      <c r="F1317" s="4">
        <v>1</v>
      </c>
      <c r="G1317" s="4">
        <v>0</v>
      </c>
      <c r="H1317" s="4">
        <v>0</v>
      </c>
      <c r="I1317" s="21">
        <v>52590.829389999999</v>
      </c>
    </row>
    <row r="1318" spans="1:9" ht="15.75" x14ac:dyDescent="0.25">
      <c r="A1318" s="21">
        <v>40</v>
      </c>
      <c r="B1318" s="4">
        <v>1</v>
      </c>
      <c r="C1318" s="21">
        <v>30.875</v>
      </c>
      <c r="D1318" s="21">
        <v>4</v>
      </c>
      <c r="E1318" s="4">
        <v>0</v>
      </c>
      <c r="F1318" s="4">
        <v>0</v>
      </c>
      <c r="G1318" s="4">
        <v>0</v>
      </c>
      <c r="H1318" s="4">
        <v>1</v>
      </c>
      <c r="I1318" s="21">
        <v>8162.7162500000004</v>
      </c>
    </row>
    <row r="1319" spans="1:9" ht="15.75" x14ac:dyDescent="0.25">
      <c r="A1319" s="21">
        <v>34</v>
      </c>
      <c r="B1319" s="4">
        <v>0</v>
      </c>
      <c r="C1319" s="21">
        <v>31.92</v>
      </c>
      <c r="D1319" s="21">
        <v>1</v>
      </c>
      <c r="E1319" s="4">
        <v>1</v>
      </c>
      <c r="F1319" s="4">
        <v>0</v>
      </c>
      <c r="G1319" s="4">
        <v>1</v>
      </c>
      <c r="H1319" s="4">
        <v>0</v>
      </c>
      <c r="I1319" s="21">
        <v>37701.876799999998</v>
      </c>
    </row>
    <row r="1320" spans="1:9" ht="15.75" x14ac:dyDescent="0.25">
      <c r="A1320" s="21">
        <v>47</v>
      </c>
      <c r="B1320" s="4">
        <v>1</v>
      </c>
      <c r="C1320" s="21">
        <v>28.215</v>
      </c>
      <c r="D1320" s="21">
        <v>4</v>
      </c>
      <c r="E1320" s="4">
        <v>0</v>
      </c>
      <c r="F1320" s="4">
        <v>0</v>
      </c>
      <c r="G1320" s="4">
        <v>1</v>
      </c>
      <c r="H1320" s="4">
        <v>0</v>
      </c>
      <c r="I1320" s="21">
        <v>10407.085849999999</v>
      </c>
    </row>
    <row r="1321" spans="1:9" ht="15.75" x14ac:dyDescent="0.25">
      <c r="A1321" s="21">
        <v>35</v>
      </c>
      <c r="B1321" s="4">
        <v>1</v>
      </c>
      <c r="C1321" s="21">
        <v>34.770000000000003</v>
      </c>
      <c r="D1321" s="21">
        <v>2</v>
      </c>
      <c r="E1321" s="4">
        <v>0</v>
      </c>
      <c r="F1321" s="4">
        <v>0</v>
      </c>
      <c r="G1321" s="4">
        <v>0</v>
      </c>
      <c r="H1321" s="4">
        <v>1</v>
      </c>
      <c r="I1321" s="21">
        <v>5729.0052999999998</v>
      </c>
    </row>
    <row r="1322" spans="1:9" ht="15.75" x14ac:dyDescent="0.25">
      <c r="A1322" s="21">
        <v>51</v>
      </c>
      <c r="B1322" s="4">
        <v>1</v>
      </c>
      <c r="C1322" s="21">
        <v>39.700000000000003</v>
      </c>
      <c r="D1322" s="21">
        <v>1</v>
      </c>
      <c r="E1322" s="4">
        <v>0</v>
      </c>
      <c r="F1322" s="4">
        <v>1</v>
      </c>
      <c r="G1322" s="4">
        <v>0</v>
      </c>
      <c r="H1322" s="4">
        <v>0</v>
      </c>
      <c r="I1322" s="21">
        <v>9391.3459999999995</v>
      </c>
    </row>
    <row r="1323" spans="1:9" ht="15.75" x14ac:dyDescent="0.25">
      <c r="A1323" s="21">
        <v>51</v>
      </c>
      <c r="B1323" s="4">
        <v>0</v>
      </c>
      <c r="C1323" s="21">
        <v>21.56</v>
      </c>
      <c r="D1323" s="21">
        <v>1</v>
      </c>
      <c r="E1323" s="4">
        <v>0</v>
      </c>
      <c r="F1323" s="4">
        <v>0</v>
      </c>
      <c r="G1323" s="4">
        <v>0</v>
      </c>
      <c r="H1323" s="4">
        <v>0</v>
      </c>
      <c r="I1323" s="21">
        <v>9855.1314000000002</v>
      </c>
    </row>
    <row r="1324" spans="1:9" ht="15.75" x14ac:dyDescent="0.25">
      <c r="A1324" s="21">
        <v>35</v>
      </c>
      <c r="B1324" s="4">
        <v>0</v>
      </c>
      <c r="C1324" s="21">
        <v>34.104999999999997</v>
      </c>
      <c r="D1324" s="21">
        <v>3</v>
      </c>
      <c r="E1324" s="4">
        <v>1</v>
      </c>
      <c r="F1324" s="4">
        <v>0</v>
      </c>
      <c r="G1324" s="4">
        <v>0</v>
      </c>
      <c r="H1324" s="4">
        <v>1</v>
      </c>
      <c r="I1324" s="21">
        <v>39983.425949999997</v>
      </c>
    </row>
    <row r="1325" spans="1:9" ht="15.75" x14ac:dyDescent="0.25">
      <c r="A1325" s="21">
        <v>26</v>
      </c>
      <c r="B1325" s="4">
        <v>0</v>
      </c>
      <c r="C1325" s="21">
        <v>28.785</v>
      </c>
      <c r="D1325" s="21">
        <v>0</v>
      </c>
      <c r="E1325" s="4">
        <v>0</v>
      </c>
      <c r="F1325" s="4">
        <v>0</v>
      </c>
      <c r="G1325" s="4">
        <v>1</v>
      </c>
      <c r="H1325" s="4">
        <v>0</v>
      </c>
      <c r="I1325" s="21">
        <v>3385.3991500000002</v>
      </c>
    </row>
    <row r="1326" spans="1:9" ht="15.75" x14ac:dyDescent="0.25">
      <c r="A1326" s="21">
        <v>40</v>
      </c>
      <c r="B1326" s="4">
        <v>1</v>
      </c>
      <c r="C1326" s="21">
        <v>22.704999999999998</v>
      </c>
      <c r="D1326" s="21">
        <v>2</v>
      </c>
      <c r="E1326" s="4">
        <v>0</v>
      </c>
      <c r="F1326" s="4">
        <v>0</v>
      </c>
      <c r="G1326" s="4">
        <v>1</v>
      </c>
      <c r="H1326" s="4">
        <v>0</v>
      </c>
      <c r="I1326" s="21">
        <v>7173.35995</v>
      </c>
    </row>
    <row r="1327" spans="1:9" ht="15.75" x14ac:dyDescent="0.25">
      <c r="A1327" s="21">
        <v>19</v>
      </c>
      <c r="B1327" s="4">
        <v>0</v>
      </c>
      <c r="C1327" s="21">
        <v>32.11</v>
      </c>
      <c r="D1327" s="21">
        <v>0</v>
      </c>
      <c r="E1327" s="4">
        <v>0</v>
      </c>
      <c r="F1327" s="4">
        <v>0</v>
      </c>
      <c r="G1327" s="4">
        <v>0</v>
      </c>
      <c r="H1327" s="4">
        <v>1</v>
      </c>
      <c r="I1327" s="21">
        <v>2130.6759000000002</v>
      </c>
    </row>
    <row r="1328" spans="1:9" ht="15.75" x14ac:dyDescent="0.25">
      <c r="A1328" s="21">
        <v>38</v>
      </c>
      <c r="B1328" s="4">
        <v>1</v>
      </c>
      <c r="C1328" s="21">
        <v>29.26</v>
      </c>
      <c r="D1328" s="21">
        <v>2</v>
      </c>
      <c r="E1328" s="4">
        <v>0</v>
      </c>
      <c r="F1328" s="4">
        <v>0</v>
      </c>
      <c r="G1328" s="4">
        <v>0</v>
      </c>
      <c r="H1328" s="4">
        <v>1</v>
      </c>
      <c r="I1328" s="21">
        <v>6457.8433999999997</v>
      </c>
    </row>
    <row r="1329" spans="1:9" ht="15.75" x14ac:dyDescent="0.25">
      <c r="A1329" s="21">
        <v>19</v>
      </c>
      <c r="B1329" s="4">
        <v>0</v>
      </c>
      <c r="C1329" s="21">
        <v>23.4</v>
      </c>
      <c r="D1329" s="21">
        <v>2</v>
      </c>
      <c r="E1329" s="4">
        <v>0</v>
      </c>
      <c r="F1329" s="4">
        <v>1</v>
      </c>
      <c r="G1329" s="4">
        <v>0</v>
      </c>
      <c r="H1329" s="4">
        <v>0</v>
      </c>
      <c r="I1329" s="21">
        <v>2913.569</v>
      </c>
    </row>
    <row r="1330" spans="1:9" ht="15.75" x14ac:dyDescent="0.25">
      <c r="A1330" s="21">
        <v>18</v>
      </c>
      <c r="B1330" s="4">
        <v>1</v>
      </c>
      <c r="C1330" s="21">
        <v>33.33</v>
      </c>
      <c r="D1330" s="21">
        <v>0</v>
      </c>
      <c r="E1330" s="4">
        <v>0</v>
      </c>
      <c r="F1330" s="4">
        <v>0</v>
      </c>
      <c r="G1330" s="4">
        <v>0</v>
      </c>
      <c r="H1330" s="4">
        <v>0</v>
      </c>
      <c r="I1330" s="21">
        <v>1135.9407000000001</v>
      </c>
    </row>
    <row r="1331" spans="1:9" ht="15.75" x14ac:dyDescent="0.25">
      <c r="A1331" s="21">
        <v>54</v>
      </c>
      <c r="B1331" s="4">
        <v>1</v>
      </c>
      <c r="C1331" s="21">
        <v>24.035</v>
      </c>
      <c r="D1331" s="21">
        <v>0</v>
      </c>
      <c r="E1331" s="4">
        <v>0</v>
      </c>
      <c r="F1331" s="4">
        <v>0</v>
      </c>
      <c r="G1331" s="4">
        <v>1</v>
      </c>
      <c r="H1331" s="4">
        <v>0</v>
      </c>
      <c r="I1331" s="21">
        <v>10422.916649999999</v>
      </c>
    </row>
    <row r="1332" spans="1:9" ht="15.75" x14ac:dyDescent="0.25">
      <c r="A1332" s="21">
        <v>27</v>
      </c>
      <c r="B1332" s="4">
        <v>0</v>
      </c>
      <c r="C1332" s="21">
        <v>21.47</v>
      </c>
      <c r="D1332" s="21">
        <v>0</v>
      </c>
      <c r="E1332" s="4">
        <v>0</v>
      </c>
      <c r="F1332" s="4">
        <v>0</v>
      </c>
      <c r="G1332" s="4">
        <v>0</v>
      </c>
      <c r="H1332" s="4">
        <v>1</v>
      </c>
      <c r="I1332" s="21">
        <v>3353.4703</v>
      </c>
    </row>
    <row r="1333" spans="1:9" ht="15.75" x14ac:dyDescent="0.25">
      <c r="A1333" s="21">
        <v>35</v>
      </c>
      <c r="B1333" s="4">
        <v>0</v>
      </c>
      <c r="C1333" s="21">
        <v>35.814999999999998</v>
      </c>
      <c r="D1333" s="21">
        <v>1</v>
      </c>
      <c r="E1333" s="4">
        <v>0</v>
      </c>
      <c r="F1333" s="4">
        <v>0</v>
      </c>
      <c r="G1333" s="4">
        <v>0</v>
      </c>
      <c r="H1333" s="4">
        <v>1</v>
      </c>
      <c r="I1333" s="21">
        <v>5630.4578499999998</v>
      </c>
    </row>
    <row r="1334" spans="1:9" ht="15.75" x14ac:dyDescent="0.25">
      <c r="A1334" s="21">
        <v>35</v>
      </c>
      <c r="B1334" s="4">
        <v>1</v>
      </c>
      <c r="C1334" s="21">
        <v>38.6</v>
      </c>
      <c r="D1334" s="21">
        <v>1</v>
      </c>
      <c r="E1334" s="4">
        <v>0</v>
      </c>
      <c r="F1334" s="4">
        <v>1</v>
      </c>
      <c r="G1334" s="4">
        <v>0</v>
      </c>
      <c r="H1334" s="4">
        <v>0</v>
      </c>
      <c r="I1334" s="21">
        <v>4762.3289999999997</v>
      </c>
    </row>
    <row r="1335" spans="1:9" ht="15.75" x14ac:dyDescent="0.25">
      <c r="A1335" s="21">
        <v>42</v>
      </c>
      <c r="B1335" s="4">
        <v>0</v>
      </c>
      <c r="C1335" s="21">
        <v>33.155000000000001</v>
      </c>
      <c r="D1335" s="21">
        <v>1</v>
      </c>
      <c r="E1335" s="4">
        <v>0</v>
      </c>
      <c r="F1335" s="4">
        <v>0</v>
      </c>
      <c r="G1335" s="4">
        <v>1</v>
      </c>
      <c r="H1335" s="4">
        <v>0</v>
      </c>
      <c r="I1335" s="21">
        <v>7639.4174499999999</v>
      </c>
    </row>
    <row r="1336" spans="1:9" ht="15.75" x14ac:dyDescent="0.25">
      <c r="A1336" s="21">
        <v>23</v>
      </c>
      <c r="B1336" s="4">
        <v>1</v>
      </c>
      <c r="C1336" s="21">
        <v>50.38</v>
      </c>
      <c r="D1336" s="21">
        <v>1</v>
      </c>
      <c r="E1336" s="4">
        <v>0</v>
      </c>
      <c r="F1336" s="4">
        <v>0</v>
      </c>
      <c r="G1336" s="4">
        <v>0</v>
      </c>
      <c r="H1336" s="4">
        <v>0</v>
      </c>
      <c r="I1336" s="21">
        <v>2438.0551999999998</v>
      </c>
    </row>
    <row r="1337" spans="1:9" ht="15.75" x14ac:dyDescent="0.25">
      <c r="A1337" s="21">
        <v>21</v>
      </c>
      <c r="B1337" s="4">
        <v>0</v>
      </c>
      <c r="C1337" s="21">
        <v>32.68</v>
      </c>
      <c r="D1337" s="21">
        <v>2</v>
      </c>
      <c r="E1337" s="4">
        <v>0</v>
      </c>
      <c r="F1337" s="4">
        <v>0</v>
      </c>
      <c r="G1337" s="4">
        <v>0</v>
      </c>
      <c r="H1337" s="4">
        <v>1</v>
      </c>
      <c r="I1337" s="21">
        <v>26018.950519999999</v>
      </c>
    </row>
    <row r="1338" spans="1:9" ht="15.75" x14ac:dyDescent="0.25">
      <c r="A1338" s="21">
        <v>39</v>
      </c>
      <c r="B1338" s="4">
        <v>0</v>
      </c>
      <c r="C1338" s="21">
        <v>22.8</v>
      </c>
      <c r="D1338" s="21">
        <v>3</v>
      </c>
      <c r="E1338" s="4">
        <v>0</v>
      </c>
      <c r="F1338" s="4">
        <v>0</v>
      </c>
      <c r="G1338" s="4">
        <v>1</v>
      </c>
      <c r="H1338" s="4">
        <v>0</v>
      </c>
      <c r="I1338" s="21">
        <v>7985.8149999999996</v>
      </c>
    </row>
    <row r="1339" spans="1:9" ht="15.75" x14ac:dyDescent="0.25">
      <c r="A1339" s="21">
        <v>21</v>
      </c>
      <c r="B1339" s="4">
        <v>0</v>
      </c>
      <c r="C1339" s="21">
        <v>26.4</v>
      </c>
      <c r="D1339" s="21">
        <v>1</v>
      </c>
      <c r="E1339" s="4">
        <v>0</v>
      </c>
      <c r="F1339" s="4">
        <v>1</v>
      </c>
      <c r="G1339" s="4">
        <v>0</v>
      </c>
      <c r="H1339" s="4">
        <v>0</v>
      </c>
      <c r="I1339" s="21">
        <v>2597.779</v>
      </c>
    </row>
    <row r="1340" spans="1:9" ht="15.75" x14ac:dyDescent="0.25">
      <c r="A1340" s="21">
        <v>61</v>
      </c>
      <c r="B1340" s="4">
        <v>0</v>
      </c>
      <c r="C1340" s="21">
        <v>36.384999999999998</v>
      </c>
      <c r="D1340" s="21">
        <v>1</v>
      </c>
      <c r="E1340" s="4">
        <v>1</v>
      </c>
      <c r="F1340" s="4">
        <v>0</v>
      </c>
      <c r="G1340" s="4">
        <v>1</v>
      </c>
      <c r="H1340" s="4">
        <v>0</v>
      </c>
      <c r="I1340" s="21">
        <v>48517.563150000002</v>
      </c>
    </row>
  </sheetData>
  <mergeCells count="1">
    <mergeCell ref="M2:N2"/>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69"/>
  <sheetViews>
    <sheetView topLeftCell="M1" zoomScale="70" zoomScaleNormal="70" workbookViewId="0">
      <selection activeCell="P1" sqref="P1:P2"/>
    </sheetView>
  </sheetViews>
  <sheetFormatPr defaultRowHeight="15" x14ac:dyDescent="0.25"/>
  <cols>
    <col min="4" max="4" width="9" bestFit="1" customWidth="1"/>
    <col min="5" max="5" width="10.28515625" bestFit="1" customWidth="1"/>
    <col min="6" max="6" width="9.42578125" bestFit="1" customWidth="1"/>
    <col min="10" max="11" width="19.42578125" style="11" customWidth="1"/>
    <col min="12" max="13" width="15.28515625" style="11" customWidth="1"/>
    <col min="14" max="14" width="12" style="33" bestFit="1" customWidth="1"/>
    <col min="15" max="16" width="12" style="33" customWidth="1"/>
    <col min="17" max="17" width="12" customWidth="1"/>
    <col min="19" max="19" width="12.7109375" bestFit="1" customWidth="1"/>
    <col min="22" max="22" width="12.7109375" bestFit="1" customWidth="1"/>
    <col min="25" max="25" width="12.7109375" bestFit="1" customWidth="1"/>
    <col min="27" max="27" width="9.42578125" bestFit="1" customWidth="1"/>
    <col min="28" max="28" width="12.7109375" bestFit="1" customWidth="1"/>
  </cols>
  <sheetData>
    <row r="1" spans="1:28" ht="15.75" x14ac:dyDescent="0.25">
      <c r="A1" s="20" t="s">
        <v>0</v>
      </c>
      <c r="B1" s="64" t="s">
        <v>76</v>
      </c>
      <c r="C1" s="20" t="s">
        <v>2</v>
      </c>
      <c r="D1" s="20" t="s">
        <v>3</v>
      </c>
      <c r="E1" s="64" t="s">
        <v>77</v>
      </c>
      <c r="F1" s="64" t="s">
        <v>79</v>
      </c>
      <c r="G1" s="64" t="s">
        <v>80</v>
      </c>
      <c r="H1" s="64" t="s">
        <v>81</v>
      </c>
      <c r="I1" s="20" t="s">
        <v>6</v>
      </c>
      <c r="J1" s="72" t="s">
        <v>121</v>
      </c>
      <c r="K1" s="72" t="s">
        <v>122</v>
      </c>
      <c r="L1" s="72" t="s">
        <v>123</v>
      </c>
      <c r="M1" s="72" t="s">
        <v>124</v>
      </c>
      <c r="N1" s="72" t="s">
        <v>125</v>
      </c>
      <c r="O1" s="72" t="s">
        <v>126</v>
      </c>
      <c r="P1" s="72" t="s">
        <v>127</v>
      </c>
      <c r="Q1" s="76"/>
      <c r="R1" s="26" t="s">
        <v>117</v>
      </c>
      <c r="S1" s="26" t="s">
        <v>110</v>
      </c>
      <c r="T1" s="70"/>
      <c r="U1" s="26" t="s">
        <v>118</v>
      </c>
      <c r="V1" s="26" t="s">
        <v>110</v>
      </c>
      <c r="X1" s="26" t="s">
        <v>119</v>
      </c>
      <c r="Y1" s="26" t="s">
        <v>110</v>
      </c>
      <c r="AA1" s="26" t="s">
        <v>120</v>
      </c>
      <c r="AB1" s="26" t="s">
        <v>110</v>
      </c>
    </row>
    <row r="2" spans="1:28" ht="15.75" x14ac:dyDescent="0.25">
      <c r="A2" s="21">
        <v>20</v>
      </c>
      <c r="B2" s="4">
        <v>1</v>
      </c>
      <c r="C2" s="21">
        <v>30.684999999999999</v>
      </c>
      <c r="D2" s="21">
        <v>0</v>
      </c>
      <c r="E2" s="4">
        <v>1</v>
      </c>
      <c r="F2" s="4">
        <v>0</v>
      </c>
      <c r="G2" s="4">
        <v>1</v>
      </c>
      <c r="H2" s="4">
        <v>0</v>
      </c>
      <c r="I2" s="21">
        <v>33475.817150000003</v>
      </c>
      <c r="J2" s="33">
        <f>IF(AND(E2=0,A2&lt;50),$S$2+$S$3*A2+B2*$S$4+$S$5*C2+$S$6*D2+$S$7*F2+$S$8*G2+$S$9*H2,IF(AND(E2=0,A2&gt;=50),$V$2+$V$3*A2+B2*$V$4+$V$5*C2+$V$6*D2+$V$7*F2+$V$8*G2+$V$9*H2,IF(AND(E2=1,A2&lt;50),$Y$2+$Y$3*A2+B2*$Y$4+$Y$5*C2+$Y$6*D2+$Y$7*F2+$Y$8*G2+$Y$9*H2,IF(AND(E2=1,A2&gt;=50),$AB$2+$AB$3*A2+B2*$AB$4+$AB$5*C2+$AB$6*D2+$AB$7*F2+$AB$8*G2+$AB$9*H2,"Error"))))</f>
        <v>26836.154290960105</v>
      </c>
      <c r="K2" s="33">
        <f>I2-J2</f>
        <v>6639.6628590398977</v>
      </c>
      <c r="L2" s="33">
        <f>K2^2</f>
        <v>44085122.881713867</v>
      </c>
      <c r="M2" s="33">
        <f>AVERAGE(L2:L269)</f>
        <v>28789222.041148517</v>
      </c>
      <c r="N2" s="33">
        <f>SQRT(M2)</f>
        <v>5365.5588750053348</v>
      </c>
      <c r="O2" s="33">
        <f>ABS(K2)</f>
        <v>6639.6628590398977</v>
      </c>
      <c r="P2" s="33">
        <f>AVERAGE(O2:O269)</f>
        <v>3179.8536393060713</v>
      </c>
      <c r="R2" s="24" t="s">
        <v>104</v>
      </c>
      <c r="S2" s="24">
        <v>-1982.989967008453</v>
      </c>
      <c r="T2" s="24"/>
      <c r="U2" s="24" t="s">
        <v>104</v>
      </c>
      <c r="V2" s="24">
        <v>-9379.3329583537525</v>
      </c>
      <c r="X2" s="24" t="s">
        <v>104</v>
      </c>
      <c r="Y2" s="24">
        <v>-23336.697164475303</v>
      </c>
      <c r="AA2" s="24" t="s">
        <v>104</v>
      </c>
      <c r="AB2" s="24">
        <v>-24471.265655919287</v>
      </c>
    </row>
    <row r="3" spans="1:28" ht="15.75" x14ac:dyDescent="0.25">
      <c r="A3" s="21">
        <v>23</v>
      </c>
      <c r="B3" s="4">
        <v>1</v>
      </c>
      <c r="C3" s="21">
        <v>24.51</v>
      </c>
      <c r="D3" s="21">
        <v>0</v>
      </c>
      <c r="E3" s="4">
        <v>0</v>
      </c>
      <c r="F3" s="4">
        <v>0</v>
      </c>
      <c r="G3" s="4">
        <v>1</v>
      </c>
      <c r="H3" s="4">
        <v>0</v>
      </c>
      <c r="I3" s="21">
        <v>2396.0958999999998</v>
      </c>
      <c r="J3" s="33">
        <f t="shared" ref="J3:J66" si="0">IF(AND(E3=0,A3&lt;50),$S$2+$S$3*A3+B3*$S$4+$S$5*C3+$S$6*D3+$S$7*F3+$S$8*G3+$S$9*H3,IF(AND(E3=0,A3&gt;=50),$V$2+$V$3*A3+B3*$V$4+$V$5*C3+$V$6*D3+$V$7*F3+$V$8*G3+$V$9*H3,IF(AND(E3=1,A3&lt;50),$Y$2+$Y$3*A3+B3*$Y$4+$Y$5*C3+$Y$6*D3+$Y$7*F3+$Y$8*G3+$Y$9*H3,IF(AND(E3=1,A3&gt;=50),$AB$2+$AB$3*A3+B3*$AB$4+$AB$5*C3+$AB$6*D3+$AB$7*F3+$AB$8*G3+$AB$9*H3,"Error"))))</f>
        <v>4107.8132211563834</v>
      </c>
      <c r="K3" s="33">
        <f t="shared" ref="K3:K66" si="1">I3-J3</f>
        <v>-1711.7173211563836</v>
      </c>
      <c r="L3" s="33">
        <f t="shared" ref="L3:L66" si="2">K3^2</f>
        <v>2929976.1875467859</v>
      </c>
      <c r="M3" s="33"/>
      <c r="O3" s="33">
        <f t="shared" ref="O3:O66" si="3">ABS(K3)</f>
        <v>1711.7173211563836</v>
      </c>
      <c r="R3" s="24" t="s">
        <v>0</v>
      </c>
      <c r="S3" s="24">
        <v>202.85926106115025</v>
      </c>
      <c r="T3" s="24"/>
      <c r="U3" s="24" t="s">
        <v>0</v>
      </c>
      <c r="V3" s="24">
        <v>400.78799207027197</v>
      </c>
      <c r="X3" s="24" t="s">
        <v>0</v>
      </c>
      <c r="Y3" s="24">
        <v>267.24637022369399</v>
      </c>
      <c r="AA3" s="24" t="s">
        <v>0</v>
      </c>
      <c r="AB3" s="24">
        <v>229.87678452145491</v>
      </c>
    </row>
    <row r="4" spans="1:28" ht="15.75" x14ac:dyDescent="0.25">
      <c r="A4" s="21">
        <v>47</v>
      </c>
      <c r="B4" s="4">
        <v>1</v>
      </c>
      <c r="C4" s="21">
        <v>32.299999999999997</v>
      </c>
      <c r="D4" s="21">
        <v>1</v>
      </c>
      <c r="E4" s="4">
        <v>0</v>
      </c>
      <c r="F4" s="4">
        <v>1</v>
      </c>
      <c r="G4" s="4">
        <v>0</v>
      </c>
      <c r="H4" s="4">
        <v>0</v>
      </c>
      <c r="I4" s="21">
        <v>8062.7640000000001</v>
      </c>
      <c r="J4" s="33">
        <f t="shared" si="0"/>
        <v>8734.4671085271584</v>
      </c>
      <c r="K4" s="33">
        <f t="shared" si="1"/>
        <v>-671.70310852715829</v>
      </c>
      <c r="L4" s="33">
        <f t="shared" si="2"/>
        <v>451185.06600504741</v>
      </c>
      <c r="M4" s="33"/>
      <c r="O4" s="33">
        <f t="shared" si="3"/>
        <v>671.70310852715829</v>
      </c>
      <c r="R4" s="24" t="s">
        <v>76</v>
      </c>
      <c r="S4" s="24">
        <v>-429.20487018394601</v>
      </c>
      <c r="T4" s="24"/>
      <c r="U4" s="24" t="s">
        <v>76</v>
      </c>
      <c r="V4" s="24">
        <v>88.434713199921617</v>
      </c>
      <c r="X4" s="24" t="s">
        <v>76</v>
      </c>
      <c r="Y4" s="24">
        <v>-903.46647654670051</v>
      </c>
      <c r="AA4" s="24" t="s">
        <v>76</v>
      </c>
      <c r="AB4" s="24">
        <v>182.09667560346682</v>
      </c>
    </row>
    <row r="5" spans="1:28" ht="15.75" x14ac:dyDescent="0.25">
      <c r="A5" s="21">
        <v>49</v>
      </c>
      <c r="B5" s="4">
        <v>1</v>
      </c>
      <c r="C5" s="21">
        <v>22.515000000000001</v>
      </c>
      <c r="D5" s="21">
        <v>0</v>
      </c>
      <c r="E5" s="4">
        <v>0</v>
      </c>
      <c r="F5" s="4">
        <v>0</v>
      </c>
      <c r="G5" s="4">
        <v>1</v>
      </c>
      <c r="H5" s="4">
        <v>0</v>
      </c>
      <c r="I5" s="21">
        <v>8688.8588500000005</v>
      </c>
      <c r="J5" s="33">
        <f t="shared" si="0"/>
        <v>9328.8884563740667</v>
      </c>
      <c r="K5" s="33">
        <f t="shared" si="1"/>
        <v>-640.02960637406613</v>
      </c>
      <c r="L5" s="33">
        <f t="shared" si="2"/>
        <v>409637.89703534206</v>
      </c>
      <c r="M5" s="33"/>
      <c r="O5" s="33">
        <f t="shared" si="3"/>
        <v>640.02960637406613</v>
      </c>
      <c r="R5" s="24" t="s">
        <v>2</v>
      </c>
      <c r="S5" s="24">
        <v>26.699524998608233</v>
      </c>
      <c r="T5" s="24"/>
      <c r="U5" s="24" t="s">
        <v>2</v>
      </c>
      <c r="V5" s="24">
        <v>-11.875679074492263</v>
      </c>
      <c r="X5" s="24" t="s">
        <v>2</v>
      </c>
      <c r="Y5" s="24">
        <v>1436.7015348511959</v>
      </c>
      <c r="AA5" s="24" t="s">
        <v>2</v>
      </c>
      <c r="AB5" s="24">
        <v>1535.1349799592597</v>
      </c>
    </row>
    <row r="6" spans="1:28" ht="15.75" x14ac:dyDescent="0.25">
      <c r="A6" s="21">
        <v>42</v>
      </c>
      <c r="B6" s="4">
        <v>1</v>
      </c>
      <c r="C6" s="21">
        <v>26.07</v>
      </c>
      <c r="D6" s="21">
        <v>1</v>
      </c>
      <c r="E6" s="4">
        <v>1</v>
      </c>
      <c r="F6" s="4">
        <v>0</v>
      </c>
      <c r="G6" s="4">
        <v>0</v>
      </c>
      <c r="H6" s="4">
        <v>0</v>
      </c>
      <c r="I6" s="21">
        <v>38245.593269999998</v>
      </c>
      <c r="J6" s="33">
        <f t="shared" si="0"/>
        <v>24529.469861926646</v>
      </c>
      <c r="K6" s="33">
        <f t="shared" si="1"/>
        <v>13716.123408073352</v>
      </c>
      <c r="L6" s="33">
        <f t="shared" si="2"/>
        <v>188132041.34549776</v>
      </c>
      <c r="M6" s="33"/>
      <c r="O6" s="33">
        <f t="shared" si="3"/>
        <v>13716.123408073352</v>
      </c>
      <c r="R6" s="24" t="s">
        <v>3</v>
      </c>
      <c r="S6" s="24">
        <v>536.16575769850442</v>
      </c>
      <c r="T6" s="24"/>
      <c r="U6" s="24" t="s">
        <v>3</v>
      </c>
      <c r="V6" s="24">
        <v>977.22629212490995</v>
      </c>
      <c r="X6" s="24" t="s">
        <v>3</v>
      </c>
      <c r="Y6" s="24">
        <v>90.476939982817399</v>
      </c>
      <c r="AA6" s="24" t="s">
        <v>3</v>
      </c>
      <c r="AB6" s="24">
        <v>-1.2681806442471739</v>
      </c>
    </row>
    <row r="7" spans="1:28" ht="15.75" x14ac:dyDescent="0.25">
      <c r="A7" s="21">
        <v>35</v>
      </c>
      <c r="B7" s="4">
        <v>0</v>
      </c>
      <c r="C7" s="21">
        <v>26.125</v>
      </c>
      <c r="D7" s="21">
        <v>0</v>
      </c>
      <c r="E7" s="4">
        <v>0</v>
      </c>
      <c r="F7" s="4">
        <v>0</v>
      </c>
      <c r="G7" s="4">
        <v>1</v>
      </c>
      <c r="H7" s="4">
        <v>0</v>
      </c>
      <c r="I7" s="21">
        <v>5227.9887500000004</v>
      </c>
      <c r="J7" s="33">
        <f t="shared" si="0"/>
        <v>7014.448956946886</v>
      </c>
      <c r="K7" s="33">
        <f t="shared" si="1"/>
        <v>-1786.4602069468856</v>
      </c>
      <c r="L7" s="33">
        <f t="shared" si="2"/>
        <v>3191440.0710047092</v>
      </c>
      <c r="M7" s="33"/>
      <c r="O7" s="33">
        <f t="shared" si="3"/>
        <v>1786.4602069468856</v>
      </c>
      <c r="R7" s="24" t="s">
        <v>79</v>
      </c>
      <c r="S7" s="24">
        <v>213.71626069194613</v>
      </c>
      <c r="T7" s="24"/>
      <c r="U7" s="24" t="s">
        <v>79</v>
      </c>
      <c r="V7" s="24">
        <v>-1271.8560161595556</v>
      </c>
      <c r="X7" s="24" t="s">
        <v>79</v>
      </c>
      <c r="Y7" s="24">
        <v>1089.9337741267959</v>
      </c>
      <c r="AA7" s="24" t="s">
        <v>79</v>
      </c>
      <c r="AB7" s="24">
        <v>3542.0939952403764</v>
      </c>
    </row>
    <row r="8" spans="1:28" ht="15.75" x14ac:dyDescent="0.25">
      <c r="A8" s="21">
        <v>63</v>
      </c>
      <c r="B8" s="4">
        <v>0</v>
      </c>
      <c r="C8" s="21">
        <v>21.66</v>
      </c>
      <c r="D8" s="21">
        <v>0</v>
      </c>
      <c r="E8" s="4">
        <v>0</v>
      </c>
      <c r="F8" s="4">
        <v>0</v>
      </c>
      <c r="G8" s="4">
        <v>1</v>
      </c>
      <c r="H8" s="4">
        <v>0</v>
      </c>
      <c r="I8" s="21">
        <v>14449.8544</v>
      </c>
      <c r="J8" s="33">
        <f t="shared" si="0"/>
        <v>15522.272745541886</v>
      </c>
      <c r="K8" s="33">
        <f t="shared" si="1"/>
        <v>-1072.4183455418861</v>
      </c>
      <c r="L8" s="33">
        <f t="shared" si="2"/>
        <v>1150081.1078547961</v>
      </c>
      <c r="M8" s="33"/>
      <c r="O8" s="33">
        <f t="shared" si="3"/>
        <v>1072.4183455418861</v>
      </c>
      <c r="R8" s="24" t="s">
        <v>80</v>
      </c>
      <c r="S8" s="24">
        <v>1199.8396962264394</v>
      </c>
      <c r="T8" s="24"/>
      <c r="U8" s="24" t="s">
        <v>80</v>
      </c>
      <c r="V8" s="24">
        <v>-90.810587777992453</v>
      </c>
      <c r="X8" s="24" t="s">
        <v>80</v>
      </c>
      <c r="Y8" s="24">
        <v>1646.203930599288</v>
      </c>
      <c r="AA8" s="24" t="s">
        <v>80</v>
      </c>
      <c r="AB8" s="24">
        <v>1633.2411868390689</v>
      </c>
    </row>
    <row r="9" spans="1:28" ht="16.5" thickBot="1" x14ac:dyDescent="0.3">
      <c r="A9" s="21">
        <v>19</v>
      </c>
      <c r="B9" s="4">
        <v>1</v>
      </c>
      <c r="C9" s="21">
        <v>21.754999999999999</v>
      </c>
      <c r="D9" s="21">
        <v>0</v>
      </c>
      <c r="E9" s="4">
        <v>0</v>
      </c>
      <c r="F9" s="4">
        <v>0</v>
      </c>
      <c r="G9" s="4">
        <v>0</v>
      </c>
      <c r="H9" s="4">
        <v>1</v>
      </c>
      <c r="I9" s="21">
        <v>1627.2824499999999</v>
      </c>
      <c r="J9" s="33">
        <f t="shared" si="0"/>
        <v>2749.167223606747</v>
      </c>
      <c r="K9" s="33">
        <f t="shared" si="1"/>
        <v>-1121.8847736067471</v>
      </c>
      <c r="L9" s="33">
        <f t="shared" si="2"/>
        <v>1258625.4452506623</v>
      </c>
      <c r="M9" s="33"/>
      <c r="O9" s="33">
        <f t="shared" si="3"/>
        <v>1121.8847736067471</v>
      </c>
      <c r="R9" s="25" t="s">
        <v>81</v>
      </c>
      <c r="S9" s="25">
        <v>726.18793429256914</v>
      </c>
      <c r="T9" s="24"/>
      <c r="U9" s="25" t="s">
        <v>81</v>
      </c>
      <c r="V9" s="25">
        <v>-524.54124335750475</v>
      </c>
      <c r="X9" s="25" t="s">
        <v>81</v>
      </c>
      <c r="Y9" s="25">
        <v>2034.9178686384216</v>
      </c>
      <c r="AA9" s="25" t="s">
        <v>81</v>
      </c>
      <c r="AB9" s="25">
        <v>773.7316338581503</v>
      </c>
    </row>
    <row r="10" spans="1:28" ht="15.75" x14ac:dyDescent="0.25">
      <c r="A10" s="21">
        <v>36</v>
      </c>
      <c r="B10" s="4">
        <v>0</v>
      </c>
      <c r="C10" s="21">
        <v>26.2</v>
      </c>
      <c r="D10" s="21">
        <v>0</v>
      </c>
      <c r="E10" s="4">
        <v>0</v>
      </c>
      <c r="F10" s="4">
        <v>1</v>
      </c>
      <c r="G10" s="4">
        <v>0</v>
      </c>
      <c r="H10" s="4">
        <v>0</v>
      </c>
      <c r="I10" s="21">
        <v>4883.866</v>
      </c>
      <c r="J10" s="33">
        <f t="shared" si="0"/>
        <v>6233.1872468484371</v>
      </c>
      <c r="K10" s="33">
        <f t="shared" si="1"/>
        <v>-1349.3212468484371</v>
      </c>
      <c r="L10" s="33">
        <f t="shared" si="2"/>
        <v>1820667.8271966209</v>
      </c>
      <c r="M10" s="33"/>
      <c r="O10" s="33">
        <f t="shared" si="3"/>
        <v>1349.3212468484371</v>
      </c>
    </row>
    <row r="11" spans="1:28" ht="15.75" x14ac:dyDescent="0.25">
      <c r="A11" s="21">
        <v>18</v>
      </c>
      <c r="B11" s="4">
        <v>0</v>
      </c>
      <c r="C11" s="21">
        <v>31.35</v>
      </c>
      <c r="D11" s="21">
        <v>0</v>
      </c>
      <c r="E11" s="4">
        <v>0</v>
      </c>
      <c r="F11" s="4">
        <v>0</v>
      </c>
      <c r="G11" s="4">
        <v>0</v>
      </c>
      <c r="H11" s="4">
        <v>0</v>
      </c>
      <c r="I11" s="21">
        <v>1622.1885</v>
      </c>
      <c r="J11" s="33">
        <f t="shared" si="0"/>
        <v>2505.5068407986191</v>
      </c>
      <c r="K11" s="33">
        <f t="shared" si="1"/>
        <v>-883.31834079861915</v>
      </c>
      <c r="L11" s="33">
        <f t="shared" si="2"/>
        <v>780251.29119122552</v>
      </c>
      <c r="M11" s="33"/>
      <c r="O11" s="33">
        <f t="shared" si="3"/>
        <v>883.31834079861915</v>
      </c>
    </row>
    <row r="12" spans="1:28" ht="15.75" x14ac:dyDescent="0.25">
      <c r="A12" s="21">
        <v>19</v>
      </c>
      <c r="B12" s="4">
        <v>1</v>
      </c>
      <c r="C12" s="21">
        <v>20.3</v>
      </c>
      <c r="D12" s="21">
        <v>0</v>
      </c>
      <c r="E12" s="4">
        <v>0</v>
      </c>
      <c r="F12" s="4">
        <v>1</v>
      </c>
      <c r="G12" s="4">
        <v>0</v>
      </c>
      <c r="H12" s="4">
        <v>0</v>
      </c>
      <c r="I12" s="21">
        <v>1242.26</v>
      </c>
      <c r="J12" s="33">
        <f t="shared" si="0"/>
        <v>2197.8477411331487</v>
      </c>
      <c r="K12" s="33">
        <f t="shared" si="1"/>
        <v>-955.58774113314871</v>
      </c>
      <c r="L12" s="33">
        <f t="shared" si="2"/>
        <v>913147.93100395368</v>
      </c>
      <c r="M12" s="33"/>
      <c r="O12" s="33">
        <f t="shared" si="3"/>
        <v>955.58774113314871</v>
      </c>
    </row>
    <row r="13" spans="1:28" ht="15.75" x14ac:dyDescent="0.25">
      <c r="A13" s="21">
        <v>49</v>
      </c>
      <c r="B13" s="4">
        <v>0</v>
      </c>
      <c r="C13" s="21">
        <v>42.68</v>
      </c>
      <c r="D13" s="21">
        <v>2</v>
      </c>
      <c r="E13" s="4">
        <v>0</v>
      </c>
      <c r="F13" s="4">
        <v>0</v>
      </c>
      <c r="G13" s="4">
        <v>0</v>
      </c>
      <c r="H13" s="4">
        <v>0</v>
      </c>
      <c r="I13" s="21">
        <v>9800.8881999999994</v>
      </c>
      <c r="J13" s="33">
        <f t="shared" si="0"/>
        <v>10168.981067325516</v>
      </c>
      <c r="K13" s="33">
        <f t="shared" si="1"/>
        <v>-368.09286732551664</v>
      </c>
      <c r="L13" s="33">
        <f t="shared" si="2"/>
        <v>135492.35897592039</v>
      </c>
      <c r="M13" s="33"/>
      <c r="O13" s="33">
        <f t="shared" si="3"/>
        <v>368.09286732551664</v>
      </c>
    </row>
    <row r="14" spans="1:28" ht="15.75" x14ac:dyDescent="0.25">
      <c r="A14" s="21">
        <v>47</v>
      </c>
      <c r="B14" s="4">
        <v>0</v>
      </c>
      <c r="C14" s="21">
        <v>23.6</v>
      </c>
      <c r="D14" s="21">
        <v>1</v>
      </c>
      <c r="E14" s="4">
        <v>0</v>
      </c>
      <c r="F14" s="4">
        <v>1</v>
      </c>
      <c r="G14" s="4">
        <v>0</v>
      </c>
      <c r="H14" s="4">
        <v>0</v>
      </c>
      <c r="I14" s="21">
        <v>8539.6710000000003</v>
      </c>
      <c r="J14" s="33">
        <f t="shared" si="0"/>
        <v>8931.3861112232134</v>
      </c>
      <c r="K14" s="33">
        <f t="shared" si="1"/>
        <v>-391.71511122321317</v>
      </c>
      <c r="L14" s="33">
        <f t="shared" si="2"/>
        <v>153440.72836061427</v>
      </c>
      <c r="M14" s="33"/>
      <c r="O14" s="33">
        <f t="shared" si="3"/>
        <v>391.71511122321317</v>
      </c>
    </row>
    <row r="15" spans="1:28" ht="15.75" x14ac:dyDescent="0.25">
      <c r="A15" s="21">
        <v>24</v>
      </c>
      <c r="B15" s="4">
        <v>1</v>
      </c>
      <c r="C15" s="21">
        <v>40.15</v>
      </c>
      <c r="D15" s="21">
        <v>0</v>
      </c>
      <c r="E15" s="4">
        <v>1</v>
      </c>
      <c r="F15" s="4">
        <v>0</v>
      </c>
      <c r="G15" s="4">
        <v>0</v>
      </c>
      <c r="H15" s="4">
        <v>0</v>
      </c>
      <c r="I15" s="21">
        <v>38126.246500000001</v>
      </c>
      <c r="J15" s="33">
        <f t="shared" si="0"/>
        <v>39857.315868622165</v>
      </c>
      <c r="K15" s="33">
        <f t="shared" si="1"/>
        <v>-1731.0693686221639</v>
      </c>
      <c r="L15" s="33">
        <f t="shared" si="2"/>
        <v>2996601.158981937</v>
      </c>
      <c r="M15" s="33"/>
      <c r="O15" s="33">
        <f t="shared" si="3"/>
        <v>1731.0693686221639</v>
      </c>
    </row>
    <row r="16" spans="1:28" ht="15.75" x14ac:dyDescent="0.25">
      <c r="A16" s="21">
        <v>26</v>
      </c>
      <c r="B16" s="4">
        <v>1</v>
      </c>
      <c r="C16" s="21">
        <v>29.45</v>
      </c>
      <c r="D16" s="21">
        <v>0</v>
      </c>
      <c r="E16" s="4">
        <v>0</v>
      </c>
      <c r="F16" s="4">
        <v>0</v>
      </c>
      <c r="G16" s="4">
        <v>1</v>
      </c>
      <c r="H16" s="4">
        <v>0</v>
      </c>
      <c r="I16" s="21">
        <v>2897.3235</v>
      </c>
      <c r="J16" s="33">
        <f t="shared" si="0"/>
        <v>4848.2866578329595</v>
      </c>
      <c r="K16" s="33">
        <f t="shared" si="1"/>
        <v>-1950.9631578329595</v>
      </c>
      <c r="L16" s="33">
        <f t="shared" si="2"/>
        <v>3806257.243221553</v>
      </c>
      <c r="M16" s="33"/>
      <c r="O16" s="33">
        <f t="shared" si="3"/>
        <v>1950.9631578329595</v>
      </c>
    </row>
    <row r="17" spans="1:15" ht="15.75" x14ac:dyDescent="0.25">
      <c r="A17" s="21">
        <v>60</v>
      </c>
      <c r="B17" s="4">
        <v>0</v>
      </c>
      <c r="C17" s="21">
        <v>36.005000000000003</v>
      </c>
      <c r="D17" s="21">
        <v>0</v>
      </c>
      <c r="E17" s="4">
        <v>0</v>
      </c>
      <c r="F17" s="4">
        <v>0</v>
      </c>
      <c r="G17" s="4">
        <v>1</v>
      </c>
      <c r="H17" s="4">
        <v>0</v>
      </c>
      <c r="I17" s="21">
        <v>13228.846949999999</v>
      </c>
      <c r="J17" s="33">
        <f t="shared" si="0"/>
        <v>14149.55215300748</v>
      </c>
      <c r="K17" s="33">
        <f t="shared" si="1"/>
        <v>-920.70520300748103</v>
      </c>
      <c r="L17" s="33">
        <f t="shared" si="2"/>
        <v>847698.0708450469</v>
      </c>
      <c r="M17" s="33"/>
      <c r="O17" s="33">
        <f t="shared" si="3"/>
        <v>920.70520300748103</v>
      </c>
    </row>
    <row r="18" spans="1:15" ht="15.75" x14ac:dyDescent="0.25">
      <c r="A18" s="21">
        <v>53</v>
      </c>
      <c r="B18" s="4">
        <v>1</v>
      </c>
      <c r="C18" s="21">
        <v>41.47</v>
      </c>
      <c r="D18" s="21">
        <v>0</v>
      </c>
      <c r="E18" s="4">
        <v>0</v>
      </c>
      <c r="F18" s="4">
        <v>0</v>
      </c>
      <c r="G18" s="4">
        <v>0</v>
      </c>
      <c r="H18" s="4">
        <v>0</v>
      </c>
      <c r="I18" s="21">
        <v>9504.3102999999992</v>
      </c>
      <c r="J18" s="33">
        <f t="shared" si="0"/>
        <v>11458.380923351389</v>
      </c>
      <c r="K18" s="33">
        <f t="shared" si="1"/>
        <v>-1954.0706233513902</v>
      </c>
      <c r="L18" s="33">
        <f t="shared" si="2"/>
        <v>3818392.0010448904</v>
      </c>
      <c r="M18" s="33"/>
      <c r="O18" s="33">
        <f t="shared" si="3"/>
        <v>1954.0706233513902</v>
      </c>
    </row>
    <row r="19" spans="1:15" ht="15.75" x14ac:dyDescent="0.25">
      <c r="A19" s="21">
        <v>52</v>
      </c>
      <c r="B19" s="4">
        <v>0</v>
      </c>
      <c r="C19" s="21">
        <v>24.13</v>
      </c>
      <c r="D19" s="21">
        <v>1</v>
      </c>
      <c r="E19" s="4">
        <v>1</v>
      </c>
      <c r="F19" s="4">
        <v>0</v>
      </c>
      <c r="G19" s="4">
        <v>0</v>
      </c>
      <c r="H19" s="4">
        <v>1</v>
      </c>
      <c r="I19" s="21">
        <v>23887.662700000001</v>
      </c>
      <c r="J19" s="33">
        <f t="shared" si="0"/>
        <v>25297.597658827206</v>
      </c>
      <c r="K19" s="33">
        <f t="shared" si="1"/>
        <v>-1409.9349588272053</v>
      </c>
      <c r="L19" s="33">
        <f t="shared" si="2"/>
        <v>1987916.5881230731</v>
      </c>
      <c r="M19" s="33"/>
      <c r="O19" s="33">
        <f t="shared" si="3"/>
        <v>1409.9349588272053</v>
      </c>
    </row>
    <row r="20" spans="1:15" ht="15.75" x14ac:dyDescent="0.25">
      <c r="A20" s="21">
        <v>43</v>
      </c>
      <c r="B20" s="4">
        <v>1</v>
      </c>
      <c r="C20" s="21">
        <v>23.2</v>
      </c>
      <c r="D20" s="21">
        <v>0</v>
      </c>
      <c r="E20" s="4">
        <v>0</v>
      </c>
      <c r="F20" s="4">
        <v>1</v>
      </c>
      <c r="G20" s="4">
        <v>0</v>
      </c>
      <c r="H20" s="4">
        <v>0</v>
      </c>
      <c r="I20" s="21">
        <v>6250.4350000000004</v>
      </c>
      <c r="J20" s="33">
        <f t="shared" si="0"/>
        <v>7143.8986290967196</v>
      </c>
      <c r="K20" s="33">
        <f t="shared" si="1"/>
        <v>-893.46362909671916</v>
      </c>
      <c r="L20" s="33">
        <f t="shared" si="2"/>
        <v>798277.25651867979</v>
      </c>
      <c r="M20" s="33"/>
      <c r="O20" s="33">
        <f t="shared" si="3"/>
        <v>893.46362909671916</v>
      </c>
    </row>
    <row r="21" spans="1:15" ht="15.75" x14ac:dyDescent="0.25">
      <c r="A21" s="21">
        <v>62</v>
      </c>
      <c r="B21" s="4">
        <v>0</v>
      </c>
      <c r="C21" s="21">
        <v>25</v>
      </c>
      <c r="D21" s="21">
        <v>0</v>
      </c>
      <c r="E21" s="4">
        <v>0</v>
      </c>
      <c r="F21" s="4">
        <v>1</v>
      </c>
      <c r="G21" s="4">
        <v>0</v>
      </c>
      <c r="H21" s="4">
        <v>0</v>
      </c>
      <c r="I21" s="21">
        <v>13451.121999999999</v>
      </c>
      <c r="J21" s="33">
        <f t="shared" si="0"/>
        <v>13900.774556981245</v>
      </c>
      <c r="K21" s="33">
        <f t="shared" si="1"/>
        <v>-449.65255698124565</v>
      </c>
      <c r="L21" s="33">
        <f t="shared" si="2"/>
        <v>202187.42199977237</v>
      </c>
      <c r="M21" s="33"/>
      <c r="O21" s="33">
        <f t="shared" si="3"/>
        <v>449.65255698124565</v>
      </c>
    </row>
    <row r="22" spans="1:15" ht="15.75" x14ac:dyDescent="0.25">
      <c r="A22" s="21">
        <v>49</v>
      </c>
      <c r="B22" s="4">
        <v>1</v>
      </c>
      <c r="C22" s="21">
        <v>29.83</v>
      </c>
      <c r="D22" s="21">
        <v>1</v>
      </c>
      <c r="E22" s="4">
        <v>0</v>
      </c>
      <c r="F22" s="4">
        <v>0</v>
      </c>
      <c r="G22" s="4">
        <v>1</v>
      </c>
      <c r="H22" s="4">
        <v>0</v>
      </c>
      <c r="I22" s="21">
        <v>9288.0267000000003</v>
      </c>
      <c r="J22" s="33">
        <f t="shared" si="0"/>
        <v>10060.36123943739</v>
      </c>
      <c r="K22" s="33">
        <f t="shared" si="1"/>
        <v>-772.33453943739005</v>
      </c>
      <c r="L22" s="33">
        <f t="shared" si="2"/>
        <v>596500.64080796542</v>
      </c>
      <c r="M22" s="33"/>
      <c r="O22" s="33">
        <f t="shared" si="3"/>
        <v>772.33453943739005</v>
      </c>
    </row>
    <row r="23" spans="1:15" ht="15.75" x14ac:dyDescent="0.25">
      <c r="A23" s="21">
        <v>48</v>
      </c>
      <c r="B23" s="4">
        <v>1</v>
      </c>
      <c r="C23" s="21">
        <v>31.445</v>
      </c>
      <c r="D23" s="21">
        <v>1</v>
      </c>
      <c r="E23" s="4">
        <v>0</v>
      </c>
      <c r="F23" s="4">
        <v>0</v>
      </c>
      <c r="G23" s="4">
        <v>1</v>
      </c>
      <c r="H23" s="4">
        <v>0</v>
      </c>
      <c r="I23" s="21">
        <v>8964.0605500000001</v>
      </c>
      <c r="J23" s="33">
        <f t="shared" si="0"/>
        <v>9900.6217112489921</v>
      </c>
      <c r="K23" s="33">
        <f t="shared" si="1"/>
        <v>-936.56116124899199</v>
      </c>
      <c r="L23" s="33">
        <f t="shared" si="2"/>
        <v>877146.80876006035</v>
      </c>
      <c r="M23" s="33"/>
      <c r="O23" s="33">
        <f t="shared" si="3"/>
        <v>936.56116124899199</v>
      </c>
    </row>
    <row r="24" spans="1:15" ht="15.75" x14ac:dyDescent="0.25">
      <c r="A24" s="21">
        <v>59</v>
      </c>
      <c r="B24" s="4">
        <v>0</v>
      </c>
      <c r="C24" s="21">
        <v>36.520000000000003</v>
      </c>
      <c r="D24" s="21">
        <v>1</v>
      </c>
      <c r="E24" s="4">
        <v>0</v>
      </c>
      <c r="F24" s="4">
        <v>0</v>
      </c>
      <c r="G24" s="4">
        <v>0</v>
      </c>
      <c r="H24" s="4">
        <v>0</v>
      </c>
      <c r="I24" s="21">
        <v>28287.897659999999</v>
      </c>
      <c r="J24" s="33">
        <f t="shared" si="0"/>
        <v>14810.685066116746</v>
      </c>
      <c r="K24" s="33">
        <f t="shared" si="1"/>
        <v>13477.212593883252</v>
      </c>
      <c r="L24" s="33">
        <f t="shared" si="2"/>
        <v>181635259.30072534</v>
      </c>
      <c r="M24" s="33"/>
      <c r="O24" s="33">
        <f t="shared" si="3"/>
        <v>13477.212593883252</v>
      </c>
    </row>
    <row r="25" spans="1:15" ht="15.75" x14ac:dyDescent="0.25">
      <c r="A25" s="21">
        <v>19</v>
      </c>
      <c r="B25" s="4">
        <v>1</v>
      </c>
      <c r="C25" s="21">
        <v>24.6</v>
      </c>
      <c r="D25" s="21">
        <v>1</v>
      </c>
      <c r="E25" s="4">
        <v>0</v>
      </c>
      <c r="F25" s="4">
        <v>1</v>
      </c>
      <c r="G25" s="4">
        <v>0</v>
      </c>
      <c r="H25" s="4">
        <v>0</v>
      </c>
      <c r="I25" s="21">
        <v>1837.2370000000001</v>
      </c>
      <c r="J25" s="33">
        <f t="shared" si="0"/>
        <v>2848.8214563256684</v>
      </c>
      <c r="K25" s="33">
        <f t="shared" si="1"/>
        <v>-1011.5844563256683</v>
      </c>
      <c r="L25" s="33">
        <f t="shared" si="2"/>
        <v>1023303.1122796979</v>
      </c>
      <c r="M25" s="33"/>
      <c r="O25" s="33">
        <f t="shared" si="3"/>
        <v>1011.5844563256683</v>
      </c>
    </row>
    <row r="26" spans="1:15" ht="15.75" x14ac:dyDescent="0.25">
      <c r="A26" s="21">
        <v>19</v>
      </c>
      <c r="B26" s="4">
        <v>0</v>
      </c>
      <c r="C26" s="21">
        <v>18.600000000000001</v>
      </c>
      <c r="D26" s="21">
        <v>0</v>
      </c>
      <c r="E26" s="4">
        <v>0</v>
      </c>
      <c r="F26" s="4">
        <v>1</v>
      </c>
      <c r="G26" s="4">
        <v>0</v>
      </c>
      <c r="H26" s="4">
        <v>0</v>
      </c>
      <c r="I26" s="21">
        <v>1728.8969999999999</v>
      </c>
      <c r="J26" s="33">
        <f t="shared" si="0"/>
        <v>2581.6634188194607</v>
      </c>
      <c r="K26" s="33">
        <f t="shared" si="1"/>
        <v>-852.7664188194608</v>
      </c>
      <c r="L26" s="33">
        <f t="shared" si="2"/>
        <v>727210.56506616797</v>
      </c>
      <c r="M26" s="33"/>
      <c r="O26" s="33">
        <f t="shared" si="3"/>
        <v>852.7664188194608</v>
      </c>
    </row>
    <row r="27" spans="1:15" ht="15.75" x14ac:dyDescent="0.25">
      <c r="A27" s="21">
        <v>34</v>
      </c>
      <c r="B27" s="4">
        <v>1</v>
      </c>
      <c r="C27" s="21">
        <v>42.13</v>
      </c>
      <c r="D27" s="21">
        <v>2</v>
      </c>
      <c r="E27" s="4">
        <v>0</v>
      </c>
      <c r="F27" s="4">
        <v>0</v>
      </c>
      <c r="G27" s="4">
        <v>0</v>
      </c>
      <c r="H27" s="4">
        <v>0</v>
      </c>
      <c r="I27" s="21">
        <v>5124.1886999999997</v>
      </c>
      <c r="J27" s="33">
        <f t="shared" si="0"/>
        <v>6682.2025424750836</v>
      </c>
      <c r="K27" s="33">
        <f t="shared" si="1"/>
        <v>-1558.0138424750839</v>
      </c>
      <c r="L27" s="33">
        <f t="shared" si="2"/>
        <v>2427407.1333439755</v>
      </c>
      <c r="M27" s="33"/>
      <c r="O27" s="33">
        <f t="shared" si="3"/>
        <v>1558.0138424750839</v>
      </c>
    </row>
    <row r="28" spans="1:15" ht="15.75" x14ac:dyDescent="0.25">
      <c r="A28" s="21">
        <v>43</v>
      </c>
      <c r="B28" s="4">
        <v>1</v>
      </c>
      <c r="C28" s="21">
        <v>27.8</v>
      </c>
      <c r="D28" s="21">
        <v>0</v>
      </c>
      <c r="E28" s="4">
        <v>1</v>
      </c>
      <c r="F28" s="4">
        <v>1</v>
      </c>
      <c r="G28" s="4">
        <v>0</v>
      </c>
      <c r="H28" s="4">
        <v>0</v>
      </c>
      <c r="I28" s="21">
        <v>37829.724199999997</v>
      </c>
      <c r="J28" s="33">
        <f t="shared" si="0"/>
        <v>28281.66672158688</v>
      </c>
      <c r="K28" s="33">
        <f t="shared" si="1"/>
        <v>9548.0574784131168</v>
      </c>
      <c r="L28" s="33">
        <f t="shared" si="2"/>
        <v>91165401.611080647</v>
      </c>
      <c r="M28" s="33"/>
      <c r="O28" s="33">
        <f t="shared" si="3"/>
        <v>9548.0574784131168</v>
      </c>
    </row>
    <row r="29" spans="1:15" ht="15.75" x14ac:dyDescent="0.25">
      <c r="A29" s="21">
        <v>60</v>
      </c>
      <c r="B29" s="4">
        <v>1</v>
      </c>
      <c r="C29" s="21">
        <v>29.64</v>
      </c>
      <c r="D29" s="21">
        <v>0</v>
      </c>
      <c r="E29" s="4">
        <v>0</v>
      </c>
      <c r="F29" s="4">
        <v>0</v>
      </c>
      <c r="G29" s="4">
        <v>1</v>
      </c>
      <c r="H29" s="4">
        <v>0</v>
      </c>
      <c r="I29" s="21">
        <v>12730.999599999999</v>
      </c>
      <c r="J29" s="33">
        <f t="shared" si="0"/>
        <v>14313.575563516546</v>
      </c>
      <c r="K29" s="33">
        <f t="shared" si="1"/>
        <v>-1582.5759635165468</v>
      </c>
      <c r="L29" s="33">
        <f t="shared" si="2"/>
        <v>2504546.6803003266</v>
      </c>
      <c r="M29" s="33"/>
      <c r="O29" s="33">
        <f t="shared" si="3"/>
        <v>1582.5759635165468</v>
      </c>
    </row>
    <row r="30" spans="1:15" ht="15.75" x14ac:dyDescent="0.25">
      <c r="A30" s="21">
        <v>39</v>
      </c>
      <c r="B30" s="4">
        <v>0</v>
      </c>
      <c r="C30" s="21">
        <v>23.87</v>
      </c>
      <c r="D30" s="21">
        <v>5</v>
      </c>
      <c r="E30" s="4">
        <v>0</v>
      </c>
      <c r="F30" s="4">
        <v>0</v>
      </c>
      <c r="G30" s="4">
        <v>0</v>
      </c>
      <c r="H30" s="4">
        <v>0</v>
      </c>
      <c r="I30" s="21">
        <v>8582.3022999999994</v>
      </c>
      <c r="J30" s="33">
        <f t="shared" si="0"/>
        <v>9246.6676645857078</v>
      </c>
      <c r="K30" s="33">
        <f t="shared" si="1"/>
        <v>-664.36536458570845</v>
      </c>
      <c r="L30" s="33">
        <f t="shared" si="2"/>
        <v>441381.33766110131</v>
      </c>
      <c r="M30" s="33"/>
      <c r="O30" s="33">
        <f t="shared" si="3"/>
        <v>664.36536458570845</v>
      </c>
    </row>
    <row r="31" spans="1:15" ht="15.75" x14ac:dyDescent="0.25">
      <c r="A31" s="21">
        <v>57</v>
      </c>
      <c r="B31" s="4">
        <v>0</v>
      </c>
      <c r="C31" s="21">
        <v>25.74</v>
      </c>
      <c r="D31" s="21">
        <v>2</v>
      </c>
      <c r="E31" s="4">
        <v>0</v>
      </c>
      <c r="F31" s="4">
        <v>0</v>
      </c>
      <c r="G31" s="4">
        <v>0</v>
      </c>
      <c r="H31" s="4">
        <v>0</v>
      </c>
      <c r="I31" s="21">
        <v>12629.1656</v>
      </c>
      <c r="J31" s="33">
        <f t="shared" si="0"/>
        <v>15114.355194524138</v>
      </c>
      <c r="K31" s="33">
        <f t="shared" si="1"/>
        <v>-2485.1895945241376</v>
      </c>
      <c r="L31" s="33">
        <f t="shared" si="2"/>
        <v>6176167.3207310475</v>
      </c>
      <c r="M31" s="33"/>
      <c r="O31" s="33">
        <f t="shared" si="3"/>
        <v>2485.1895945241376</v>
      </c>
    </row>
    <row r="32" spans="1:15" ht="15.75" x14ac:dyDescent="0.25">
      <c r="A32" s="21">
        <v>58</v>
      </c>
      <c r="B32" s="4">
        <v>1</v>
      </c>
      <c r="C32" s="21">
        <v>49.06</v>
      </c>
      <c r="D32" s="21">
        <v>0</v>
      </c>
      <c r="E32" s="4">
        <v>0</v>
      </c>
      <c r="F32" s="4">
        <v>0</v>
      </c>
      <c r="G32" s="4">
        <v>0</v>
      </c>
      <c r="H32" s="4">
        <v>0</v>
      </c>
      <c r="I32" s="21">
        <v>11381.3254</v>
      </c>
      <c r="J32" s="33">
        <f t="shared" si="0"/>
        <v>13372.184479527354</v>
      </c>
      <c r="K32" s="33">
        <f t="shared" si="1"/>
        <v>-1990.859079527354</v>
      </c>
      <c r="L32" s="33">
        <f t="shared" si="2"/>
        <v>3963519.8745365031</v>
      </c>
      <c r="M32" s="33"/>
      <c r="O32" s="33">
        <f t="shared" si="3"/>
        <v>1990.859079527354</v>
      </c>
    </row>
    <row r="33" spans="1:15" ht="15.75" x14ac:dyDescent="0.25">
      <c r="A33" s="21">
        <v>55</v>
      </c>
      <c r="B33" s="4">
        <v>0</v>
      </c>
      <c r="C33" s="21">
        <v>30.14</v>
      </c>
      <c r="D33" s="21">
        <v>2</v>
      </c>
      <c r="E33" s="4">
        <v>0</v>
      </c>
      <c r="F33" s="4">
        <v>0</v>
      </c>
      <c r="G33" s="4">
        <v>0</v>
      </c>
      <c r="H33" s="4">
        <v>0</v>
      </c>
      <c r="I33" s="21">
        <v>11881.9696</v>
      </c>
      <c r="J33" s="33">
        <f t="shared" si="0"/>
        <v>14260.526222455832</v>
      </c>
      <c r="K33" s="33">
        <f t="shared" si="1"/>
        <v>-2378.5566224558315</v>
      </c>
      <c r="L33" s="33">
        <f t="shared" si="2"/>
        <v>5657531.6062284932</v>
      </c>
      <c r="M33" s="33"/>
      <c r="O33" s="33">
        <f t="shared" si="3"/>
        <v>2378.5566224558315</v>
      </c>
    </row>
    <row r="34" spans="1:15" ht="15.75" x14ac:dyDescent="0.25">
      <c r="A34" s="21">
        <v>33</v>
      </c>
      <c r="B34" s="4">
        <v>1</v>
      </c>
      <c r="C34" s="21">
        <v>30.25</v>
      </c>
      <c r="D34" s="21">
        <v>0</v>
      </c>
      <c r="E34" s="4">
        <v>0</v>
      </c>
      <c r="F34" s="4">
        <v>0</v>
      </c>
      <c r="G34" s="4">
        <v>0</v>
      </c>
      <c r="H34" s="4">
        <v>0</v>
      </c>
      <c r="I34" s="21">
        <v>3704.3544999999999</v>
      </c>
      <c r="J34" s="33">
        <f t="shared" si="0"/>
        <v>5089.8214090334586</v>
      </c>
      <c r="K34" s="33">
        <f t="shared" si="1"/>
        <v>-1385.4669090334587</v>
      </c>
      <c r="L34" s="33">
        <f t="shared" si="2"/>
        <v>1919518.556026726</v>
      </c>
      <c r="M34" s="33"/>
      <c r="O34" s="33">
        <f t="shared" si="3"/>
        <v>1385.4669090334587</v>
      </c>
    </row>
    <row r="35" spans="1:15" ht="15.75" x14ac:dyDescent="0.25">
      <c r="A35" s="21">
        <v>37</v>
      </c>
      <c r="B35" s="4">
        <v>0</v>
      </c>
      <c r="C35" s="21">
        <v>34.104999999999997</v>
      </c>
      <c r="D35" s="21">
        <v>1</v>
      </c>
      <c r="E35" s="4">
        <v>0</v>
      </c>
      <c r="F35" s="4">
        <v>0</v>
      </c>
      <c r="G35" s="4">
        <v>0</v>
      </c>
      <c r="H35" s="4">
        <v>1</v>
      </c>
      <c r="I35" s="21">
        <v>6112.3529500000004</v>
      </c>
      <c r="J35" s="33">
        <f t="shared" si="0"/>
        <v>7695.7436843227133</v>
      </c>
      <c r="K35" s="33">
        <f t="shared" si="1"/>
        <v>-1583.3907343227129</v>
      </c>
      <c r="L35" s="33">
        <f t="shared" si="2"/>
        <v>2507126.2175390199</v>
      </c>
      <c r="M35" s="33"/>
      <c r="O35" s="33">
        <f t="shared" si="3"/>
        <v>1583.3907343227129</v>
      </c>
    </row>
    <row r="36" spans="1:15" ht="15.75" x14ac:dyDescent="0.25">
      <c r="A36" s="21">
        <v>27</v>
      </c>
      <c r="B36" s="4">
        <v>0</v>
      </c>
      <c r="C36" s="21">
        <v>25.175000000000001</v>
      </c>
      <c r="D36" s="21">
        <v>0</v>
      </c>
      <c r="E36" s="4">
        <v>0</v>
      </c>
      <c r="F36" s="4">
        <v>0</v>
      </c>
      <c r="G36" s="4">
        <v>1</v>
      </c>
      <c r="H36" s="4">
        <v>0</v>
      </c>
      <c r="I36" s="21">
        <v>3558.6202499999999</v>
      </c>
      <c r="J36" s="33">
        <f t="shared" si="0"/>
        <v>5366.2103197090055</v>
      </c>
      <c r="K36" s="33">
        <f t="shared" si="1"/>
        <v>-1807.5900697090055</v>
      </c>
      <c r="L36" s="33">
        <f t="shared" si="2"/>
        <v>3267381.8601106075</v>
      </c>
      <c r="M36" s="33"/>
      <c r="O36" s="33">
        <f t="shared" si="3"/>
        <v>1807.5900697090055</v>
      </c>
    </row>
    <row r="37" spans="1:15" ht="15.75" x14ac:dyDescent="0.25">
      <c r="A37" s="21">
        <v>31</v>
      </c>
      <c r="B37" s="4">
        <v>0</v>
      </c>
      <c r="C37" s="21">
        <v>21.754999999999999</v>
      </c>
      <c r="D37" s="21">
        <v>0</v>
      </c>
      <c r="E37" s="4">
        <v>0</v>
      </c>
      <c r="F37" s="4">
        <v>0</v>
      </c>
      <c r="G37" s="4">
        <v>0</v>
      </c>
      <c r="H37" s="4">
        <v>1</v>
      </c>
      <c r="I37" s="21">
        <v>4134.0824499999999</v>
      </c>
      <c r="J37" s="33">
        <f t="shared" si="0"/>
        <v>5612.6832265244957</v>
      </c>
      <c r="K37" s="33">
        <f t="shared" si="1"/>
        <v>-1478.6007765244958</v>
      </c>
      <c r="L37" s="33">
        <f t="shared" si="2"/>
        <v>2186260.2563388422</v>
      </c>
      <c r="M37" s="33"/>
      <c r="O37" s="33">
        <f t="shared" si="3"/>
        <v>1478.6007765244958</v>
      </c>
    </row>
    <row r="38" spans="1:15" ht="15.75" x14ac:dyDescent="0.25">
      <c r="A38" s="21">
        <v>55</v>
      </c>
      <c r="B38" s="4">
        <v>0</v>
      </c>
      <c r="C38" s="21">
        <v>29.7</v>
      </c>
      <c r="D38" s="21">
        <v>2</v>
      </c>
      <c r="E38" s="4">
        <v>0</v>
      </c>
      <c r="F38" s="4">
        <v>1</v>
      </c>
      <c r="G38" s="4">
        <v>0</v>
      </c>
      <c r="H38" s="4">
        <v>0</v>
      </c>
      <c r="I38" s="21">
        <v>11881.358</v>
      </c>
      <c r="J38" s="33">
        <f t="shared" si="0"/>
        <v>12993.895505089053</v>
      </c>
      <c r="K38" s="33">
        <f t="shared" si="1"/>
        <v>-1112.5375050890525</v>
      </c>
      <c r="L38" s="33">
        <f t="shared" si="2"/>
        <v>1237739.7002297735</v>
      </c>
      <c r="M38" s="33"/>
      <c r="O38" s="33">
        <f t="shared" si="3"/>
        <v>1112.5375050890525</v>
      </c>
    </row>
    <row r="39" spans="1:15" ht="15.75" x14ac:dyDescent="0.25">
      <c r="A39" s="21">
        <v>60</v>
      </c>
      <c r="B39" s="4">
        <v>1</v>
      </c>
      <c r="C39" s="21">
        <v>31.35</v>
      </c>
      <c r="D39" s="21">
        <v>3</v>
      </c>
      <c r="E39" s="4">
        <v>1</v>
      </c>
      <c r="F39" s="4">
        <v>0</v>
      </c>
      <c r="G39" s="4">
        <v>0</v>
      </c>
      <c r="H39" s="4">
        <v>1</v>
      </c>
      <c r="I39" s="21">
        <v>46130.5265</v>
      </c>
      <c r="J39" s="33">
        <f t="shared" si="0"/>
        <v>38399.846804619679</v>
      </c>
      <c r="K39" s="33">
        <f t="shared" si="1"/>
        <v>7730.6796953803205</v>
      </c>
      <c r="L39" s="33">
        <f t="shared" si="2"/>
        <v>59763408.552565567</v>
      </c>
      <c r="M39" s="33"/>
      <c r="O39" s="33">
        <f t="shared" si="3"/>
        <v>7730.6796953803205</v>
      </c>
    </row>
    <row r="40" spans="1:15" ht="15.75" x14ac:dyDescent="0.25">
      <c r="A40" s="21">
        <v>52</v>
      </c>
      <c r="B40" s="4">
        <v>1</v>
      </c>
      <c r="C40" s="21">
        <v>34.484999999999999</v>
      </c>
      <c r="D40" s="21">
        <v>3</v>
      </c>
      <c r="E40" s="4">
        <v>1</v>
      </c>
      <c r="F40" s="4">
        <v>0</v>
      </c>
      <c r="G40" s="4">
        <v>0</v>
      </c>
      <c r="H40" s="4">
        <v>1</v>
      </c>
      <c r="I40" s="21">
        <v>60021.398970000002</v>
      </c>
      <c r="J40" s="33">
        <f t="shared" si="0"/>
        <v>41373.480690620316</v>
      </c>
      <c r="K40" s="33">
        <f t="shared" si="1"/>
        <v>18647.918279379686</v>
      </c>
      <c r="L40" s="33">
        <f t="shared" si="2"/>
        <v>347744856.15442306</v>
      </c>
      <c r="M40" s="33"/>
      <c r="O40" s="33">
        <f t="shared" si="3"/>
        <v>18647.918279379686</v>
      </c>
    </row>
    <row r="41" spans="1:15" ht="15.75" x14ac:dyDescent="0.25">
      <c r="A41" s="21">
        <v>41</v>
      </c>
      <c r="B41" s="4">
        <v>1</v>
      </c>
      <c r="C41" s="21">
        <v>23.94</v>
      </c>
      <c r="D41" s="21">
        <v>1</v>
      </c>
      <c r="E41" s="4">
        <v>0</v>
      </c>
      <c r="F41" s="4">
        <v>0</v>
      </c>
      <c r="G41" s="4">
        <v>1</v>
      </c>
      <c r="H41" s="4">
        <v>0</v>
      </c>
      <c r="I41" s="21">
        <v>6858.4795999999997</v>
      </c>
      <c r="J41" s="33">
        <f t="shared" si="0"/>
        <v>8280.2269487063859</v>
      </c>
      <c r="K41" s="33">
        <f t="shared" si="1"/>
        <v>-1421.7473487063862</v>
      </c>
      <c r="L41" s="33">
        <f t="shared" si="2"/>
        <v>2021365.5235536385</v>
      </c>
      <c r="M41" s="33"/>
      <c r="O41" s="33">
        <f t="shared" si="3"/>
        <v>1421.7473487063862</v>
      </c>
    </row>
    <row r="42" spans="1:15" ht="15.75" x14ac:dyDescent="0.25">
      <c r="A42" s="21">
        <v>26</v>
      </c>
      <c r="B42" s="4">
        <v>0</v>
      </c>
      <c r="C42" s="21">
        <v>22.61</v>
      </c>
      <c r="D42" s="21">
        <v>0</v>
      </c>
      <c r="E42" s="4">
        <v>0</v>
      </c>
      <c r="F42" s="4">
        <v>0</v>
      </c>
      <c r="G42" s="4">
        <v>0</v>
      </c>
      <c r="H42" s="4">
        <v>1</v>
      </c>
      <c r="I42" s="21">
        <v>3176.8159000000001</v>
      </c>
      <c r="J42" s="33">
        <f t="shared" si="0"/>
        <v>4621.2150150925545</v>
      </c>
      <c r="K42" s="33">
        <f t="shared" si="1"/>
        <v>-1444.3991150925544</v>
      </c>
      <c r="L42" s="33">
        <f t="shared" si="2"/>
        <v>2086288.8036801543</v>
      </c>
      <c r="M42" s="33"/>
      <c r="O42" s="33">
        <f t="shared" si="3"/>
        <v>1444.3991150925544</v>
      </c>
    </row>
    <row r="43" spans="1:15" ht="15.75" x14ac:dyDescent="0.25">
      <c r="A43" s="21">
        <v>28</v>
      </c>
      <c r="B43" s="4">
        <v>0</v>
      </c>
      <c r="C43" s="21">
        <v>26.51</v>
      </c>
      <c r="D43" s="21">
        <v>2</v>
      </c>
      <c r="E43" s="4">
        <v>0</v>
      </c>
      <c r="F43" s="4">
        <v>0</v>
      </c>
      <c r="G43" s="4">
        <v>0</v>
      </c>
      <c r="H43" s="4">
        <v>0</v>
      </c>
      <c r="I43" s="21">
        <v>4340.4408999999996</v>
      </c>
      <c r="J43" s="33">
        <f t="shared" si="0"/>
        <v>5477.2052658138673</v>
      </c>
      <c r="K43" s="33">
        <f t="shared" si="1"/>
        <v>-1136.7643658138677</v>
      </c>
      <c r="L43" s="33">
        <f t="shared" si="2"/>
        <v>1292233.2233842048</v>
      </c>
      <c r="M43" s="33"/>
      <c r="O43" s="33">
        <f t="shared" si="3"/>
        <v>1136.7643658138677</v>
      </c>
    </row>
    <row r="44" spans="1:15" ht="15.75" x14ac:dyDescent="0.25">
      <c r="A44" s="21">
        <v>62</v>
      </c>
      <c r="B44" s="4">
        <v>1</v>
      </c>
      <c r="C44" s="21">
        <v>21.4</v>
      </c>
      <c r="D44" s="21">
        <v>0</v>
      </c>
      <c r="E44" s="4">
        <v>0</v>
      </c>
      <c r="F44" s="4">
        <v>1</v>
      </c>
      <c r="G44" s="4">
        <v>0</v>
      </c>
      <c r="H44" s="4">
        <v>0</v>
      </c>
      <c r="I44" s="21">
        <v>12957.118</v>
      </c>
      <c r="J44" s="33">
        <f t="shared" si="0"/>
        <v>14031.96171484934</v>
      </c>
      <c r="K44" s="33">
        <f t="shared" si="1"/>
        <v>-1074.8437148493394</v>
      </c>
      <c r="L44" s="33">
        <f t="shared" si="2"/>
        <v>1155289.0113511281</v>
      </c>
      <c r="M44" s="33"/>
      <c r="O44" s="33">
        <f t="shared" si="3"/>
        <v>1074.8437148493394</v>
      </c>
    </row>
    <row r="45" spans="1:15" ht="15.75" x14ac:dyDescent="0.25">
      <c r="A45" s="21">
        <v>18</v>
      </c>
      <c r="B45" s="4">
        <v>1</v>
      </c>
      <c r="C45" s="21">
        <v>21.565000000000001</v>
      </c>
      <c r="D45" s="21">
        <v>0</v>
      </c>
      <c r="E45" s="4">
        <v>1</v>
      </c>
      <c r="F45" s="4">
        <v>0</v>
      </c>
      <c r="G45" s="4">
        <v>1</v>
      </c>
      <c r="H45" s="4">
        <v>0</v>
      </c>
      <c r="I45" s="21">
        <v>13747.87235</v>
      </c>
      <c r="J45" s="33">
        <f t="shared" si="0"/>
        <v>13198.943552669818</v>
      </c>
      <c r="K45" s="33">
        <f t="shared" si="1"/>
        <v>548.92879733018162</v>
      </c>
      <c r="L45" s="33">
        <f t="shared" si="2"/>
        <v>301322.82453835959</v>
      </c>
      <c r="M45" s="33"/>
      <c r="O45" s="33">
        <f t="shared" si="3"/>
        <v>548.92879733018162</v>
      </c>
    </row>
    <row r="46" spans="1:15" ht="15.75" x14ac:dyDescent="0.25">
      <c r="A46" s="21">
        <v>21</v>
      </c>
      <c r="B46" s="4">
        <v>1</v>
      </c>
      <c r="C46" s="21">
        <v>23.21</v>
      </c>
      <c r="D46" s="21">
        <v>0</v>
      </c>
      <c r="E46" s="4">
        <v>0</v>
      </c>
      <c r="F46" s="4">
        <v>0</v>
      </c>
      <c r="G46" s="4">
        <v>0</v>
      </c>
      <c r="H46" s="4">
        <v>0</v>
      </c>
      <c r="I46" s="21">
        <v>1515.3449000000001</v>
      </c>
      <c r="J46" s="33">
        <f t="shared" si="0"/>
        <v>2467.5456203094532</v>
      </c>
      <c r="K46" s="33">
        <f t="shared" si="1"/>
        <v>-952.20072030945312</v>
      </c>
      <c r="L46" s="33">
        <f t="shared" si="2"/>
        <v>906686.2117578414</v>
      </c>
      <c r="M46" s="33"/>
      <c r="O46" s="33">
        <f t="shared" si="3"/>
        <v>952.20072030945312</v>
      </c>
    </row>
    <row r="47" spans="1:15" ht="15.75" x14ac:dyDescent="0.25">
      <c r="A47" s="21">
        <v>37</v>
      </c>
      <c r="B47" s="4">
        <v>0</v>
      </c>
      <c r="C47" s="21">
        <v>29.5</v>
      </c>
      <c r="D47" s="21">
        <v>2</v>
      </c>
      <c r="E47" s="4">
        <v>0</v>
      </c>
      <c r="F47" s="4">
        <v>1</v>
      </c>
      <c r="G47" s="4">
        <v>0</v>
      </c>
      <c r="H47" s="4">
        <v>0</v>
      </c>
      <c r="I47" s="21">
        <v>6311.9520000000002</v>
      </c>
      <c r="J47" s="33">
        <f t="shared" si="0"/>
        <v>7596.4864558020035</v>
      </c>
      <c r="K47" s="33">
        <f t="shared" si="1"/>
        <v>-1284.5344558020033</v>
      </c>
      <c r="L47" s="33">
        <f t="shared" si="2"/>
        <v>1650028.7681425489</v>
      </c>
      <c r="M47" s="33"/>
      <c r="O47" s="33">
        <f t="shared" si="3"/>
        <v>1284.5344558020033</v>
      </c>
    </row>
    <row r="48" spans="1:15" ht="15.75" x14ac:dyDescent="0.25">
      <c r="A48" s="21">
        <v>37</v>
      </c>
      <c r="B48" s="4">
        <v>1</v>
      </c>
      <c r="C48" s="21">
        <v>34.200000000000003</v>
      </c>
      <c r="D48" s="21">
        <v>1</v>
      </c>
      <c r="E48" s="4">
        <v>1</v>
      </c>
      <c r="F48" s="4">
        <v>0</v>
      </c>
      <c r="G48" s="4">
        <v>1</v>
      </c>
      <c r="H48" s="4">
        <v>0</v>
      </c>
      <c r="I48" s="21">
        <v>39047.285000000003</v>
      </c>
      <c r="J48" s="33">
        <f t="shared" si="0"/>
        <v>36519.825419747678</v>
      </c>
      <c r="K48" s="33">
        <f t="shared" si="1"/>
        <v>2527.4595802523254</v>
      </c>
      <c r="L48" s="33">
        <f t="shared" si="2"/>
        <v>6388051.9298092611</v>
      </c>
      <c r="M48" s="33"/>
      <c r="O48" s="33">
        <f t="shared" si="3"/>
        <v>2527.4595802523254</v>
      </c>
    </row>
    <row r="49" spans="1:15" ht="15.75" x14ac:dyDescent="0.25">
      <c r="A49" s="21">
        <v>60</v>
      </c>
      <c r="B49" s="4">
        <v>0</v>
      </c>
      <c r="C49" s="21">
        <v>35.1</v>
      </c>
      <c r="D49" s="21">
        <v>0</v>
      </c>
      <c r="E49" s="4">
        <v>0</v>
      </c>
      <c r="F49" s="4">
        <v>1</v>
      </c>
      <c r="G49" s="4">
        <v>0</v>
      </c>
      <c r="H49" s="4">
        <v>0</v>
      </c>
      <c r="I49" s="21">
        <v>12644.589</v>
      </c>
      <c r="J49" s="33">
        <f t="shared" si="0"/>
        <v>12979.254214188331</v>
      </c>
      <c r="K49" s="33">
        <f t="shared" si="1"/>
        <v>-334.66521418833145</v>
      </c>
      <c r="L49" s="33">
        <f t="shared" si="2"/>
        <v>112000.80558772177</v>
      </c>
      <c r="M49" s="33"/>
      <c r="O49" s="33">
        <f t="shared" si="3"/>
        <v>334.66521418833145</v>
      </c>
    </row>
    <row r="50" spans="1:15" ht="15.75" x14ac:dyDescent="0.25">
      <c r="A50" s="21">
        <v>52</v>
      </c>
      <c r="B50" s="4">
        <v>0</v>
      </c>
      <c r="C50" s="21">
        <v>37.524999999999999</v>
      </c>
      <c r="D50" s="21">
        <v>2</v>
      </c>
      <c r="E50" s="4">
        <v>0</v>
      </c>
      <c r="F50" s="4">
        <v>0</v>
      </c>
      <c r="G50" s="4">
        <v>0</v>
      </c>
      <c r="H50" s="4">
        <v>1</v>
      </c>
      <c r="I50" s="21">
        <v>33471.971890000001</v>
      </c>
      <c r="J50" s="33">
        <f t="shared" si="0"/>
        <v>12445.919112922384</v>
      </c>
      <c r="K50" s="33">
        <f t="shared" si="1"/>
        <v>21026.052777077617</v>
      </c>
      <c r="L50" s="33">
        <f t="shared" si="2"/>
        <v>442094895.38445336</v>
      </c>
      <c r="M50" s="33"/>
      <c r="O50" s="33">
        <f t="shared" si="3"/>
        <v>21026.052777077617</v>
      </c>
    </row>
    <row r="51" spans="1:15" ht="15.75" x14ac:dyDescent="0.25">
      <c r="A51" s="21">
        <v>55</v>
      </c>
      <c r="B51" s="4">
        <v>1</v>
      </c>
      <c r="C51" s="21">
        <v>21.5</v>
      </c>
      <c r="D51" s="21">
        <v>1</v>
      </c>
      <c r="E51" s="4">
        <v>0</v>
      </c>
      <c r="F51" s="4">
        <v>1</v>
      </c>
      <c r="G51" s="4">
        <v>0</v>
      </c>
      <c r="H51" s="4">
        <v>0</v>
      </c>
      <c r="I51" s="21">
        <v>10791.96</v>
      </c>
      <c r="J51" s="33">
        <f t="shared" si="0"/>
        <v>12202.484494574899</v>
      </c>
      <c r="K51" s="33">
        <f t="shared" si="1"/>
        <v>-1410.5244945749</v>
      </c>
      <c r="L51" s="33">
        <f t="shared" si="2"/>
        <v>1989579.3497957771</v>
      </c>
      <c r="M51" s="33"/>
      <c r="O51" s="33">
        <f t="shared" si="3"/>
        <v>1410.5244945749</v>
      </c>
    </row>
    <row r="52" spans="1:15" ht="15.75" x14ac:dyDescent="0.25">
      <c r="A52" s="21">
        <v>29</v>
      </c>
      <c r="B52" s="4">
        <v>1</v>
      </c>
      <c r="C52" s="21">
        <v>22.515000000000001</v>
      </c>
      <c r="D52" s="21">
        <v>3</v>
      </c>
      <c r="E52" s="4">
        <v>0</v>
      </c>
      <c r="F52" s="4">
        <v>0</v>
      </c>
      <c r="G52" s="4">
        <v>1</v>
      </c>
      <c r="H52" s="4">
        <v>0</v>
      </c>
      <c r="I52" s="21">
        <v>5209.5788499999999</v>
      </c>
      <c r="J52" s="33">
        <f t="shared" si="0"/>
        <v>6880.2005082465748</v>
      </c>
      <c r="K52" s="33">
        <f t="shared" si="1"/>
        <v>-1670.621658246575</v>
      </c>
      <c r="L52" s="33">
        <f t="shared" si="2"/>
        <v>2790976.7250025361</v>
      </c>
      <c r="M52" s="33"/>
      <c r="O52" s="33">
        <f t="shared" si="3"/>
        <v>1670.621658246575</v>
      </c>
    </row>
    <row r="53" spans="1:15" ht="15.75" x14ac:dyDescent="0.25">
      <c r="A53" s="21">
        <v>35</v>
      </c>
      <c r="B53" s="4">
        <v>1</v>
      </c>
      <c r="C53" s="21">
        <v>39.71</v>
      </c>
      <c r="D53" s="21">
        <v>4</v>
      </c>
      <c r="E53" s="4">
        <v>0</v>
      </c>
      <c r="F53" s="4">
        <v>0</v>
      </c>
      <c r="G53" s="4">
        <v>1</v>
      </c>
      <c r="H53" s="4">
        <v>0</v>
      </c>
      <c r="I53" s="21">
        <v>19496.71917</v>
      </c>
      <c r="J53" s="33">
        <f t="shared" si="0"/>
        <v>9092.6201646630507</v>
      </c>
      <c r="K53" s="33">
        <f t="shared" si="1"/>
        <v>10404.09900533695</v>
      </c>
      <c r="L53" s="33">
        <f t="shared" si="2"/>
        <v>108245276.1128533</v>
      </c>
      <c r="M53" s="33"/>
      <c r="O53" s="33">
        <f t="shared" si="3"/>
        <v>10404.09900533695</v>
      </c>
    </row>
    <row r="54" spans="1:15" ht="15.75" x14ac:dyDescent="0.25">
      <c r="A54" s="21">
        <v>52</v>
      </c>
      <c r="B54" s="4">
        <v>1</v>
      </c>
      <c r="C54" s="21">
        <v>26.4</v>
      </c>
      <c r="D54" s="21">
        <v>3</v>
      </c>
      <c r="E54" s="4">
        <v>0</v>
      </c>
      <c r="F54" s="4">
        <v>0</v>
      </c>
      <c r="G54" s="4">
        <v>0</v>
      </c>
      <c r="H54" s="4">
        <v>0</v>
      </c>
      <c r="I54" s="21">
        <v>25992.821039999999</v>
      </c>
      <c r="J54" s="33">
        <f t="shared" si="0"/>
        <v>14168.238291308446</v>
      </c>
      <c r="K54" s="33">
        <f t="shared" si="1"/>
        <v>11824.582748691553</v>
      </c>
      <c r="L54" s="33">
        <f t="shared" si="2"/>
        <v>139820757.1806539</v>
      </c>
      <c r="M54" s="33"/>
      <c r="O54" s="33">
        <f t="shared" si="3"/>
        <v>11824.582748691553</v>
      </c>
    </row>
    <row r="55" spans="1:15" ht="15.75" x14ac:dyDescent="0.25">
      <c r="A55" s="21">
        <v>22</v>
      </c>
      <c r="B55" s="4">
        <v>1</v>
      </c>
      <c r="C55" s="21">
        <v>32.11</v>
      </c>
      <c r="D55" s="21">
        <v>0</v>
      </c>
      <c r="E55" s="4">
        <v>0</v>
      </c>
      <c r="F55" s="4">
        <v>0</v>
      </c>
      <c r="G55" s="4">
        <v>0</v>
      </c>
      <c r="H55" s="4">
        <v>1</v>
      </c>
      <c r="I55" s="21">
        <v>2055.3249000000001</v>
      </c>
      <c r="J55" s="33">
        <f t="shared" si="0"/>
        <v>3634.2185881507862</v>
      </c>
      <c r="K55" s="33">
        <f t="shared" si="1"/>
        <v>-1578.8936881507861</v>
      </c>
      <c r="L55" s="33">
        <f t="shared" si="2"/>
        <v>2492905.278482392</v>
      </c>
      <c r="M55" s="33"/>
      <c r="O55" s="33">
        <f t="shared" si="3"/>
        <v>1578.8936881507861</v>
      </c>
    </row>
    <row r="56" spans="1:15" ht="15.75" x14ac:dyDescent="0.25">
      <c r="A56" s="21">
        <v>49</v>
      </c>
      <c r="B56" s="4">
        <v>0</v>
      </c>
      <c r="C56" s="21">
        <v>31.9</v>
      </c>
      <c r="D56" s="21">
        <v>5</v>
      </c>
      <c r="E56" s="4">
        <v>0</v>
      </c>
      <c r="F56" s="4">
        <v>1</v>
      </c>
      <c r="G56" s="4">
        <v>0</v>
      </c>
      <c r="H56" s="4">
        <v>0</v>
      </c>
      <c r="I56" s="21">
        <v>11552.904</v>
      </c>
      <c r="J56" s="33">
        <f t="shared" si="0"/>
        <v>11703.373721627979</v>
      </c>
      <c r="K56" s="33">
        <f t="shared" si="1"/>
        <v>-150.46972162797829</v>
      </c>
      <c r="L56" s="33">
        <f t="shared" si="2"/>
        <v>22641.137126801277</v>
      </c>
      <c r="M56" s="33"/>
      <c r="O56" s="33">
        <f t="shared" si="3"/>
        <v>150.46972162797829</v>
      </c>
    </row>
    <row r="57" spans="1:15" ht="15.75" x14ac:dyDescent="0.25">
      <c r="A57" s="21">
        <v>42</v>
      </c>
      <c r="B57" s="4">
        <v>1</v>
      </c>
      <c r="C57" s="21">
        <v>30</v>
      </c>
      <c r="D57" s="21">
        <v>0</v>
      </c>
      <c r="E57" s="4">
        <v>1</v>
      </c>
      <c r="F57" s="4">
        <v>1</v>
      </c>
      <c r="G57" s="4">
        <v>0</v>
      </c>
      <c r="H57" s="4">
        <v>0</v>
      </c>
      <c r="I57" s="21">
        <v>22144.031999999999</v>
      </c>
      <c r="J57" s="33">
        <f t="shared" si="0"/>
        <v>31175.163728035819</v>
      </c>
      <c r="K57" s="33">
        <f t="shared" si="1"/>
        <v>-9031.1317280358198</v>
      </c>
      <c r="L57" s="33">
        <f t="shared" si="2"/>
        <v>81561340.289135247</v>
      </c>
      <c r="M57" s="33"/>
      <c r="O57" s="33">
        <f t="shared" si="3"/>
        <v>9031.1317280358198</v>
      </c>
    </row>
    <row r="58" spans="1:15" ht="15.75" x14ac:dyDescent="0.25">
      <c r="A58" s="21">
        <v>28</v>
      </c>
      <c r="B58" s="4">
        <v>1</v>
      </c>
      <c r="C58" s="21">
        <v>31.68</v>
      </c>
      <c r="D58" s="21">
        <v>0</v>
      </c>
      <c r="E58" s="4">
        <v>1</v>
      </c>
      <c r="F58" s="4">
        <v>0</v>
      </c>
      <c r="G58" s="4">
        <v>0</v>
      </c>
      <c r="H58" s="4">
        <v>0</v>
      </c>
      <c r="I58" s="21">
        <v>34672.147199999999</v>
      </c>
      <c r="J58" s="33">
        <f t="shared" si="0"/>
        <v>28757.439349327309</v>
      </c>
      <c r="K58" s="33">
        <f t="shared" si="1"/>
        <v>5914.7078506726903</v>
      </c>
      <c r="L58" s="33">
        <f t="shared" si="2"/>
        <v>34983768.958809152</v>
      </c>
      <c r="M58" s="33"/>
      <c r="O58" s="33">
        <f t="shared" si="3"/>
        <v>5914.7078506726903</v>
      </c>
    </row>
    <row r="59" spans="1:15" ht="15.75" x14ac:dyDescent="0.25">
      <c r="A59" s="21">
        <v>34</v>
      </c>
      <c r="B59" s="4">
        <v>0</v>
      </c>
      <c r="C59" s="21">
        <v>23.56</v>
      </c>
      <c r="D59" s="21">
        <v>0</v>
      </c>
      <c r="E59" s="4">
        <v>0</v>
      </c>
      <c r="F59" s="4">
        <v>0</v>
      </c>
      <c r="G59" s="4">
        <v>1</v>
      </c>
      <c r="H59" s="4">
        <v>0</v>
      </c>
      <c r="I59" s="21">
        <v>4992.3764000000001</v>
      </c>
      <c r="J59" s="33">
        <f t="shared" si="0"/>
        <v>6743.1054142643052</v>
      </c>
      <c r="K59" s="33">
        <f t="shared" si="1"/>
        <v>-1750.7290142643051</v>
      </c>
      <c r="L59" s="33">
        <f t="shared" si="2"/>
        <v>3065052.0813868651</v>
      </c>
      <c r="M59" s="33"/>
      <c r="O59" s="33">
        <f t="shared" si="3"/>
        <v>1750.7290142643051</v>
      </c>
    </row>
    <row r="60" spans="1:15" ht="15.75" x14ac:dyDescent="0.25">
      <c r="A60" s="21">
        <v>29</v>
      </c>
      <c r="B60" s="4">
        <v>1</v>
      </c>
      <c r="C60" s="21">
        <v>29.734999999999999</v>
      </c>
      <c r="D60" s="21">
        <v>2</v>
      </c>
      <c r="E60" s="4">
        <v>0</v>
      </c>
      <c r="F60" s="4">
        <v>0</v>
      </c>
      <c r="G60" s="4">
        <v>0</v>
      </c>
      <c r="H60" s="4">
        <v>1</v>
      </c>
      <c r="I60" s="21">
        <v>18157.876</v>
      </c>
      <c r="J60" s="33">
        <f t="shared" si="0"/>
        <v>6063.153559104152</v>
      </c>
      <c r="K60" s="33">
        <f t="shared" si="1"/>
        <v>12094.722440895848</v>
      </c>
      <c r="L60" s="33">
        <f t="shared" si="2"/>
        <v>146282310.92230964</v>
      </c>
      <c r="M60" s="33"/>
      <c r="O60" s="33">
        <f t="shared" si="3"/>
        <v>12094.722440895848</v>
      </c>
    </row>
    <row r="61" spans="1:15" ht="15.75" x14ac:dyDescent="0.25">
      <c r="A61" s="21">
        <v>62</v>
      </c>
      <c r="B61" s="4">
        <v>0</v>
      </c>
      <c r="C61" s="21">
        <v>33.200000000000003</v>
      </c>
      <c r="D61" s="21">
        <v>0</v>
      </c>
      <c r="E61" s="4">
        <v>0</v>
      </c>
      <c r="F61" s="4">
        <v>1</v>
      </c>
      <c r="G61" s="4">
        <v>0</v>
      </c>
      <c r="H61" s="4">
        <v>0</v>
      </c>
      <c r="I61" s="21">
        <v>13462.52</v>
      </c>
      <c r="J61" s="33">
        <f t="shared" si="0"/>
        <v>13803.393988570409</v>
      </c>
      <c r="K61" s="33">
        <f t="shared" si="1"/>
        <v>-340.87398857040898</v>
      </c>
      <c r="L61" s="33">
        <f t="shared" si="2"/>
        <v>116195.07608389932</v>
      </c>
      <c r="M61" s="33"/>
      <c r="O61" s="33">
        <f t="shared" si="3"/>
        <v>340.87398857040898</v>
      </c>
    </row>
    <row r="62" spans="1:15" ht="15.75" x14ac:dyDescent="0.25">
      <c r="A62" s="21">
        <v>61</v>
      </c>
      <c r="B62" s="4">
        <v>0</v>
      </c>
      <c r="C62" s="21">
        <v>39.1</v>
      </c>
      <c r="D62" s="21">
        <v>2</v>
      </c>
      <c r="E62" s="4">
        <v>0</v>
      </c>
      <c r="F62" s="4">
        <v>1</v>
      </c>
      <c r="G62" s="4">
        <v>0</v>
      </c>
      <c r="H62" s="4">
        <v>0</v>
      </c>
      <c r="I62" s="21">
        <v>14235.072</v>
      </c>
      <c r="J62" s="33">
        <f t="shared" si="0"/>
        <v>15286.992074210455</v>
      </c>
      <c r="K62" s="33">
        <f t="shared" si="1"/>
        <v>-1051.9200742104549</v>
      </c>
      <c r="L62" s="33">
        <f t="shared" si="2"/>
        <v>1106535.842526929</v>
      </c>
      <c r="M62" s="33"/>
      <c r="O62" s="33">
        <f t="shared" si="3"/>
        <v>1051.9200742104549</v>
      </c>
    </row>
    <row r="63" spans="1:15" ht="15.75" x14ac:dyDescent="0.25">
      <c r="A63" s="21">
        <v>48</v>
      </c>
      <c r="B63" s="4">
        <v>0</v>
      </c>
      <c r="C63" s="21">
        <v>28.88</v>
      </c>
      <c r="D63" s="21">
        <v>1</v>
      </c>
      <c r="E63" s="4">
        <v>0</v>
      </c>
      <c r="F63" s="4">
        <v>0</v>
      </c>
      <c r="G63" s="4">
        <v>0</v>
      </c>
      <c r="H63" s="4">
        <v>1</v>
      </c>
      <c r="I63" s="21">
        <v>9249.4951999999994</v>
      </c>
      <c r="J63" s="33">
        <f t="shared" si="0"/>
        <v>9787.6905378776373</v>
      </c>
      <c r="K63" s="33">
        <f t="shared" si="1"/>
        <v>-538.19533787763794</v>
      </c>
      <c r="L63" s="33">
        <f t="shared" si="2"/>
        <v>289654.22171322489</v>
      </c>
      <c r="M63" s="33"/>
      <c r="O63" s="33">
        <f t="shared" si="3"/>
        <v>538.19533787763794</v>
      </c>
    </row>
    <row r="64" spans="1:15" ht="15.75" x14ac:dyDescent="0.25">
      <c r="A64" s="21">
        <v>20</v>
      </c>
      <c r="B64" s="4">
        <v>0</v>
      </c>
      <c r="C64" s="21">
        <v>21.8</v>
      </c>
      <c r="D64" s="21">
        <v>0</v>
      </c>
      <c r="E64" s="4">
        <v>1</v>
      </c>
      <c r="F64" s="4">
        <v>1</v>
      </c>
      <c r="G64" s="4">
        <v>0</v>
      </c>
      <c r="H64" s="4">
        <v>0</v>
      </c>
      <c r="I64" s="21">
        <v>20167.336029999999</v>
      </c>
      <c r="J64" s="33">
        <f t="shared" si="0"/>
        <v>14418.257473881444</v>
      </c>
      <c r="K64" s="33">
        <f t="shared" si="1"/>
        <v>5749.0785561185548</v>
      </c>
      <c r="L64" s="33">
        <f t="shared" si="2"/>
        <v>33051904.244422209</v>
      </c>
      <c r="M64" s="33"/>
      <c r="O64" s="33">
        <f t="shared" si="3"/>
        <v>5749.0785561185548</v>
      </c>
    </row>
    <row r="65" spans="1:15" ht="15.75" x14ac:dyDescent="0.25">
      <c r="A65" s="21">
        <v>39</v>
      </c>
      <c r="B65" s="4">
        <v>1</v>
      </c>
      <c r="C65" s="21">
        <v>21.85</v>
      </c>
      <c r="D65" s="21">
        <v>1</v>
      </c>
      <c r="E65" s="4">
        <v>0</v>
      </c>
      <c r="F65" s="4">
        <v>0</v>
      </c>
      <c r="G65" s="4">
        <v>0</v>
      </c>
      <c r="H65" s="4">
        <v>1</v>
      </c>
      <c r="I65" s="21">
        <v>6117.4944999999998</v>
      </c>
      <c r="J65" s="33">
        <f t="shared" si="0"/>
        <v>7345.0546574031241</v>
      </c>
      <c r="K65" s="33">
        <f t="shared" si="1"/>
        <v>-1227.5601574031243</v>
      </c>
      <c r="L65" s="33">
        <f t="shared" si="2"/>
        <v>1506903.9400435833</v>
      </c>
      <c r="M65" s="33"/>
      <c r="O65" s="33">
        <f t="shared" si="3"/>
        <v>1227.5601574031243</v>
      </c>
    </row>
    <row r="66" spans="1:15" ht="15.75" x14ac:dyDescent="0.25">
      <c r="A66" s="21">
        <v>34</v>
      </c>
      <c r="B66" s="4">
        <v>1</v>
      </c>
      <c r="C66" s="21">
        <v>22.42</v>
      </c>
      <c r="D66" s="21">
        <v>2</v>
      </c>
      <c r="E66" s="4">
        <v>0</v>
      </c>
      <c r="F66" s="4">
        <v>0</v>
      </c>
      <c r="G66" s="4">
        <v>1</v>
      </c>
      <c r="H66" s="4">
        <v>0</v>
      </c>
      <c r="I66" s="21">
        <v>27375.904780000001</v>
      </c>
      <c r="J66" s="33">
        <f t="shared" si="0"/>
        <v>7355.7946009789548</v>
      </c>
      <c r="K66" s="33">
        <f t="shared" si="1"/>
        <v>20020.110179021045</v>
      </c>
      <c r="L66" s="33">
        <f t="shared" si="2"/>
        <v>400804811.58014208</v>
      </c>
      <c r="M66" s="33"/>
      <c r="O66" s="33">
        <f t="shared" si="3"/>
        <v>20020.110179021045</v>
      </c>
    </row>
    <row r="67" spans="1:15" ht="15.75" x14ac:dyDescent="0.25">
      <c r="A67" s="21">
        <v>18</v>
      </c>
      <c r="B67" s="4">
        <v>0</v>
      </c>
      <c r="C67" s="21">
        <v>30.114999999999998</v>
      </c>
      <c r="D67" s="21">
        <v>0</v>
      </c>
      <c r="E67" s="4">
        <v>0</v>
      </c>
      <c r="F67" s="4">
        <v>0</v>
      </c>
      <c r="G67" s="4">
        <v>1</v>
      </c>
      <c r="H67" s="4">
        <v>0</v>
      </c>
      <c r="I67" s="21">
        <v>21344.846699999998</v>
      </c>
      <c r="J67" s="33">
        <f t="shared" ref="J67:J130" si="4">IF(AND(E67=0,A67&lt;50),$S$2+$S$3*A67+B67*$S$4+$S$5*C67+$S$6*D67+$S$7*F67+$S$8*G67+$S$9*H67,IF(AND(E67=0,A67&gt;=50),$V$2+$V$3*A67+B67*$V$4+$V$5*C67+$V$6*D67+$V$7*F67+$V$8*G67+$V$9*H67,IF(AND(E67=1,A67&lt;50),$Y$2+$Y$3*A67+B67*$Y$4+$Y$5*C67+$Y$6*D67+$Y$7*F67+$Y$8*G67+$Y$9*H67,IF(AND(E67=1,A67&gt;=50),$AB$2+$AB$3*A67+B67*$AB$4+$AB$5*C67+$AB$6*D67+$AB$7*F67+$AB$8*G67+$AB$9*H67,"Error"))))</f>
        <v>3672.3726236517778</v>
      </c>
      <c r="K67" s="33">
        <f t="shared" ref="K67:K130" si="5">I67-J67</f>
        <v>17672.474076348219</v>
      </c>
      <c r="L67" s="33">
        <f t="shared" ref="L67:L130" si="6">K67^2</f>
        <v>312316339.97919983</v>
      </c>
      <c r="M67" s="33"/>
      <c r="O67" s="33">
        <f t="shared" ref="O67:O130" si="7">ABS(K67)</f>
        <v>17672.474076348219</v>
      </c>
    </row>
    <row r="68" spans="1:15" ht="15.75" x14ac:dyDescent="0.25">
      <c r="A68" s="21">
        <v>54</v>
      </c>
      <c r="B68" s="4">
        <v>0</v>
      </c>
      <c r="C68" s="21">
        <v>35.814999999999998</v>
      </c>
      <c r="D68" s="21">
        <v>3</v>
      </c>
      <c r="E68" s="4">
        <v>0</v>
      </c>
      <c r="F68" s="4">
        <v>0</v>
      </c>
      <c r="G68" s="4">
        <v>0</v>
      </c>
      <c r="H68" s="4">
        <v>1</v>
      </c>
      <c r="I68" s="21">
        <v>12495.290849999999</v>
      </c>
      <c r="J68" s="33">
        <f t="shared" si="4"/>
        <v>14245.02880040522</v>
      </c>
      <c r="K68" s="33">
        <f t="shared" si="5"/>
        <v>-1749.7379504052205</v>
      </c>
      <c r="L68" s="33">
        <f t="shared" si="6"/>
        <v>3061582.8950882619</v>
      </c>
      <c r="M68" s="33"/>
      <c r="O68" s="33">
        <f t="shared" si="7"/>
        <v>1749.7379504052205</v>
      </c>
    </row>
    <row r="69" spans="1:15" ht="15.75" x14ac:dyDescent="0.25">
      <c r="A69" s="21">
        <v>47</v>
      </c>
      <c r="B69" s="4">
        <v>0</v>
      </c>
      <c r="C69" s="21">
        <v>36.630000000000003</v>
      </c>
      <c r="D69" s="21">
        <v>1</v>
      </c>
      <c r="E69" s="4">
        <v>1</v>
      </c>
      <c r="F69" s="4">
        <v>0</v>
      </c>
      <c r="G69" s="4">
        <v>0</v>
      </c>
      <c r="H69" s="4">
        <v>0</v>
      </c>
      <c r="I69" s="21">
        <v>42969.852700000003</v>
      </c>
      <c r="J69" s="33">
        <f t="shared" si="4"/>
        <v>41940.736397620436</v>
      </c>
      <c r="K69" s="33">
        <f t="shared" si="5"/>
        <v>1029.1163023795671</v>
      </c>
      <c r="L69" s="33">
        <f t="shared" si="6"/>
        <v>1059080.3638233924</v>
      </c>
      <c r="M69" s="33"/>
      <c r="O69" s="33">
        <f t="shared" si="7"/>
        <v>1029.1163023795671</v>
      </c>
    </row>
    <row r="70" spans="1:15" ht="15.75" x14ac:dyDescent="0.25">
      <c r="A70" s="21">
        <v>45</v>
      </c>
      <c r="B70" s="4">
        <v>1</v>
      </c>
      <c r="C70" s="21">
        <v>21.375</v>
      </c>
      <c r="D70" s="21">
        <v>0</v>
      </c>
      <c r="E70" s="4">
        <v>0</v>
      </c>
      <c r="F70" s="4">
        <v>0</v>
      </c>
      <c r="G70" s="4">
        <v>0</v>
      </c>
      <c r="H70" s="4">
        <v>1</v>
      </c>
      <c r="I70" s="21">
        <v>7222.7862500000001</v>
      </c>
      <c r="J70" s="33">
        <f t="shared" si="4"/>
        <v>8013.3621916971815</v>
      </c>
      <c r="K70" s="33">
        <f t="shared" si="5"/>
        <v>-790.57594169718141</v>
      </c>
      <c r="L70" s="33">
        <f t="shared" si="6"/>
        <v>625010.31959038519</v>
      </c>
      <c r="M70" s="33"/>
      <c r="O70" s="33">
        <f t="shared" si="7"/>
        <v>790.57594169718141</v>
      </c>
    </row>
    <row r="71" spans="1:15" ht="15.75" x14ac:dyDescent="0.25">
      <c r="A71" s="21">
        <v>36</v>
      </c>
      <c r="B71" s="4">
        <v>0</v>
      </c>
      <c r="C71" s="21">
        <v>22.6</v>
      </c>
      <c r="D71" s="21">
        <v>2</v>
      </c>
      <c r="E71" s="4">
        <v>1</v>
      </c>
      <c r="F71" s="4">
        <v>1</v>
      </c>
      <c r="G71" s="4">
        <v>0</v>
      </c>
      <c r="H71" s="4">
        <v>0</v>
      </c>
      <c r="I71" s="21">
        <v>18608.261999999999</v>
      </c>
      <c r="J71" s="33">
        <f t="shared" si="4"/>
        <v>20024.514505307143</v>
      </c>
      <c r="K71" s="33">
        <f t="shared" si="5"/>
        <v>-1416.252505307144</v>
      </c>
      <c r="L71" s="33">
        <f t="shared" si="6"/>
        <v>2005771.1587887621</v>
      </c>
      <c r="M71" s="33"/>
      <c r="O71" s="33">
        <f t="shared" si="7"/>
        <v>1416.252505307144</v>
      </c>
    </row>
    <row r="72" spans="1:15" ht="15.75" x14ac:dyDescent="0.25">
      <c r="A72" s="21">
        <v>44</v>
      </c>
      <c r="B72" s="4">
        <v>1</v>
      </c>
      <c r="C72" s="21">
        <v>39.520000000000003</v>
      </c>
      <c r="D72" s="21">
        <v>0</v>
      </c>
      <c r="E72" s="4">
        <v>0</v>
      </c>
      <c r="F72" s="4">
        <v>0</v>
      </c>
      <c r="G72" s="4">
        <v>0</v>
      </c>
      <c r="H72" s="4">
        <v>1</v>
      </c>
      <c r="I72" s="21">
        <v>6948.7007999999996</v>
      </c>
      <c r="J72" s="33">
        <f t="shared" si="4"/>
        <v>8294.9658117357794</v>
      </c>
      <c r="K72" s="33">
        <f t="shared" si="5"/>
        <v>-1346.2650117357798</v>
      </c>
      <c r="L72" s="33">
        <f t="shared" si="6"/>
        <v>1812429.4818239394</v>
      </c>
      <c r="M72" s="33"/>
      <c r="O72" s="33">
        <f t="shared" si="7"/>
        <v>1346.2650117357798</v>
      </c>
    </row>
    <row r="73" spans="1:15" ht="15.75" x14ac:dyDescent="0.25">
      <c r="A73" s="21">
        <v>31</v>
      </c>
      <c r="B73" s="4">
        <v>0</v>
      </c>
      <c r="C73" s="21">
        <v>38.094999999999999</v>
      </c>
      <c r="D73" s="21">
        <v>1</v>
      </c>
      <c r="E73" s="4">
        <v>1</v>
      </c>
      <c r="F73" s="4">
        <v>0</v>
      </c>
      <c r="G73" s="4">
        <v>1</v>
      </c>
      <c r="H73" s="4">
        <v>0</v>
      </c>
      <c r="I73" s="21">
        <v>58571.074480000003</v>
      </c>
      <c r="J73" s="33">
        <f t="shared" si="4"/>
        <v>41415.766153197619</v>
      </c>
      <c r="K73" s="33">
        <f t="shared" si="5"/>
        <v>17155.308326802384</v>
      </c>
      <c r="L73" s="33">
        <f t="shared" si="6"/>
        <v>294304603.78765523</v>
      </c>
      <c r="M73" s="33"/>
      <c r="O73" s="33">
        <f t="shared" si="7"/>
        <v>17155.308326802384</v>
      </c>
    </row>
    <row r="74" spans="1:15" ht="15.75" x14ac:dyDescent="0.25">
      <c r="A74" s="21">
        <v>39</v>
      </c>
      <c r="B74" s="4">
        <v>1</v>
      </c>
      <c r="C74" s="21">
        <v>34.1</v>
      </c>
      <c r="D74" s="21">
        <v>2</v>
      </c>
      <c r="E74" s="4">
        <v>0</v>
      </c>
      <c r="F74" s="4">
        <v>0</v>
      </c>
      <c r="G74" s="4">
        <v>0</v>
      </c>
      <c r="H74" s="4">
        <v>0</v>
      </c>
      <c r="I74" s="21">
        <v>23563.016179999999</v>
      </c>
      <c r="J74" s="33">
        <f t="shared" si="4"/>
        <v>7482.1016620420105</v>
      </c>
      <c r="K74" s="33">
        <f t="shared" si="5"/>
        <v>16080.914517957988</v>
      </c>
      <c r="L74" s="33">
        <f t="shared" si="6"/>
        <v>258595811.733872</v>
      </c>
      <c r="M74" s="33"/>
      <c r="O74" s="33">
        <f t="shared" si="7"/>
        <v>16080.914517957988</v>
      </c>
    </row>
    <row r="75" spans="1:15" ht="15.75" x14ac:dyDescent="0.25">
      <c r="A75" s="21">
        <v>49</v>
      </c>
      <c r="B75" s="4">
        <v>1</v>
      </c>
      <c r="C75" s="21">
        <v>25.84</v>
      </c>
      <c r="D75" s="21">
        <v>1</v>
      </c>
      <c r="E75" s="4">
        <v>0</v>
      </c>
      <c r="F75" s="4">
        <v>0</v>
      </c>
      <c r="G75" s="4">
        <v>1</v>
      </c>
      <c r="H75" s="4">
        <v>0</v>
      </c>
      <c r="I75" s="21">
        <v>9282.4806000000008</v>
      </c>
      <c r="J75" s="33">
        <f t="shared" si="4"/>
        <v>9953.830134692942</v>
      </c>
      <c r="K75" s="33">
        <f t="shared" si="5"/>
        <v>-671.34953469294123</v>
      </c>
      <c r="L75" s="33">
        <f t="shared" si="6"/>
        <v>450710.19773242873</v>
      </c>
      <c r="M75" s="33"/>
      <c r="O75" s="33">
        <f t="shared" si="7"/>
        <v>671.34953469294123</v>
      </c>
    </row>
    <row r="76" spans="1:15" ht="15.75" x14ac:dyDescent="0.25">
      <c r="A76" s="21">
        <v>50</v>
      </c>
      <c r="B76" s="4">
        <v>1</v>
      </c>
      <c r="C76" s="21">
        <v>30.97</v>
      </c>
      <c r="D76" s="21">
        <v>3</v>
      </c>
      <c r="E76" s="4">
        <v>0</v>
      </c>
      <c r="F76" s="4">
        <v>0</v>
      </c>
      <c r="G76" s="4">
        <v>0</v>
      </c>
      <c r="H76" s="4">
        <v>1</v>
      </c>
      <c r="I76" s="21">
        <v>10600.5483</v>
      </c>
      <c r="J76" s="33">
        <f t="shared" si="4"/>
        <v>12787.849210439967</v>
      </c>
      <c r="K76" s="33">
        <f t="shared" si="5"/>
        <v>-2187.3009104399662</v>
      </c>
      <c r="L76" s="33">
        <f t="shared" si="6"/>
        <v>4784285.272811505</v>
      </c>
      <c r="M76" s="33"/>
      <c r="O76" s="33">
        <f t="shared" si="7"/>
        <v>2187.3009104399662</v>
      </c>
    </row>
    <row r="77" spans="1:15" ht="15.75" x14ac:dyDescent="0.25">
      <c r="A77" s="21">
        <v>36</v>
      </c>
      <c r="B77" s="4">
        <v>1</v>
      </c>
      <c r="C77" s="21">
        <v>29.7</v>
      </c>
      <c r="D77" s="21">
        <v>0</v>
      </c>
      <c r="E77" s="4">
        <v>0</v>
      </c>
      <c r="F77" s="4">
        <v>0</v>
      </c>
      <c r="G77" s="4">
        <v>0</v>
      </c>
      <c r="H77" s="4">
        <v>0</v>
      </c>
      <c r="I77" s="21">
        <v>4399.7309999999998</v>
      </c>
      <c r="J77" s="33">
        <f t="shared" si="4"/>
        <v>5683.7144534676736</v>
      </c>
      <c r="K77" s="33">
        <f t="shared" si="5"/>
        <v>-1283.9834534676738</v>
      </c>
      <c r="L77" s="33">
        <f t="shared" si="6"/>
        <v>1648613.5087787742</v>
      </c>
      <c r="M77" s="33"/>
      <c r="O77" s="33">
        <f t="shared" si="7"/>
        <v>1283.9834534676738</v>
      </c>
    </row>
    <row r="78" spans="1:15" ht="15.75" x14ac:dyDescent="0.25">
      <c r="A78" s="21">
        <v>47</v>
      </c>
      <c r="B78" s="4">
        <v>0</v>
      </c>
      <c r="C78" s="21">
        <v>33.344999999999999</v>
      </c>
      <c r="D78" s="21">
        <v>0</v>
      </c>
      <c r="E78" s="4">
        <v>0</v>
      </c>
      <c r="F78" s="4">
        <v>0</v>
      </c>
      <c r="G78" s="4">
        <v>1</v>
      </c>
      <c r="H78" s="4">
        <v>0</v>
      </c>
      <c r="I78" s="21">
        <v>20878.78443</v>
      </c>
      <c r="J78" s="33">
        <f t="shared" si="4"/>
        <v>9641.5306601706397</v>
      </c>
      <c r="K78" s="33">
        <f t="shared" si="5"/>
        <v>11237.25376982936</v>
      </c>
      <c r="L78" s="33">
        <f t="shared" si="6"/>
        <v>126275872.28754416</v>
      </c>
      <c r="M78" s="33"/>
      <c r="O78" s="33">
        <f t="shared" si="7"/>
        <v>11237.25376982936</v>
      </c>
    </row>
    <row r="79" spans="1:15" ht="15.75" x14ac:dyDescent="0.25">
      <c r="A79" s="21">
        <v>63</v>
      </c>
      <c r="B79" s="4">
        <v>1</v>
      </c>
      <c r="C79" s="21">
        <v>41.47</v>
      </c>
      <c r="D79" s="21">
        <v>0</v>
      </c>
      <c r="E79" s="4">
        <v>0</v>
      </c>
      <c r="F79" s="4">
        <v>0</v>
      </c>
      <c r="G79" s="4">
        <v>0</v>
      </c>
      <c r="H79" s="4">
        <v>0</v>
      </c>
      <c r="I79" s="21">
        <v>13405.390299999999</v>
      </c>
      <c r="J79" s="33">
        <f t="shared" si="4"/>
        <v>15466.260844054108</v>
      </c>
      <c r="K79" s="33">
        <f t="shared" si="5"/>
        <v>-2060.8705440541089</v>
      </c>
      <c r="L79" s="33">
        <f t="shared" si="6"/>
        <v>4247187.3993498785</v>
      </c>
      <c r="M79" s="33"/>
      <c r="O79" s="33">
        <f t="shared" si="7"/>
        <v>2060.8705440541089</v>
      </c>
    </row>
    <row r="80" spans="1:15" ht="15.75" x14ac:dyDescent="0.25">
      <c r="A80" s="21">
        <v>54</v>
      </c>
      <c r="B80" s="4">
        <v>1</v>
      </c>
      <c r="C80" s="21">
        <v>21.01</v>
      </c>
      <c r="D80" s="21">
        <v>2</v>
      </c>
      <c r="E80" s="4">
        <v>0</v>
      </c>
      <c r="F80" s="4">
        <v>0</v>
      </c>
      <c r="G80" s="4">
        <v>0</v>
      </c>
      <c r="H80" s="4">
        <v>0</v>
      </c>
      <c r="I80" s="21">
        <v>11013.7119</v>
      </c>
      <c r="J80" s="33">
        <f t="shared" si="4"/>
        <v>14056.597893535594</v>
      </c>
      <c r="K80" s="33">
        <f t="shared" si="5"/>
        <v>-3042.885993535594</v>
      </c>
      <c r="L80" s="33">
        <f t="shared" si="6"/>
        <v>9259155.1696550995</v>
      </c>
      <c r="M80" s="33"/>
      <c r="O80" s="33">
        <f t="shared" si="7"/>
        <v>3042.885993535594</v>
      </c>
    </row>
    <row r="81" spans="1:15" ht="15.75" x14ac:dyDescent="0.25">
      <c r="A81" s="21">
        <v>22</v>
      </c>
      <c r="B81" s="4">
        <v>1</v>
      </c>
      <c r="C81" s="21">
        <v>39.5</v>
      </c>
      <c r="D81" s="21">
        <v>0</v>
      </c>
      <c r="E81" s="4">
        <v>0</v>
      </c>
      <c r="F81" s="4">
        <v>1</v>
      </c>
      <c r="G81" s="4">
        <v>0</v>
      </c>
      <c r="H81" s="4">
        <v>0</v>
      </c>
      <c r="I81" s="21">
        <v>1682.597</v>
      </c>
      <c r="J81" s="33">
        <f t="shared" si="4"/>
        <v>3319.0564042898782</v>
      </c>
      <c r="K81" s="33">
        <f t="shared" si="5"/>
        <v>-1636.4594042898782</v>
      </c>
      <c r="L81" s="33">
        <f t="shared" si="6"/>
        <v>2677999.3818887831</v>
      </c>
      <c r="M81" s="33"/>
      <c r="O81" s="33">
        <f t="shared" si="7"/>
        <v>1636.4594042898782</v>
      </c>
    </row>
    <row r="82" spans="1:15" ht="15.75" x14ac:dyDescent="0.25">
      <c r="A82" s="21">
        <v>49</v>
      </c>
      <c r="B82" s="4">
        <v>1</v>
      </c>
      <c r="C82" s="21">
        <v>32.299999999999997</v>
      </c>
      <c r="D82" s="21">
        <v>3</v>
      </c>
      <c r="E82" s="4">
        <v>0</v>
      </c>
      <c r="F82" s="4">
        <v>0</v>
      </c>
      <c r="G82" s="4">
        <v>0</v>
      </c>
      <c r="H82" s="4">
        <v>1</v>
      </c>
      <c r="I82" s="21">
        <v>10269.459999999999</v>
      </c>
      <c r="J82" s="33">
        <f t="shared" si="4"/>
        <v>10724.988819647091</v>
      </c>
      <c r="K82" s="33">
        <f t="shared" si="5"/>
        <v>-455.52881964709195</v>
      </c>
      <c r="L82" s="33">
        <f t="shared" si="6"/>
        <v>207506.50552907283</v>
      </c>
      <c r="M82" s="33"/>
      <c r="O82" s="33">
        <f t="shared" si="7"/>
        <v>455.52881964709195</v>
      </c>
    </row>
    <row r="83" spans="1:15" ht="15.75" x14ac:dyDescent="0.25">
      <c r="A83" s="21">
        <v>58</v>
      </c>
      <c r="B83" s="4">
        <v>0</v>
      </c>
      <c r="C83" s="21">
        <v>33.1</v>
      </c>
      <c r="D83" s="21">
        <v>0</v>
      </c>
      <c r="E83" s="4">
        <v>0</v>
      </c>
      <c r="F83" s="4">
        <v>1</v>
      </c>
      <c r="G83" s="4">
        <v>0</v>
      </c>
      <c r="H83" s="4">
        <v>0</v>
      </c>
      <c r="I83" s="21">
        <v>11848.141</v>
      </c>
      <c r="J83" s="33">
        <f t="shared" si="4"/>
        <v>12201.429588196772</v>
      </c>
      <c r="K83" s="33">
        <f t="shared" si="5"/>
        <v>-353.28858819677225</v>
      </c>
      <c r="L83" s="33">
        <f t="shared" si="6"/>
        <v>124812.82655006852</v>
      </c>
      <c r="M83" s="33"/>
      <c r="O83" s="33">
        <f t="shared" si="7"/>
        <v>353.28858819677225</v>
      </c>
    </row>
    <row r="84" spans="1:15" ht="15.75" x14ac:dyDescent="0.25">
      <c r="A84" s="21">
        <v>31</v>
      </c>
      <c r="B84" s="4">
        <v>1</v>
      </c>
      <c r="C84" s="21">
        <v>20.399999999999999</v>
      </c>
      <c r="D84" s="21">
        <v>0</v>
      </c>
      <c r="E84" s="4">
        <v>0</v>
      </c>
      <c r="F84" s="4">
        <v>1</v>
      </c>
      <c r="G84" s="4">
        <v>0</v>
      </c>
      <c r="H84" s="4">
        <v>0</v>
      </c>
      <c r="I84" s="21">
        <v>3260.1990000000001</v>
      </c>
      <c r="J84" s="33">
        <f t="shared" si="4"/>
        <v>4634.8288263668128</v>
      </c>
      <c r="K84" s="33">
        <f t="shared" si="5"/>
        <v>-1374.6298263668127</v>
      </c>
      <c r="L84" s="33">
        <f t="shared" si="6"/>
        <v>1889607.1595372537</v>
      </c>
      <c r="M84" s="33"/>
      <c r="O84" s="33">
        <f t="shared" si="7"/>
        <v>1374.6298263668127</v>
      </c>
    </row>
    <row r="85" spans="1:15" ht="15.75" x14ac:dyDescent="0.25">
      <c r="A85" s="21">
        <v>28</v>
      </c>
      <c r="B85" s="4">
        <v>1</v>
      </c>
      <c r="C85" s="21">
        <v>23.98</v>
      </c>
      <c r="D85" s="21">
        <v>3</v>
      </c>
      <c r="E85" s="4">
        <v>1</v>
      </c>
      <c r="F85" s="4">
        <v>0</v>
      </c>
      <c r="G85" s="4">
        <v>0</v>
      </c>
      <c r="H85" s="4">
        <v>0</v>
      </c>
      <c r="I85" s="21">
        <v>17663.144199999999</v>
      </c>
      <c r="J85" s="33">
        <f t="shared" si="4"/>
        <v>17966.268350921557</v>
      </c>
      <c r="K85" s="33">
        <f t="shared" si="5"/>
        <v>-303.12415092155788</v>
      </c>
      <c r="L85" s="33">
        <f t="shared" si="6"/>
        <v>91884.250871915399</v>
      </c>
      <c r="M85" s="33"/>
      <c r="O85" s="33">
        <f t="shared" si="7"/>
        <v>303.12415092155788</v>
      </c>
    </row>
    <row r="86" spans="1:15" ht="15.75" x14ac:dyDescent="0.25">
      <c r="A86" s="21">
        <v>50</v>
      </c>
      <c r="B86" s="4">
        <v>0</v>
      </c>
      <c r="C86" s="21">
        <v>27.36</v>
      </c>
      <c r="D86" s="21">
        <v>0</v>
      </c>
      <c r="E86" s="4">
        <v>0</v>
      </c>
      <c r="F86" s="4">
        <v>0</v>
      </c>
      <c r="G86" s="4">
        <v>1</v>
      </c>
      <c r="H86" s="4">
        <v>0</v>
      </c>
      <c r="I86" s="21">
        <v>25656.575260000001</v>
      </c>
      <c r="J86" s="33">
        <f t="shared" si="4"/>
        <v>10244.337477903744</v>
      </c>
      <c r="K86" s="33">
        <f t="shared" si="5"/>
        <v>15412.237782096257</v>
      </c>
      <c r="L86" s="33">
        <f t="shared" si="6"/>
        <v>237537073.45187536</v>
      </c>
      <c r="M86" s="33"/>
      <c r="O86" s="33">
        <f t="shared" si="7"/>
        <v>15412.237782096257</v>
      </c>
    </row>
    <row r="87" spans="1:15" ht="15.75" x14ac:dyDescent="0.25">
      <c r="A87" s="21">
        <v>38</v>
      </c>
      <c r="B87" s="4">
        <v>0</v>
      </c>
      <c r="C87" s="21">
        <v>19.475000000000001</v>
      </c>
      <c r="D87" s="21">
        <v>2</v>
      </c>
      <c r="E87" s="4">
        <v>0</v>
      </c>
      <c r="F87" s="4">
        <v>0</v>
      </c>
      <c r="G87" s="4">
        <v>0</v>
      </c>
      <c r="H87" s="4">
        <v>1</v>
      </c>
      <c r="I87" s="21">
        <v>6933.2422500000002</v>
      </c>
      <c r="J87" s="33">
        <f t="shared" si="4"/>
        <v>8044.1546523527295</v>
      </c>
      <c r="K87" s="33">
        <f t="shared" si="5"/>
        <v>-1110.9124023527293</v>
      </c>
      <c r="L87" s="33">
        <f t="shared" si="6"/>
        <v>1234126.3657011122</v>
      </c>
      <c r="M87" s="33"/>
      <c r="O87" s="33">
        <f t="shared" si="7"/>
        <v>1110.9124023527293</v>
      </c>
    </row>
    <row r="88" spans="1:15" ht="15.75" x14ac:dyDescent="0.25">
      <c r="A88" s="21">
        <v>53</v>
      </c>
      <c r="B88" s="4">
        <v>0</v>
      </c>
      <c r="C88" s="21">
        <v>33.25</v>
      </c>
      <c r="D88" s="21">
        <v>0</v>
      </c>
      <c r="E88" s="4">
        <v>0</v>
      </c>
      <c r="F88" s="4">
        <v>0</v>
      </c>
      <c r="G88" s="4">
        <v>1</v>
      </c>
      <c r="H88" s="4">
        <v>0</v>
      </c>
      <c r="I88" s="21">
        <v>10564.8845</v>
      </c>
      <c r="J88" s="33">
        <f t="shared" si="4"/>
        <v>11376.753704365801</v>
      </c>
      <c r="K88" s="33">
        <f t="shared" si="5"/>
        <v>-811.86920436580112</v>
      </c>
      <c r="L88" s="33">
        <f t="shared" si="6"/>
        <v>659131.60499755898</v>
      </c>
      <c r="M88" s="33"/>
      <c r="O88" s="33">
        <f t="shared" si="7"/>
        <v>811.86920436580112</v>
      </c>
    </row>
    <row r="89" spans="1:15" ht="15.75" x14ac:dyDescent="0.25">
      <c r="A89" s="21">
        <v>63</v>
      </c>
      <c r="B89" s="4">
        <v>0</v>
      </c>
      <c r="C89" s="21">
        <v>32.200000000000003</v>
      </c>
      <c r="D89" s="21">
        <v>2</v>
      </c>
      <c r="E89" s="4">
        <v>1</v>
      </c>
      <c r="F89" s="4">
        <v>1</v>
      </c>
      <c r="G89" s="4">
        <v>0</v>
      </c>
      <c r="H89" s="4">
        <v>0</v>
      </c>
      <c r="I89" s="21">
        <v>47305.305</v>
      </c>
      <c r="J89" s="33">
        <f t="shared" si="4"/>
        <v>42981.875757572423</v>
      </c>
      <c r="K89" s="33">
        <f t="shared" si="5"/>
        <v>4323.4292424275773</v>
      </c>
      <c r="L89" s="33">
        <f t="shared" si="6"/>
        <v>18692040.414277896</v>
      </c>
      <c r="M89" s="33"/>
      <c r="O89" s="33">
        <f t="shared" si="7"/>
        <v>4323.4292424275773</v>
      </c>
    </row>
    <row r="90" spans="1:15" ht="15.75" x14ac:dyDescent="0.25">
      <c r="A90" s="21">
        <v>51</v>
      </c>
      <c r="B90" s="4">
        <v>1</v>
      </c>
      <c r="C90" s="21">
        <v>42.9</v>
      </c>
      <c r="D90" s="21">
        <v>2</v>
      </c>
      <c r="E90" s="4">
        <v>1</v>
      </c>
      <c r="F90" s="4">
        <v>0</v>
      </c>
      <c r="G90" s="4">
        <v>0</v>
      </c>
      <c r="H90" s="4">
        <v>0</v>
      </c>
      <c r="I90" s="21">
        <v>47462.894</v>
      </c>
      <c r="J90" s="33">
        <f t="shared" si="4"/>
        <v>53289.301309242117</v>
      </c>
      <c r="K90" s="33">
        <f t="shared" si="5"/>
        <v>-5826.4073092421168</v>
      </c>
      <c r="L90" s="33">
        <f t="shared" si="6"/>
        <v>33947022.133189961</v>
      </c>
      <c r="M90" s="33"/>
      <c r="O90" s="33">
        <f t="shared" si="7"/>
        <v>5826.4073092421168</v>
      </c>
    </row>
    <row r="91" spans="1:15" ht="15.75" x14ac:dyDescent="0.25">
      <c r="A91" s="21">
        <v>30</v>
      </c>
      <c r="B91" s="4">
        <v>1</v>
      </c>
      <c r="C91" s="21">
        <v>35.53</v>
      </c>
      <c r="D91" s="21">
        <v>0</v>
      </c>
      <c r="E91" s="4">
        <v>1</v>
      </c>
      <c r="F91" s="4">
        <v>0</v>
      </c>
      <c r="G91" s="4">
        <v>0</v>
      </c>
      <c r="H91" s="4">
        <v>0</v>
      </c>
      <c r="I91" s="21">
        <v>36950.256699999998</v>
      </c>
      <c r="J91" s="33">
        <f t="shared" si="4"/>
        <v>34823.232998951811</v>
      </c>
      <c r="K91" s="33">
        <f t="shared" si="5"/>
        <v>2127.0237010481869</v>
      </c>
      <c r="L91" s="33">
        <f t="shared" si="6"/>
        <v>4524229.8248207271</v>
      </c>
      <c r="M91" s="33"/>
      <c r="O91" s="33">
        <f t="shared" si="7"/>
        <v>2127.0237010481869</v>
      </c>
    </row>
    <row r="92" spans="1:15" ht="15.75" x14ac:dyDescent="0.25">
      <c r="A92" s="21">
        <v>50</v>
      </c>
      <c r="B92" s="4">
        <v>1</v>
      </c>
      <c r="C92" s="21">
        <v>32.11</v>
      </c>
      <c r="D92" s="21">
        <v>2</v>
      </c>
      <c r="E92" s="4">
        <v>0</v>
      </c>
      <c r="F92" s="4">
        <v>0</v>
      </c>
      <c r="G92" s="4">
        <v>1</v>
      </c>
      <c r="H92" s="4">
        <v>0</v>
      </c>
      <c r="I92" s="21">
        <v>25333.332839999999</v>
      </c>
      <c r="J92" s="33">
        <f t="shared" si="4"/>
        <v>12230.815299749647</v>
      </c>
      <c r="K92" s="33">
        <f t="shared" si="5"/>
        <v>13102.517540250352</v>
      </c>
      <c r="L92" s="33">
        <f t="shared" si="6"/>
        <v>171675965.89256814</v>
      </c>
      <c r="M92" s="33"/>
      <c r="O92" s="33">
        <f t="shared" si="7"/>
        <v>13102.517540250352</v>
      </c>
    </row>
    <row r="93" spans="1:15" ht="15.75" x14ac:dyDescent="0.25">
      <c r="A93" s="21">
        <v>60</v>
      </c>
      <c r="B93" s="4">
        <v>0</v>
      </c>
      <c r="C93" s="21">
        <v>25.84</v>
      </c>
      <c r="D93" s="21">
        <v>0</v>
      </c>
      <c r="E93" s="4">
        <v>0</v>
      </c>
      <c r="F93" s="4">
        <v>0</v>
      </c>
      <c r="G93" s="4">
        <v>0</v>
      </c>
      <c r="H93" s="4">
        <v>1</v>
      </c>
      <c r="I93" s="21">
        <v>28923.136920000001</v>
      </c>
      <c r="J93" s="33">
        <f t="shared" si="4"/>
        <v>13836.537775220182</v>
      </c>
      <c r="K93" s="33">
        <f t="shared" si="5"/>
        <v>15086.599144779819</v>
      </c>
      <c r="L93" s="33">
        <f t="shared" si="6"/>
        <v>227605473.75527117</v>
      </c>
      <c r="M93" s="33"/>
      <c r="O93" s="33">
        <f t="shared" si="7"/>
        <v>15086.599144779819</v>
      </c>
    </row>
    <row r="94" spans="1:15" ht="15.75" x14ac:dyDescent="0.25">
      <c r="A94" s="21">
        <v>20</v>
      </c>
      <c r="B94" s="4">
        <v>1</v>
      </c>
      <c r="C94" s="21">
        <v>40.47</v>
      </c>
      <c r="D94" s="21">
        <v>0</v>
      </c>
      <c r="E94" s="4">
        <v>0</v>
      </c>
      <c r="F94" s="4">
        <v>0</v>
      </c>
      <c r="G94" s="4">
        <v>1</v>
      </c>
      <c r="H94" s="4">
        <v>0</v>
      </c>
      <c r="I94" s="21">
        <v>1984.4532999999999</v>
      </c>
      <c r="J94" s="33">
        <f t="shared" si="4"/>
        <v>3925.3598569507203</v>
      </c>
      <c r="K94" s="33">
        <f t="shared" si="5"/>
        <v>-1940.9065569507204</v>
      </c>
      <c r="L94" s="33">
        <f t="shared" si="6"/>
        <v>3767118.2628143001</v>
      </c>
      <c r="M94" s="33"/>
      <c r="O94" s="33">
        <f t="shared" si="7"/>
        <v>1940.9065569507204</v>
      </c>
    </row>
    <row r="95" spans="1:15" ht="15.75" x14ac:dyDescent="0.25">
      <c r="A95" s="21">
        <v>51</v>
      </c>
      <c r="B95" s="4">
        <v>1</v>
      </c>
      <c r="C95" s="21">
        <v>24.414999999999999</v>
      </c>
      <c r="D95" s="21">
        <v>4</v>
      </c>
      <c r="E95" s="4">
        <v>0</v>
      </c>
      <c r="F95" s="4">
        <v>0</v>
      </c>
      <c r="G95" s="4">
        <v>0</v>
      </c>
      <c r="H95" s="4">
        <v>1</v>
      </c>
      <c r="I95" s="21">
        <v>11520.099850000001</v>
      </c>
      <c r="J95" s="33">
        <f t="shared" si="4"/>
        <v>14243.708570968443</v>
      </c>
      <c r="K95" s="33">
        <f t="shared" si="5"/>
        <v>-2723.6087209684429</v>
      </c>
      <c r="L95" s="33">
        <f t="shared" si="6"/>
        <v>7418044.4649353577</v>
      </c>
      <c r="M95" s="33"/>
      <c r="O95" s="33">
        <f t="shared" si="7"/>
        <v>2723.6087209684429</v>
      </c>
    </row>
    <row r="96" spans="1:15" ht="15.75" x14ac:dyDescent="0.25">
      <c r="A96" s="21">
        <v>51</v>
      </c>
      <c r="B96" s="4">
        <v>1</v>
      </c>
      <c r="C96" s="21">
        <v>22.42</v>
      </c>
      <c r="D96" s="21">
        <v>0</v>
      </c>
      <c r="E96" s="4">
        <v>0</v>
      </c>
      <c r="F96" s="4">
        <v>0</v>
      </c>
      <c r="G96" s="4">
        <v>1</v>
      </c>
      <c r="H96" s="4">
        <v>0</v>
      </c>
      <c r="I96" s="21">
        <v>9361.3268000000007</v>
      </c>
      <c r="J96" s="33">
        <f t="shared" si="4"/>
        <v>10792.226037801929</v>
      </c>
      <c r="K96" s="33">
        <f t="shared" si="5"/>
        <v>-1430.8992378019284</v>
      </c>
      <c r="L96" s="33">
        <f t="shared" si="6"/>
        <v>2047472.6287421396</v>
      </c>
      <c r="M96" s="33"/>
      <c r="O96" s="33">
        <f t="shared" si="7"/>
        <v>1430.8992378019284</v>
      </c>
    </row>
    <row r="97" spans="1:15" ht="15.75" x14ac:dyDescent="0.25">
      <c r="A97" s="21">
        <v>30</v>
      </c>
      <c r="B97" s="4">
        <v>0</v>
      </c>
      <c r="C97" s="21">
        <v>33.33</v>
      </c>
      <c r="D97" s="21">
        <v>1</v>
      </c>
      <c r="E97" s="4">
        <v>0</v>
      </c>
      <c r="F97" s="4">
        <v>0</v>
      </c>
      <c r="G97" s="4">
        <v>0</v>
      </c>
      <c r="H97" s="4">
        <v>0</v>
      </c>
      <c r="I97" s="21">
        <v>4151.0286999999998</v>
      </c>
      <c r="J97" s="33">
        <f t="shared" si="4"/>
        <v>5528.8487907281706</v>
      </c>
      <c r="K97" s="33">
        <f t="shared" si="5"/>
        <v>-1377.8200907281707</v>
      </c>
      <c r="L97" s="33">
        <f t="shared" si="6"/>
        <v>1898388.2024141846</v>
      </c>
      <c r="M97" s="33"/>
      <c r="O97" s="33">
        <f t="shared" si="7"/>
        <v>1377.8200907281707</v>
      </c>
    </row>
    <row r="98" spans="1:15" ht="15.75" x14ac:dyDescent="0.25">
      <c r="A98" s="21">
        <v>26</v>
      </c>
      <c r="B98" s="4">
        <v>0</v>
      </c>
      <c r="C98" s="21">
        <v>29.92</v>
      </c>
      <c r="D98" s="21">
        <v>2</v>
      </c>
      <c r="E98" s="4">
        <v>0</v>
      </c>
      <c r="F98" s="4">
        <v>0</v>
      </c>
      <c r="G98" s="4">
        <v>0</v>
      </c>
      <c r="H98" s="4">
        <v>0</v>
      </c>
      <c r="I98" s="21">
        <v>3981.9767999999999</v>
      </c>
      <c r="J98" s="33">
        <f t="shared" si="4"/>
        <v>5162.5321239368204</v>
      </c>
      <c r="K98" s="33">
        <f t="shared" si="5"/>
        <v>-1180.5553239368205</v>
      </c>
      <c r="L98" s="33">
        <f t="shared" si="6"/>
        <v>1393710.8728755713</v>
      </c>
      <c r="M98" s="33"/>
      <c r="O98" s="33">
        <f t="shared" si="7"/>
        <v>1180.5553239368205</v>
      </c>
    </row>
    <row r="99" spans="1:15" ht="15.75" x14ac:dyDescent="0.25">
      <c r="A99" s="21">
        <v>31</v>
      </c>
      <c r="B99" s="4">
        <v>1</v>
      </c>
      <c r="C99" s="21">
        <v>39.49</v>
      </c>
      <c r="D99" s="21">
        <v>1</v>
      </c>
      <c r="E99" s="4">
        <v>0</v>
      </c>
      <c r="F99" s="4">
        <v>0</v>
      </c>
      <c r="G99" s="4">
        <v>0</v>
      </c>
      <c r="H99" s="4">
        <v>0</v>
      </c>
      <c r="I99" s="21">
        <v>3875.7341000000001</v>
      </c>
      <c r="J99" s="33">
        <f t="shared" si="4"/>
        <v>5466.9722555968019</v>
      </c>
      <c r="K99" s="33">
        <f t="shared" si="5"/>
        <v>-1591.2381555968018</v>
      </c>
      <c r="L99" s="33">
        <f t="shared" si="6"/>
        <v>2532038.8678271114</v>
      </c>
      <c r="M99" s="33"/>
      <c r="O99" s="33">
        <f t="shared" si="7"/>
        <v>1591.2381555968018</v>
      </c>
    </row>
    <row r="100" spans="1:15" ht="15.75" x14ac:dyDescent="0.25">
      <c r="A100" s="21">
        <v>32</v>
      </c>
      <c r="B100" s="4">
        <v>0</v>
      </c>
      <c r="C100" s="21">
        <v>29.734999999999999</v>
      </c>
      <c r="D100" s="21">
        <v>0</v>
      </c>
      <c r="E100" s="4">
        <v>0</v>
      </c>
      <c r="F100" s="4">
        <v>0</v>
      </c>
      <c r="G100" s="4">
        <v>0</v>
      </c>
      <c r="H100" s="4">
        <v>1</v>
      </c>
      <c r="I100" s="21">
        <v>4357.0436499999996</v>
      </c>
      <c r="J100" s="33">
        <f t="shared" si="4"/>
        <v>6028.6046970745401</v>
      </c>
      <c r="K100" s="33">
        <f t="shared" si="5"/>
        <v>-1671.5610470745405</v>
      </c>
      <c r="L100" s="33">
        <f t="shared" si="6"/>
        <v>2794116.3340969342</v>
      </c>
      <c r="M100" s="33"/>
      <c r="O100" s="33">
        <f t="shared" si="7"/>
        <v>1671.5610470745405</v>
      </c>
    </row>
    <row r="101" spans="1:15" ht="15.75" x14ac:dyDescent="0.25">
      <c r="A101" s="21">
        <v>56</v>
      </c>
      <c r="B101" s="4">
        <v>0</v>
      </c>
      <c r="C101" s="21">
        <v>28.31</v>
      </c>
      <c r="D101" s="21">
        <v>0</v>
      </c>
      <c r="E101" s="4">
        <v>0</v>
      </c>
      <c r="F101" s="4">
        <v>0</v>
      </c>
      <c r="G101" s="4">
        <v>1</v>
      </c>
      <c r="H101" s="4">
        <v>0</v>
      </c>
      <c r="I101" s="21">
        <v>11657.7189</v>
      </c>
      <c r="J101" s="33">
        <f t="shared" si="4"/>
        <v>12637.783535204608</v>
      </c>
      <c r="K101" s="33">
        <f t="shared" si="5"/>
        <v>-980.06463520460784</v>
      </c>
      <c r="L101" s="33">
        <f t="shared" si="6"/>
        <v>960526.68917874107</v>
      </c>
      <c r="M101" s="33"/>
      <c r="O101" s="33">
        <f t="shared" si="7"/>
        <v>980.06463520460784</v>
      </c>
    </row>
    <row r="102" spans="1:15" ht="15.75" x14ac:dyDescent="0.25">
      <c r="A102" s="21">
        <v>57</v>
      </c>
      <c r="B102" s="4">
        <v>1</v>
      </c>
      <c r="C102" s="21">
        <v>28.1</v>
      </c>
      <c r="D102" s="21">
        <v>0</v>
      </c>
      <c r="E102" s="4">
        <v>0</v>
      </c>
      <c r="F102" s="4">
        <v>1</v>
      </c>
      <c r="G102" s="4">
        <v>0</v>
      </c>
      <c r="H102" s="4">
        <v>0</v>
      </c>
      <c r="I102" s="21">
        <v>10965.446</v>
      </c>
      <c r="J102" s="33">
        <f t="shared" si="4"/>
        <v>11948.454704698883</v>
      </c>
      <c r="K102" s="33">
        <f t="shared" si="5"/>
        <v>-983.00870469888287</v>
      </c>
      <c r="L102" s="33">
        <f t="shared" si="6"/>
        <v>966306.11351377552</v>
      </c>
      <c r="M102" s="33"/>
      <c r="O102" s="33">
        <f t="shared" si="7"/>
        <v>983.00870469888287</v>
      </c>
    </row>
    <row r="103" spans="1:15" ht="15.75" x14ac:dyDescent="0.25">
      <c r="A103" s="21">
        <v>49</v>
      </c>
      <c r="B103" s="4">
        <v>0</v>
      </c>
      <c r="C103" s="21">
        <v>30.78</v>
      </c>
      <c r="D103" s="21">
        <v>1</v>
      </c>
      <c r="E103" s="4">
        <v>0</v>
      </c>
      <c r="F103" s="4">
        <v>0</v>
      </c>
      <c r="G103" s="4">
        <v>1</v>
      </c>
      <c r="H103" s="4">
        <v>0</v>
      </c>
      <c r="I103" s="21">
        <v>9778.3472000000002</v>
      </c>
      <c r="J103" s="33">
        <f t="shared" si="4"/>
        <v>10514.930658370014</v>
      </c>
      <c r="K103" s="33">
        <f t="shared" si="5"/>
        <v>-736.58345837001434</v>
      </c>
      <c r="L103" s="33">
        <f t="shared" si="6"/>
        <v>542555.19114433066</v>
      </c>
      <c r="M103" s="33"/>
      <c r="O103" s="33">
        <f t="shared" si="7"/>
        <v>736.58345837001434</v>
      </c>
    </row>
    <row r="104" spans="1:15" ht="15.75" x14ac:dyDescent="0.25">
      <c r="A104" s="21">
        <v>45</v>
      </c>
      <c r="B104" s="4">
        <v>0</v>
      </c>
      <c r="C104" s="21">
        <v>33.1</v>
      </c>
      <c r="D104" s="21">
        <v>0</v>
      </c>
      <c r="E104" s="4">
        <v>0</v>
      </c>
      <c r="F104" s="4">
        <v>1</v>
      </c>
      <c r="G104" s="4">
        <v>0</v>
      </c>
      <c r="H104" s="4">
        <v>0</v>
      </c>
      <c r="I104" s="21">
        <v>7345.0839999999998</v>
      </c>
      <c r="J104" s="33">
        <f t="shared" si="4"/>
        <v>8243.147318889185</v>
      </c>
      <c r="K104" s="33">
        <f t="shared" si="5"/>
        <v>-898.06331888918521</v>
      </c>
      <c r="L104" s="33">
        <f t="shared" si="6"/>
        <v>806517.72473425837</v>
      </c>
      <c r="M104" s="33"/>
      <c r="O104" s="33">
        <f t="shared" si="7"/>
        <v>898.06331888918521</v>
      </c>
    </row>
    <row r="105" spans="1:15" ht="15.75" x14ac:dyDescent="0.25">
      <c r="A105" s="21">
        <v>46</v>
      </c>
      <c r="B105" s="4">
        <v>1</v>
      </c>
      <c r="C105" s="21">
        <v>43.89</v>
      </c>
      <c r="D105" s="21">
        <v>3</v>
      </c>
      <c r="E105" s="4">
        <v>0</v>
      </c>
      <c r="F105" s="4">
        <v>0</v>
      </c>
      <c r="G105" s="4">
        <v>0</v>
      </c>
      <c r="H105" s="4">
        <v>0</v>
      </c>
      <c r="I105" s="21">
        <v>8944.1151000000009</v>
      </c>
      <c r="J105" s="33">
        <f t="shared" si="4"/>
        <v>9699.6705969049399</v>
      </c>
      <c r="K105" s="33">
        <f t="shared" si="5"/>
        <v>-755.55549690493899</v>
      </c>
      <c r="L105" s="33">
        <f t="shared" si="6"/>
        <v>570864.10890326928</v>
      </c>
      <c r="M105" s="33"/>
      <c r="O105" s="33">
        <f t="shared" si="7"/>
        <v>755.55549690493899</v>
      </c>
    </row>
    <row r="106" spans="1:15" ht="15.75" x14ac:dyDescent="0.25">
      <c r="A106" s="21">
        <v>60</v>
      </c>
      <c r="B106" s="4">
        <v>0</v>
      </c>
      <c r="C106" s="21">
        <v>24.53</v>
      </c>
      <c r="D106" s="21">
        <v>0</v>
      </c>
      <c r="E106" s="4">
        <v>0</v>
      </c>
      <c r="F106" s="4">
        <v>0</v>
      </c>
      <c r="G106" s="4">
        <v>0</v>
      </c>
      <c r="H106" s="4">
        <v>0</v>
      </c>
      <c r="I106" s="21">
        <v>12629.896699999999</v>
      </c>
      <c r="J106" s="33">
        <f t="shared" si="4"/>
        <v>14376.636158165271</v>
      </c>
      <c r="K106" s="33">
        <f t="shared" si="5"/>
        <v>-1746.7394581652716</v>
      </c>
      <c r="L106" s="33">
        <f t="shared" si="6"/>
        <v>3051098.7347115064</v>
      </c>
      <c r="M106" s="33"/>
      <c r="O106" s="33">
        <f t="shared" si="7"/>
        <v>1746.7394581652716</v>
      </c>
    </row>
    <row r="107" spans="1:15" ht="15.75" x14ac:dyDescent="0.25">
      <c r="A107" s="21">
        <v>37</v>
      </c>
      <c r="B107" s="4">
        <v>1</v>
      </c>
      <c r="C107" s="21">
        <v>30.875</v>
      </c>
      <c r="D107" s="21">
        <v>3</v>
      </c>
      <c r="E107" s="4">
        <v>0</v>
      </c>
      <c r="F107" s="4">
        <v>0</v>
      </c>
      <c r="G107" s="4">
        <v>0</v>
      </c>
      <c r="H107" s="4">
        <v>1</v>
      </c>
      <c r="I107" s="21">
        <v>6796.8632500000003</v>
      </c>
      <c r="J107" s="33">
        <f t="shared" si="4"/>
        <v>8252.6308637902712</v>
      </c>
      <c r="K107" s="33">
        <f t="shared" si="5"/>
        <v>-1455.7676137902708</v>
      </c>
      <c r="L107" s="33">
        <f t="shared" si="6"/>
        <v>2119259.345360619</v>
      </c>
      <c r="M107" s="33"/>
      <c r="O107" s="33">
        <f t="shared" si="7"/>
        <v>1455.7676137902708</v>
      </c>
    </row>
    <row r="108" spans="1:15" ht="15.75" x14ac:dyDescent="0.25">
      <c r="A108" s="21">
        <v>32</v>
      </c>
      <c r="B108" s="4">
        <v>0</v>
      </c>
      <c r="C108" s="21">
        <v>33.155000000000001</v>
      </c>
      <c r="D108" s="21">
        <v>3</v>
      </c>
      <c r="E108" s="4">
        <v>0</v>
      </c>
      <c r="F108" s="4">
        <v>0</v>
      </c>
      <c r="G108" s="4">
        <v>0</v>
      </c>
      <c r="H108" s="4">
        <v>1</v>
      </c>
      <c r="I108" s="21">
        <v>6128.79745</v>
      </c>
      <c r="J108" s="33">
        <f t="shared" si="4"/>
        <v>7728.4143456652937</v>
      </c>
      <c r="K108" s="33">
        <f t="shared" si="5"/>
        <v>-1599.6168956652937</v>
      </c>
      <c r="L108" s="33">
        <f t="shared" si="6"/>
        <v>2558774.2128978712</v>
      </c>
      <c r="M108" s="33"/>
      <c r="O108" s="33">
        <f t="shared" si="7"/>
        <v>1599.6168956652937</v>
      </c>
    </row>
    <row r="109" spans="1:15" ht="15.75" x14ac:dyDescent="0.25">
      <c r="A109" s="21">
        <v>25</v>
      </c>
      <c r="B109" s="4">
        <v>0</v>
      </c>
      <c r="C109" s="21">
        <v>42.13</v>
      </c>
      <c r="D109" s="21">
        <v>1</v>
      </c>
      <c r="E109" s="4">
        <v>0</v>
      </c>
      <c r="F109" s="4">
        <v>0</v>
      </c>
      <c r="G109" s="4">
        <v>0</v>
      </c>
      <c r="H109" s="4">
        <v>0</v>
      </c>
      <c r="I109" s="21">
        <v>3238.4357</v>
      </c>
      <c r="J109" s="33">
        <f t="shared" si="4"/>
        <v>4749.5083054101724</v>
      </c>
      <c r="K109" s="33">
        <f t="shared" si="5"/>
        <v>-1511.0726054101724</v>
      </c>
      <c r="L109" s="33">
        <f t="shared" si="6"/>
        <v>2283340.4188210866</v>
      </c>
      <c r="M109" s="33"/>
      <c r="O109" s="33">
        <f t="shared" si="7"/>
        <v>1511.0726054101724</v>
      </c>
    </row>
    <row r="110" spans="1:15" ht="15.75" x14ac:dyDescent="0.25">
      <c r="A110" s="21">
        <v>46</v>
      </c>
      <c r="B110" s="4">
        <v>1</v>
      </c>
      <c r="C110" s="21">
        <v>33.344999999999999</v>
      </c>
      <c r="D110" s="21">
        <v>1</v>
      </c>
      <c r="E110" s="4">
        <v>0</v>
      </c>
      <c r="F110" s="4">
        <v>0</v>
      </c>
      <c r="G110" s="4">
        <v>1</v>
      </c>
      <c r="H110" s="4">
        <v>0</v>
      </c>
      <c r="I110" s="21">
        <v>8334.4575499999992</v>
      </c>
      <c r="J110" s="33">
        <f t="shared" si="4"/>
        <v>9545.6322866240462</v>
      </c>
      <c r="K110" s="33">
        <f t="shared" si="5"/>
        <v>-1211.174736624047</v>
      </c>
      <c r="L110" s="33">
        <f t="shared" si="6"/>
        <v>1466944.2426363297</v>
      </c>
      <c r="M110" s="33"/>
      <c r="O110" s="33">
        <f t="shared" si="7"/>
        <v>1211.174736624047</v>
      </c>
    </row>
    <row r="111" spans="1:15" ht="15.75" x14ac:dyDescent="0.25">
      <c r="A111" s="21">
        <v>41</v>
      </c>
      <c r="B111" s="4">
        <v>1</v>
      </c>
      <c r="C111" s="21">
        <v>28.405000000000001</v>
      </c>
      <c r="D111" s="21">
        <v>1</v>
      </c>
      <c r="E111" s="4">
        <v>0</v>
      </c>
      <c r="F111" s="4">
        <v>0</v>
      </c>
      <c r="G111" s="4">
        <v>0</v>
      </c>
      <c r="H111" s="4">
        <v>1</v>
      </c>
      <c r="I111" s="21">
        <v>6664.68595</v>
      </c>
      <c r="J111" s="33">
        <f t="shared" si="4"/>
        <v>7925.7885658913028</v>
      </c>
      <c r="K111" s="33">
        <f t="shared" si="5"/>
        <v>-1261.1026158913028</v>
      </c>
      <c r="L111" s="33">
        <f t="shared" si="6"/>
        <v>1590379.8078078867</v>
      </c>
      <c r="M111" s="33"/>
      <c r="O111" s="33">
        <f t="shared" si="7"/>
        <v>1261.1026158913028</v>
      </c>
    </row>
    <row r="112" spans="1:15" ht="15.75" x14ac:dyDescent="0.25">
      <c r="A112" s="21">
        <v>55</v>
      </c>
      <c r="B112" s="4">
        <v>0</v>
      </c>
      <c r="C112" s="21">
        <v>35.200000000000003</v>
      </c>
      <c r="D112" s="21">
        <v>0</v>
      </c>
      <c r="E112" s="4">
        <v>1</v>
      </c>
      <c r="F112" s="4">
        <v>0</v>
      </c>
      <c r="G112" s="4">
        <v>0</v>
      </c>
      <c r="H112" s="4">
        <v>0</v>
      </c>
      <c r="I112" s="21">
        <v>44423.803</v>
      </c>
      <c r="J112" s="33">
        <f t="shared" si="4"/>
        <v>42208.708787326679</v>
      </c>
      <c r="K112" s="33">
        <f t="shared" si="5"/>
        <v>2215.0942126733207</v>
      </c>
      <c r="L112" s="33">
        <f t="shared" si="6"/>
        <v>4906642.3710188391</v>
      </c>
      <c r="M112" s="33"/>
      <c r="O112" s="33">
        <f t="shared" si="7"/>
        <v>2215.0942126733207</v>
      </c>
    </row>
    <row r="113" spans="1:15" ht="15.75" x14ac:dyDescent="0.25">
      <c r="A113" s="21">
        <v>29</v>
      </c>
      <c r="B113" s="4">
        <v>0</v>
      </c>
      <c r="C113" s="21">
        <v>25.9</v>
      </c>
      <c r="D113" s="21">
        <v>0</v>
      </c>
      <c r="E113" s="4">
        <v>0</v>
      </c>
      <c r="F113" s="4">
        <v>1</v>
      </c>
      <c r="G113" s="4">
        <v>0</v>
      </c>
      <c r="H113" s="4">
        <v>0</v>
      </c>
      <c r="I113" s="21">
        <v>3353.2840000000001</v>
      </c>
      <c r="J113" s="33">
        <f t="shared" si="4"/>
        <v>4805.1625619208035</v>
      </c>
      <c r="K113" s="33">
        <f t="shared" si="5"/>
        <v>-1451.8785619208033</v>
      </c>
      <c r="L113" s="33">
        <f t="shared" si="6"/>
        <v>2107951.3585652201</v>
      </c>
      <c r="M113" s="33"/>
      <c r="O113" s="33">
        <f t="shared" si="7"/>
        <v>1451.8785619208033</v>
      </c>
    </row>
    <row r="114" spans="1:15" ht="15.75" x14ac:dyDescent="0.25">
      <c r="A114" s="21">
        <v>56</v>
      </c>
      <c r="B114" s="4">
        <v>0</v>
      </c>
      <c r="C114" s="21">
        <v>28.785</v>
      </c>
      <c r="D114" s="21">
        <v>0</v>
      </c>
      <c r="E114" s="4">
        <v>0</v>
      </c>
      <c r="F114" s="4">
        <v>0</v>
      </c>
      <c r="G114" s="4">
        <v>1</v>
      </c>
      <c r="H114" s="4">
        <v>0</v>
      </c>
      <c r="I114" s="21">
        <v>11658.379150000001</v>
      </c>
      <c r="J114" s="33">
        <f t="shared" si="4"/>
        <v>12632.142587644224</v>
      </c>
      <c r="K114" s="33">
        <f t="shared" si="5"/>
        <v>-973.76343764422381</v>
      </c>
      <c r="L114" s="33">
        <f t="shared" si="6"/>
        <v>948215.23249269614</v>
      </c>
      <c r="M114" s="33"/>
      <c r="O114" s="33">
        <f t="shared" si="7"/>
        <v>973.76343764422381</v>
      </c>
    </row>
    <row r="115" spans="1:15" ht="15.75" x14ac:dyDescent="0.25">
      <c r="A115" s="21">
        <v>21</v>
      </c>
      <c r="B115" s="4">
        <v>1</v>
      </c>
      <c r="C115" s="21">
        <v>36.85</v>
      </c>
      <c r="D115" s="21">
        <v>0</v>
      </c>
      <c r="E115" s="4">
        <v>0</v>
      </c>
      <c r="F115" s="4">
        <v>0</v>
      </c>
      <c r="G115" s="4">
        <v>0</v>
      </c>
      <c r="H115" s="4">
        <v>0</v>
      </c>
      <c r="I115" s="21">
        <v>1534.3045</v>
      </c>
      <c r="J115" s="33">
        <f t="shared" si="4"/>
        <v>2831.7271412904697</v>
      </c>
      <c r="K115" s="33">
        <f t="shared" si="5"/>
        <v>-1297.4226412904698</v>
      </c>
      <c r="L115" s="33">
        <f t="shared" si="6"/>
        <v>1683305.5101331389</v>
      </c>
      <c r="M115" s="33"/>
      <c r="O115" s="33">
        <f t="shared" si="7"/>
        <v>1297.4226412904698</v>
      </c>
    </row>
    <row r="116" spans="1:15" ht="15.75" x14ac:dyDescent="0.25">
      <c r="A116" s="21">
        <v>52</v>
      </c>
      <c r="B116" s="4">
        <v>1</v>
      </c>
      <c r="C116" s="21">
        <v>30.2</v>
      </c>
      <c r="D116" s="21">
        <v>1</v>
      </c>
      <c r="E116" s="4">
        <v>0</v>
      </c>
      <c r="F116" s="4">
        <v>1</v>
      </c>
      <c r="G116" s="4">
        <v>0</v>
      </c>
      <c r="H116" s="4">
        <v>0</v>
      </c>
      <c r="I116" s="21">
        <v>9724.5300000000007</v>
      </c>
      <c r="J116" s="33">
        <f t="shared" si="4"/>
        <v>10896.802110415998</v>
      </c>
      <c r="K116" s="33">
        <f t="shared" si="5"/>
        <v>-1172.2721104159973</v>
      </c>
      <c r="L116" s="33">
        <f t="shared" si="6"/>
        <v>1374221.9008591762</v>
      </c>
      <c r="M116" s="33"/>
      <c r="O116" s="33">
        <f t="shared" si="7"/>
        <v>1172.2721104159973</v>
      </c>
    </row>
    <row r="117" spans="1:15" ht="15.75" x14ac:dyDescent="0.25">
      <c r="A117" s="21">
        <v>55</v>
      </c>
      <c r="B117" s="4">
        <v>0</v>
      </c>
      <c r="C117" s="21">
        <v>40.81</v>
      </c>
      <c r="D117" s="21">
        <v>3</v>
      </c>
      <c r="E117" s="4">
        <v>0</v>
      </c>
      <c r="F117" s="4">
        <v>0</v>
      </c>
      <c r="G117" s="4">
        <v>0</v>
      </c>
      <c r="H117" s="4">
        <v>0</v>
      </c>
      <c r="I117" s="21">
        <v>12485.8009</v>
      </c>
      <c r="J117" s="33">
        <f t="shared" si="4"/>
        <v>15111.039018855909</v>
      </c>
      <c r="K117" s="33">
        <f t="shared" si="5"/>
        <v>-2625.2381188559084</v>
      </c>
      <c r="L117" s="33">
        <f t="shared" si="6"/>
        <v>6891875.1806941088</v>
      </c>
      <c r="M117" s="33"/>
      <c r="O117" s="33">
        <f t="shared" si="7"/>
        <v>2625.2381188559084</v>
      </c>
    </row>
    <row r="118" spans="1:15" ht="15.75" x14ac:dyDescent="0.25">
      <c r="A118" s="21">
        <v>49</v>
      </c>
      <c r="B118" s="4">
        <v>1</v>
      </c>
      <c r="C118" s="21">
        <v>36.85</v>
      </c>
      <c r="D118" s="21">
        <v>0</v>
      </c>
      <c r="E118" s="4">
        <v>0</v>
      </c>
      <c r="F118" s="4">
        <v>0</v>
      </c>
      <c r="G118" s="4">
        <v>0</v>
      </c>
      <c r="H118" s="4">
        <v>0</v>
      </c>
      <c r="I118" s="21">
        <v>8125.7844999999998</v>
      </c>
      <c r="J118" s="33">
        <f t="shared" si="4"/>
        <v>8511.7864510026757</v>
      </c>
      <c r="K118" s="33">
        <f t="shared" si="5"/>
        <v>-386.00195100267592</v>
      </c>
      <c r="L118" s="33">
        <f t="shared" si="6"/>
        <v>148997.50617787222</v>
      </c>
      <c r="M118" s="33"/>
      <c r="O118" s="33">
        <f t="shared" si="7"/>
        <v>386.00195100267592</v>
      </c>
    </row>
    <row r="119" spans="1:15" ht="15.75" x14ac:dyDescent="0.25">
      <c r="A119" s="21">
        <v>48</v>
      </c>
      <c r="B119" s="4">
        <v>1</v>
      </c>
      <c r="C119" s="21">
        <v>28</v>
      </c>
      <c r="D119" s="21">
        <v>1</v>
      </c>
      <c r="E119" s="4">
        <v>1</v>
      </c>
      <c r="F119" s="4">
        <v>1</v>
      </c>
      <c r="G119" s="4">
        <v>0</v>
      </c>
      <c r="H119" s="4">
        <v>0</v>
      </c>
      <c r="I119" s="21">
        <v>23568.272000000001</v>
      </c>
      <c r="J119" s="33">
        <f t="shared" si="4"/>
        <v>29995.71581965841</v>
      </c>
      <c r="K119" s="33">
        <f t="shared" si="5"/>
        <v>-6427.4438196584088</v>
      </c>
      <c r="L119" s="33">
        <f t="shared" si="6"/>
        <v>41312034.054865077</v>
      </c>
      <c r="M119" s="33"/>
      <c r="O119" s="33">
        <f t="shared" si="7"/>
        <v>6427.4438196584088</v>
      </c>
    </row>
    <row r="120" spans="1:15" ht="15.75" x14ac:dyDescent="0.25">
      <c r="A120" s="21">
        <v>23</v>
      </c>
      <c r="B120" s="4">
        <v>0</v>
      </c>
      <c r="C120" s="21">
        <v>32.78</v>
      </c>
      <c r="D120" s="21">
        <v>2</v>
      </c>
      <c r="E120" s="4">
        <v>1</v>
      </c>
      <c r="F120" s="4">
        <v>0</v>
      </c>
      <c r="G120" s="4">
        <v>0</v>
      </c>
      <c r="H120" s="4">
        <v>0</v>
      </c>
      <c r="I120" s="21">
        <v>36021.011200000001</v>
      </c>
      <c r="J120" s="33">
        <f t="shared" si="4"/>
        <v>30085.9995430575</v>
      </c>
      <c r="K120" s="33">
        <f t="shared" si="5"/>
        <v>5935.0116569425008</v>
      </c>
      <c r="L120" s="33">
        <f t="shared" si="6"/>
        <v>35224363.368043371</v>
      </c>
      <c r="M120" s="33"/>
      <c r="O120" s="33">
        <f t="shared" si="7"/>
        <v>5935.0116569425008</v>
      </c>
    </row>
    <row r="121" spans="1:15" ht="15.75" x14ac:dyDescent="0.25">
      <c r="A121" s="21">
        <v>19</v>
      </c>
      <c r="B121" s="4">
        <v>1</v>
      </c>
      <c r="C121" s="21">
        <v>30.59</v>
      </c>
      <c r="D121" s="21">
        <v>0</v>
      </c>
      <c r="E121" s="4">
        <v>0</v>
      </c>
      <c r="F121" s="4">
        <v>0</v>
      </c>
      <c r="G121" s="4">
        <v>0</v>
      </c>
      <c r="H121" s="4">
        <v>1</v>
      </c>
      <c r="I121" s="21">
        <v>1639.5631000000001</v>
      </c>
      <c r="J121" s="33">
        <f t="shared" si="4"/>
        <v>2985.0575269694505</v>
      </c>
      <c r="K121" s="33">
        <f t="shared" si="5"/>
        <v>-1345.4944269694504</v>
      </c>
      <c r="L121" s="33">
        <f t="shared" si="6"/>
        <v>1810355.2530058497</v>
      </c>
      <c r="M121" s="33"/>
      <c r="O121" s="33">
        <f t="shared" si="7"/>
        <v>1345.4944269694504</v>
      </c>
    </row>
    <row r="122" spans="1:15" ht="15.75" x14ac:dyDescent="0.25">
      <c r="A122" s="21">
        <v>21</v>
      </c>
      <c r="B122" s="4">
        <v>0</v>
      </c>
      <c r="C122" s="21">
        <v>17.399999999999999</v>
      </c>
      <c r="D122" s="21">
        <v>1</v>
      </c>
      <c r="E122" s="4">
        <v>0</v>
      </c>
      <c r="F122" s="4">
        <v>1</v>
      </c>
      <c r="G122" s="4">
        <v>0</v>
      </c>
      <c r="H122" s="4">
        <v>0</v>
      </c>
      <c r="I122" s="21">
        <v>2585.2689999999998</v>
      </c>
      <c r="J122" s="33">
        <f t="shared" si="4"/>
        <v>3491.508268641936</v>
      </c>
      <c r="K122" s="33">
        <f t="shared" si="5"/>
        <v>-906.23926864193618</v>
      </c>
      <c r="L122" s="33">
        <f t="shared" si="6"/>
        <v>821269.61202867131</v>
      </c>
      <c r="M122" s="33"/>
      <c r="O122" s="33">
        <f t="shared" si="7"/>
        <v>906.23926864193618</v>
      </c>
    </row>
    <row r="123" spans="1:15" ht="15.75" x14ac:dyDescent="0.25">
      <c r="A123" s="21">
        <v>47</v>
      </c>
      <c r="B123" s="4">
        <v>1</v>
      </c>
      <c r="C123" s="21">
        <v>28.215</v>
      </c>
      <c r="D123" s="21">
        <v>3</v>
      </c>
      <c r="E123" s="4">
        <v>1</v>
      </c>
      <c r="F123" s="4">
        <v>0</v>
      </c>
      <c r="G123" s="4">
        <v>0</v>
      </c>
      <c r="H123" s="4">
        <v>1</v>
      </c>
      <c r="I123" s="21">
        <v>24915.220850000002</v>
      </c>
      <c r="J123" s="33">
        <f t="shared" si="4"/>
        <v>31163.298253904977</v>
      </c>
      <c r="K123" s="33">
        <f t="shared" si="5"/>
        <v>-6248.0774039049757</v>
      </c>
      <c r="L123" s="33">
        <f t="shared" si="6"/>
        <v>39038471.245187938</v>
      </c>
      <c r="M123" s="33"/>
      <c r="O123" s="33">
        <f t="shared" si="7"/>
        <v>6248.0774039049757</v>
      </c>
    </row>
    <row r="124" spans="1:15" ht="15.75" x14ac:dyDescent="0.25">
      <c r="A124" s="21">
        <v>26</v>
      </c>
      <c r="B124" s="4">
        <v>0</v>
      </c>
      <c r="C124" s="21">
        <v>40.185000000000002</v>
      </c>
      <c r="D124" s="21">
        <v>0</v>
      </c>
      <c r="E124" s="4">
        <v>0</v>
      </c>
      <c r="F124" s="4">
        <v>0</v>
      </c>
      <c r="G124" s="4">
        <v>0</v>
      </c>
      <c r="H124" s="4">
        <v>1</v>
      </c>
      <c r="I124" s="21">
        <v>3201.2451500000002</v>
      </c>
      <c r="J124" s="33">
        <f t="shared" si="4"/>
        <v>5090.4591669430947</v>
      </c>
      <c r="K124" s="33">
        <f t="shared" si="5"/>
        <v>-1889.2140169430945</v>
      </c>
      <c r="L124" s="33">
        <f t="shared" si="6"/>
        <v>3569129.601814263</v>
      </c>
      <c r="M124" s="33"/>
      <c r="O124" s="33">
        <f t="shared" si="7"/>
        <v>1889.2140169430945</v>
      </c>
    </row>
    <row r="125" spans="1:15" ht="15.75" x14ac:dyDescent="0.25">
      <c r="A125" s="21">
        <v>52</v>
      </c>
      <c r="B125" s="4">
        <v>0</v>
      </c>
      <c r="C125" s="21">
        <v>30.78</v>
      </c>
      <c r="D125" s="21">
        <v>1</v>
      </c>
      <c r="E125" s="4">
        <v>0</v>
      </c>
      <c r="F125" s="4">
        <v>0</v>
      </c>
      <c r="G125" s="4">
        <v>1</v>
      </c>
      <c r="H125" s="4">
        <v>0</v>
      </c>
      <c r="I125" s="21">
        <v>10797.3362</v>
      </c>
      <c r="J125" s="33">
        <f t="shared" si="4"/>
        <v>11982.524931734435</v>
      </c>
      <c r="K125" s="33">
        <f t="shared" si="5"/>
        <v>-1185.1887317344354</v>
      </c>
      <c r="L125" s="33">
        <f t="shared" si="6"/>
        <v>1404672.3298302793</v>
      </c>
      <c r="M125" s="33"/>
      <c r="O125" s="33">
        <f t="shared" si="7"/>
        <v>1185.1887317344354</v>
      </c>
    </row>
    <row r="126" spans="1:15" ht="15.75" x14ac:dyDescent="0.25">
      <c r="A126" s="21">
        <v>48</v>
      </c>
      <c r="B126" s="4">
        <v>0</v>
      </c>
      <c r="C126" s="21">
        <v>32.229999999999997</v>
      </c>
      <c r="D126" s="21">
        <v>1</v>
      </c>
      <c r="E126" s="4">
        <v>0</v>
      </c>
      <c r="F126" s="4">
        <v>0</v>
      </c>
      <c r="G126" s="4">
        <v>0</v>
      </c>
      <c r="H126" s="4">
        <v>0</v>
      </c>
      <c r="I126" s="21">
        <v>8871.1517000000003</v>
      </c>
      <c r="J126" s="33">
        <f t="shared" si="4"/>
        <v>9150.9460123304052</v>
      </c>
      <c r="K126" s="33">
        <f t="shared" si="5"/>
        <v>-279.79431233040486</v>
      </c>
      <c r="L126" s="33">
        <f t="shared" si="6"/>
        <v>78284.857212444142</v>
      </c>
      <c r="M126" s="33"/>
      <c r="O126" s="33">
        <f t="shared" si="7"/>
        <v>279.79431233040486</v>
      </c>
    </row>
    <row r="127" spans="1:15" ht="15.75" x14ac:dyDescent="0.25">
      <c r="A127" s="21">
        <v>48</v>
      </c>
      <c r="B127" s="4">
        <v>0</v>
      </c>
      <c r="C127" s="21">
        <v>28.9</v>
      </c>
      <c r="D127" s="21">
        <v>0</v>
      </c>
      <c r="E127" s="4">
        <v>0</v>
      </c>
      <c r="F127" s="4">
        <v>1</v>
      </c>
      <c r="G127" s="4">
        <v>0</v>
      </c>
      <c r="H127" s="4">
        <v>0</v>
      </c>
      <c r="I127" s="21">
        <v>8277.5229999999992</v>
      </c>
      <c r="J127" s="33">
        <f t="shared" si="4"/>
        <v>8739.5870970784817</v>
      </c>
      <c r="K127" s="33">
        <f t="shared" si="5"/>
        <v>-462.06409707848252</v>
      </c>
      <c r="L127" s="33">
        <f t="shared" si="6"/>
        <v>213503.22980895333</v>
      </c>
      <c r="M127" s="33"/>
      <c r="O127" s="33">
        <f t="shared" si="7"/>
        <v>462.06409707848252</v>
      </c>
    </row>
    <row r="128" spans="1:15" ht="15.75" x14ac:dyDescent="0.25">
      <c r="A128" s="21">
        <v>27</v>
      </c>
      <c r="B128" s="4">
        <v>1</v>
      </c>
      <c r="C128" s="21">
        <v>33.659999999999997</v>
      </c>
      <c r="D128" s="21">
        <v>0</v>
      </c>
      <c r="E128" s="4">
        <v>0</v>
      </c>
      <c r="F128" s="4">
        <v>0</v>
      </c>
      <c r="G128" s="4">
        <v>0</v>
      </c>
      <c r="H128" s="4">
        <v>0</v>
      </c>
      <c r="I128" s="21">
        <v>2498.4144000000001</v>
      </c>
      <c r="J128" s="33">
        <f t="shared" si="4"/>
        <v>3963.7112229118111</v>
      </c>
      <c r="K128" s="33">
        <f t="shared" si="5"/>
        <v>-1465.296822911811</v>
      </c>
      <c r="L128" s="33">
        <f t="shared" si="6"/>
        <v>2147094.7792354473</v>
      </c>
      <c r="M128" s="33"/>
      <c r="O128" s="33">
        <f t="shared" si="7"/>
        <v>1465.296822911811</v>
      </c>
    </row>
    <row r="129" spans="1:15" ht="15.75" x14ac:dyDescent="0.25">
      <c r="A129" s="21">
        <v>21</v>
      </c>
      <c r="B129" s="4">
        <v>0</v>
      </c>
      <c r="C129" s="21">
        <v>25.8</v>
      </c>
      <c r="D129" s="21">
        <v>0</v>
      </c>
      <c r="E129" s="4">
        <v>0</v>
      </c>
      <c r="F129" s="4">
        <v>1</v>
      </c>
      <c r="G129" s="4">
        <v>0</v>
      </c>
      <c r="H129" s="4">
        <v>0</v>
      </c>
      <c r="I129" s="21">
        <v>2007.9449999999999</v>
      </c>
      <c r="J129" s="33">
        <f t="shared" si="4"/>
        <v>3179.6185209317405</v>
      </c>
      <c r="K129" s="33">
        <f t="shared" si="5"/>
        <v>-1171.6735209317405</v>
      </c>
      <c r="L129" s="33">
        <f t="shared" si="6"/>
        <v>1372818.8396525818</v>
      </c>
      <c r="M129" s="33"/>
      <c r="O129" s="33">
        <f t="shared" si="7"/>
        <v>1171.6735209317405</v>
      </c>
    </row>
    <row r="130" spans="1:15" ht="15.75" x14ac:dyDescent="0.25">
      <c r="A130" s="21">
        <v>18</v>
      </c>
      <c r="B130" s="4">
        <v>0</v>
      </c>
      <c r="C130" s="21">
        <v>36.85</v>
      </c>
      <c r="D130" s="21">
        <v>0</v>
      </c>
      <c r="E130" s="4">
        <v>1</v>
      </c>
      <c r="F130" s="4">
        <v>0</v>
      </c>
      <c r="G130" s="4">
        <v>0</v>
      </c>
      <c r="H130" s="4">
        <v>0</v>
      </c>
      <c r="I130" s="21">
        <v>36149.483500000002</v>
      </c>
      <c r="J130" s="33">
        <f t="shared" si="4"/>
        <v>34416.189058817763</v>
      </c>
      <c r="K130" s="33">
        <f t="shared" si="5"/>
        <v>1733.2944411822391</v>
      </c>
      <c r="L130" s="33">
        <f t="shared" si="6"/>
        <v>3004309.6198332505</v>
      </c>
      <c r="M130" s="33"/>
      <c r="O130" s="33">
        <f t="shared" si="7"/>
        <v>1733.2944411822391</v>
      </c>
    </row>
    <row r="131" spans="1:15" ht="15.75" x14ac:dyDescent="0.25">
      <c r="A131" s="21">
        <v>54</v>
      </c>
      <c r="B131" s="4">
        <v>0</v>
      </c>
      <c r="C131" s="21">
        <v>32.299999999999997</v>
      </c>
      <c r="D131" s="21">
        <v>1</v>
      </c>
      <c r="E131" s="4">
        <v>0</v>
      </c>
      <c r="F131" s="4">
        <v>0</v>
      </c>
      <c r="G131" s="4">
        <v>1</v>
      </c>
      <c r="H131" s="4">
        <v>0</v>
      </c>
      <c r="I131" s="21">
        <v>11512.405000000001</v>
      </c>
      <c r="J131" s="33">
        <f t="shared" ref="J131:J194" si="8">IF(AND(E131=0,A131&lt;50),$S$2+$S$3*A131+B131*$S$4+$S$5*C131+$S$6*D131+$S$7*F131+$S$8*G131+$S$9*H131,IF(AND(E131=0,A131&gt;=50),$V$2+$V$3*A131+B131*$V$4+$V$5*C131+$V$6*D131+$V$7*F131+$V$8*G131+$V$9*H131,IF(AND(E131=1,A131&lt;50),$Y$2+$Y$3*A131+B131*$Y$4+$Y$5*C131+$Y$6*D131+$Y$7*F131+$Y$8*G131+$Y$9*H131,IF(AND(E131=1,A131&gt;=50),$AB$2+$AB$3*A131+B131*$AB$4+$AB$5*C131+$AB$6*D131+$AB$7*F131+$AB$8*G131+$AB$9*H131,"Error"))))</f>
        <v>12766.049883681751</v>
      </c>
      <c r="K131" s="33">
        <f t="shared" ref="K131:K194" si="9">I131-J131</f>
        <v>-1253.6448836817508</v>
      </c>
      <c r="L131" s="33">
        <f t="shared" ref="L131:L194" si="10">K131^2</f>
        <v>1571625.4943814306</v>
      </c>
      <c r="M131" s="33"/>
      <c r="O131" s="33">
        <f t="shared" ref="O131:O194" si="11">ABS(K131)</f>
        <v>1253.6448836817508</v>
      </c>
    </row>
    <row r="132" spans="1:15" ht="15.75" x14ac:dyDescent="0.25">
      <c r="A132" s="21">
        <v>53</v>
      </c>
      <c r="B132" s="4">
        <v>1</v>
      </c>
      <c r="C132" s="21">
        <v>36.6</v>
      </c>
      <c r="D132" s="21">
        <v>3</v>
      </c>
      <c r="E132" s="4">
        <v>0</v>
      </c>
      <c r="F132" s="4">
        <v>1</v>
      </c>
      <c r="G132" s="4">
        <v>0</v>
      </c>
      <c r="H132" s="4">
        <v>0</v>
      </c>
      <c r="I132" s="21">
        <v>11264.540999999999</v>
      </c>
      <c r="J132" s="33">
        <f t="shared" si="8"/>
        <v>13176.038340659341</v>
      </c>
      <c r="K132" s="33">
        <f t="shared" si="9"/>
        <v>-1911.4973406593417</v>
      </c>
      <c r="L132" s="33">
        <f t="shared" si="10"/>
        <v>3653822.0833477355</v>
      </c>
      <c r="M132" s="33"/>
      <c r="O132" s="33">
        <f t="shared" si="11"/>
        <v>1911.4973406593417</v>
      </c>
    </row>
    <row r="133" spans="1:15" ht="15.75" x14ac:dyDescent="0.25">
      <c r="A133" s="21">
        <v>58</v>
      </c>
      <c r="B133" s="4">
        <v>1</v>
      </c>
      <c r="C133" s="21">
        <v>32.01</v>
      </c>
      <c r="D133" s="21">
        <v>1</v>
      </c>
      <c r="E133" s="4">
        <v>0</v>
      </c>
      <c r="F133" s="4">
        <v>0</v>
      </c>
      <c r="G133" s="4">
        <v>0</v>
      </c>
      <c r="H133" s="4">
        <v>0</v>
      </c>
      <c r="I133" s="21">
        <v>11946.625899999999</v>
      </c>
      <c r="J133" s="33">
        <f t="shared" si="8"/>
        <v>14551.891099872355</v>
      </c>
      <c r="K133" s="33">
        <f t="shared" si="9"/>
        <v>-2605.2651998723559</v>
      </c>
      <c r="L133" s="33">
        <f t="shared" si="10"/>
        <v>6787406.7616659468</v>
      </c>
      <c r="M133" s="33"/>
      <c r="O133" s="33">
        <f t="shared" si="11"/>
        <v>2605.2651998723559</v>
      </c>
    </row>
    <row r="134" spans="1:15" ht="15.75" x14ac:dyDescent="0.25">
      <c r="A134" s="21">
        <v>37</v>
      </c>
      <c r="B134" s="4">
        <v>0</v>
      </c>
      <c r="C134" s="21">
        <v>27.74</v>
      </c>
      <c r="D134" s="21">
        <v>3</v>
      </c>
      <c r="E134" s="4">
        <v>0</v>
      </c>
      <c r="F134" s="4">
        <v>0</v>
      </c>
      <c r="G134" s="4">
        <v>0</v>
      </c>
      <c r="H134" s="4">
        <v>1</v>
      </c>
      <c r="I134" s="21">
        <v>7281.5056000000004</v>
      </c>
      <c r="J134" s="33">
        <f t="shared" si="8"/>
        <v>8598.1327231035812</v>
      </c>
      <c r="K134" s="33">
        <f t="shared" si="9"/>
        <v>-1316.6271231035807</v>
      </c>
      <c r="L134" s="33">
        <f t="shared" si="10"/>
        <v>1733506.9812920114</v>
      </c>
      <c r="M134" s="33"/>
      <c r="O134" s="33">
        <f t="shared" si="11"/>
        <v>1316.6271231035807</v>
      </c>
    </row>
    <row r="135" spans="1:15" ht="15.75" x14ac:dyDescent="0.25">
      <c r="A135" s="21">
        <v>38</v>
      </c>
      <c r="B135" s="4">
        <v>1</v>
      </c>
      <c r="C135" s="21">
        <v>27.835000000000001</v>
      </c>
      <c r="D135" s="21">
        <v>2</v>
      </c>
      <c r="E135" s="4">
        <v>0</v>
      </c>
      <c r="F135" s="4">
        <v>0</v>
      </c>
      <c r="G135" s="4">
        <v>0</v>
      </c>
      <c r="H135" s="4">
        <v>1</v>
      </c>
      <c r="I135" s="21">
        <v>6455.86265</v>
      </c>
      <c r="J135" s="33">
        <f t="shared" si="8"/>
        <v>7838.1578111571489</v>
      </c>
      <c r="K135" s="33">
        <f t="shared" si="9"/>
        <v>-1382.2951611571489</v>
      </c>
      <c r="L135" s="33">
        <f t="shared" si="10"/>
        <v>1910739.9125584681</v>
      </c>
      <c r="M135" s="33"/>
      <c r="O135" s="33">
        <f t="shared" si="11"/>
        <v>1382.2951611571489</v>
      </c>
    </row>
    <row r="136" spans="1:15" ht="15.75" x14ac:dyDescent="0.25">
      <c r="A136" s="21">
        <v>22</v>
      </c>
      <c r="B136" s="4">
        <v>1</v>
      </c>
      <c r="C136" s="21">
        <v>52.58</v>
      </c>
      <c r="D136" s="21">
        <v>1</v>
      </c>
      <c r="E136" s="4">
        <v>1</v>
      </c>
      <c r="F136" s="4">
        <v>0</v>
      </c>
      <c r="G136" s="4">
        <v>0</v>
      </c>
      <c r="H136" s="4">
        <v>0</v>
      </c>
      <c r="I136" s="21">
        <v>44501.398200000003</v>
      </c>
      <c r="J136" s="33">
        <f t="shared" si="8"/>
        <v>57271.500146357961</v>
      </c>
      <c r="K136" s="33">
        <f t="shared" si="9"/>
        <v>-12770.101946357958</v>
      </c>
      <c r="L136" s="33">
        <f t="shared" si="10"/>
        <v>163075503.7203753</v>
      </c>
      <c r="M136" s="33"/>
      <c r="O136" s="33">
        <f t="shared" si="11"/>
        <v>12770.101946357958</v>
      </c>
    </row>
    <row r="137" spans="1:15" ht="15.75" x14ac:dyDescent="0.25">
      <c r="A137" s="21">
        <v>55</v>
      </c>
      <c r="B137" s="4">
        <v>0</v>
      </c>
      <c r="C137" s="21">
        <v>29.83</v>
      </c>
      <c r="D137" s="21">
        <v>0</v>
      </c>
      <c r="E137" s="4">
        <v>0</v>
      </c>
      <c r="F137" s="4">
        <v>0</v>
      </c>
      <c r="G137" s="4">
        <v>1</v>
      </c>
      <c r="H137" s="4">
        <v>0</v>
      </c>
      <c r="I137" s="21">
        <v>11286.538699999999</v>
      </c>
      <c r="J137" s="33">
        <f t="shared" si="8"/>
        <v>12218.94451094111</v>
      </c>
      <c r="K137" s="33">
        <f t="shared" si="9"/>
        <v>-932.40581094111076</v>
      </c>
      <c r="L137" s="33">
        <f t="shared" si="10"/>
        <v>869380.59627675032</v>
      </c>
      <c r="M137" s="33"/>
      <c r="O137" s="33">
        <f t="shared" si="11"/>
        <v>932.40581094111076</v>
      </c>
    </row>
    <row r="138" spans="1:15" ht="15.75" x14ac:dyDescent="0.25">
      <c r="A138" s="21">
        <v>19</v>
      </c>
      <c r="B138" s="4">
        <v>1</v>
      </c>
      <c r="C138" s="21">
        <v>25.555</v>
      </c>
      <c r="D138" s="21">
        <v>0</v>
      </c>
      <c r="E138" s="4">
        <v>0</v>
      </c>
      <c r="F138" s="4">
        <v>0</v>
      </c>
      <c r="G138" s="4">
        <v>0</v>
      </c>
      <c r="H138" s="4">
        <v>1</v>
      </c>
      <c r="I138" s="21">
        <v>1632.5644500000001</v>
      </c>
      <c r="J138" s="33">
        <f t="shared" si="8"/>
        <v>2850.625418601458</v>
      </c>
      <c r="K138" s="33">
        <f t="shared" si="9"/>
        <v>-1218.0609686014579</v>
      </c>
      <c r="L138" s="33">
        <f t="shared" si="10"/>
        <v>1483672.5232303219</v>
      </c>
      <c r="M138" s="33"/>
      <c r="O138" s="33">
        <f t="shared" si="11"/>
        <v>1218.0609686014579</v>
      </c>
    </row>
    <row r="139" spans="1:15" ht="15.75" x14ac:dyDescent="0.25">
      <c r="A139" s="21">
        <v>50</v>
      </c>
      <c r="B139" s="4">
        <v>0</v>
      </c>
      <c r="C139" s="21">
        <v>27.6</v>
      </c>
      <c r="D139" s="21">
        <v>1</v>
      </c>
      <c r="E139" s="4">
        <v>1</v>
      </c>
      <c r="F139" s="4">
        <v>1</v>
      </c>
      <c r="G139" s="4">
        <v>0</v>
      </c>
      <c r="H139" s="4">
        <v>0</v>
      </c>
      <c r="I139" s="21">
        <v>24520.263999999999</v>
      </c>
      <c r="J139" s="33">
        <f t="shared" si="8"/>
        <v>32933.124831625159</v>
      </c>
      <c r="K139" s="33">
        <f t="shared" si="9"/>
        <v>-8412.8608316251593</v>
      </c>
      <c r="L139" s="33">
        <f t="shared" si="10"/>
        <v>70776227.372292772</v>
      </c>
      <c r="M139" s="33"/>
      <c r="O139" s="33">
        <f t="shared" si="11"/>
        <v>8412.8608316251593</v>
      </c>
    </row>
    <row r="140" spans="1:15" ht="15.75" x14ac:dyDescent="0.25">
      <c r="A140" s="21">
        <v>55</v>
      </c>
      <c r="B140" s="4">
        <v>0</v>
      </c>
      <c r="C140" s="21">
        <v>26.8</v>
      </c>
      <c r="D140" s="21">
        <v>1</v>
      </c>
      <c r="E140" s="4">
        <v>0</v>
      </c>
      <c r="F140" s="4">
        <v>1</v>
      </c>
      <c r="G140" s="4">
        <v>0</v>
      </c>
      <c r="H140" s="4">
        <v>0</v>
      </c>
      <c r="I140" s="21">
        <v>35160.134570000002</v>
      </c>
      <c r="J140" s="33">
        <f t="shared" si="8"/>
        <v>12051.108682280168</v>
      </c>
      <c r="K140" s="33">
        <f t="shared" si="9"/>
        <v>23109.025887719836</v>
      </c>
      <c r="L140" s="33">
        <f t="shared" si="10"/>
        <v>534027077.47930557</v>
      </c>
      <c r="M140" s="33"/>
      <c r="O140" s="33">
        <f t="shared" si="11"/>
        <v>23109.025887719836</v>
      </c>
    </row>
    <row r="141" spans="1:15" ht="15.75" x14ac:dyDescent="0.25">
      <c r="A141" s="21">
        <v>19</v>
      </c>
      <c r="B141" s="4">
        <v>0</v>
      </c>
      <c r="C141" s="21">
        <v>36.575000000000003</v>
      </c>
      <c r="D141" s="21">
        <v>0</v>
      </c>
      <c r="E141" s="4">
        <v>0</v>
      </c>
      <c r="F141" s="4">
        <v>0</v>
      </c>
      <c r="G141" s="4">
        <v>0</v>
      </c>
      <c r="H141" s="4">
        <v>1</v>
      </c>
      <c r="I141" s="21">
        <v>2136.8822500000001</v>
      </c>
      <c r="J141" s="33">
        <f t="shared" si="8"/>
        <v>3574.059054270067</v>
      </c>
      <c r="K141" s="33">
        <f t="shared" si="9"/>
        <v>-1437.1768042700669</v>
      </c>
      <c r="L141" s="33">
        <f t="shared" si="10"/>
        <v>2065477.1667319222</v>
      </c>
      <c r="M141" s="33"/>
      <c r="O141" s="33">
        <f t="shared" si="11"/>
        <v>1437.1768042700669</v>
      </c>
    </row>
    <row r="142" spans="1:15" ht="15.75" x14ac:dyDescent="0.25">
      <c r="A142" s="21">
        <v>39</v>
      </c>
      <c r="B142" s="4">
        <v>1</v>
      </c>
      <c r="C142" s="21">
        <v>29.6</v>
      </c>
      <c r="D142" s="21">
        <v>4</v>
      </c>
      <c r="E142" s="4">
        <v>0</v>
      </c>
      <c r="F142" s="4">
        <v>1</v>
      </c>
      <c r="G142" s="4">
        <v>0</v>
      </c>
      <c r="H142" s="4">
        <v>0</v>
      </c>
      <c r="I142" s="21">
        <v>7512.2669999999998</v>
      </c>
      <c r="J142" s="33">
        <f t="shared" si="8"/>
        <v>8648.0015756372286</v>
      </c>
      <c r="K142" s="33">
        <f t="shared" si="9"/>
        <v>-1135.7345756372288</v>
      </c>
      <c r="L142" s="33">
        <f t="shared" si="10"/>
        <v>1289893.0262978761</v>
      </c>
      <c r="M142" s="33"/>
      <c r="O142" s="33">
        <f t="shared" si="11"/>
        <v>1135.7345756372288</v>
      </c>
    </row>
    <row r="143" spans="1:15" ht="15.75" x14ac:dyDescent="0.25">
      <c r="A143" s="21">
        <v>54</v>
      </c>
      <c r="B143" s="4">
        <v>1</v>
      </c>
      <c r="C143" s="21">
        <v>25.1</v>
      </c>
      <c r="D143" s="21">
        <v>3</v>
      </c>
      <c r="E143" s="4">
        <v>1</v>
      </c>
      <c r="F143" s="4">
        <v>1</v>
      </c>
      <c r="G143" s="4">
        <v>0</v>
      </c>
      <c r="H143" s="4">
        <v>0</v>
      </c>
      <c r="I143" s="21">
        <v>25382.296999999999</v>
      </c>
      <c r="J143" s="33">
        <f t="shared" si="8"/>
        <v>30194.3548341278</v>
      </c>
      <c r="K143" s="33">
        <f t="shared" si="9"/>
        <v>-4812.0578341278015</v>
      </c>
      <c r="L143" s="33">
        <f t="shared" si="10"/>
        <v>23155900.598990746</v>
      </c>
      <c r="M143" s="33"/>
      <c r="O143" s="33">
        <f t="shared" si="11"/>
        <v>4812.0578341278015</v>
      </c>
    </row>
    <row r="144" spans="1:15" ht="15.75" x14ac:dyDescent="0.25">
      <c r="A144" s="21">
        <v>57</v>
      </c>
      <c r="B144" s="4">
        <v>0</v>
      </c>
      <c r="C144" s="21">
        <v>38</v>
      </c>
      <c r="D144" s="21">
        <v>2</v>
      </c>
      <c r="E144" s="4">
        <v>0</v>
      </c>
      <c r="F144" s="4">
        <v>1</v>
      </c>
      <c r="G144" s="4">
        <v>0</v>
      </c>
      <c r="H144" s="4">
        <v>0</v>
      </c>
      <c r="I144" s="21">
        <v>12646.207</v>
      </c>
      <c r="J144" s="33">
        <f t="shared" si="8"/>
        <v>13696.903352911308</v>
      </c>
      <c r="K144" s="33">
        <f t="shared" si="9"/>
        <v>-1050.6963529113073</v>
      </c>
      <c r="L144" s="33">
        <f t="shared" si="10"/>
        <v>1103962.8260211223</v>
      </c>
      <c r="M144" s="33"/>
      <c r="O144" s="33">
        <f t="shared" si="11"/>
        <v>1050.6963529113073</v>
      </c>
    </row>
    <row r="145" spans="1:15" ht="15.75" x14ac:dyDescent="0.25">
      <c r="A145" s="21">
        <v>28</v>
      </c>
      <c r="B145" s="4">
        <v>0</v>
      </c>
      <c r="C145" s="21">
        <v>25.8</v>
      </c>
      <c r="D145" s="21">
        <v>0</v>
      </c>
      <c r="E145" s="4">
        <v>0</v>
      </c>
      <c r="F145" s="4">
        <v>1</v>
      </c>
      <c r="G145" s="4">
        <v>0</v>
      </c>
      <c r="H145" s="4">
        <v>0</v>
      </c>
      <c r="I145" s="21">
        <v>3161.4540000000002</v>
      </c>
      <c r="J145" s="33">
        <f t="shared" si="8"/>
        <v>4599.6333483597928</v>
      </c>
      <c r="K145" s="33">
        <f t="shared" si="9"/>
        <v>-1438.1793483597926</v>
      </c>
      <c r="L145" s="33">
        <f t="shared" si="10"/>
        <v>2068359.8380485976</v>
      </c>
      <c r="M145" s="33"/>
      <c r="O145" s="33">
        <f t="shared" si="11"/>
        <v>1438.1793483597926</v>
      </c>
    </row>
    <row r="146" spans="1:15" ht="15.75" x14ac:dyDescent="0.25">
      <c r="A146" s="21">
        <v>51</v>
      </c>
      <c r="B146" s="4">
        <v>0</v>
      </c>
      <c r="C146" s="21">
        <v>34.200000000000003</v>
      </c>
      <c r="D146" s="21">
        <v>1</v>
      </c>
      <c r="E146" s="4">
        <v>0</v>
      </c>
      <c r="F146" s="4">
        <v>1</v>
      </c>
      <c r="G146" s="4">
        <v>0</v>
      </c>
      <c r="H146" s="4">
        <v>0</v>
      </c>
      <c r="I146" s="21">
        <v>9872.7009999999991</v>
      </c>
      <c r="J146" s="33">
        <f t="shared" si="8"/>
        <v>10360.076688847836</v>
      </c>
      <c r="K146" s="33">
        <f t="shared" si="9"/>
        <v>-487.3756888478365</v>
      </c>
      <c r="L146" s="33">
        <f t="shared" si="10"/>
        <v>237535.06207990315</v>
      </c>
      <c r="M146" s="33"/>
      <c r="O146" s="33">
        <f t="shared" si="11"/>
        <v>487.3756888478365</v>
      </c>
    </row>
    <row r="147" spans="1:15" ht="15.75" x14ac:dyDescent="0.25">
      <c r="A147" s="21">
        <v>50</v>
      </c>
      <c r="B147" s="4">
        <v>0</v>
      </c>
      <c r="C147" s="21">
        <v>27.83</v>
      </c>
      <c r="D147" s="21">
        <v>3</v>
      </c>
      <c r="E147" s="4">
        <v>0</v>
      </c>
      <c r="F147" s="4">
        <v>0</v>
      </c>
      <c r="G147" s="4">
        <v>0</v>
      </c>
      <c r="H147" s="4">
        <v>0</v>
      </c>
      <c r="I147" s="21">
        <v>19749.383379999999</v>
      </c>
      <c r="J147" s="33">
        <f t="shared" si="8"/>
        <v>13261.245372891455</v>
      </c>
      <c r="K147" s="33">
        <f t="shared" si="9"/>
        <v>6488.1380071085441</v>
      </c>
      <c r="L147" s="33">
        <f t="shared" si="10"/>
        <v>42095934.799286433</v>
      </c>
      <c r="M147" s="33"/>
      <c r="O147" s="33">
        <f t="shared" si="11"/>
        <v>6488.1380071085441</v>
      </c>
    </row>
    <row r="148" spans="1:15" ht="15.75" x14ac:dyDescent="0.25">
      <c r="A148" s="21">
        <v>26</v>
      </c>
      <c r="B148" s="4">
        <v>1</v>
      </c>
      <c r="C148" s="21">
        <v>31.065000000000001</v>
      </c>
      <c r="D148" s="21">
        <v>0</v>
      </c>
      <c r="E148" s="4">
        <v>0</v>
      </c>
      <c r="F148" s="4">
        <v>0</v>
      </c>
      <c r="G148" s="4">
        <v>0</v>
      </c>
      <c r="H148" s="4">
        <v>1</v>
      </c>
      <c r="I148" s="21">
        <v>2699.56835</v>
      </c>
      <c r="J148" s="33">
        <f t="shared" si="8"/>
        <v>4417.7546287718415</v>
      </c>
      <c r="K148" s="33">
        <f t="shared" si="9"/>
        <v>-1718.1862787718414</v>
      </c>
      <c r="L148" s="33">
        <f t="shared" si="10"/>
        <v>2952164.0885598282</v>
      </c>
      <c r="M148" s="33"/>
      <c r="O148" s="33">
        <f t="shared" si="11"/>
        <v>1718.1862787718414</v>
      </c>
    </row>
    <row r="149" spans="1:15" ht="15.75" x14ac:dyDescent="0.25">
      <c r="A149" s="21">
        <v>24</v>
      </c>
      <c r="B149" s="4">
        <v>1</v>
      </c>
      <c r="C149" s="21">
        <v>32.01</v>
      </c>
      <c r="D149" s="21">
        <v>0</v>
      </c>
      <c r="E149" s="4">
        <v>0</v>
      </c>
      <c r="F149" s="4">
        <v>0</v>
      </c>
      <c r="G149" s="4">
        <v>0</v>
      </c>
      <c r="H149" s="4">
        <v>0</v>
      </c>
      <c r="I149" s="21">
        <v>1981.5818999999999</v>
      </c>
      <c r="J149" s="33">
        <f t="shared" si="8"/>
        <v>3311.0792234806563</v>
      </c>
      <c r="K149" s="33">
        <f t="shared" si="9"/>
        <v>-1329.4973234806564</v>
      </c>
      <c r="L149" s="33">
        <f t="shared" si="10"/>
        <v>1767563.1331422292</v>
      </c>
      <c r="M149" s="33"/>
      <c r="O149" s="33">
        <f t="shared" si="11"/>
        <v>1329.4973234806564</v>
      </c>
    </row>
    <row r="150" spans="1:15" ht="15.75" x14ac:dyDescent="0.25">
      <c r="A150" s="21">
        <v>62</v>
      </c>
      <c r="B150" s="4">
        <v>1</v>
      </c>
      <c r="C150" s="21">
        <v>26.695</v>
      </c>
      <c r="D150" s="21">
        <v>0</v>
      </c>
      <c r="E150" s="4">
        <v>1</v>
      </c>
      <c r="F150" s="4">
        <v>0</v>
      </c>
      <c r="G150" s="4">
        <v>1</v>
      </c>
      <c r="H150" s="4">
        <v>0</v>
      </c>
      <c r="I150" s="21">
        <v>28101.333050000001</v>
      </c>
      <c r="J150" s="33">
        <f t="shared" si="8"/>
        <v>32576.861136865889</v>
      </c>
      <c r="K150" s="33">
        <f t="shared" si="9"/>
        <v>-4475.5280868658883</v>
      </c>
      <c r="L150" s="33">
        <f t="shared" si="10"/>
        <v>20030351.656325437</v>
      </c>
      <c r="M150" s="33"/>
      <c r="O150" s="33">
        <f t="shared" si="11"/>
        <v>4475.5280868658883</v>
      </c>
    </row>
    <row r="151" spans="1:15" ht="15.75" x14ac:dyDescent="0.25">
      <c r="A151" s="21">
        <v>64</v>
      </c>
      <c r="B151" s="4">
        <v>1</v>
      </c>
      <c r="C151" s="21">
        <v>37.905000000000001</v>
      </c>
      <c r="D151" s="21">
        <v>0</v>
      </c>
      <c r="E151" s="4">
        <v>0</v>
      </c>
      <c r="F151" s="4">
        <v>0</v>
      </c>
      <c r="G151" s="4">
        <v>0</v>
      </c>
      <c r="H151" s="4">
        <v>1</v>
      </c>
      <c r="I151" s="21">
        <v>14210.53595</v>
      </c>
      <c r="J151" s="33">
        <f t="shared" si="8"/>
        <v>15384.844388667443</v>
      </c>
      <c r="K151" s="33">
        <f t="shared" si="9"/>
        <v>-1174.3084386674436</v>
      </c>
      <c r="L151" s="33">
        <f t="shared" si="10"/>
        <v>1379000.3091255692</v>
      </c>
      <c r="M151" s="33"/>
      <c r="O151" s="33">
        <f t="shared" si="11"/>
        <v>1174.3084386674436</v>
      </c>
    </row>
    <row r="152" spans="1:15" ht="15.75" x14ac:dyDescent="0.25">
      <c r="A152" s="21">
        <v>58</v>
      </c>
      <c r="B152" s="4">
        <v>0</v>
      </c>
      <c r="C152" s="21">
        <v>27.17</v>
      </c>
      <c r="D152" s="21">
        <v>0</v>
      </c>
      <c r="E152" s="4">
        <v>0</v>
      </c>
      <c r="F152" s="4">
        <v>0</v>
      </c>
      <c r="G152" s="4">
        <v>0</v>
      </c>
      <c r="H152" s="4">
        <v>1</v>
      </c>
      <c r="I152" s="21">
        <v>12222.898300000001</v>
      </c>
      <c r="J152" s="33">
        <f t="shared" si="8"/>
        <v>13019.167137910561</v>
      </c>
      <c r="K152" s="33">
        <f t="shared" si="9"/>
        <v>-796.26883791056025</v>
      </c>
      <c r="L152" s="33">
        <f t="shared" si="10"/>
        <v>634044.06222743413</v>
      </c>
      <c r="M152" s="33"/>
      <c r="O152" s="33">
        <f t="shared" si="11"/>
        <v>796.26883791056025</v>
      </c>
    </row>
    <row r="153" spans="1:15" ht="15.75" x14ac:dyDescent="0.25">
      <c r="A153" s="21">
        <v>63</v>
      </c>
      <c r="B153" s="4">
        <v>0</v>
      </c>
      <c r="C153" s="21">
        <v>26.98</v>
      </c>
      <c r="D153" s="21">
        <v>0</v>
      </c>
      <c r="E153" s="4">
        <v>1</v>
      </c>
      <c r="F153" s="4">
        <v>0</v>
      </c>
      <c r="G153" s="4">
        <v>0</v>
      </c>
      <c r="H153" s="4">
        <v>1</v>
      </c>
      <c r="I153" s="21">
        <v>28950.4692</v>
      </c>
      <c r="J153" s="33">
        <f t="shared" si="8"/>
        <v>32202.64516209135</v>
      </c>
      <c r="K153" s="33">
        <f t="shared" si="9"/>
        <v>-3252.1759620913508</v>
      </c>
      <c r="L153" s="33">
        <f t="shared" si="10"/>
        <v>10576648.488404803</v>
      </c>
      <c r="M153" s="33"/>
      <c r="O153" s="33">
        <f t="shared" si="11"/>
        <v>3252.1759620913508</v>
      </c>
    </row>
    <row r="154" spans="1:15" ht="15.75" x14ac:dyDescent="0.25">
      <c r="A154" s="21">
        <v>38</v>
      </c>
      <c r="B154" s="4">
        <v>1</v>
      </c>
      <c r="C154" s="21">
        <v>28.024999999999999</v>
      </c>
      <c r="D154" s="21">
        <v>1</v>
      </c>
      <c r="E154" s="4">
        <v>0</v>
      </c>
      <c r="F154" s="4">
        <v>0</v>
      </c>
      <c r="G154" s="4">
        <v>1</v>
      </c>
      <c r="H154" s="4">
        <v>0</v>
      </c>
      <c r="I154" s="21">
        <v>6067.1267500000004</v>
      </c>
      <c r="J154" s="33">
        <f t="shared" si="8"/>
        <v>7780.7167251422497</v>
      </c>
      <c r="K154" s="33">
        <f t="shared" si="9"/>
        <v>-1713.5899751422494</v>
      </c>
      <c r="L154" s="33">
        <f t="shared" si="10"/>
        <v>2936390.6029080148</v>
      </c>
      <c r="M154" s="33"/>
      <c r="O154" s="33">
        <f t="shared" si="11"/>
        <v>1713.5899751422494</v>
      </c>
    </row>
    <row r="155" spans="1:15" ht="15.75" x14ac:dyDescent="0.25">
      <c r="A155" s="21">
        <v>27</v>
      </c>
      <c r="B155" s="4">
        <v>1</v>
      </c>
      <c r="C155" s="21">
        <v>31.13</v>
      </c>
      <c r="D155" s="21">
        <v>1</v>
      </c>
      <c r="E155" s="4">
        <v>1</v>
      </c>
      <c r="F155" s="4">
        <v>0</v>
      </c>
      <c r="G155" s="4">
        <v>0</v>
      </c>
      <c r="H155" s="4">
        <v>0</v>
      </c>
      <c r="I155" s="21">
        <v>34806.467700000001</v>
      </c>
      <c r="J155" s="33">
        <f t="shared" si="8"/>
        <v>27790.48407491828</v>
      </c>
      <c r="K155" s="33">
        <f t="shared" si="9"/>
        <v>7015.9836250817207</v>
      </c>
      <c r="L155" s="33">
        <f t="shared" si="10"/>
        <v>49224026.227414839</v>
      </c>
      <c r="M155" s="33"/>
      <c r="O155" s="33">
        <f t="shared" si="11"/>
        <v>7015.9836250817207</v>
      </c>
    </row>
    <row r="156" spans="1:15" ht="15.75" x14ac:dyDescent="0.25">
      <c r="A156" s="21">
        <v>63</v>
      </c>
      <c r="B156" s="4">
        <v>0</v>
      </c>
      <c r="C156" s="21">
        <v>35.200000000000003</v>
      </c>
      <c r="D156" s="21">
        <v>1</v>
      </c>
      <c r="E156" s="4">
        <v>0</v>
      </c>
      <c r="F156" s="4">
        <v>0</v>
      </c>
      <c r="G156" s="4">
        <v>0</v>
      </c>
      <c r="H156" s="4">
        <v>0</v>
      </c>
      <c r="I156" s="21">
        <v>14474.674999999999</v>
      </c>
      <c r="J156" s="33">
        <f t="shared" si="8"/>
        <v>16429.512930776164</v>
      </c>
      <c r="K156" s="33">
        <f t="shared" si="9"/>
        <v>-1954.8379307761643</v>
      </c>
      <c r="L156" s="33">
        <f t="shared" si="10"/>
        <v>3821391.3356012357</v>
      </c>
      <c r="M156" s="33"/>
      <c r="O156" s="33">
        <f t="shared" si="11"/>
        <v>1954.8379307761643</v>
      </c>
    </row>
    <row r="157" spans="1:15" ht="15.75" x14ac:dyDescent="0.25">
      <c r="A157" s="21">
        <v>32</v>
      </c>
      <c r="B157" s="4">
        <v>1</v>
      </c>
      <c r="C157" s="21">
        <v>28.93</v>
      </c>
      <c r="D157" s="21">
        <v>1</v>
      </c>
      <c r="E157" s="4">
        <v>1</v>
      </c>
      <c r="F157" s="4">
        <v>0</v>
      </c>
      <c r="G157" s="4">
        <v>0</v>
      </c>
      <c r="H157" s="4">
        <v>0</v>
      </c>
      <c r="I157" s="21">
        <v>19719.6947</v>
      </c>
      <c r="J157" s="33">
        <f t="shared" si="8"/>
        <v>25965.97254936412</v>
      </c>
      <c r="K157" s="33">
        <f t="shared" si="9"/>
        <v>-6246.2778493641199</v>
      </c>
      <c r="L157" s="33">
        <f t="shared" si="10"/>
        <v>39015986.971456856</v>
      </c>
      <c r="M157" s="33"/>
      <c r="O157" s="33">
        <f t="shared" si="11"/>
        <v>6246.2778493641199</v>
      </c>
    </row>
    <row r="158" spans="1:15" ht="15.75" x14ac:dyDescent="0.25">
      <c r="A158" s="21">
        <v>45</v>
      </c>
      <c r="B158" s="4">
        <v>1</v>
      </c>
      <c r="C158" s="21">
        <v>30.495000000000001</v>
      </c>
      <c r="D158" s="21">
        <v>2</v>
      </c>
      <c r="E158" s="4">
        <v>0</v>
      </c>
      <c r="F158" s="4">
        <v>0</v>
      </c>
      <c r="G158" s="4">
        <v>0</v>
      </c>
      <c r="H158" s="4">
        <v>1</v>
      </c>
      <c r="I158" s="21">
        <v>8413.4630500000003</v>
      </c>
      <c r="J158" s="33">
        <f t="shared" si="8"/>
        <v>9329.1933750814987</v>
      </c>
      <c r="K158" s="33">
        <f t="shared" si="9"/>
        <v>-915.73032508149845</v>
      </c>
      <c r="L158" s="33">
        <f t="shared" si="10"/>
        <v>838562.02827386686</v>
      </c>
      <c r="M158" s="33"/>
      <c r="O158" s="33">
        <f t="shared" si="11"/>
        <v>915.73032508149845</v>
      </c>
    </row>
    <row r="159" spans="1:15" ht="15.75" x14ac:dyDescent="0.25">
      <c r="A159" s="21">
        <v>43</v>
      </c>
      <c r="B159" s="4">
        <v>0</v>
      </c>
      <c r="C159" s="21">
        <v>20.045000000000002</v>
      </c>
      <c r="D159" s="21">
        <v>2</v>
      </c>
      <c r="E159" s="4">
        <v>1</v>
      </c>
      <c r="F159" s="4">
        <v>0</v>
      </c>
      <c r="G159" s="4">
        <v>1</v>
      </c>
      <c r="H159" s="4">
        <v>0</v>
      </c>
      <c r="I159" s="21">
        <v>19798.054550000001</v>
      </c>
      <c r="J159" s="33">
        <f t="shared" si="8"/>
        <v>18780.736831800685</v>
      </c>
      <c r="K159" s="33">
        <f t="shared" si="9"/>
        <v>1017.317718199316</v>
      </c>
      <c r="L159" s="33">
        <f t="shared" si="10"/>
        <v>1034935.3397622629</v>
      </c>
      <c r="M159" s="33"/>
      <c r="O159" s="33">
        <f t="shared" si="11"/>
        <v>1017.317718199316</v>
      </c>
    </row>
    <row r="160" spans="1:15" ht="15.75" x14ac:dyDescent="0.25">
      <c r="A160" s="21">
        <v>56</v>
      </c>
      <c r="B160" s="4">
        <v>0</v>
      </c>
      <c r="C160" s="21">
        <v>25.3</v>
      </c>
      <c r="D160" s="21">
        <v>0</v>
      </c>
      <c r="E160" s="4">
        <v>0</v>
      </c>
      <c r="F160" s="4">
        <v>1</v>
      </c>
      <c r="G160" s="4">
        <v>0</v>
      </c>
      <c r="H160" s="4">
        <v>0</v>
      </c>
      <c r="I160" s="21">
        <v>11070.535</v>
      </c>
      <c r="J160" s="33">
        <f t="shared" si="8"/>
        <v>11492.483900837266</v>
      </c>
      <c r="K160" s="33">
        <f t="shared" si="9"/>
        <v>-421.94890083726568</v>
      </c>
      <c r="L160" s="33">
        <f t="shared" si="10"/>
        <v>178040.87491777667</v>
      </c>
      <c r="M160" s="33"/>
      <c r="O160" s="33">
        <f t="shared" si="11"/>
        <v>421.94890083726568</v>
      </c>
    </row>
    <row r="161" spans="1:15" ht="15.75" x14ac:dyDescent="0.25">
      <c r="A161" s="21">
        <v>59</v>
      </c>
      <c r="B161" s="4">
        <v>1</v>
      </c>
      <c r="C161" s="21">
        <v>26.4</v>
      </c>
      <c r="D161" s="21">
        <v>0</v>
      </c>
      <c r="E161" s="4">
        <v>0</v>
      </c>
      <c r="F161" s="4">
        <v>0</v>
      </c>
      <c r="G161" s="4">
        <v>0</v>
      </c>
      <c r="H161" s="4">
        <v>0</v>
      </c>
      <c r="I161" s="21">
        <v>11743.299000000001</v>
      </c>
      <c r="J161" s="33">
        <f t="shared" si="8"/>
        <v>14042.07535942562</v>
      </c>
      <c r="K161" s="33">
        <f t="shared" si="9"/>
        <v>-2298.7763594256194</v>
      </c>
      <c r="L161" s="33">
        <f t="shared" si="10"/>
        <v>5284372.7506541042</v>
      </c>
      <c r="M161" s="33"/>
      <c r="O161" s="33">
        <f t="shared" si="11"/>
        <v>2298.7763594256194</v>
      </c>
    </row>
    <row r="162" spans="1:15" ht="15.75" x14ac:dyDescent="0.25">
      <c r="A162" s="21">
        <v>18</v>
      </c>
      <c r="B162" s="4">
        <v>0</v>
      </c>
      <c r="C162" s="21">
        <v>20.79</v>
      </c>
      <c r="D162" s="21">
        <v>0</v>
      </c>
      <c r="E162" s="4">
        <v>0</v>
      </c>
      <c r="F162" s="4">
        <v>0</v>
      </c>
      <c r="G162" s="4">
        <v>0</v>
      </c>
      <c r="H162" s="4">
        <v>0</v>
      </c>
      <c r="I162" s="21">
        <v>1607.5101</v>
      </c>
      <c r="J162" s="33">
        <f t="shared" si="8"/>
        <v>2223.5598568133164</v>
      </c>
      <c r="K162" s="33">
        <f t="shared" si="9"/>
        <v>-616.04975681331644</v>
      </c>
      <c r="L162" s="33">
        <f t="shared" si="10"/>
        <v>379517.30286974635</v>
      </c>
      <c r="M162" s="33"/>
      <c r="O162" s="33">
        <f t="shared" si="11"/>
        <v>616.04975681331644</v>
      </c>
    </row>
    <row r="163" spans="1:15" ht="15.75" x14ac:dyDescent="0.25">
      <c r="A163" s="21">
        <v>20</v>
      </c>
      <c r="B163" s="4">
        <v>0</v>
      </c>
      <c r="C163" s="21">
        <v>26.84</v>
      </c>
      <c r="D163" s="21">
        <v>1</v>
      </c>
      <c r="E163" s="4">
        <v>1</v>
      </c>
      <c r="F163" s="4">
        <v>0</v>
      </c>
      <c r="G163" s="4">
        <v>0</v>
      </c>
      <c r="H163" s="4">
        <v>0</v>
      </c>
      <c r="I163" s="21">
        <v>17085.267599999999</v>
      </c>
      <c r="J163" s="33">
        <f t="shared" si="8"/>
        <v>20659.776375387493</v>
      </c>
      <c r="K163" s="33">
        <f t="shared" si="9"/>
        <v>-3574.5087753874941</v>
      </c>
      <c r="L163" s="33">
        <f t="shared" si="10"/>
        <v>12777112.985322203</v>
      </c>
      <c r="M163" s="33"/>
      <c r="O163" s="33">
        <f t="shared" si="11"/>
        <v>3574.5087753874941</v>
      </c>
    </row>
    <row r="164" spans="1:15" ht="15.75" x14ac:dyDescent="0.25">
      <c r="A164" s="21">
        <v>37</v>
      </c>
      <c r="B164" s="4">
        <v>1</v>
      </c>
      <c r="C164" s="21">
        <v>22.704999999999998</v>
      </c>
      <c r="D164" s="21">
        <v>3</v>
      </c>
      <c r="E164" s="4">
        <v>0</v>
      </c>
      <c r="F164" s="4">
        <v>0</v>
      </c>
      <c r="G164" s="4">
        <v>1</v>
      </c>
      <c r="H164" s="4">
        <v>0</v>
      </c>
      <c r="I164" s="21">
        <v>6985.50695</v>
      </c>
      <c r="J164" s="33">
        <f t="shared" si="8"/>
        <v>8508.1475064855131</v>
      </c>
      <c r="K164" s="33">
        <f t="shared" si="9"/>
        <v>-1522.6405564855131</v>
      </c>
      <c r="L164" s="33">
        <f t="shared" si="10"/>
        <v>2318434.2642545132</v>
      </c>
      <c r="M164" s="33"/>
      <c r="O164" s="33">
        <f t="shared" si="11"/>
        <v>1522.6405564855131</v>
      </c>
    </row>
    <row r="165" spans="1:15" ht="15.75" x14ac:dyDescent="0.25">
      <c r="A165" s="21">
        <v>22</v>
      </c>
      <c r="B165" s="4">
        <v>0</v>
      </c>
      <c r="C165" s="21">
        <v>24.3</v>
      </c>
      <c r="D165" s="21">
        <v>0</v>
      </c>
      <c r="E165" s="4">
        <v>0</v>
      </c>
      <c r="F165" s="4">
        <v>1</v>
      </c>
      <c r="G165" s="4">
        <v>0</v>
      </c>
      <c r="H165" s="4">
        <v>0</v>
      </c>
      <c r="I165" s="21">
        <v>2150.4690000000001</v>
      </c>
      <c r="J165" s="33">
        <f t="shared" si="8"/>
        <v>3342.4284944949786</v>
      </c>
      <c r="K165" s="33">
        <f t="shared" si="9"/>
        <v>-1191.9594944949786</v>
      </c>
      <c r="L165" s="33">
        <f t="shared" si="10"/>
        <v>1420767.4365167248</v>
      </c>
      <c r="M165" s="33"/>
      <c r="O165" s="33">
        <f t="shared" si="11"/>
        <v>1191.9594944949786</v>
      </c>
    </row>
    <row r="166" spans="1:15" ht="15.75" x14ac:dyDescent="0.25">
      <c r="A166" s="21">
        <v>42</v>
      </c>
      <c r="B166" s="4">
        <v>1</v>
      </c>
      <c r="C166" s="21">
        <v>35.97</v>
      </c>
      <c r="D166" s="21">
        <v>2</v>
      </c>
      <c r="E166" s="4">
        <v>0</v>
      </c>
      <c r="F166" s="4">
        <v>0</v>
      </c>
      <c r="G166" s="4">
        <v>0</v>
      </c>
      <c r="H166" s="4">
        <v>0</v>
      </c>
      <c r="I166" s="21">
        <v>7160.3302999999996</v>
      </c>
      <c r="J166" s="33">
        <f t="shared" si="8"/>
        <v>8140.6075569728591</v>
      </c>
      <c r="K166" s="33">
        <f t="shared" si="9"/>
        <v>-980.2772569728595</v>
      </c>
      <c r="L166" s="33">
        <f t="shared" si="10"/>
        <v>960943.50053823367</v>
      </c>
      <c r="M166" s="33"/>
      <c r="O166" s="33">
        <f t="shared" si="11"/>
        <v>980.2772569728595</v>
      </c>
    </row>
    <row r="167" spans="1:15" ht="15.75" x14ac:dyDescent="0.25">
      <c r="A167" s="21">
        <v>19</v>
      </c>
      <c r="B167" s="4">
        <v>0</v>
      </c>
      <c r="C167" s="21">
        <v>37.43</v>
      </c>
      <c r="D167" s="21">
        <v>0</v>
      </c>
      <c r="E167" s="4">
        <v>0</v>
      </c>
      <c r="F167" s="4">
        <v>0</v>
      </c>
      <c r="G167" s="4">
        <v>0</v>
      </c>
      <c r="H167" s="4">
        <v>1</v>
      </c>
      <c r="I167" s="21">
        <v>2138.0707000000002</v>
      </c>
      <c r="J167" s="33">
        <f t="shared" si="8"/>
        <v>3596.8871481438769</v>
      </c>
      <c r="K167" s="33">
        <f t="shared" si="9"/>
        <v>-1458.8164481438766</v>
      </c>
      <c r="L167" s="33">
        <f t="shared" si="10"/>
        <v>2128145.4293751158</v>
      </c>
      <c r="M167" s="33"/>
      <c r="O167" s="33">
        <f t="shared" si="11"/>
        <v>1458.8164481438766</v>
      </c>
    </row>
    <row r="168" spans="1:15" ht="15.75" x14ac:dyDescent="0.25">
      <c r="A168" s="21">
        <v>48</v>
      </c>
      <c r="B168" s="4">
        <v>0</v>
      </c>
      <c r="C168" s="21">
        <v>41.23</v>
      </c>
      <c r="D168" s="21">
        <v>4</v>
      </c>
      <c r="E168" s="4">
        <v>0</v>
      </c>
      <c r="F168" s="4">
        <v>0</v>
      </c>
      <c r="G168" s="4">
        <v>0</v>
      </c>
      <c r="H168" s="4">
        <v>1</v>
      </c>
      <c r="I168" s="21">
        <v>11033.661700000001</v>
      </c>
      <c r="J168" s="33">
        <f t="shared" si="8"/>
        <v>11725.926944705963</v>
      </c>
      <c r="K168" s="33">
        <f t="shared" si="9"/>
        <v>-692.26524470596269</v>
      </c>
      <c r="L168" s="33">
        <f t="shared" si="10"/>
        <v>479231.16902780638</v>
      </c>
      <c r="M168" s="33"/>
      <c r="O168" s="33">
        <f t="shared" si="11"/>
        <v>692.26524470596269</v>
      </c>
    </row>
    <row r="169" spans="1:15" ht="15.75" x14ac:dyDescent="0.25">
      <c r="A169" s="21">
        <v>39</v>
      </c>
      <c r="B169" s="4">
        <v>0</v>
      </c>
      <c r="C169" s="21">
        <v>24.225000000000001</v>
      </c>
      <c r="D169" s="21">
        <v>5</v>
      </c>
      <c r="E169" s="4">
        <v>0</v>
      </c>
      <c r="F169" s="4">
        <v>0</v>
      </c>
      <c r="G169" s="4">
        <v>0</v>
      </c>
      <c r="H169" s="4">
        <v>1</v>
      </c>
      <c r="I169" s="21">
        <v>8965.7957499999993</v>
      </c>
      <c r="J169" s="33">
        <f t="shared" si="8"/>
        <v>9982.3339302527838</v>
      </c>
      <c r="K169" s="33">
        <f t="shared" si="9"/>
        <v>-1016.5381802527845</v>
      </c>
      <c r="L169" s="33">
        <f t="shared" si="10"/>
        <v>1033349.8719116426</v>
      </c>
      <c r="M169" s="33"/>
      <c r="O169" s="33">
        <f t="shared" si="11"/>
        <v>1016.5381802527845</v>
      </c>
    </row>
    <row r="170" spans="1:15" ht="15.75" x14ac:dyDescent="0.25">
      <c r="A170" s="21">
        <v>56</v>
      </c>
      <c r="B170" s="4">
        <v>1</v>
      </c>
      <c r="C170" s="21">
        <v>26.695</v>
      </c>
      <c r="D170" s="21">
        <v>1</v>
      </c>
      <c r="E170" s="4">
        <v>1</v>
      </c>
      <c r="F170" s="4">
        <v>0</v>
      </c>
      <c r="G170" s="4">
        <v>0</v>
      </c>
      <c r="H170" s="4">
        <v>1</v>
      </c>
      <c r="I170" s="21">
        <v>26109.32905</v>
      </c>
      <c r="J170" s="33">
        <f t="shared" si="8"/>
        <v>30336.822696111994</v>
      </c>
      <c r="K170" s="33">
        <f t="shared" si="9"/>
        <v>-4227.4936461119942</v>
      </c>
      <c r="L170" s="33">
        <f t="shared" si="10"/>
        <v>17871702.527917281</v>
      </c>
      <c r="M170" s="33"/>
      <c r="O170" s="33">
        <f t="shared" si="11"/>
        <v>4227.4936461119942</v>
      </c>
    </row>
    <row r="171" spans="1:15" ht="15.75" x14ac:dyDescent="0.25">
      <c r="A171" s="21">
        <v>63</v>
      </c>
      <c r="B171" s="4">
        <v>1</v>
      </c>
      <c r="C171" s="21">
        <v>28.31</v>
      </c>
      <c r="D171" s="21">
        <v>0</v>
      </c>
      <c r="E171" s="4">
        <v>0</v>
      </c>
      <c r="F171" s="4">
        <v>0</v>
      </c>
      <c r="G171" s="4">
        <v>0</v>
      </c>
      <c r="H171" s="4">
        <v>1</v>
      </c>
      <c r="I171" s="21">
        <v>13770.097900000001</v>
      </c>
      <c r="J171" s="33">
        <f t="shared" si="8"/>
        <v>15098.003537316923</v>
      </c>
      <c r="K171" s="33">
        <f t="shared" si="9"/>
        <v>-1327.9056373169224</v>
      </c>
      <c r="L171" s="33">
        <f t="shared" si="10"/>
        <v>1763333.3816180618</v>
      </c>
      <c r="M171" s="33"/>
      <c r="O171" s="33">
        <f t="shared" si="11"/>
        <v>1327.9056373169224</v>
      </c>
    </row>
    <row r="172" spans="1:15" ht="15.75" x14ac:dyDescent="0.25">
      <c r="A172" s="21">
        <v>32</v>
      </c>
      <c r="B172" s="4">
        <v>0</v>
      </c>
      <c r="C172" s="21">
        <v>23.65</v>
      </c>
      <c r="D172" s="21">
        <v>1</v>
      </c>
      <c r="E172" s="4">
        <v>0</v>
      </c>
      <c r="F172" s="4">
        <v>0</v>
      </c>
      <c r="G172" s="4">
        <v>0</v>
      </c>
      <c r="H172" s="4">
        <v>0</v>
      </c>
      <c r="I172" s="21">
        <v>17626.239509999999</v>
      </c>
      <c r="J172" s="33">
        <f t="shared" si="8"/>
        <v>5676.115910863944</v>
      </c>
      <c r="K172" s="33">
        <f t="shared" si="9"/>
        <v>11950.123599136055</v>
      </c>
      <c r="L172" s="33">
        <f t="shared" si="10"/>
        <v>142805454.03462848</v>
      </c>
      <c r="M172" s="33"/>
      <c r="O172" s="33">
        <f t="shared" si="11"/>
        <v>11950.123599136055</v>
      </c>
    </row>
    <row r="173" spans="1:15" ht="15.75" x14ac:dyDescent="0.25">
      <c r="A173" s="21">
        <v>50</v>
      </c>
      <c r="B173" s="4">
        <v>1</v>
      </c>
      <c r="C173" s="21">
        <v>26.41</v>
      </c>
      <c r="D173" s="21">
        <v>0</v>
      </c>
      <c r="E173" s="4">
        <v>0</v>
      </c>
      <c r="F173" s="4">
        <v>0</v>
      </c>
      <c r="G173" s="4">
        <v>0</v>
      </c>
      <c r="H173" s="4">
        <v>1</v>
      </c>
      <c r="I173" s="21">
        <v>8827.2098999999998</v>
      </c>
      <c r="J173" s="33">
        <f t="shared" si="8"/>
        <v>9910.3234306449194</v>
      </c>
      <c r="K173" s="33">
        <f t="shared" si="9"/>
        <v>-1083.1135306449196</v>
      </c>
      <c r="L173" s="33">
        <f t="shared" si="10"/>
        <v>1173134.9202661032</v>
      </c>
      <c r="M173" s="33"/>
      <c r="O173" s="33">
        <f t="shared" si="11"/>
        <v>1083.1135306449196</v>
      </c>
    </row>
    <row r="174" spans="1:15" ht="15.75" x14ac:dyDescent="0.25">
      <c r="A174" s="21">
        <v>44</v>
      </c>
      <c r="B174" s="4">
        <v>1</v>
      </c>
      <c r="C174" s="21">
        <v>37.1</v>
      </c>
      <c r="D174" s="21">
        <v>2</v>
      </c>
      <c r="E174" s="4">
        <v>0</v>
      </c>
      <c r="F174" s="4">
        <v>1</v>
      </c>
      <c r="G174" s="4">
        <v>0</v>
      </c>
      <c r="H174" s="4">
        <v>0</v>
      </c>
      <c r="I174" s="21">
        <v>7740.3370000000004</v>
      </c>
      <c r="J174" s="33">
        <f t="shared" si="8"/>
        <v>8790.2128030355325</v>
      </c>
      <c r="K174" s="33">
        <f t="shared" si="9"/>
        <v>-1049.875803035532</v>
      </c>
      <c r="L174" s="33">
        <f t="shared" si="10"/>
        <v>1102239.2017995033</v>
      </c>
      <c r="M174" s="33"/>
      <c r="O174" s="33">
        <f t="shared" si="11"/>
        <v>1049.875803035532</v>
      </c>
    </row>
    <row r="175" spans="1:15" ht="15.75" x14ac:dyDescent="0.25">
      <c r="A175" s="21">
        <v>56</v>
      </c>
      <c r="B175" s="4">
        <v>1</v>
      </c>
      <c r="C175" s="21">
        <v>31.79</v>
      </c>
      <c r="D175" s="21">
        <v>2</v>
      </c>
      <c r="E175" s="4">
        <v>1</v>
      </c>
      <c r="F175" s="4">
        <v>0</v>
      </c>
      <c r="G175" s="4">
        <v>0</v>
      </c>
      <c r="H175" s="4">
        <v>0</v>
      </c>
      <c r="I175" s="21">
        <v>43813.866099999999</v>
      </c>
      <c r="J175" s="33">
        <f t="shared" si="8"/>
        <v>37383.335604502019</v>
      </c>
      <c r="K175" s="33">
        <f t="shared" si="9"/>
        <v>6430.5304954979802</v>
      </c>
      <c r="L175" s="33">
        <f t="shared" si="10"/>
        <v>41351722.453529499</v>
      </c>
      <c r="M175" s="33"/>
      <c r="O175" s="33">
        <f t="shared" si="11"/>
        <v>6430.5304954979802</v>
      </c>
    </row>
    <row r="176" spans="1:15" ht="15.75" x14ac:dyDescent="0.25">
      <c r="A176" s="21">
        <v>54</v>
      </c>
      <c r="B176" s="4">
        <v>0</v>
      </c>
      <c r="C176" s="21">
        <v>31.9</v>
      </c>
      <c r="D176" s="21">
        <v>3</v>
      </c>
      <c r="E176" s="4">
        <v>0</v>
      </c>
      <c r="F176" s="4">
        <v>0</v>
      </c>
      <c r="G176" s="4">
        <v>0</v>
      </c>
      <c r="H176" s="4">
        <v>0</v>
      </c>
      <c r="I176" s="21">
        <v>27322.73386</v>
      </c>
      <c r="J176" s="33">
        <f t="shared" si="8"/>
        <v>14816.063327339361</v>
      </c>
      <c r="K176" s="33">
        <f t="shared" si="9"/>
        <v>12506.670532660639</v>
      </c>
      <c r="L176" s="33">
        <f t="shared" si="10"/>
        <v>156416807.81252193</v>
      </c>
      <c r="M176" s="33"/>
      <c r="O176" s="33">
        <f t="shared" si="11"/>
        <v>12506.670532660639</v>
      </c>
    </row>
    <row r="177" spans="1:15" ht="15.75" x14ac:dyDescent="0.25">
      <c r="A177" s="21">
        <v>45</v>
      </c>
      <c r="B177" s="4">
        <v>0</v>
      </c>
      <c r="C177" s="21">
        <v>30.9</v>
      </c>
      <c r="D177" s="21">
        <v>2</v>
      </c>
      <c r="E177" s="4">
        <v>0</v>
      </c>
      <c r="F177" s="4">
        <v>1</v>
      </c>
      <c r="G177" s="4">
        <v>0</v>
      </c>
      <c r="H177" s="4">
        <v>0</v>
      </c>
      <c r="I177" s="21">
        <v>8520.0259999999998</v>
      </c>
      <c r="J177" s="33">
        <f t="shared" si="8"/>
        <v>9256.7398792892564</v>
      </c>
      <c r="K177" s="33">
        <f t="shared" si="9"/>
        <v>-736.71387928925651</v>
      </c>
      <c r="L177" s="33">
        <f t="shared" si="10"/>
        <v>542747.33993742522</v>
      </c>
      <c r="M177" s="33"/>
      <c r="O177" s="33">
        <f t="shared" si="11"/>
        <v>736.71387928925651</v>
      </c>
    </row>
    <row r="178" spans="1:15" ht="15.75" x14ac:dyDescent="0.25">
      <c r="A178" s="21">
        <v>28</v>
      </c>
      <c r="B178" s="4">
        <v>1</v>
      </c>
      <c r="C178" s="21">
        <v>36.4</v>
      </c>
      <c r="D178" s="21">
        <v>1</v>
      </c>
      <c r="E178" s="4">
        <v>1</v>
      </c>
      <c r="F178" s="4">
        <v>1</v>
      </c>
      <c r="G178" s="4">
        <v>0</v>
      </c>
      <c r="H178" s="4">
        <v>0</v>
      </c>
      <c r="I178" s="21">
        <v>51194.559139999998</v>
      </c>
      <c r="J178" s="33">
        <f t="shared" si="8"/>
        <v>36719.081307934568</v>
      </c>
      <c r="K178" s="33">
        <f t="shared" si="9"/>
        <v>14475.47783206543</v>
      </c>
      <c r="L178" s="33">
        <f t="shared" si="10"/>
        <v>209539458.46661767</v>
      </c>
      <c r="M178" s="33"/>
      <c r="O178" s="33">
        <f t="shared" si="11"/>
        <v>14475.47783206543</v>
      </c>
    </row>
    <row r="179" spans="1:15" ht="15.75" x14ac:dyDescent="0.25">
      <c r="A179" s="21">
        <v>22</v>
      </c>
      <c r="B179" s="4">
        <v>1</v>
      </c>
      <c r="C179" s="21">
        <v>25.175000000000001</v>
      </c>
      <c r="D179" s="21">
        <v>0</v>
      </c>
      <c r="E179" s="4">
        <v>0</v>
      </c>
      <c r="F179" s="4">
        <v>0</v>
      </c>
      <c r="G179" s="4">
        <v>0</v>
      </c>
      <c r="H179" s="4">
        <v>1</v>
      </c>
      <c r="I179" s="21">
        <v>2045.68525</v>
      </c>
      <c r="J179" s="33">
        <f t="shared" si="8"/>
        <v>3449.0573822854381</v>
      </c>
      <c r="K179" s="33">
        <f t="shared" si="9"/>
        <v>-1403.3721322854381</v>
      </c>
      <c r="L179" s="33">
        <f t="shared" si="10"/>
        <v>1969453.341675377</v>
      </c>
      <c r="M179" s="33"/>
      <c r="O179" s="33">
        <f t="shared" si="11"/>
        <v>1403.3721322854381</v>
      </c>
    </row>
    <row r="180" spans="1:15" ht="15.75" x14ac:dyDescent="0.25">
      <c r="A180" s="21">
        <v>40</v>
      </c>
      <c r="B180" s="4">
        <v>0</v>
      </c>
      <c r="C180" s="21">
        <v>28.12</v>
      </c>
      <c r="D180" s="21">
        <v>1</v>
      </c>
      <c r="E180" s="4">
        <v>1</v>
      </c>
      <c r="F180" s="4">
        <v>0</v>
      </c>
      <c r="G180" s="4">
        <v>1</v>
      </c>
      <c r="H180" s="4">
        <v>0</v>
      </c>
      <c r="I180" s="21">
        <v>22331.566800000001</v>
      </c>
      <c r="J180" s="33">
        <f t="shared" si="8"/>
        <v>29489.885675070193</v>
      </c>
      <c r="K180" s="33">
        <f t="shared" si="9"/>
        <v>-7158.318875070192</v>
      </c>
      <c r="L180" s="33">
        <f t="shared" si="10"/>
        <v>51241529.117186181</v>
      </c>
      <c r="M180" s="33"/>
      <c r="O180" s="33">
        <f t="shared" si="11"/>
        <v>7158.318875070192</v>
      </c>
    </row>
    <row r="181" spans="1:15" ht="15.75" x14ac:dyDescent="0.25">
      <c r="A181" s="21">
        <v>36</v>
      </c>
      <c r="B181" s="4">
        <v>1</v>
      </c>
      <c r="C181" s="21">
        <v>34.43</v>
      </c>
      <c r="D181" s="21">
        <v>0</v>
      </c>
      <c r="E181" s="4">
        <v>1</v>
      </c>
      <c r="F181" s="4">
        <v>0</v>
      </c>
      <c r="G181" s="4">
        <v>0</v>
      </c>
      <c r="H181" s="4">
        <v>0</v>
      </c>
      <c r="I181" s="21">
        <v>37742.575700000001</v>
      </c>
      <c r="J181" s="33">
        <f t="shared" si="8"/>
        <v>34846.339531957659</v>
      </c>
      <c r="K181" s="33">
        <f t="shared" si="9"/>
        <v>2896.2361680423419</v>
      </c>
      <c r="L181" s="33">
        <f t="shared" si="10"/>
        <v>8388183.9410765888</v>
      </c>
      <c r="M181" s="33"/>
      <c r="O181" s="33">
        <f t="shared" si="11"/>
        <v>2896.2361680423419</v>
      </c>
    </row>
    <row r="182" spans="1:15" ht="15.75" x14ac:dyDescent="0.25">
      <c r="A182" s="21">
        <v>60</v>
      </c>
      <c r="B182" s="4">
        <v>1</v>
      </c>
      <c r="C182" s="21">
        <v>24.32</v>
      </c>
      <c r="D182" s="21">
        <v>0</v>
      </c>
      <c r="E182" s="4">
        <v>0</v>
      </c>
      <c r="F182" s="4">
        <v>0</v>
      </c>
      <c r="G182" s="4">
        <v>0</v>
      </c>
      <c r="H182" s="4">
        <v>1</v>
      </c>
      <c r="I182" s="21">
        <v>12523.604799999999</v>
      </c>
      <c r="J182" s="33">
        <f t="shared" si="8"/>
        <v>13943.023520613333</v>
      </c>
      <c r="K182" s="33">
        <f t="shared" si="9"/>
        <v>-1419.4187206133338</v>
      </c>
      <c r="L182" s="33">
        <f t="shared" si="10"/>
        <v>2014749.5044275934</v>
      </c>
      <c r="M182" s="33"/>
      <c r="O182" s="33">
        <f t="shared" si="11"/>
        <v>1419.4187206133338</v>
      </c>
    </row>
    <row r="183" spans="1:15" ht="15.75" x14ac:dyDescent="0.25">
      <c r="A183" s="21">
        <v>62</v>
      </c>
      <c r="B183" s="4">
        <v>0</v>
      </c>
      <c r="C183" s="21">
        <v>39.159999999999997</v>
      </c>
      <c r="D183" s="21">
        <v>0</v>
      </c>
      <c r="E183" s="4">
        <v>0</v>
      </c>
      <c r="F183" s="4">
        <v>0</v>
      </c>
      <c r="G183" s="4">
        <v>0</v>
      </c>
      <c r="H183" s="4">
        <v>0</v>
      </c>
      <c r="I183" s="21">
        <v>13470.804400000001</v>
      </c>
      <c r="J183" s="33">
        <f t="shared" si="8"/>
        <v>15004.470957445992</v>
      </c>
      <c r="K183" s="33">
        <f t="shared" si="9"/>
        <v>-1533.6665574459912</v>
      </c>
      <c r="L183" s="33">
        <f t="shared" si="10"/>
        <v>2352133.1094282377</v>
      </c>
      <c r="M183" s="33"/>
      <c r="O183" s="33">
        <f t="shared" si="11"/>
        <v>1533.6665574459912</v>
      </c>
    </row>
    <row r="184" spans="1:15" ht="15.75" x14ac:dyDescent="0.25">
      <c r="A184" s="21">
        <v>52</v>
      </c>
      <c r="B184" s="4">
        <v>1</v>
      </c>
      <c r="C184" s="21">
        <v>38.6</v>
      </c>
      <c r="D184" s="21">
        <v>2</v>
      </c>
      <c r="E184" s="4">
        <v>0</v>
      </c>
      <c r="F184" s="4">
        <v>1</v>
      </c>
      <c r="G184" s="4">
        <v>0</v>
      </c>
      <c r="H184" s="4">
        <v>0</v>
      </c>
      <c r="I184" s="21">
        <v>10325.206</v>
      </c>
      <c r="J184" s="33">
        <f t="shared" si="8"/>
        <v>11774.272698315175</v>
      </c>
      <c r="K184" s="33">
        <f t="shared" si="9"/>
        <v>-1449.066698315175</v>
      </c>
      <c r="L184" s="33">
        <f t="shared" si="10"/>
        <v>2099794.2961660423</v>
      </c>
      <c r="M184" s="33"/>
      <c r="O184" s="33">
        <f t="shared" si="11"/>
        <v>1449.066698315175</v>
      </c>
    </row>
    <row r="185" spans="1:15" ht="15.75" x14ac:dyDescent="0.25">
      <c r="A185" s="21">
        <v>64</v>
      </c>
      <c r="B185" s="4">
        <v>1</v>
      </c>
      <c r="C185" s="21">
        <v>40.479999999999997</v>
      </c>
      <c r="D185" s="21">
        <v>0</v>
      </c>
      <c r="E185" s="4">
        <v>0</v>
      </c>
      <c r="F185" s="4">
        <v>0</v>
      </c>
      <c r="G185" s="4">
        <v>0</v>
      </c>
      <c r="H185" s="4">
        <v>0</v>
      </c>
      <c r="I185" s="21">
        <v>13831.1152</v>
      </c>
      <c r="J185" s="33">
        <f t="shared" si="8"/>
        <v>15878.805758408129</v>
      </c>
      <c r="K185" s="33">
        <f t="shared" si="9"/>
        <v>-2047.6905584081287</v>
      </c>
      <c r="L185" s="33">
        <f t="shared" si="10"/>
        <v>4193036.6229937938</v>
      </c>
      <c r="M185" s="33"/>
      <c r="O185" s="33">
        <f t="shared" si="11"/>
        <v>2047.6905584081287</v>
      </c>
    </row>
    <row r="186" spans="1:15" ht="15.75" x14ac:dyDescent="0.25">
      <c r="A186" s="21">
        <v>18</v>
      </c>
      <c r="B186" s="4">
        <v>1</v>
      </c>
      <c r="C186" s="21">
        <v>53.13</v>
      </c>
      <c r="D186" s="21">
        <v>0</v>
      </c>
      <c r="E186" s="4">
        <v>0</v>
      </c>
      <c r="F186" s="4">
        <v>0</v>
      </c>
      <c r="G186" s="4">
        <v>0</v>
      </c>
      <c r="H186" s="4">
        <v>0</v>
      </c>
      <c r="I186" s="21">
        <v>1163.4627</v>
      </c>
      <c r="J186" s="33">
        <f t="shared" si="8"/>
        <v>2657.8176250843608</v>
      </c>
      <c r="K186" s="33">
        <f t="shared" si="9"/>
        <v>-1494.3549250843607</v>
      </c>
      <c r="L186" s="33">
        <f t="shared" si="10"/>
        <v>2233096.6421238855</v>
      </c>
      <c r="M186" s="33"/>
      <c r="O186" s="33">
        <f t="shared" si="11"/>
        <v>1494.3549250843607</v>
      </c>
    </row>
    <row r="187" spans="1:15" ht="15.75" x14ac:dyDescent="0.25">
      <c r="A187" s="21">
        <v>57</v>
      </c>
      <c r="B187" s="4">
        <v>1</v>
      </c>
      <c r="C187" s="21">
        <v>33.630000000000003</v>
      </c>
      <c r="D187" s="21">
        <v>1</v>
      </c>
      <c r="E187" s="4">
        <v>0</v>
      </c>
      <c r="F187" s="4">
        <v>0</v>
      </c>
      <c r="G187" s="4">
        <v>0</v>
      </c>
      <c r="H187" s="4">
        <v>1</v>
      </c>
      <c r="I187" s="21">
        <v>11945.1327</v>
      </c>
      <c r="J187" s="33">
        <f t="shared" si="8"/>
        <v>13607.323264343901</v>
      </c>
      <c r="K187" s="33">
        <f t="shared" si="9"/>
        <v>-1662.1905643439004</v>
      </c>
      <c r="L187" s="33">
        <f t="shared" si="10"/>
        <v>2762877.472193894</v>
      </c>
      <c r="M187" s="33"/>
      <c r="O187" s="33">
        <f t="shared" si="11"/>
        <v>1662.1905643439004</v>
      </c>
    </row>
    <row r="188" spans="1:15" ht="15.75" x14ac:dyDescent="0.25">
      <c r="A188" s="21">
        <v>33</v>
      </c>
      <c r="B188" s="4">
        <v>1</v>
      </c>
      <c r="C188" s="21">
        <v>35.75</v>
      </c>
      <c r="D188" s="21">
        <v>1</v>
      </c>
      <c r="E188" s="4">
        <v>1</v>
      </c>
      <c r="F188" s="4">
        <v>0</v>
      </c>
      <c r="G188" s="4">
        <v>0</v>
      </c>
      <c r="H188" s="4">
        <v>0</v>
      </c>
      <c r="I188" s="21">
        <v>38282.749499999998</v>
      </c>
      <c r="J188" s="33">
        <f t="shared" si="8"/>
        <v>36031.523387272966</v>
      </c>
      <c r="K188" s="33">
        <f t="shared" si="9"/>
        <v>2251.2261127270322</v>
      </c>
      <c r="L188" s="33">
        <f t="shared" si="10"/>
        <v>5068019.0106240641</v>
      </c>
      <c r="M188" s="33"/>
      <c r="O188" s="33">
        <f t="shared" si="11"/>
        <v>2251.2261127270322</v>
      </c>
    </row>
    <row r="189" spans="1:15" ht="15.75" x14ac:dyDescent="0.25">
      <c r="A189" s="21">
        <v>41</v>
      </c>
      <c r="B189" s="4">
        <v>0</v>
      </c>
      <c r="C189" s="21">
        <v>31.635000000000002</v>
      </c>
      <c r="D189" s="21">
        <v>1</v>
      </c>
      <c r="E189" s="4">
        <v>0</v>
      </c>
      <c r="F189" s="4">
        <v>0</v>
      </c>
      <c r="G189" s="4">
        <v>1</v>
      </c>
      <c r="H189" s="4">
        <v>0</v>
      </c>
      <c r="I189" s="21">
        <v>7358.1756500000001</v>
      </c>
      <c r="J189" s="33">
        <f t="shared" si="8"/>
        <v>8914.884663754623</v>
      </c>
      <c r="K189" s="33">
        <f t="shared" si="9"/>
        <v>-1556.7090137546229</v>
      </c>
      <c r="L189" s="33">
        <f t="shared" si="10"/>
        <v>2423342.9535048907</v>
      </c>
      <c r="M189" s="33"/>
      <c r="O189" s="33">
        <f t="shared" si="11"/>
        <v>1556.7090137546229</v>
      </c>
    </row>
    <row r="190" spans="1:15" ht="15.75" x14ac:dyDescent="0.25">
      <c r="A190" s="21">
        <v>38</v>
      </c>
      <c r="B190" s="4">
        <v>0</v>
      </c>
      <c r="C190" s="21">
        <v>27.265000000000001</v>
      </c>
      <c r="D190" s="21">
        <v>1</v>
      </c>
      <c r="E190" s="4">
        <v>0</v>
      </c>
      <c r="F190" s="4">
        <v>0</v>
      </c>
      <c r="G190" s="4">
        <v>1</v>
      </c>
      <c r="H190" s="4">
        <v>0</v>
      </c>
      <c r="I190" s="21">
        <v>6555.07035</v>
      </c>
      <c r="J190" s="33">
        <f t="shared" si="8"/>
        <v>8189.6299563272541</v>
      </c>
      <c r="K190" s="33">
        <f t="shared" si="9"/>
        <v>-1634.5596063272542</v>
      </c>
      <c r="L190" s="33">
        <f t="shared" si="10"/>
        <v>2671785.1066367081</v>
      </c>
      <c r="M190" s="33"/>
      <c r="O190" s="33">
        <f t="shared" si="11"/>
        <v>1634.5596063272542</v>
      </c>
    </row>
    <row r="191" spans="1:15" ht="15.75" x14ac:dyDescent="0.25">
      <c r="A191" s="21">
        <v>32</v>
      </c>
      <c r="B191" s="4">
        <v>0</v>
      </c>
      <c r="C191" s="21">
        <v>20.52</v>
      </c>
      <c r="D191" s="21">
        <v>0</v>
      </c>
      <c r="E191" s="4">
        <v>0</v>
      </c>
      <c r="F191" s="4">
        <v>0</v>
      </c>
      <c r="G191" s="4">
        <v>1</v>
      </c>
      <c r="H191" s="4">
        <v>0</v>
      </c>
      <c r="I191" s="21">
        <v>4544.2348000000002</v>
      </c>
      <c r="J191" s="33">
        <f t="shared" si="8"/>
        <v>6256.2203361462352</v>
      </c>
      <c r="K191" s="33">
        <f t="shared" si="9"/>
        <v>-1711.9855361462351</v>
      </c>
      <c r="L191" s="33">
        <f t="shared" si="10"/>
        <v>2930894.475973912</v>
      </c>
      <c r="M191" s="33"/>
      <c r="O191" s="33">
        <f t="shared" si="11"/>
        <v>1711.9855361462351</v>
      </c>
    </row>
    <row r="192" spans="1:15" ht="15.75" x14ac:dyDescent="0.25">
      <c r="A192" s="21">
        <v>27</v>
      </c>
      <c r="B192" s="4">
        <v>0</v>
      </c>
      <c r="C192" s="21">
        <v>30.59</v>
      </c>
      <c r="D192" s="21">
        <v>1</v>
      </c>
      <c r="E192" s="4">
        <v>0</v>
      </c>
      <c r="F192" s="4">
        <v>0</v>
      </c>
      <c r="G192" s="4">
        <v>1</v>
      </c>
      <c r="H192" s="4">
        <v>0</v>
      </c>
      <c r="I192" s="21">
        <v>16796.411940000002</v>
      </c>
      <c r="J192" s="33">
        <f t="shared" si="8"/>
        <v>6046.9540052749735</v>
      </c>
      <c r="K192" s="33">
        <f t="shared" si="9"/>
        <v>10749.457934725029</v>
      </c>
      <c r="L192" s="33">
        <f t="shared" si="10"/>
        <v>115550845.8904229</v>
      </c>
      <c r="M192" s="33"/>
      <c r="O192" s="33">
        <f t="shared" si="11"/>
        <v>10749.457934725029</v>
      </c>
    </row>
    <row r="193" spans="1:15" ht="15.75" x14ac:dyDescent="0.25">
      <c r="A193" s="21">
        <v>42</v>
      </c>
      <c r="B193" s="4">
        <v>0</v>
      </c>
      <c r="C193" s="21">
        <v>29.48</v>
      </c>
      <c r="D193" s="21">
        <v>2</v>
      </c>
      <c r="E193" s="4">
        <v>0</v>
      </c>
      <c r="F193" s="4">
        <v>0</v>
      </c>
      <c r="G193" s="4">
        <v>0</v>
      </c>
      <c r="H193" s="4">
        <v>0</v>
      </c>
      <c r="I193" s="21">
        <v>7640.3091999999997</v>
      </c>
      <c r="J193" s="33">
        <f t="shared" si="8"/>
        <v>8396.5325099158363</v>
      </c>
      <c r="K193" s="33">
        <f t="shared" si="9"/>
        <v>-756.22330991583658</v>
      </c>
      <c r="L193" s="33">
        <f t="shared" si="10"/>
        <v>571873.69446006347</v>
      </c>
      <c r="M193" s="33"/>
      <c r="O193" s="33">
        <f t="shared" si="11"/>
        <v>756.22330991583658</v>
      </c>
    </row>
    <row r="194" spans="1:15" ht="15.75" x14ac:dyDescent="0.25">
      <c r="A194" s="21">
        <v>54</v>
      </c>
      <c r="B194" s="4">
        <v>0</v>
      </c>
      <c r="C194" s="21">
        <v>31.9</v>
      </c>
      <c r="D194" s="21">
        <v>1</v>
      </c>
      <c r="E194" s="4">
        <v>0</v>
      </c>
      <c r="F194" s="4">
        <v>0</v>
      </c>
      <c r="G194" s="4">
        <v>0</v>
      </c>
      <c r="H194" s="4">
        <v>0</v>
      </c>
      <c r="I194" s="21">
        <v>10928.849</v>
      </c>
      <c r="J194" s="33">
        <f t="shared" si="8"/>
        <v>12861.610743089541</v>
      </c>
      <c r="K194" s="33">
        <f t="shared" si="9"/>
        <v>-1932.7617430895407</v>
      </c>
      <c r="L194" s="33">
        <f t="shared" si="10"/>
        <v>3735567.9555505197</v>
      </c>
      <c r="M194" s="33"/>
      <c r="O194" s="33">
        <f t="shared" si="11"/>
        <v>1932.7617430895407</v>
      </c>
    </row>
    <row r="195" spans="1:15" ht="15.75" x14ac:dyDescent="0.25">
      <c r="A195" s="21">
        <v>20</v>
      </c>
      <c r="B195" s="4">
        <v>0</v>
      </c>
      <c r="C195" s="21">
        <v>31.46</v>
      </c>
      <c r="D195" s="21">
        <v>0</v>
      </c>
      <c r="E195" s="4">
        <v>0</v>
      </c>
      <c r="F195" s="4">
        <v>0</v>
      </c>
      <c r="G195" s="4">
        <v>0</v>
      </c>
      <c r="H195" s="4">
        <v>0</v>
      </c>
      <c r="I195" s="21">
        <v>1877.9294</v>
      </c>
      <c r="J195" s="33">
        <f t="shared" ref="J195:J258" si="12">IF(AND(E195=0,A195&lt;50),$S$2+$S$3*A195+B195*$S$4+$S$5*C195+$S$6*D195+$S$7*F195+$S$8*G195+$S$9*H195,IF(AND(E195=0,A195&gt;=50),$V$2+$V$3*A195+B195*$V$4+$V$5*C195+$V$6*D195+$V$7*F195+$V$8*G195+$V$9*H195,IF(AND(E195=1,A195&lt;50),$Y$2+$Y$3*A195+B195*$Y$4+$Y$5*C195+$Y$6*D195+$Y$7*F195+$Y$8*G195+$Y$9*H195,IF(AND(E195=1,A195&gt;=50),$AB$2+$AB$3*A195+B195*$AB$4+$AB$5*C195+$AB$6*D195+$AB$7*F195+$AB$8*G195+$AB$9*H195,"Error"))))</f>
        <v>2914.1623106707666</v>
      </c>
      <c r="K195" s="33">
        <f t="shared" ref="K195:K258" si="13">I195-J195</f>
        <v>-1036.2329106707666</v>
      </c>
      <c r="L195" s="33">
        <f t="shared" ref="L195:L258" si="14">K195^2</f>
        <v>1073778.6451572089</v>
      </c>
      <c r="M195" s="33"/>
      <c r="O195" s="33">
        <f t="shared" ref="O195:O258" si="15">ABS(K195)</f>
        <v>1036.2329106707666</v>
      </c>
    </row>
    <row r="196" spans="1:15" ht="15.75" x14ac:dyDescent="0.25">
      <c r="A196" s="21">
        <v>44</v>
      </c>
      <c r="B196" s="4">
        <v>0</v>
      </c>
      <c r="C196" s="21">
        <v>36.954999999999998</v>
      </c>
      <c r="D196" s="21">
        <v>1</v>
      </c>
      <c r="E196" s="4">
        <v>0</v>
      </c>
      <c r="F196" s="4">
        <v>0</v>
      </c>
      <c r="G196" s="4">
        <v>0</v>
      </c>
      <c r="H196" s="4">
        <v>1</v>
      </c>
      <c r="I196" s="21">
        <v>8023.1354499999998</v>
      </c>
      <c r="J196" s="33">
        <f t="shared" si="12"/>
        <v>9191.8521579967983</v>
      </c>
      <c r="K196" s="33">
        <f t="shared" si="13"/>
        <v>-1168.7167079967985</v>
      </c>
      <c r="L196" s="33">
        <f t="shared" si="14"/>
        <v>1365898.7435508741</v>
      </c>
      <c r="M196" s="33"/>
      <c r="O196" s="33">
        <f t="shared" si="15"/>
        <v>1168.7167079967985</v>
      </c>
    </row>
    <row r="197" spans="1:15" ht="15.75" x14ac:dyDescent="0.25">
      <c r="A197" s="21">
        <v>23</v>
      </c>
      <c r="B197" s="4">
        <v>1</v>
      </c>
      <c r="C197" s="21">
        <v>26.51</v>
      </c>
      <c r="D197" s="21">
        <v>0</v>
      </c>
      <c r="E197" s="4">
        <v>0</v>
      </c>
      <c r="F197" s="4">
        <v>0</v>
      </c>
      <c r="G197" s="4">
        <v>0</v>
      </c>
      <c r="H197" s="4">
        <v>0</v>
      </c>
      <c r="I197" s="21">
        <v>1815.8759</v>
      </c>
      <c r="J197" s="33">
        <f t="shared" si="12"/>
        <v>2961.3725749271607</v>
      </c>
      <c r="K197" s="33">
        <f t="shared" si="13"/>
        <v>-1145.4966749271607</v>
      </c>
      <c r="L197" s="33">
        <f t="shared" si="14"/>
        <v>1312162.6322691813</v>
      </c>
      <c r="M197" s="33"/>
      <c r="O197" s="33">
        <f t="shared" si="15"/>
        <v>1145.4966749271607</v>
      </c>
    </row>
    <row r="198" spans="1:15" ht="15.75" x14ac:dyDescent="0.25">
      <c r="A198" s="21">
        <v>21</v>
      </c>
      <c r="B198" s="4">
        <v>0</v>
      </c>
      <c r="C198" s="21">
        <v>34.869999999999997</v>
      </c>
      <c r="D198" s="21">
        <v>0</v>
      </c>
      <c r="E198" s="4">
        <v>0</v>
      </c>
      <c r="F198" s="4">
        <v>0</v>
      </c>
      <c r="G198" s="4">
        <v>0</v>
      </c>
      <c r="H198" s="4">
        <v>0</v>
      </c>
      <c r="I198" s="21">
        <v>2020.5523000000001</v>
      </c>
      <c r="J198" s="33">
        <f t="shared" si="12"/>
        <v>3208.0669519771714</v>
      </c>
      <c r="K198" s="33">
        <f t="shared" si="13"/>
        <v>-1187.5146519771713</v>
      </c>
      <c r="L198" s="33">
        <f t="shared" si="14"/>
        <v>1410191.0486604623</v>
      </c>
      <c r="M198" s="33"/>
      <c r="O198" s="33">
        <f t="shared" si="15"/>
        <v>1187.5146519771713</v>
      </c>
    </row>
    <row r="199" spans="1:15" ht="15.75" x14ac:dyDescent="0.25">
      <c r="A199" s="21">
        <v>34</v>
      </c>
      <c r="B199" s="4">
        <v>0</v>
      </c>
      <c r="C199" s="21">
        <v>19</v>
      </c>
      <c r="D199" s="21">
        <v>3</v>
      </c>
      <c r="E199" s="4">
        <v>0</v>
      </c>
      <c r="F199" s="4">
        <v>0</v>
      </c>
      <c r="G199" s="4">
        <v>1</v>
      </c>
      <c r="H199" s="4">
        <v>0</v>
      </c>
      <c r="I199" s="21">
        <v>6753.0379999999996</v>
      </c>
      <c r="J199" s="33">
        <f t="shared" si="12"/>
        <v>8229.8528533661647</v>
      </c>
      <c r="K199" s="33">
        <f t="shared" si="13"/>
        <v>-1476.8148533661652</v>
      </c>
      <c r="L199" s="33">
        <f t="shared" si="14"/>
        <v>2180982.1111229281</v>
      </c>
      <c r="M199" s="33"/>
      <c r="O199" s="33">
        <f t="shared" si="15"/>
        <v>1476.8148533661652</v>
      </c>
    </row>
    <row r="200" spans="1:15" ht="15.75" x14ac:dyDescent="0.25">
      <c r="A200" s="21">
        <v>27</v>
      </c>
      <c r="B200" s="4">
        <v>0</v>
      </c>
      <c r="C200" s="21">
        <v>31.4</v>
      </c>
      <c r="D200" s="21">
        <v>0</v>
      </c>
      <c r="E200" s="4">
        <v>1</v>
      </c>
      <c r="F200" s="4">
        <v>1</v>
      </c>
      <c r="G200" s="4">
        <v>0</v>
      </c>
      <c r="H200" s="4">
        <v>0</v>
      </c>
      <c r="I200" s="21">
        <v>34838.873</v>
      </c>
      <c r="J200" s="33">
        <f t="shared" si="12"/>
        <v>30081.31680001878</v>
      </c>
      <c r="K200" s="33">
        <f t="shared" si="13"/>
        <v>4757.5561999812198</v>
      </c>
      <c r="L200" s="33">
        <f t="shared" si="14"/>
        <v>22634340.995979745</v>
      </c>
      <c r="M200" s="33"/>
      <c r="O200" s="33">
        <f t="shared" si="15"/>
        <v>4757.5561999812198</v>
      </c>
    </row>
    <row r="201" spans="1:15" ht="15.75" x14ac:dyDescent="0.25">
      <c r="A201" s="21">
        <v>30</v>
      </c>
      <c r="B201" s="4">
        <v>0</v>
      </c>
      <c r="C201" s="21">
        <v>39.049999999999997</v>
      </c>
      <c r="D201" s="21">
        <v>3</v>
      </c>
      <c r="E201" s="4">
        <v>1</v>
      </c>
      <c r="F201" s="4">
        <v>0</v>
      </c>
      <c r="G201" s="4">
        <v>0</v>
      </c>
      <c r="H201" s="4">
        <v>0</v>
      </c>
      <c r="I201" s="21">
        <v>40932.429499999998</v>
      </c>
      <c r="J201" s="33">
        <f t="shared" si="12"/>
        <v>41055.319698123159</v>
      </c>
      <c r="K201" s="33">
        <f t="shared" si="13"/>
        <v>-122.8901981231611</v>
      </c>
      <c r="L201" s="33">
        <f t="shared" si="14"/>
        <v>15102.000794749787</v>
      </c>
      <c r="M201" s="33"/>
      <c r="O201" s="33">
        <f t="shared" si="15"/>
        <v>122.8901981231611</v>
      </c>
    </row>
    <row r="202" spans="1:15" ht="15.75" x14ac:dyDescent="0.25">
      <c r="A202" s="21">
        <v>29</v>
      </c>
      <c r="B202" s="4">
        <v>0</v>
      </c>
      <c r="C202" s="21">
        <v>32.11</v>
      </c>
      <c r="D202" s="21">
        <v>2</v>
      </c>
      <c r="E202" s="4">
        <v>0</v>
      </c>
      <c r="F202" s="4">
        <v>0</v>
      </c>
      <c r="G202" s="4">
        <v>0</v>
      </c>
      <c r="H202" s="4">
        <v>1</v>
      </c>
      <c r="I202" s="21">
        <v>4922.9159</v>
      </c>
      <c r="J202" s="33">
        <f t="shared" si="12"/>
        <v>6555.7698011597922</v>
      </c>
      <c r="K202" s="33">
        <f t="shared" si="13"/>
        <v>-1632.8539011597923</v>
      </c>
      <c r="L202" s="33">
        <f t="shared" si="14"/>
        <v>2666211.8625327526</v>
      </c>
      <c r="M202" s="33"/>
      <c r="O202" s="33">
        <f t="shared" si="15"/>
        <v>1632.8539011597923</v>
      </c>
    </row>
    <row r="203" spans="1:15" ht="15.75" x14ac:dyDescent="0.25">
      <c r="A203" s="21">
        <v>35</v>
      </c>
      <c r="B203" s="4">
        <v>0</v>
      </c>
      <c r="C203" s="21">
        <v>28.024999999999999</v>
      </c>
      <c r="D203" s="21">
        <v>0</v>
      </c>
      <c r="E203" s="4">
        <v>1</v>
      </c>
      <c r="F203" s="4">
        <v>0</v>
      </c>
      <c r="G203" s="4">
        <v>0</v>
      </c>
      <c r="H203" s="4">
        <v>1</v>
      </c>
      <c r="I203" s="21">
        <v>20234.854749999999</v>
      </c>
      <c r="J203" s="33">
        <f t="shared" si="12"/>
        <v>28315.404176197171</v>
      </c>
      <c r="K203" s="33">
        <f t="shared" si="13"/>
        <v>-8080.5494261971726</v>
      </c>
      <c r="L203" s="33">
        <f t="shared" si="14"/>
        <v>65295279.029215455</v>
      </c>
      <c r="M203" s="33"/>
      <c r="O203" s="33">
        <f t="shared" si="15"/>
        <v>8080.5494261971726</v>
      </c>
    </row>
    <row r="204" spans="1:15" ht="15.75" x14ac:dyDescent="0.25">
      <c r="A204" s="21">
        <v>18</v>
      </c>
      <c r="B204" s="4">
        <v>1</v>
      </c>
      <c r="C204" s="21">
        <v>31.68</v>
      </c>
      <c r="D204" s="21">
        <v>2</v>
      </c>
      <c r="E204" s="4">
        <v>1</v>
      </c>
      <c r="F204" s="4">
        <v>0</v>
      </c>
      <c r="G204" s="4">
        <v>0</v>
      </c>
      <c r="H204" s="4">
        <v>0</v>
      </c>
      <c r="I204" s="21">
        <v>34303.167200000004</v>
      </c>
      <c r="J204" s="33">
        <f t="shared" si="12"/>
        <v>26265.929527056011</v>
      </c>
      <c r="K204" s="33">
        <f t="shared" si="13"/>
        <v>8037.2376729439929</v>
      </c>
      <c r="L204" s="33">
        <f t="shared" si="14"/>
        <v>64597189.41139017</v>
      </c>
      <c r="M204" s="33"/>
      <c r="O204" s="33">
        <f t="shared" si="15"/>
        <v>8037.2376729439929</v>
      </c>
    </row>
    <row r="205" spans="1:15" ht="15.75" x14ac:dyDescent="0.25">
      <c r="A205" s="21">
        <v>23</v>
      </c>
      <c r="B205" s="4">
        <v>0</v>
      </c>
      <c r="C205" s="21">
        <v>23.18</v>
      </c>
      <c r="D205" s="21">
        <v>2</v>
      </c>
      <c r="E205" s="4">
        <v>0</v>
      </c>
      <c r="F205" s="4">
        <v>0</v>
      </c>
      <c r="G205" s="4">
        <v>0</v>
      </c>
      <c r="H205" s="4">
        <v>1</v>
      </c>
      <c r="I205" s="21">
        <v>14426.073850000001</v>
      </c>
      <c r="J205" s="33">
        <f t="shared" si="12"/>
        <v>5100.1874765553193</v>
      </c>
      <c r="K205" s="33">
        <f t="shared" si="13"/>
        <v>9325.8863734446822</v>
      </c>
      <c r="L205" s="33">
        <f t="shared" si="14"/>
        <v>86972156.650401205</v>
      </c>
      <c r="M205" s="33"/>
      <c r="O205" s="33">
        <f t="shared" si="15"/>
        <v>9325.8863734446822</v>
      </c>
    </row>
    <row r="206" spans="1:15" ht="15.75" x14ac:dyDescent="0.25">
      <c r="A206" s="21">
        <v>57</v>
      </c>
      <c r="B206" s="4">
        <v>1</v>
      </c>
      <c r="C206" s="21">
        <v>18.335000000000001</v>
      </c>
      <c r="D206" s="21">
        <v>0</v>
      </c>
      <c r="E206" s="4">
        <v>0</v>
      </c>
      <c r="F206" s="4">
        <v>0</v>
      </c>
      <c r="G206" s="4">
        <v>1</v>
      </c>
      <c r="H206" s="4">
        <v>0</v>
      </c>
      <c r="I206" s="21">
        <v>11534.872649999999</v>
      </c>
      <c r="J206" s="33">
        <f t="shared" si="12"/>
        <v>13245.466139242862</v>
      </c>
      <c r="K206" s="33">
        <f t="shared" si="13"/>
        <v>-1710.5934892428631</v>
      </c>
      <c r="L206" s="33">
        <f t="shared" si="14"/>
        <v>2926130.0854400732</v>
      </c>
      <c r="M206" s="33"/>
      <c r="O206" s="33">
        <f t="shared" si="15"/>
        <v>1710.5934892428631</v>
      </c>
    </row>
    <row r="207" spans="1:15" ht="15.75" x14ac:dyDescent="0.25">
      <c r="A207" s="21">
        <v>44</v>
      </c>
      <c r="B207" s="4">
        <v>1</v>
      </c>
      <c r="C207" s="21">
        <v>34.32</v>
      </c>
      <c r="D207" s="21">
        <v>1</v>
      </c>
      <c r="E207" s="4">
        <v>0</v>
      </c>
      <c r="F207" s="4">
        <v>0</v>
      </c>
      <c r="G207" s="4">
        <v>0</v>
      </c>
      <c r="H207" s="4">
        <v>0</v>
      </c>
      <c r="I207" s="21">
        <v>7147.4727999999996</v>
      </c>
      <c r="J207" s="33">
        <f t="shared" si="12"/>
        <v>7966.1061051489514</v>
      </c>
      <c r="K207" s="33">
        <f t="shared" si="13"/>
        <v>-818.63330514895188</v>
      </c>
      <c r="L207" s="33">
        <f t="shared" si="14"/>
        <v>670160.48829909693</v>
      </c>
      <c r="M207" s="33"/>
      <c r="O207" s="33">
        <f t="shared" si="15"/>
        <v>818.63330514895188</v>
      </c>
    </row>
    <row r="208" spans="1:15" ht="15.75" x14ac:dyDescent="0.25">
      <c r="A208" s="21">
        <v>63</v>
      </c>
      <c r="B208" s="4">
        <v>0</v>
      </c>
      <c r="C208" s="21">
        <v>31.8</v>
      </c>
      <c r="D208" s="21">
        <v>0</v>
      </c>
      <c r="E208" s="4">
        <v>0</v>
      </c>
      <c r="F208" s="4">
        <v>1</v>
      </c>
      <c r="G208" s="4">
        <v>0</v>
      </c>
      <c r="H208" s="4">
        <v>0</v>
      </c>
      <c r="I208" s="21">
        <v>13880.949000000001</v>
      </c>
      <c r="J208" s="33">
        <f t="shared" si="12"/>
        <v>14220.807931344971</v>
      </c>
      <c r="K208" s="33">
        <f t="shared" si="13"/>
        <v>-339.85893134497019</v>
      </c>
      <c r="L208" s="33">
        <f t="shared" si="14"/>
        <v>115504.09321494515</v>
      </c>
      <c r="M208" s="33"/>
      <c r="O208" s="33">
        <f t="shared" si="15"/>
        <v>339.85893134497019</v>
      </c>
    </row>
    <row r="209" spans="1:15" ht="15.75" x14ac:dyDescent="0.25">
      <c r="A209" s="21">
        <v>42</v>
      </c>
      <c r="B209" s="4">
        <v>0</v>
      </c>
      <c r="C209" s="21">
        <v>26.6</v>
      </c>
      <c r="D209" s="21">
        <v>0</v>
      </c>
      <c r="E209" s="4">
        <v>1</v>
      </c>
      <c r="F209" s="4">
        <v>0</v>
      </c>
      <c r="G209" s="4">
        <v>0</v>
      </c>
      <c r="H209" s="4">
        <v>1</v>
      </c>
      <c r="I209" s="21">
        <v>21348.705999999998</v>
      </c>
      <c r="J209" s="33">
        <f t="shared" si="12"/>
        <v>28138.82908060008</v>
      </c>
      <c r="K209" s="33">
        <f t="shared" si="13"/>
        <v>-6790.1230806000822</v>
      </c>
      <c r="L209" s="33">
        <f t="shared" si="14"/>
        <v>46105771.449697949</v>
      </c>
      <c r="M209" s="33"/>
      <c r="O209" s="33">
        <f t="shared" si="15"/>
        <v>6790.1230806000822</v>
      </c>
    </row>
    <row r="210" spans="1:15" ht="15.75" x14ac:dyDescent="0.25">
      <c r="A210" s="21">
        <v>49</v>
      </c>
      <c r="B210" s="4">
        <v>0</v>
      </c>
      <c r="C210" s="21">
        <v>27.17</v>
      </c>
      <c r="D210" s="21">
        <v>0</v>
      </c>
      <c r="E210" s="4">
        <v>0</v>
      </c>
      <c r="F210" s="4">
        <v>0</v>
      </c>
      <c r="G210" s="4">
        <v>0</v>
      </c>
      <c r="H210" s="4">
        <v>0</v>
      </c>
      <c r="I210" s="21">
        <v>8601.3292999999994</v>
      </c>
      <c r="J210" s="33">
        <f t="shared" si="12"/>
        <v>8682.539919200095</v>
      </c>
      <c r="K210" s="33">
        <f t="shared" si="13"/>
        <v>-81.210619200095607</v>
      </c>
      <c r="L210" s="33">
        <f t="shared" si="14"/>
        <v>6595.1646708629369</v>
      </c>
      <c r="M210" s="33"/>
      <c r="O210" s="33">
        <f t="shared" si="15"/>
        <v>81.210619200095607</v>
      </c>
    </row>
    <row r="211" spans="1:15" ht="15.75" x14ac:dyDescent="0.25">
      <c r="A211" s="21">
        <v>23</v>
      </c>
      <c r="B211" s="4">
        <v>1</v>
      </c>
      <c r="C211" s="21">
        <v>37.1</v>
      </c>
      <c r="D211" s="21">
        <v>3</v>
      </c>
      <c r="E211" s="4">
        <v>0</v>
      </c>
      <c r="F211" s="4">
        <v>1</v>
      </c>
      <c r="G211" s="4">
        <v>0</v>
      </c>
      <c r="H211" s="4">
        <v>0</v>
      </c>
      <c r="I211" s="21">
        <v>3597.596</v>
      </c>
      <c r="J211" s="33">
        <f t="shared" si="12"/>
        <v>5066.3340784498814</v>
      </c>
      <c r="K211" s="33">
        <f t="shared" si="13"/>
        <v>-1468.7380784498814</v>
      </c>
      <c r="L211" s="33">
        <f t="shared" si="14"/>
        <v>2157191.5430886499</v>
      </c>
      <c r="M211" s="33"/>
      <c r="O211" s="33">
        <f t="shared" si="15"/>
        <v>1468.7380784498814</v>
      </c>
    </row>
    <row r="212" spans="1:15" ht="15.75" x14ac:dyDescent="0.25">
      <c r="A212" s="21">
        <v>29</v>
      </c>
      <c r="B212" s="4">
        <v>0</v>
      </c>
      <c r="C212" s="21">
        <v>24.6</v>
      </c>
      <c r="D212" s="21">
        <v>2</v>
      </c>
      <c r="E212" s="4">
        <v>0</v>
      </c>
      <c r="F212" s="4">
        <v>1</v>
      </c>
      <c r="G212" s="4">
        <v>0</v>
      </c>
      <c r="H212" s="4">
        <v>0</v>
      </c>
      <c r="I212" s="21">
        <v>4529.4769999999999</v>
      </c>
      <c r="J212" s="33">
        <f t="shared" si="12"/>
        <v>5842.7846948196211</v>
      </c>
      <c r="K212" s="33">
        <f t="shared" si="13"/>
        <v>-1313.3076948196212</v>
      </c>
      <c r="L212" s="33">
        <f t="shared" si="14"/>
        <v>1724777.1012724275</v>
      </c>
      <c r="M212" s="33"/>
      <c r="O212" s="33">
        <f t="shared" si="15"/>
        <v>1313.3076948196212</v>
      </c>
    </row>
    <row r="213" spans="1:15" ht="15.75" x14ac:dyDescent="0.25">
      <c r="A213" s="21">
        <v>26</v>
      </c>
      <c r="B213" s="4">
        <v>0</v>
      </c>
      <c r="C213" s="21">
        <v>29.355</v>
      </c>
      <c r="D213" s="21">
        <v>2</v>
      </c>
      <c r="E213" s="4">
        <v>0</v>
      </c>
      <c r="F213" s="4">
        <v>0</v>
      </c>
      <c r="G213" s="4">
        <v>1</v>
      </c>
      <c r="H213" s="4">
        <v>0</v>
      </c>
      <c r="I213" s="21">
        <v>4564.1914500000003</v>
      </c>
      <c r="J213" s="33">
        <f t="shared" si="12"/>
        <v>6347.2865885390465</v>
      </c>
      <c r="K213" s="33">
        <f t="shared" si="13"/>
        <v>-1783.0951385390463</v>
      </c>
      <c r="L213" s="33">
        <f t="shared" si="14"/>
        <v>3179428.2730815806</v>
      </c>
      <c r="M213" s="33"/>
      <c r="O213" s="33">
        <f t="shared" si="15"/>
        <v>1783.0951385390463</v>
      </c>
    </row>
    <row r="214" spans="1:15" ht="15.75" x14ac:dyDescent="0.25">
      <c r="A214" s="21">
        <v>33</v>
      </c>
      <c r="B214" s="4">
        <v>1</v>
      </c>
      <c r="C214" s="21">
        <v>22.704999999999998</v>
      </c>
      <c r="D214" s="21">
        <v>0</v>
      </c>
      <c r="E214" s="4">
        <v>0</v>
      </c>
      <c r="F214" s="4">
        <v>0</v>
      </c>
      <c r="G214" s="4">
        <v>0</v>
      </c>
      <c r="H214" s="4">
        <v>1</v>
      </c>
      <c r="I214" s="21">
        <v>21984.47061</v>
      </c>
      <c r="J214" s="33">
        <f t="shared" si="12"/>
        <v>5614.561427211529</v>
      </c>
      <c r="K214" s="33">
        <f t="shared" si="13"/>
        <v>16369.909182788471</v>
      </c>
      <c r="L214" s="33">
        <f t="shared" si="14"/>
        <v>267973926.65274233</v>
      </c>
      <c r="M214" s="33"/>
      <c r="O214" s="33">
        <f t="shared" si="15"/>
        <v>16369.909182788471</v>
      </c>
    </row>
    <row r="215" spans="1:15" ht="15.75" x14ac:dyDescent="0.25">
      <c r="A215" s="21">
        <v>44</v>
      </c>
      <c r="B215" s="4">
        <v>0</v>
      </c>
      <c r="C215" s="21">
        <v>36.479999999999997</v>
      </c>
      <c r="D215" s="21">
        <v>0</v>
      </c>
      <c r="E215" s="4">
        <v>0</v>
      </c>
      <c r="F215" s="4">
        <v>0</v>
      </c>
      <c r="G215" s="4">
        <v>1</v>
      </c>
      <c r="H215" s="4">
        <v>0</v>
      </c>
      <c r="I215" s="21">
        <v>12797.20962</v>
      </c>
      <c r="J215" s="33">
        <f t="shared" si="12"/>
        <v>9116.6558878578253</v>
      </c>
      <c r="K215" s="33">
        <f t="shared" si="13"/>
        <v>3680.5537321421743</v>
      </c>
      <c r="L215" s="33">
        <f t="shared" si="14"/>
        <v>13546475.775185689</v>
      </c>
      <c r="M215" s="33"/>
      <c r="O215" s="33">
        <f t="shared" si="15"/>
        <v>3680.5537321421743</v>
      </c>
    </row>
    <row r="216" spans="1:15" ht="15.75" x14ac:dyDescent="0.25">
      <c r="A216" s="21">
        <v>63</v>
      </c>
      <c r="B216" s="4">
        <v>0</v>
      </c>
      <c r="C216" s="21">
        <v>37.700000000000003</v>
      </c>
      <c r="D216" s="21">
        <v>0</v>
      </c>
      <c r="E216" s="4">
        <v>1</v>
      </c>
      <c r="F216" s="4">
        <v>1</v>
      </c>
      <c r="G216" s="4">
        <v>0</v>
      </c>
      <c r="H216" s="4">
        <v>0</v>
      </c>
      <c r="I216" s="21">
        <v>48824.45</v>
      </c>
      <c r="J216" s="33">
        <f t="shared" si="12"/>
        <v>51427.65450863685</v>
      </c>
      <c r="K216" s="33">
        <f t="shared" si="13"/>
        <v>-2603.2045086368526</v>
      </c>
      <c r="L216" s="33">
        <f t="shared" si="14"/>
        <v>6776673.7137872372</v>
      </c>
      <c r="M216" s="33"/>
      <c r="O216" s="33">
        <f t="shared" si="15"/>
        <v>2603.2045086368526</v>
      </c>
    </row>
    <row r="217" spans="1:15" ht="15.75" x14ac:dyDescent="0.25">
      <c r="A217" s="21">
        <v>50</v>
      </c>
      <c r="B217" s="4">
        <v>1</v>
      </c>
      <c r="C217" s="21">
        <v>32.299999999999997</v>
      </c>
      <c r="D217" s="21">
        <v>2</v>
      </c>
      <c r="E217" s="4">
        <v>0</v>
      </c>
      <c r="F217" s="4">
        <v>1</v>
      </c>
      <c r="G217" s="4">
        <v>0</v>
      </c>
      <c r="H217" s="4">
        <v>0</v>
      </c>
      <c r="I217" s="21">
        <v>9630.3970000000008</v>
      </c>
      <c r="J217" s="33">
        <f t="shared" si="12"/>
        <v>11047.513492343931</v>
      </c>
      <c r="K217" s="33">
        <f t="shared" si="13"/>
        <v>-1417.1164923439301</v>
      </c>
      <c r="L217" s="33">
        <f t="shared" si="14"/>
        <v>2008219.152873164</v>
      </c>
      <c r="M217" s="33"/>
      <c r="O217" s="33">
        <f t="shared" si="15"/>
        <v>1417.1164923439301</v>
      </c>
    </row>
    <row r="218" spans="1:15" ht="15.75" x14ac:dyDescent="0.25">
      <c r="A218" s="21">
        <v>24</v>
      </c>
      <c r="B218" s="4">
        <v>0</v>
      </c>
      <c r="C218" s="21">
        <v>33.344999999999999</v>
      </c>
      <c r="D218" s="21">
        <v>0</v>
      </c>
      <c r="E218" s="4">
        <v>0</v>
      </c>
      <c r="F218" s="4">
        <v>0</v>
      </c>
      <c r="G218" s="4">
        <v>0</v>
      </c>
      <c r="H218" s="4">
        <v>1</v>
      </c>
      <c r="I218" s="21">
        <v>2855.4375500000001</v>
      </c>
      <c r="J218" s="33">
        <f t="shared" si="12"/>
        <v>4502.1158938303133</v>
      </c>
      <c r="K218" s="33">
        <f t="shared" si="13"/>
        <v>-1646.6783438303132</v>
      </c>
      <c r="L218" s="33">
        <f t="shared" si="14"/>
        <v>2711549.5680397432</v>
      </c>
      <c r="M218" s="33"/>
      <c r="O218" s="33">
        <f t="shared" si="15"/>
        <v>1646.6783438303132</v>
      </c>
    </row>
    <row r="219" spans="1:15" ht="15.75" x14ac:dyDescent="0.25">
      <c r="A219" s="21">
        <v>57</v>
      </c>
      <c r="B219" s="4">
        <v>0</v>
      </c>
      <c r="C219" s="21">
        <v>23.18</v>
      </c>
      <c r="D219" s="21">
        <v>0</v>
      </c>
      <c r="E219" s="4">
        <v>0</v>
      </c>
      <c r="F219" s="4">
        <v>0</v>
      </c>
      <c r="G219" s="4">
        <v>0</v>
      </c>
      <c r="H219" s="4">
        <v>1</v>
      </c>
      <c r="I219" s="21">
        <v>11830.6072</v>
      </c>
      <c r="J219" s="33">
        <f t="shared" si="12"/>
        <v>12665.763105347512</v>
      </c>
      <c r="K219" s="33">
        <f t="shared" si="13"/>
        <v>-835.15590534751209</v>
      </c>
      <c r="L219" s="33">
        <f t="shared" si="14"/>
        <v>697485.38623682258</v>
      </c>
      <c r="M219" s="33"/>
      <c r="O219" s="33">
        <f t="shared" si="15"/>
        <v>835.15590534751209</v>
      </c>
    </row>
    <row r="220" spans="1:15" ht="15.75" x14ac:dyDescent="0.25">
      <c r="A220" s="21">
        <v>28</v>
      </c>
      <c r="B220" s="4">
        <v>1</v>
      </c>
      <c r="C220" s="21">
        <v>24.3</v>
      </c>
      <c r="D220" s="21">
        <v>5</v>
      </c>
      <c r="E220" s="4">
        <v>0</v>
      </c>
      <c r="F220" s="4">
        <v>1</v>
      </c>
      <c r="G220" s="4">
        <v>0</v>
      </c>
      <c r="H220" s="4">
        <v>0</v>
      </c>
      <c r="I220" s="21">
        <v>5615.3689999999997</v>
      </c>
      <c r="J220" s="33">
        <f t="shared" si="12"/>
        <v>6811.2079791704564</v>
      </c>
      <c r="K220" s="33">
        <f t="shared" si="13"/>
        <v>-1195.8389791704567</v>
      </c>
      <c r="L220" s="33">
        <f t="shared" si="14"/>
        <v>1430030.86410344</v>
      </c>
      <c r="M220" s="33"/>
      <c r="O220" s="33">
        <f t="shared" si="15"/>
        <v>1195.8389791704567</v>
      </c>
    </row>
    <row r="221" spans="1:15" ht="15.75" x14ac:dyDescent="0.25">
      <c r="A221" s="21">
        <v>19</v>
      </c>
      <c r="B221" s="4">
        <v>1</v>
      </c>
      <c r="C221" s="21">
        <v>34.1</v>
      </c>
      <c r="D221" s="21">
        <v>0</v>
      </c>
      <c r="E221" s="4">
        <v>0</v>
      </c>
      <c r="F221" s="4">
        <v>1</v>
      </c>
      <c r="G221" s="4">
        <v>0</v>
      </c>
      <c r="H221" s="4">
        <v>0</v>
      </c>
      <c r="I221" s="21">
        <v>1261.442</v>
      </c>
      <c r="J221" s="33">
        <f t="shared" si="12"/>
        <v>2566.3011861139425</v>
      </c>
      <c r="K221" s="33">
        <f t="shared" si="13"/>
        <v>-1304.8591861139425</v>
      </c>
      <c r="L221" s="33">
        <f t="shared" si="14"/>
        <v>1702657.4955859405</v>
      </c>
      <c r="M221" s="33"/>
      <c r="O221" s="33">
        <f t="shared" si="15"/>
        <v>1304.8591861139425</v>
      </c>
    </row>
    <row r="222" spans="1:15" ht="15.75" x14ac:dyDescent="0.25">
      <c r="A222" s="21">
        <v>62</v>
      </c>
      <c r="B222" s="4">
        <v>0</v>
      </c>
      <c r="C222" s="21">
        <v>32.965000000000003</v>
      </c>
      <c r="D222" s="21">
        <v>3</v>
      </c>
      <c r="E222" s="4">
        <v>0</v>
      </c>
      <c r="F222" s="4">
        <v>0</v>
      </c>
      <c r="G222" s="4">
        <v>0</v>
      </c>
      <c r="H222" s="4">
        <v>1</v>
      </c>
      <c r="I222" s="21">
        <v>15612.19335</v>
      </c>
      <c r="J222" s="33">
        <f t="shared" si="12"/>
        <v>17485.178422329696</v>
      </c>
      <c r="K222" s="33">
        <f t="shared" si="13"/>
        <v>-1872.9850723296968</v>
      </c>
      <c r="L222" s="33">
        <f t="shared" si="14"/>
        <v>3508073.0811698795</v>
      </c>
      <c r="M222" s="33"/>
      <c r="O222" s="33">
        <f t="shared" si="15"/>
        <v>1872.9850723296968</v>
      </c>
    </row>
    <row r="223" spans="1:15" ht="15.75" x14ac:dyDescent="0.25">
      <c r="A223" s="21">
        <v>60</v>
      </c>
      <c r="B223" s="4">
        <v>0</v>
      </c>
      <c r="C223" s="21">
        <v>38.06</v>
      </c>
      <c r="D223" s="21">
        <v>0</v>
      </c>
      <c r="E223" s="4">
        <v>0</v>
      </c>
      <c r="F223" s="4">
        <v>0</v>
      </c>
      <c r="G223" s="4">
        <v>0</v>
      </c>
      <c r="H223" s="4">
        <v>0</v>
      </c>
      <c r="I223" s="21">
        <v>12648.7034</v>
      </c>
      <c r="J223" s="33">
        <f t="shared" si="12"/>
        <v>14215.958220287392</v>
      </c>
      <c r="K223" s="33">
        <f t="shared" si="13"/>
        <v>-1567.2548202873913</v>
      </c>
      <c r="L223" s="33">
        <f t="shared" si="14"/>
        <v>2456287.6717140633</v>
      </c>
      <c r="M223" s="33"/>
      <c r="O223" s="33">
        <f t="shared" si="15"/>
        <v>1567.2548202873913</v>
      </c>
    </row>
    <row r="224" spans="1:15" ht="15.75" x14ac:dyDescent="0.25">
      <c r="A224" s="21">
        <v>19</v>
      </c>
      <c r="B224" s="4">
        <v>1</v>
      </c>
      <c r="C224" s="21">
        <v>34.9</v>
      </c>
      <c r="D224" s="21">
        <v>0</v>
      </c>
      <c r="E224" s="4">
        <v>1</v>
      </c>
      <c r="F224" s="4">
        <v>1</v>
      </c>
      <c r="G224" s="4">
        <v>0</v>
      </c>
      <c r="H224" s="4">
        <v>0</v>
      </c>
      <c r="I224" s="21">
        <v>34828.654000000002</v>
      </c>
      <c r="J224" s="33">
        <f t="shared" si="12"/>
        <v>32068.334733661715</v>
      </c>
      <c r="K224" s="33">
        <f t="shared" si="13"/>
        <v>2760.319266338287</v>
      </c>
      <c r="L224" s="33">
        <f t="shared" si="14"/>
        <v>7619362.452118339</v>
      </c>
      <c r="M224" s="33"/>
      <c r="O224" s="33">
        <f t="shared" si="15"/>
        <v>2760.319266338287</v>
      </c>
    </row>
    <row r="225" spans="1:15" ht="15.75" x14ac:dyDescent="0.25">
      <c r="A225" s="21">
        <v>60</v>
      </c>
      <c r="B225" s="4">
        <v>0</v>
      </c>
      <c r="C225" s="21">
        <v>18.335000000000001</v>
      </c>
      <c r="D225" s="21">
        <v>0</v>
      </c>
      <c r="E225" s="4">
        <v>0</v>
      </c>
      <c r="F225" s="4">
        <v>0</v>
      </c>
      <c r="G225" s="4">
        <v>1</v>
      </c>
      <c r="H225" s="4">
        <v>0</v>
      </c>
      <c r="I225" s="21">
        <v>13204.28565</v>
      </c>
      <c r="J225" s="33">
        <f t="shared" si="12"/>
        <v>14359.395402253758</v>
      </c>
      <c r="K225" s="33">
        <f t="shared" si="13"/>
        <v>-1155.1097522537584</v>
      </c>
      <c r="L225" s="33">
        <f t="shared" si="14"/>
        <v>1334278.5397517392</v>
      </c>
      <c r="M225" s="33"/>
      <c r="O225" s="33">
        <f t="shared" si="15"/>
        <v>1155.1097522537584</v>
      </c>
    </row>
    <row r="226" spans="1:15" ht="15.75" x14ac:dyDescent="0.25">
      <c r="A226" s="21">
        <v>30</v>
      </c>
      <c r="B226" s="4">
        <v>1</v>
      </c>
      <c r="C226" s="21">
        <v>27.645</v>
      </c>
      <c r="D226" s="21">
        <v>1</v>
      </c>
      <c r="E226" s="4">
        <v>0</v>
      </c>
      <c r="F226" s="4">
        <v>0</v>
      </c>
      <c r="G226" s="4">
        <v>1</v>
      </c>
      <c r="H226" s="4">
        <v>0</v>
      </c>
      <c r="I226" s="21">
        <v>4237.12655</v>
      </c>
      <c r="J226" s="33">
        <f t="shared" si="12"/>
        <v>6147.6968171535764</v>
      </c>
      <c r="K226" s="33">
        <f t="shared" si="13"/>
        <v>-1910.5702671535764</v>
      </c>
      <c r="L226" s="33">
        <f t="shared" si="14"/>
        <v>3650278.7457312886</v>
      </c>
      <c r="M226" s="33"/>
      <c r="O226" s="33">
        <f t="shared" si="15"/>
        <v>1910.5702671535764</v>
      </c>
    </row>
    <row r="227" spans="1:15" ht="15.75" x14ac:dyDescent="0.25">
      <c r="A227" s="21">
        <v>59</v>
      </c>
      <c r="B227" s="4">
        <v>0</v>
      </c>
      <c r="C227" s="21">
        <v>32.1</v>
      </c>
      <c r="D227" s="21">
        <v>3</v>
      </c>
      <c r="E227" s="4">
        <v>0</v>
      </c>
      <c r="F227" s="4">
        <v>1</v>
      </c>
      <c r="G227" s="4">
        <v>0</v>
      </c>
      <c r="H227" s="4">
        <v>0</v>
      </c>
      <c r="I227" s="21">
        <v>14007.222</v>
      </c>
      <c r="J227" s="33">
        <f t="shared" si="12"/>
        <v>15545.772135716266</v>
      </c>
      <c r="K227" s="33">
        <f t="shared" si="13"/>
        <v>-1538.5501357162666</v>
      </c>
      <c r="L227" s="33">
        <f t="shared" si="14"/>
        <v>2367136.5201125424</v>
      </c>
      <c r="M227" s="33"/>
      <c r="O227" s="33">
        <f t="shared" si="15"/>
        <v>1538.5501357162666</v>
      </c>
    </row>
    <row r="228" spans="1:15" ht="15.75" x14ac:dyDescent="0.25">
      <c r="A228" s="21">
        <v>48</v>
      </c>
      <c r="B228" s="4">
        <v>0</v>
      </c>
      <c r="C228" s="21">
        <v>27.36</v>
      </c>
      <c r="D228" s="21">
        <v>1</v>
      </c>
      <c r="E228" s="4">
        <v>0</v>
      </c>
      <c r="F228" s="4">
        <v>0</v>
      </c>
      <c r="G228" s="4">
        <v>1</v>
      </c>
      <c r="H228" s="4">
        <v>0</v>
      </c>
      <c r="I228" s="21">
        <v>9447.3824000000004</v>
      </c>
      <c r="J228" s="33">
        <f t="shared" si="12"/>
        <v>10220.759021813623</v>
      </c>
      <c r="K228" s="33">
        <f t="shared" si="13"/>
        <v>-773.37662181362248</v>
      </c>
      <c r="L228" s="33">
        <f t="shared" si="14"/>
        <v>598111.39916785085</v>
      </c>
      <c r="M228" s="33"/>
      <c r="O228" s="33">
        <f t="shared" si="15"/>
        <v>773.37662181362248</v>
      </c>
    </row>
    <row r="229" spans="1:15" ht="15.75" x14ac:dyDescent="0.25">
      <c r="A229" s="21">
        <v>19</v>
      </c>
      <c r="B229" s="4">
        <v>1</v>
      </c>
      <c r="C229" s="21">
        <v>30.59</v>
      </c>
      <c r="D229" s="21">
        <v>0</v>
      </c>
      <c r="E229" s="4">
        <v>0</v>
      </c>
      <c r="F229" s="4">
        <v>0</v>
      </c>
      <c r="G229" s="4">
        <v>0</v>
      </c>
      <c r="H229" s="4">
        <v>1</v>
      </c>
      <c r="I229" s="21">
        <v>1639.5631000000001</v>
      </c>
      <c r="J229" s="33">
        <f t="shared" si="12"/>
        <v>2985.0575269694505</v>
      </c>
      <c r="K229" s="33">
        <f t="shared" si="13"/>
        <v>-1345.4944269694504</v>
      </c>
      <c r="L229" s="33">
        <f t="shared" si="14"/>
        <v>1810355.2530058497</v>
      </c>
      <c r="M229" s="33"/>
      <c r="O229" s="33">
        <f t="shared" si="15"/>
        <v>1345.4944269694504</v>
      </c>
    </row>
    <row r="230" spans="1:15" ht="15.75" x14ac:dyDescent="0.25">
      <c r="A230" s="21">
        <v>35</v>
      </c>
      <c r="B230" s="4">
        <v>0</v>
      </c>
      <c r="C230" s="21">
        <v>38.094999999999999</v>
      </c>
      <c r="D230" s="21">
        <v>2</v>
      </c>
      <c r="E230" s="4">
        <v>0</v>
      </c>
      <c r="F230" s="4">
        <v>0</v>
      </c>
      <c r="G230" s="4">
        <v>1</v>
      </c>
      <c r="H230" s="4">
        <v>0</v>
      </c>
      <c r="I230" s="21">
        <v>24915.046259999999</v>
      </c>
      <c r="J230" s="33">
        <f t="shared" si="12"/>
        <v>8406.3737865772346</v>
      </c>
      <c r="K230" s="33">
        <f t="shared" si="13"/>
        <v>16508.672473422765</v>
      </c>
      <c r="L230" s="33">
        <f t="shared" si="14"/>
        <v>272536266.83474648</v>
      </c>
      <c r="M230" s="33"/>
      <c r="O230" s="33">
        <f t="shared" si="15"/>
        <v>16508.672473422765</v>
      </c>
    </row>
    <row r="231" spans="1:15" ht="15.75" x14ac:dyDescent="0.25">
      <c r="A231" s="21">
        <v>48</v>
      </c>
      <c r="B231" s="4">
        <v>0</v>
      </c>
      <c r="C231" s="21">
        <v>27.93</v>
      </c>
      <c r="D231" s="21">
        <v>4</v>
      </c>
      <c r="E231" s="4">
        <v>0</v>
      </c>
      <c r="F231" s="4">
        <v>0</v>
      </c>
      <c r="G231" s="4">
        <v>0</v>
      </c>
      <c r="H231" s="4">
        <v>1</v>
      </c>
      <c r="I231" s="21">
        <v>11015.1747</v>
      </c>
      <c r="J231" s="33">
        <f t="shared" si="12"/>
        <v>11370.823262224474</v>
      </c>
      <c r="K231" s="33">
        <f t="shared" si="13"/>
        <v>-355.64856222447452</v>
      </c>
      <c r="L231" s="33">
        <f t="shared" si="14"/>
        <v>126485.89981233592</v>
      </c>
      <c r="M231" s="33"/>
      <c r="O231" s="33">
        <f t="shared" si="15"/>
        <v>355.64856222447452</v>
      </c>
    </row>
    <row r="232" spans="1:15" ht="15.75" x14ac:dyDescent="0.25">
      <c r="A232" s="21">
        <v>29</v>
      </c>
      <c r="B232" s="4">
        <v>0</v>
      </c>
      <c r="C232" s="21">
        <v>29.59</v>
      </c>
      <c r="D232" s="21">
        <v>1</v>
      </c>
      <c r="E232" s="4">
        <v>0</v>
      </c>
      <c r="F232" s="4">
        <v>0</v>
      </c>
      <c r="G232" s="4">
        <v>0</v>
      </c>
      <c r="H232" s="4">
        <v>0</v>
      </c>
      <c r="I232" s="21">
        <v>3947.4131000000002</v>
      </c>
      <c r="J232" s="33">
        <f t="shared" si="12"/>
        <v>5226.1333061722253</v>
      </c>
      <c r="K232" s="33">
        <f t="shared" si="13"/>
        <v>-1278.7202061722251</v>
      </c>
      <c r="L232" s="33">
        <f t="shared" si="14"/>
        <v>1635125.3656731378</v>
      </c>
      <c r="M232" s="33"/>
      <c r="O232" s="33">
        <f t="shared" si="15"/>
        <v>1278.7202061722251</v>
      </c>
    </row>
    <row r="233" spans="1:15" ht="15.75" x14ac:dyDescent="0.25">
      <c r="A233" s="21">
        <v>39</v>
      </c>
      <c r="B233" s="4">
        <v>0</v>
      </c>
      <c r="C233" s="21">
        <v>31.92</v>
      </c>
      <c r="D233" s="21">
        <v>2</v>
      </c>
      <c r="E233" s="4">
        <v>0</v>
      </c>
      <c r="F233" s="4">
        <v>0</v>
      </c>
      <c r="G233" s="4">
        <v>0</v>
      </c>
      <c r="H233" s="4">
        <v>1</v>
      </c>
      <c r="I233" s="21">
        <v>7209.4917999999998</v>
      </c>
      <c r="J233" s="33">
        <f t="shared" si="12"/>
        <v>8579.2895020215601</v>
      </c>
      <c r="K233" s="33">
        <f t="shared" si="13"/>
        <v>-1369.7977020215603</v>
      </c>
      <c r="L233" s="33">
        <f t="shared" si="14"/>
        <v>1876345.7444635474</v>
      </c>
      <c r="M233" s="33"/>
      <c r="O233" s="33">
        <f t="shared" si="15"/>
        <v>1369.7977020215603</v>
      </c>
    </row>
    <row r="234" spans="1:15" ht="15.75" x14ac:dyDescent="0.25">
      <c r="A234" s="21">
        <v>50</v>
      </c>
      <c r="B234" s="4">
        <v>1</v>
      </c>
      <c r="C234" s="21">
        <v>34.200000000000003</v>
      </c>
      <c r="D234" s="21">
        <v>2</v>
      </c>
      <c r="E234" s="4">
        <v>1</v>
      </c>
      <c r="F234" s="4">
        <v>1</v>
      </c>
      <c r="G234" s="4">
        <v>0</v>
      </c>
      <c r="H234" s="4">
        <v>0</v>
      </c>
      <c r="I234" s="21">
        <v>42856.838000000003</v>
      </c>
      <c r="J234" s="33">
        <f t="shared" si="12"/>
        <v>43245.84419431549</v>
      </c>
      <c r="K234" s="33">
        <f t="shared" si="13"/>
        <v>-389.00619431548694</v>
      </c>
      <c r="L234" s="33">
        <f t="shared" si="14"/>
        <v>151325.8192158184</v>
      </c>
      <c r="M234" s="33"/>
      <c r="O234" s="33">
        <f t="shared" si="15"/>
        <v>389.00619431548694</v>
      </c>
    </row>
    <row r="235" spans="1:15" ht="15.75" x14ac:dyDescent="0.25">
      <c r="A235" s="21">
        <v>45</v>
      </c>
      <c r="B235" s="4">
        <v>1</v>
      </c>
      <c r="C235" s="21">
        <v>23.56</v>
      </c>
      <c r="D235" s="21">
        <v>2</v>
      </c>
      <c r="E235" s="4">
        <v>0</v>
      </c>
      <c r="F235" s="4">
        <v>0</v>
      </c>
      <c r="G235" s="4">
        <v>1</v>
      </c>
      <c r="H235" s="4">
        <v>0</v>
      </c>
      <c r="I235" s="21">
        <v>8603.8233999999993</v>
      </c>
      <c r="J235" s="33">
        <f t="shared" si="12"/>
        <v>9617.6839311500207</v>
      </c>
      <c r="K235" s="33">
        <f t="shared" si="13"/>
        <v>-1013.8605311500214</v>
      </c>
      <c r="L235" s="33">
        <f t="shared" si="14"/>
        <v>1027913.1766238036</v>
      </c>
      <c r="M235" s="33"/>
      <c r="O235" s="33">
        <f t="shared" si="15"/>
        <v>1013.8605311500214</v>
      </c>
    </row>
    <row r="236" spans="1:15" ht="15.75" x14ac:dyDescent="0.25">
      <c r="A236" s="21">
        <v>51</v>
      </c>
      <c r="B236" s="4">
        <v>1</v>
      </c>
      <c r="C236" s="21">
        <v>24.795000000000002</v>
      </c>
      <c r="D236" s="21">
        <v>2</v>
      </c>
      <c r="E236" s="4">
        <v>1</v>
      </c>
      <c r="F236" s="4">
        <v>0</v>
      </c>
      <c r="G236" s="4">
        <v>0</v>
      </c>
      <c r="H236" s="4">
        <v>1</v>
      </c>
      <c r="I236" s="21">
        <v>23967.38305</v>
      </c>
      <c r="J236" s="33">
        <f t="shared" si="12"/>
        <v>26269.414130937887</v>
      </c>
      <c r="K236" s="33">
        <f t="shared" si="13"/>
        <v>-2302.0310809378861</v>
      </c>
      <c r="L236" s="33">
        <f t="shared" si="14"/>
        <v>5299347.0976040522</v>
      </c>
      <c r="M236" s="33"/>
      <c r="O236" s="33">
        <f t="shared" si="15"/>
        <v>2302.0310809378861</v>
      </c>
    </row>
    <row r="237" spans="1:15" ht="15.75" x14ac:dyDescent="0.25">
      <c r="A237" s="21">
        <v>44</v>
      </c>
      <c r="B237" s="4">
        <v>0</v>
      </c>
      <c r="C237" s="21">
        <v>38.950000000000003</v>
      </c>
      <c r="D237" s="21">
        <v>0</v>
      </c>
      <c r="E237" s="4">
        <v>1</v>
      </c>
      <c r="F237" s="4">
        <v>0</v>
      </c>
      <c r="G237" s="4">
        <v>0</v>
      </c>
      <c r="H237" s="4">
        <v>1</v>
      </c>
      <c r="I237" s="21">
        <v>42983.458500000001</v>
      </c>
      <c r="J237" s="33">
        <f t="shared" si="12"/>
        <v>46416.585776459739</v>
      </c>
      <c r="K237" s="33">
        <f t="shared" si="13"/>
        <v>-3433.1272764597379</v>
      </c>
      <c r="L237" s="33">
        <f t="shared" si="14"/>
        <v>11786362.896371858</v>
      </c>
      <c r="M237" s="33"/>
      <c r="O237" s="33">
        <f t="shared" si="15"/>
        <v>3433.1272764597379</v>
      </c>
    </row>
    <row r="238" spans="1:15" ht="15.75" x14ac:dyDescent="0.25">
      <c r="A238" s="21">
        <v>35</v>
      </c>
      <c r="B238" s="4">
        <v>1</v>
      </c>
      <c r="C238" s="21">
        <v>27.1</v>
      </c>
      <c r="D238" s="21">
        <v>1</v>
      </c>
      <c r="E238" s="4">
        <v>0</v>
      </c>
      <c r="F238" s="4">
        <v>1</v>
      </c>
      <c r="G238" s="4">
        <v>0</v>
      </c>
      <c r="H238" s="4">
        <v>0</v>
      </c>
      <c r="I238" s="21">
        <v>4746.3440000000001</v>
      </c>
      <c r="J238" s="33">
        <f t="shared" si="12"/>
        <v>6161.3184458005944</v>
      </c>
      <c r="K238" s="33">
        <f t="shared" si="13"/>
        <v>-1414.9744458005944</v>
      </c>
      <c r="L238" s="33">
        <f t="shared" si="14"/>
        <v>2002152.6822686992</v>
      </c>
      <c r="M238" s="33"/>
      <c r="O238" s="33">
        <f t="shared" si="15"/>
        <v>1414.9744458005944</v>
      </c>
    </row>
    <row r="239" spans="1:15" ht="15.75" x14ac:dyDescent="0.25">
      <c r="A239" s="21">
        <v>56</v>
      </c>
      <c r="B239" s="4">
        <v>0</v>
      </c>
      <c r="C239" s="21">
        <v>28.594999999999999</v>
      </c>
      <c r="D239" s="21">
        <v>0</v>
      </c>
      <c r="E239" s="4">
        <v>0</v>
      </c>
      <c r="F239" s="4">
        <v>0</v>
      </c>
      <c r="G239" s="4">
        <v>1</v>
      </c>
      <c r="H239" s="4">
        <v>0</v>
      </c>
      <c r="I239" s="21">
        <v>11658.11505</v>
      </c>
      <c r="J239" s="33">
        <f t="shared" si="12"/>
        <v>12634.398966668377</v>
      </c>
      <c r="K239" s="33">
        <f t="shared" si="13"/>
        <v>-976.28391666837706</v>
      </c>
      <c r="L239" s="33">
        <f t="shared" si="14"/>
        <v>953130.28594534658</v>
      </c>
      <c r="M239" s="33"/>
      <c r="O239" s="33">
        <f t="shared" si="15"/>
        <v>976.28391666837706</v>
      </c>
    </row>
    <row r="240" spans="1:15" ht="15.75" x14ac:dyDescent="0.25">
      <c r="A240" s="21">
        <v>19</v>
      </c>
      <c r="B240" s="4">
        <v>0</v>
      </c>
      <c r="C240" s="21">
        <v>28.31</v>
      </c>
      <c r="D240" s="21">
        <v>0</v>
      </c>
      <c r="E240" s="4">
        <v>1</v>
      </c>
      <c r="F240" s="4">
        <v>0</v>
      </c>
      <c r="G240" s="4">
        <v>0</v>
      </c>
      <c r="H240" s="4">
        <v>1</v>
      </c>
      <c r="I240" s="21">
        <v>17468.983899999999</v>
      </c>
      <c r="J240" s="33">
        <f t="shared" si="12"/>
        <v>24448.92219005066</v>
      </c>
      <c r="K240" s="33">
        <f t="shared" si="13"/>
        <v>-6979.9382900506607</v>
      </c>
      <c r="L240" s="33">
        <f t="shared" si="14"/>
        <v>48719538.532915339</v>
      </c>
      <c r="M240" s="33"/>
      <c r="O240" s="33">
        <f t="shared" si="15"/>
        <v>6979.9382900506607</v>
      </c>
    </row>
    <row r="241" spans="1:15" ht="15.75" x14ac:dyDescent="0.25">
      <c r="A241" s="21">
        <v>18</v>
      </c>
      <c r="B241" s="4">
        <v>1</v>
      </c>
      <c r="C241" s="21">
        <v>31.73</v>
      </c>
      <c r="D241" s="21">
        <v>0</v>
      </c>
      <c r="E241" s="4">
        <v>1</v>
      </c>
      <c r="F241" s="4">
        <v>0</v>
      </c>
      <c r="G241" s="4">
        <v>1</v>
      </c>
      <c r="H241" s="4">
        <v>0</v>
      </c>
      <c r="I241" s="21">
        <v>33732.686699999998</v>
      </c>
      <c r="J241" s="33">
        <f t="shared" si="12"/>
        <v>27803.014654432227</v>
      </c>
      <c r="K241" s="33">
        <f t="shared" si="13"/>
        <v>5929.6720455677714</v>
      </c>
      <c r="L241" s="33">
        <f t="shared" si="14"/>
        <v>35161010.567987882</v>
      </c>
      <c r="M241" s="33"/>
      <c r="O241" s="33">
        <f t="shared" si="15"/>
        <v>5929.6720455677714</v>
      </c>
    </row>
    <row r="242" spans="1:15" ht="15.75" x14ac:dyDescent="0.25">
      <c r="A242" s="21">
        <v>57</v>
      </c>
      <c r="B242" s="4">
        <v>1</v>
      </c>
      <c r="C242" s="21">
        <v>40.945</v>
      </c>
      <c r="D242" s="21">
        <v>0</v>
      </c>
      <c r="E242" s="4">
        <v>0</v>
      </c>
      <c r="F242" s="4">
        <v>0</v>
      </c>
      <c r="G242" s="4">
        <v>1</v>
      </c>
      <c r="H242" s="4">
        <v>0</v>
      </c>
      <c r="I242" s="21">
        <v>11566.30055</v>
      </c>
      <c r="J242" s="33">
        <f t="shared" si="12"/>
        <v>12976.957035368592</v>
      </c>
      <c r="K242" s="33">
        <f t="shared" si="13"/>
        <v>-1410.6564853685923</v>
      </c>
      <c r="L242" s="33">
        <f t="shared" si="14"/>
        <v>1989951.7197124693</v>
      </c>
      <c r="M242" s="33"/>
      <c r="O242" s="33">
        <f t="shared" si="15"/>
        <v>1410.6564853685923</v>
      </c>
    </row>
    <row r="243" spans="1:15" ht="15.75" x14ac:dyDescent="0.25">
      <c r="A243" s="21">
        <v>42</v>
      </c>
      <c r="B243" s="4">
        <v>0</v>
      </c>
      <c r="C243" s="21">
        <v>37.9</v>
      </c>
      <c r="D243" s="21">
        <v>0</v>
      </c>
      <c r="E243" s="4">
        <v>0</v>
      </c>
      <c r="F243" s="4">
        <v>1</v>
      </c>
      <c r="G243" s="4">
        <v>0</v>
      </c>
      <c r="H243" s="4">
        <v>0</v>
      </c>
      <c r="I243" s="21">
        <v>6474.0129999999999</v>
      </c>
      <c r="J243" s="33">
        <f t="shared" si="12"/>
        <v>7762.7272556990565</v>
      </c>
      <c r="K243" s="33">
        <f t="shared" si="13"/>
        <v>-1288.7142556990566</v>
      </c>
      <c r="L243" s="33">
        <f t="shared" si="14"/>
        <v>1660784.4328419734</v>
      </c>
      <c r="M243" s="33"/>
      <c r="O243" s="33">
        <f t="shared" si="15"/>
        <v>1288.7142556990566</v>
      </c>
    </row>
    <row r="244" spans="1:15" ht="15.75" x14ac:dyDescent="0.25">
      <c r="A244" s="21">
        <v>50</v>
      </c>
      <c r="B244" s="4">
        <v>0</v>
      </c>
      <c r="C244" s="21">
        <v>23.54</v>
      </c>
      <c r="D244" s="21">
        <v>2</v>
      </c>
      <c r="E244" s="4">
        <v>0</v>
      </c>
      <c r="F244" s="4">
        <v>0</v>
      </c>
      <c r="G244" s="4">
        <v>0</v>
      </c>
      <c r="H244" s="4">
        <v>0</v>
      </c>
      <c r="I244" s="21">
        <v>10107.220600000001</v>
      </c>
      <c r="J244" s="33">
        <f t="shared" si="12"/>
        <v>12334.965743996117</v>
      </c>
      <c r="K244" s="33">
        <f t="shared" si="13"/>
        <v>-2227.7451439961169</v>
      </c>
      <c r="L244" s="33">
        <f t="shared" si="14"/>
        <v>4962848.4265982797</v>
      </c>
      <c r="M244" s="33"/>
      <c r="O244" s="33">
        <f t="shared" si="15"/>
        <v>2227.7451439961169</v>
      </c>
    </row>
    <row r="245" spans="1:15" ht="15.75" x14ac:dyDescent="0.25">
      <c r="A245" s="21">
        <v>58</v>
      </c>
      <c r="B245" s="4">
        <v>1</v>
      </c>
      <c r="C245" s="21">
        <v>23.3</v>
      </c>
      <c r="D245" s="21">
        <v>0</v>
      </c>
      <c r="E245" s="4">
        <v>0</v>
      </c>
      <c r="F245" s="4">
        <v>1</v>
      </c>
      <c r="G245" s="4">
        <v>0</v>
      </c>
      <c r="H245" s="4">
        <v>0</v>
      </c>
      <c r="I245" s="21">
        <v>11345.519</v>
      </c>
      <c r="J245" s="33">
        <f t="shared" si="12"/>
        <v>12406.245956326718</v>
      </c>
      <c r="K245" s="33">
        <f t="shared" si="13"/>
        <v>-1060.7269563267182</v>
      </c>
      <c r="L245" s="33">
        <f t="shared" si="14"/>
        <v>1125141.6758781436</v>
      </c>
      <c r="M245" s="33"/>
      <c r="O245" s="33">
        <f t="shared" si="15"/>
        <v>1060.7269563267182</v>
      </c>
    </row>
    <row r="246" spans="1:15" ht="15.75" x14ac:dyDescent="0.25">
      <c r="A246" s="21">
        <v>60</v>
      </c>
      <c r="B246" s="4">
        <v>1</v>
      </c>
      <c r="C246" s="21">
        <v>32.799999999999997</v>
      </c>
      <c r="D246" s="21">
        <v>0</v>
      </c>
      <c r="E246" s="4">
        <v>1</v>
      </c>
      <c r="F246" s="4">
        <v>1</v>
      </c>
      <c r="G246" s="4">
        <v>0</v>
      </c>
      <c r="H246" s="4">
        <v>0</v>
      </c>
      <c r="I246" s="21">
        <v>52590.829389999999</v>
      </c>
      <c r="J246" s="33">
        <f t="shared" si="12"/>
        <v>43397.959428875569</v>
      </c>
      <c r="K246" s="33">
        <f t="shared" si="13"/>
        <v>9192.8699611244301</v>
      </c>
      <c r="L246" s="33">
        <f t="shared" si="14"/>
        <v>84508858.12214388</v>
      </c>
      <c r="M246" s="33"/>
      <c r="O246" s="33">
        <f t="shared" si="15"/>
        <v>9192.8699611244301</v>
      </c>
    </row>
    <row r="247" spans="1:15" ht="15.75" x14ac:dyDescent="0.25">
      <c r="A247" s="21">
        <v>40</v>
      </c>
      <c r="B247" s="4">
        <v>1</v>
      </c>
      <c r="C247" s="21">
        <v>30.875</v>
      </c>
      <c r="D247" s="21">
        <v>4</v>
      </c>
      <c r="E247" s="4">
        <v>0</v>
      </c>
      <c r="F247" s="4">
        <v>0</v>
      </c>
      <c r="G247" s="4">
        <v>0</v>
      </c>
      <c r="H247" s="4">
        <v>1</v>
      </c>
      <c r="I247" s="21">
        <v>8162.7162500000004</v>
      </c>
      <c r="J247" s="33">
        <f t="shared" si="12"/>
        <v>9397.3744046722277</v>
      </c>
      <c r="K247" s="33">
        <f t="shared" si="13"/>
        <v>-1234.6581546722273</v>
      </c>
      <c r="L247" s="33">
        <f t="shared" si="14"/>
        <v>1524380.7588986296</v>
      </c>
      <c r="M247" s="33"/>
      <c r="O247" s="33">
        <f t="shared" si="15"/>
        <v>1234.6581546722273</v>
      </c>
    </row>
    <row r="248" spans="1:15" ht="15.75" x14ac:dyDescent="0.25">
      <c r="A248" s="21">
        <v>34</v>
      </c>
      <c r="B248" s="4">
        <v>0</v>
      </c>
      <c r="C248" s="21">
        <v>31.92</v>
      </c>
      <c r="D248" s="21">
        <v>1</v>
      </c>
      <c r="E248" s="4">
        <v>1</v>
      </c>
      <c r="F248" s="4">
        <v>0</v>
      </c>
      <c r="G248" s="4">
        <v>1</v>
      </c>
      <c r="H248" s="4">
        <v>0</v>
      </c>
      <c r="I248" s="21">
        <v>37701.876799999998</v>
      </c>
      <c r="J248" s="33">
        <f t="shared" si="12"/>
        <v>33345.873286162576</v>
      </c>
      <c r="K248" s="33">
        <f t="shared" si="13"/>
        <v>4356.0035138374224</v>
      </c>
      <c r="L248" s="33">
        <f t="shared" si="14"/>
        <v>18974766.612563971</v>
      </c>
      <c r="M248" s="33"/>
      <c r="O248" s="33">
        <f t="shared" si="15"/>
        <v>4356.0035138374224</v>
      </c>
    </row>
    <row r="249" spans="1:15" ht="15.75" x14ac:dyDescent="0.25">
      <c r="A249" s="21">
        <v>47</v>
      </c>
      <c r="B249" s="4">
        <v>1</v>
      </c>
      <c r="C249" s="21">
        <v>28.215</v>
      </c>
      <c r="D249" s="21">
        <v>4</v>
      </c>
      <c r="E249" s="4">
        <v>0</v>
      </c>
      <c r="F249" s="4">
        <v>0</v>
      </c>
      <c r="G249" s="4">
        <v>1</v>
      </c>
      <c r="H249" s="4">
        <v>0</v>
      </c>
      <c r="I249" s="21">
        <v>10407.085849999999</v>
      </c>
      <c r="J249" s="33">
        <f t="shared" si="12"/>
        <v>11220.020257537852</v>
      </c>
      <c r="K249" s="33">
        <f t="shared" si="13"/>
        <v>-812.93440753785217</v>
      </c>
      <c r="L249" s="33">
        <f t="shared" si="14"/>
        <v>660862.35095891869</v>
      </c>
      <c r="M249" s="33"/>
      <c r="O249" s="33">
        <f t="shared" si="15"/>
        <v>812.93440753785217</v>
      </c>
    </row>
    <row r="250" spans="1:15" ht="15.75" x14ac:dyDescent="0.25">
      <c r="A250" s="21">
        <v>35</v>
      </c>
      <c r="B250" s="4">
        <v>1</v>
      </c>
      <c r="C250" s="21">
        <v>34.770000000000003</v>
      </c>
      <c r="D250" s="21">
        <v>2</v>
      </c>
      <c r="E250" s="4">
        <v>0</v>
      </c>
      <c r="F250" s="4">
        <v>0</v>
      </c>
      <c r="G250" s="4">
        <v>0</v>
      </c>
      <c r="H250" s="4">
        <v>1</v>
      </c>
      <c r="I250" s="21">
        <v>5729.0052999999998</v>
      </c>
      <c r="J250" s="33">
        <f t="shared" si="12"/>
        <v>7414.7412338390468</v>
      </c>
      <c r="K250" s="33">
        <f t="shared" si="13"/>
        <v>-1685.735933839047</v>
      </c>
      <c r="L250" s="33">
        <f t="shared" si="14"/>
        <v>2841705.6386362039</v>
      </c>
      <c r="M250" s="33"/>
      <c r="O250" s="33">
        <f t="shared" si="15"/>
        <v>1685.735933839047</v>
      </c>
    </row>
    <row r="251" spans="1:15" ht="15.75" x14ac:dyDescent="0.25">
      <c r="A251" s="21">
        <v>51</v>
      </c>
      <c r="B251" s="4">
        <v>1</v>
      </c>
      <c r="C251" s="21">
        <v>39.700000000000003</v>
      </c>
      <c r="D251" s="21">
        <v>1</v>
      </c>
      <c r="E251" s="4">
        <v>0</v>
      </c>
      <c r="F251" s="4">
        <v>1</v>
      </c>
      <c r="G251" s="4">
        <v>0</v>
      </c>
      <c r="H251" s="4">
        <v>0</v>
      </c>
      <c r="I251" s="21">
        <v>9391.3459999999995</v>
      </c>
      <c r="J251" s="33">
        <f t="shared" si="12"/>
        <v>10383.19516713805</v>
      </c>
      <c r="K251" s="33">
        <f t="shared" si="13"/>
        <v>-991.84916713805069</v>
      </c>
      <c r="L251" s="33">
        <f t="shared" si="14"/>
        <v>983764.77035244484</v>
      </c>
      <c r="M251" s="33"/>
      <c r="O251" s="33">
        <f t="shared" si="15"/>
        <v>991.84916713805069</v>
      </c>
    </row>
    <row r="252" spans="1:15" ht="15.75" x14ac:dyDescent="0.25">
      <c r="A252" s="21">
        <v>51</v>
      </c>
      <c r="B252" s="4">
        <v>0</v>
      </c>
      <c r="C252" s="21">
        <v>21.56</v>
      </c>
      <c r="D252" s="21">
        <v>1</v>
      </c>
      <c r="E252" s="4">
        <v>0</v>
      </c>
      <c r="F252" s="4">
        <v>0</v>
      </c>
      <c r="G252" s="4">
        <v>0</v>
      </c>
      <c r="H252" s="4">
        <v>0</v>
      </c>
      <c r="I252" s="21">
        <v>9855.1314000000002</v>
      </c>
      <c r="J252" s="33">
        <f t="shared" si="12"/>
        <v>11782.041288508974</v>
      </c>
      <c r="K252" s="33">
        <f t="shared" si="13"/>
        <v>-1926.9098885089734</v>
      </c>
      <c r="L252" s="33">
        <f t="shared" si="14"/>
        <v>3712981.7184336642</v>
      </c>
      <c r="M252" s="33"/>
      <c r="O252" s="33">
        <f t="shared" si="15"/>
        <v>1926.9098885089734</v>
      </c>
    </row>
    <row r="253" spans="1:15" ht="15.75" x14ac:dyDescent="0.25">
      <c r="A253" s="21">
        <v>35</v>
      </c>
      <c r="B253" s="4">
        <v>0</v>
      </c>
      <c r="C253" s="21">
        <v>34.104999999999997</v>
      </c>
      <c r="D253" s="21">
        <v>3</v>
      </c>
      <c r="E253" s="4">
        <v>1</v>
      </c>
      <c r="F253" s="4">
        <v>0</v>
      </c>
      <c r="G253" s="4">
        <v>0</v>
      </c>
      <c r="H253" s="4">
        <v>1</v>
      </c>
      <c r="I253" s="21">
        <v>39983.425949999997</v>
      </c>
      <c r="J253" s="33">
        <f t="shared" si="12"/>
        <v>37321.980328040889</v>
      </c>
      <c r="K253" s="33">
        <f t="shared" si="13"/>
        <v>2661.4456219591084</v>
      </c>
      <c r="L253" s="33">
        <f t="shared" si="14"/>
        <v>7083292.7986453054</v>
      </c>
      <c r="M253" s="33"/>
      <c r="O253" s="33">
        <f t="shared" si="15"/>
        <v>2661.4456219591084</v>
      </c>
    </row>
    <row r="254" spans="1:15" ht="15.75" x14ac:dyDescent="0.25">
      <c r="A254" s="21">
        <v>26</v>
      </c>
      <c r="B254" s="4">
        <v>0</v>
      </c>
      <c r="C254" s="21">
        <v>28.785</v>
      </c>
      <c r="D254" s="21">
        <v>0</v>
      </c>
      <c r="E254" s="4">
        <v>0</v>
      </c>
      <c r="F254" s="4">
        <v>0</v>
      </c>
      <c r="G254" s="4">
        <v>1</v>
      </c>
      <c r="H254" s="4">
        <v>0</v>
      </c>
      <c r="I254" s="21">
        <v>3385.3991500000002</v>
      </c>
      <c r="J254" s="33">
        <f t="shared" si="12"/>
        <v>5259.7363438928305</v>
      </c>
      <c r="K254" s="33">
        <f t="shared" si="13"/>
        <v>-1874.3371938928303</v>
      </c>
      <c r="L254" s="33">
        <f t="shared" si="14"/>
        <v>3513139.9164100494</v>
      </c>
      <c r="M254" s="33"/>
      <c r="O254" s="33">
        <f t="shared" si="15"/>
        <v>1874.3371938928303</v>
      </c>
    </row>
    <row r="255" spans="1:15" ht="15.75" x14ac:dyDescent="0.25">
      <c r="A255" s="21">
        <v>40</v>
      </c>
      <c r="B255" s="4">
        <v>1</v>
      </c>
      <c r="C255" s="21">
        <v>22.704999999999998</v>
      </c>
      <c r="D255" s="21">
        <v>2</v>
      </c>
      <c r="E255" s="4">
        <v>0</v>
      </c>
      <c r="F255" s="4">
        <v>0</v>
      </c>
      <c r="G255" s="4">
        <v>1</v>
      </c>
      <c r="H255" s="4">
        <v>0</v>
      </c>
      <c r="I255" s="21">
        <v>7173.35995</v>
      </c>
      <c r="J255" s="33">
        <f t="shared" si="12"/>
        <v>8580.5595319704589</v>
      </c>
      <c r="K255" s="33">
        <f t="shared" si="13"/>
        <v>-1407.1995819704589</v>
      </c>
      <c r="L255" s="33">
        <f t="shared" si="14"/>
        <v>1980210.6634978342</v>
      </c>
      <c r="M255" s="33"/>
      <c r="O255" s="33">
        <f t="shared" si="15"/>
        <v>1407.1995819704589</v>
      </c>
    </row>
    <row r="256" spans="1:15" ht="15.75" x14ac:dyDescent="0.25">
      <c r="A256" s="21">
        <v>19</v>
      </c>
      <c r="B256" s="4">
        <v>0</v>
      </c>
      <c r="C256" s="21">
        <v>32.11</v>
      </c>
      <c r="D256" s="21">
        <v>0</v>
      </c>
      <c r="E256" s="4">
        <v>0</v>
      </c>
      <c r="F256" s="4">
        <v>0</v>
      </c>
      <c r="G256" s="4">
        <v>0</v>
      </c>
      <c r="H256" s="4">
        <v>1</v>
      </c>
      <c r="I256" s="21">
        <v>2130.6759000000002</v>
      </c>
      <c r="J256" s="33">
        <f t="shared" si="12"/>
        <v>3454.8456751512808</v>
      </c>
      <c r="K256" s="33">
        <f t="shared" si="13"/>
        <v>-1324.1697751512806</v>
      </c>
      <c r="L256" s="33">
        <f t="shared" si="14"/>
        <v>1753425.5934241931</v>
      </c>
      <c r="M256" s="33"/>
      <c r="O256" s="33">
        <f t="shared" si="15"/>
        <v>1324.1697751512806</v>
      </c>
    </row>
    <row r="257" spans="1:15" ht="15.75" x14ac:dyDescent="0.25">
      <c r="A257" s="21">
        <v>38</v>
      </c>
      <c r="B257" s="4">
        <v>1</v>
      </c>
      <c r="C257" s="21">
        <v>29.26</v>
      </c>
      <c r="D257" s="21">
        <v>2</v>
      </c>
      <c r="E257" s="4">
        <v>0</v>
      </c>
      <c r="F257" s="4">
        <v>0</v>
      </c>
      <c r="G257" s="4">
        <v>0</v>
      </c>
      <c r="H257" s="4">
        <v>1</v>
      </c>
      <c r="I257" s="21">
        <v>6457.8433999999997</v>
      </c>
      <c r="J257" s="33">
        <f t="shared" si="12"/>
        <v>7876.2046342801659</v>
      </c>
      <c r="K257" s="33">
        <f t="shared" si="13"/>
        <v>-1418.3612342801662</v>
      </c>
      <c r="L257" s="33">
        <f t="shared" si="14"/>
        <v>2011748.5909087565</v>
      </c>
      <c r="M257" s="33"/>
      <c r="O257" s="33">
        <f t="shared" si="15"/>
        <v>1418.3612342801662</v>
      </c>
    </row>
    <row r="258" spans="1:15" ht="15.75" x14ac:dyDescent="0.25">
      <c r="A258" s="21">
        <v>19</v>
      </c>
      <c r="B258" s="4">
        <v>0</v>
      </c>
      <c r="C258" s="21">
        <v>23.4</v>
      </c>
      <c r="D258" s="21">
        <v>2</v>
      </c>
      <c r="E258" s="4">
        <v>0</v>
      </c>
      <c r="F258" s="4">
        <v>1</v>
      </c>
      <c r="G258" s="4">
        <v>0</v>
      </c>
      <c r="H258" s="4">
        <v>0</v>
      </c>
      <c r="I258" s="21">
        <v>2913.569</v>
      </c>
      <c r="J258" s="33">
        <f t="shared" si="12"/>
        <v>3782.152654209789</v>
      </c>
      <c r="K258" s="33">
        <f t="shared" si="13"/>
        <v>-868.58365420978907</v>
      </c>
      <c r="L258" s="33">
        <f t="shared" si="14"/>
        <v>754437.56436043046</v>
      </c>
      <c r="M258" s="33"/>
      <c r="O258" s="33">
        <f t="shared" si="15"/>
        <v>868.58365420978907</v>
      </c>
    </row>
    <row r="259" spans="1:15" ht="15.75" x14ac:dyDescent="0.25">
      <c r="A259" s="21">
        <v>18</v>
      </c>
      <c r="B259" s="4">
        <v>1</v>
      </c>
      <c r="C259" s="21">
        <v>33.33</v>
      </c>
      <c r="D259" s="21">
        <v>0</v>
      </c>
      <c r="E259" s="4">
        <v>0</v>
      </c>
      <c r="F259" s="4">
        <v>0</v>
      </c>
      <c r="G259" s="4">
        <v>0</v>
      </c>
      <c r="H259" s="4">
        <v>0</v>
      </c>
      <c r="I259" s="21">
        <v>1135.9407000000001</v>
      </c>
      <c r="J259" s="33">
        <f t="shared" ref="J259:J269" si="16">IF(AND(E259=0,A259&lt;50),$S$2+$S$3*A259+B259*$S$4+$S$5*C259+$S$6*D259+$S$7*F259+$S$8*G259+$S$9*H259,IF(AND(E259=0,A259&gt;=50),$V$2+$V$3*A259+B259*$V$4+$V$5*C259+$V$6*D259+$V$7*F259+$V$8*G259+$V$9*H259,IF(AND(E259=1,A259&lt;50),$Y$2+$Y$3*A259+B259*$Y$4+$Y$5*C259+$Y$6*D259+$Y$7*F259+$Y$8*G259+$Y$9*H259,IF(AND(E259=1,A259&gt;=50),$AB$2+$AB$3*A259+B259*$AB$4+$AB$5*C259+$AB$6*D259+$AB$7*F259+$AB$8*G259+$AB$9*H259,"Error"))))</f>
        <v>2129.1670301119175</v>
      </c>
      <c r="K259" s="33">
        <f t="shared" ref="K259:K269" si="17">I259-J259</f>
        <v>-993.22633011191738</v>
      </c>
      <c r="L259" s="33">
        <f t="shared" ref="L259:L269" si="18">K259^2</f>
        <v>986498.54282758746</v>
      </c>
      <c r="M259" s="33"/>
      <c r="O259" s="33">
        <f t="shared" ref="O259:O269" si="19">ABS(K259)</f>
        <v>993.22633011191738</v>
      </c>
    </row>
    <row r="260" spans="1:15" ht="15.75" x14ac:dyDescent="0.25">
      <c r="A260" s="21">
        <v>54</v>
      </c>
      <c r="B260" s="4">
        <v>1</v>
      </c>
      <c r="C260" s="21">
        <v>24.035</v>
      </c>
      <c r="D260" s="21">
        <v>0</v>
      </c>
      <c r="E260" s="4">
        <v>0</v>
      </c>
      <c r="F260" s="4">
        <v>0</v>
      </c>
      <c r="G260" s="4">
        <v>1</v>
      </c>
      <c r="H260" s="4">
        <v>0</v>
      </c>
      <c r="I260" s="21">
        <v>10422.916649999999</v>
      </c>
      <c r="J260" s="33">
        <f t="shared" si="16"/>
        <v>11975.410792307443</v>
      </c>
      <c r="K260" s="33">
        <f t="shared" si="17"/>
        <v>-1552.4941423074433</v>
      </c>
      <c r="L260" s="33">
        <f t="shared" si="18"/>
        <v>2410238.0618989239</v>
      </c>
      <c r="M260" s="33"/>
      <c r="O260" s="33">
        <f t="shared" si="19"/>
        <v>1552.4941423074433</v>
      </c>
    </row>
    <row r="261" spans="1:15" ht="15.75" x14ac:dyDescent="0.25">
      <c r="A261" s="21">
        <v>27</v>
      </c>
      <c r="B261" s="4">
        <v>0</v>
      </c>
      <c r="C261" s="21">
        <v>21.47</v>
      </c>
      <c r="D261" s="21">
        <v>0</v>
      </c>
      <c r="E261" s="4">
        <v>0</v>
      </c>
      <c r="F261" s="4">
        <v>0</v>
      </c>
      <c r="G261" s="4">
        <v>0</v>
      </c>
      <c r="H261" s="4">
        <v>1</v>
      </c>
      <c r="I261" s="21">
        <v>3353.4703</v>
      </c>
      <c r="J261" s="33">
        <f t="shared" si="16"/>
        <v>4793.6368176552915</v>
      </c>
      <c r="K261" s="33">
        <f t="shared" si="17"/>
        <v>-1440.1665176552915</v>
      </c>
      <c r="L261" s="33">
        <f t="shared" si="18"/>
        <v>2074079.598575369</v>
      </c>
      <c r="M261" s="33"/>
      <c r="O261" s="33">
        <f t="shared" si="19"/>
        <v>1440.1665176552915</v>
      </c>
    </row>
    <row r="262" spans="1:15" ht="15.75" x14ac:dyDescent="0.25">
      <c r="A262" s="21">
        <v>35</v>
      </c>
      <c r="B262" s="4">
        <v>0</v>
      </c>
      <c r="C262" s="21">
        <v>35.814999999999998</v>
      </c>
      <c r="D262" s="21">
        <v>1</v>
      </c>
      <c r="E262" s="4">
        <v>0</v>
      </c>
      <c r="F262" s="4">
        <v>0</v>
      </c>
      <c r="G262" s="4">
        <v>0</v>
      </c>
      <c r="H262" s="4">
        <v>1</v>
      </c>
      <c r="I262" s="21">
        <v>5630.4578499999998</v>
      </c>
      <c r="J262" s="33">
        <f t="shared" si="16"/>
        <v>7335.6813499480331</v>
      </c>
      <c r="K262" s="33">
        <f t="shared" si="17"/>
        <v>-1705.2234999480333</v>
      </c>
      <c r="L262" s="33">
        <f t="shared" si="18"/>
        <v>2907787.1847750205</v>
      </c>
      <c r="M262" s="33"/>
      <c r="O262" s="33">
        <f t="shared" si="19"/>
        <v>1705.2234999480333</v>
      </c>
    </row>
    <row r="263" spans="1:15" ht="15.75" x14ac:dyDescent="0.25">
      <c r="A263" s="21">
        <v>35</v>
      </c>
      <c r="B263" s="4">
        <v>1</v>
      </c>
      <c r="C263" s="21">
        <v>38.6</v>
      </c>
      <c r="D263" s="21">
        <v>1</v>
      </c>
      <c r="E263" s="4">
        <v>0</v>
      </c>
      <c r="F263" s="4">
        <v>1</v>
      </c>
      <c r="G263" s="4">
        <v>0</v>
      </c>
      <c r="H263" s="4">
        <v>0</v>
      </c>
      <c r="I263" s="21">
        <v>4762.3289999999997</v>
      </c>
      <c r="J263" s="33">
        <f t="shared" si="16"/>
        <v>6468.3629832845891</v>
      </c>
      <c r="K263" s="33">
        <f t="shared" si="17"/>
        <v>-1706.0339832845893</v>
      </c>
      <c r="L263" s="33">
        <f t="shared" si="18"/>
        <v>2910551.9521218822</v>
      </c>
      <c r="M263" s="33"/>
      <c r="O263" s="33">
        <f t="shared" si="19"/>
        <v>1706.0339832845893</v>
      </c>
    </row>
    <row r="264" spans="1:15" ht="15.75" x14ac:dyDescent="0.25">
      <c r="A264" s="21">
        <v>42</v>
      </c>
      <c r="B264" s="4">
        <v>0</v>
      </c>
      <c r="C264" s="21">
        <v>33.155000000000001</v>
      </c>
      <c r="D264" s="21">
        <v>1</v>
      </c>
      <c r="E264" s="4">
        <v>0</v>
      </c>
      <c r="F264" s="4">
        <v>0</v>
      </c>
      <c r="G264" s="4">
        <v>1</v>
      </c>
      <c r="H264" s="4">
        <v>0</v>
      </c>
      <c r="I264" s="21">
        <v>7639.4174499999999</v>
      </c>
      <c r="J264" s="33">
        <f t="shared" si="16"/>
        <v>9158.327202813658</v>
      </c>
      <c r="K264" s="33">
        <f t="shared" si="17"/>
        <v>-1518.9097528136581</v>
      </c>
      <c r="L264" s="33">
        <f t="shared" si="18"/>
        <v>2307086.8371924479</v>
      </c>
      <c r="M264" s="33"/>
      <c r="O264" s="33">
        <f t="shared" si="19"/>
        <v>1518.9097528136581</v>
      </c>
    </row>
    <row r="265" spans="1:15" ht="15.75" x14ac:dyDescent="0.25">
      <c r="A265" s="21">
        <v>23</v>
      </c>
      <c r="B265" s="4">
        <v>1</v>
      </c>
      <c r="C265" s="21">
        <v>50.38</v>
      </c>
      <c r="D265" s="21">
        <v>1</v>
      </c>
      <c r="E265" s="4">
        <v>0</v>
      </c>
      <c r="F265" s="4">
        <v>0</v>
      </c>
      <c r="G265" s="4">
        <v>0</v>
      </c>
      <c r="H265" s="4">
        <v>0</v>
      </c>
      <c r="I265" s="21">
        <v>2438.0551999999998</v>
      </c>
      <c r="J265" s="33">
        <f t="shared" si="16"/>
        <v>4134.8559943424434</v>
      </c>
      <c r="K265" s="33">
        <f t="shared" si="17"/>
        <v>-1696.8007943424436</v>
      </c>
      <c r="L265" s="33">
        <f t="shared" si="18"/>
        <v>2879132.9356811475</v>
      </c>
      <c r="M265" s="33"/>
      <c r="O265" s="33">
        <f t="shared" si="19"/>
        <v>1696.8007943424436</v>
      </c>
    </row>
    <row r="266" spans="1:15" ht="15.75" x14ac:dyDescent="0.25">
      <c r="A266" s="21">
        <v>21</v>
      </c>
      <c r="B266" s="4">
        <v>0</v>
      </c>
      <c r="C266" s="21">
        <v>32.68</v>
      </c>
      <c r="D266" s="21">
        <v>2</v>
      </c>
      <c r="E266" s="4">
        <v>0</v>
      </c>
      <c r="F266" s="4">
        <v>0</v>
      </c>
      <c r="G266" s="4">
        <v>0</v>
      </c>
      <c r="H266" s="4">
        <v>1</v>
      </c>
      <c r="I266" s="21">
        <v>26018.950519999999</v>
      </c>
      <c r="J266" s="33">
        <f t="shared" si="16"/>
        <v>4948.1144419197972</v>
      </c>
      <c r="K266" s="33">
        <f t="shared" si="17"/>
        <v>21070.836078080203</v>
      </c>
      <c r="L266" s="33">
        <f t="shared" si="18"/>
        <v>443980133.02932632</v>
      </c>
      <c r="M266" s="33"/>
      <c r="O266" s="33">
        <f t="shared" si="19"/>
        <v>21070.836078080203</v>
      </c>
    </row>
    <row r="267" spans="1:15" ht="15.75" x14ac:dyDescent="0.25">
      <c r="A267" s="21">
        <v>39</v>
      </c>
      <c r="B267" s="4">
        <v>0</v>
      </c>
      <c r="C267" s="21">
        <v>22.8</v>
      </c>
      <c r="D267" s="21">
        <v>3</v>
      </c>
      <c r="E267" s="4">
        <v>0</v>
      </c>
      <c r="F267" s="4">
        <v>0</v>
      </c>
      <c r="G267" s="4">
        <v>1</v>
      </c>
      <c r="H267" s="4">
        <v>0</v>
      </c>
      <c r="I267" s="21">
        <v>7985.8149999999996</v>
      </c>
      <c r="J267" s="33">
        <f t="shared" si="16"/>
        <v>9345.6073536666263</v>
      </c>
      <c r="K267" s="33">
        <f t="shared" si="17"/>
        <v>-1359.7923536666267</v>
      </c>
      <c r="L267" s="33">
        <f t="shared" si="18"/>
        <v>1849035.2450902243</v>
      </c>
      <c r="M267" s="33"/>
      <c r="O267" s="33">
        <f t="shared" si="19"/>
        <v>1359.7923536666267</v>
      </c>
    </row>
    <row r="268" spans="1:15" ht="15.75" x14ac:dyDescent="0.25">
      <c r="A268" s="21">
        <v>21</v>
      </c>
      <c r="B268" s="4">
        <v>0</v>
      </c>
      <c r="C268" s="21">
        <v>26.4</v>
      </c>
      <c r="D268" s="21">
        <v>1</v>
      </c>
      <c r="E268" s="4">
        <v>0</v>
      </c>
      <c r="F268" s="4">
        <v>1</v>
      </c>
      <c r="G268" s="4">
        <v>0</v>
      </c>
      <c r="H268" s="4">
        <v>0</v>
      </c>
      <c r="I268" s="21">
        <v>2597.779</v>
      </c>
      <c r="J268" s="33">
        <f t="shared" si="16"/>
        <v>3731.8039936294099</v>
      </c>
      <c r="K268" s="33">
        <f t="shared" si="17"/>
        <v>-1134.0249936294099</v>
      </c>
      <c r="L268" s="33">
        <f t="shared" si="18"/>
        <v>1286012.6861761832</v>
      </c>
      <c r="M268" s="33"/>
      <c r="O268" s="33">
        <f t="shared" si="19"/>
        <v>1134.0249936294099</v>
      </c>
    </row>
    <row r="269" spans="1:15" ht="15.75" x14ac:dyDescent="0.25">
      <c r="A269" s="21">
        <v>61</v>
      </c>
      <c r="B269" s="4">
        <v>0</v>
      </c>
      <c r="C269" s="21">
        <v>36.384999999999998</v>
      </c>
      <c r="D269" s="21">
        <v>1</v>
      </c>
      <c r="E269" s="4">
        <v>1</v>
      </c>
      <c r="F269" s="4">
        <v>0</v>
      </c>
      <c r="G269" s="4">
        <v>1</v>
      </c>
      <c r="H269" s="4">
        <v>0</v>
      </c>
      <c r="I269" s="21">
        <v>48517.563150000002</v>
      </c>
      <c r="J269" s="33">
        <f t="shared" si="16"/>
        <v>47039.07745190194</v>
      </c>
      <c r="K269" s="33">
        <f t="shared" si="17"/>
        <v>1478.4856980980621</v>
      </c>
      <c r="L269" s="33">
        <f t="shared" si="18"/>
        <v>2185919.9594805143</v>
      </c>
      <c r="M269" s="33"/>
      <c r="O269" s="33">
        <f t="shared" si="19"/>
        <v>1478.4856980980621</v>
      </c>
    </row>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71"/>
  <sheetViews>
    <sheetView topLeftCell="C1" workbookViewId="0">
      <selection activeCell="J2" sqref="J2"/>
    </sheetView>
  </sheetViews>
  <sheetFormatPr defaultRowHeight="15" x14ac:dyDescent="0.25"/>
  <cols>
    <col min="1" max="1" width="4.42578125" bestFit="1" customWidth="1"/>
    <col min="2" max="2" width="6.7109375" bestFit="1" customWidth="1"/>
    <col min="3" max="3" width="7.85546875" bestFit="1" customWidth="1"/>
    <col min="10" max="10" width="24.5703125" customWidth="1"/>
    <col min="11" max="11" width="13.140625" style="4" customWidth="1"/>
    <col min="13" max="13" width="12.7109375" bestFit="1" customWidth="1"/>
    <col min="14" max="16" width="12.7109375" customWidth="1"/>
    <col min="19" max="19" width="12.7109375" bestFit="1" customWidth="1"/>
    <col min="21" max="21" width="9.42578125" bestFit="1" customWidth="1"/>
    <col min="22" max="22" width="12.7109375" bestFit="1" customWidth="1"/>
  </cols>
  <sheetData>
    <row r="1" spans="1:22" ht="15.75" x14ac:dyDescent="0.25">
      <c r="A1" s="20" t="s">
        <v>0</v>
      </c>
      <c r="B1" s="64" t="s">
        <v>76</v>
      </c>
      <c r="C1" s="20" t="s">
        <v>2</v>
      </c>
      <c r="D1" s="20" t="s">
        <v>3</v>
      </c>
      <c r="E1" s="64" t="s">
        <v>77</v>
      </c>
      <c r="F1" s="64" t="s">
        <v>79</v>
      </c>
      <c r="G1" s="64" t="s">
        <v>80</v>
      </c>
      <c r="H1" s="64" t="s">
        <v>81</v>
      </c>
      <c r="I1" s="20" t="s">
        <v>6</v>
      </c>
      <c r="J1" s="20" t="s">
        <v>121</v>
      </c>
      <c r="L1" s="26" t="s">
        <v>117</v>
      </c>
      <c r="M1" s="26" t="s">
        <v>110</v>
      </c>
      <c r="N1" s="70"/>
      <c r="O1" s="26" t="s">
        <v>118</v>
      </c>
      <c r="P1" s="26" t="s">
        <v>110</v>
      </c>
      <c r="R1" s="26" t="s">
        <v>119</v>
      </c>
      <c r="S1" s="26" t="s">
        <v>110</v>
      </c>
      <c r="U1" s="26" t="s">
        <v>120</v>
      </c>
      <c r="V1" s="26" t="s">
        <v>110</v>
      </c>
    </row>
    <row r="2" spans="1:22" ht="15.75" x14ac:dyDescent="0.25">
      <c r="A2" s="21">
        <v>50</v>
      </c>
      <c r="B2" s="4">
        <v>0</v>
      </c>
      <c r="C2" s="21">
        <v>30.114999999999998</v>
      </c>
      <c r="D2" s="21">
        <v>1</v>
      </c>
      <c r="E2" s="4">
        <v>0</v>
      </c>
      <c r="F2" s="4">
        <v>0</v>
      </c>
      <c r="G2" s="4">
        <v>0</v>
      </c>
      <c r="H2" s="4">
        <v>1</v>
      </c>
      <c r="I2" s="21">
        <v>9910.3598500000007</v>
      </c>
      <c r="J2" s="4">
        <f>IF(AND(E2=0,A2&lt;50),$M$2+$M$3*A2+B2*$M$4+$M$5*C2+$M$6*D2+$M$7*F2+$M$8*G2+$M$9*H2,IF(AND(E2=0,A2&gt;=50),$P$2+$P$3*A2+B2*$P$4+$P$5*C2+$P$6*D2+$P$7*F2+$P$8*G2+$P$9*H2,IF(AND(E2=1,A2&lt;50),$S$2+$S$3*A2+B2*$S$4+$S$5*C2+$S$6*D2+$S$7*F2+$S$8*G2+$S$9*H2,IF(AND(E2=1,A2&gt;=50),$V$2+$V$3*A2+B2*$V$4+$V$5*C2+$V$6*D2+$V$7*F2+$V$8*G2+$V$9*H2,"Error"))))</f>
        <v>10755.115618598913</v>
      </c>
      <c r="L2" s="24" t="s">
        <v>104</v>
      </c>
      <c r="M2" s="24">
        <v>-1982.989967008453</v>
      </c>
      <c r="N2" s="24"/>
      <c r="O2" s="24" t="s">
        <v>104</v>
      </c>
      <c r="P2" s="24">
        <v>-9379.3329583537525</v>
      </c>
      <c r="R2" s="24" t="s">
        <v>104</v>
      </c>
      <c r="S2" s="24">
        <v>-23336.697164475303</v>
      </c>
      <c r="U2" s="24" t="s">
        <v>104</v>
      </c>
      <c r="V2" s="24">
        <v>-24471.265655919287</v>
      </c>
    </row>
    <row r="3" spans="1:22" ht="15.75" x14ac:dyDescent="0.25">
      <c r="A3" s="21">
        <v>18</v>
      </c>
      <c r="B3" s="4">
        <v>0</v>
      </c>
      <c r="C3" s="21">
        <v>40.185000000000002</v>
      </c>
      <c r="D3" s="21">
        <v>0</v>
      </c>
      <c r="E3" s="4">
        <v>0</v>
      </c>
      <c r="F3" s="4">
        <v>0</v>
      </c>
      <c r="G3" s="4">
        <v>1</v>
      </c>
      <c r="H3" s="4">
        <v>0</v>
      </c>
      <c r="I3" s="21">
        <v>2217.4691499999999</v>
      </c>
      <c r="J3" s="4">
        <f t="shared" ref="J3:J66" si="0">IF(AND(E3=0,A3&lt;50),$M$2+$M$3*A3+B3*$M$4+$M$5*C3+$M$6*D3+$M$7*F3+$M$8*G3+$M$9*H3,IF(AND(E3=0,A3&gt;=50),$P$2+$P$3*A3+B3*$P$4+$P$5*C3+$P$6*D3+$P$7*F3+$P$8*G3+$P$9*H3,IF(AND(E3=1,A3&lt;50),$S$2+$S$3*A3+B3*$S$4+$S$5*C3+$S$6*D3+$S$7*F3+$S$8*G3+$S$9*H3,IF(AND(E3=1,A3&gt;=50),$V$2+$V$3*A3+B3*$V$4+$V$5*C3+$V$6*D3+$V$7*F3+$V$8*G3+$V$9*H3,"Error"))))</f>
        <v>3941.2368403877626</v>
      </c>
      <c r="L3" s="24" t="s">
        <v>0</v>
      </c>
      <c r="M3" s="24">
        <v>202.85926106115025</v>
      </c>
      <c r="N3" s="24"/>
      <c r="O3" s="24" t="s">
        <v>0</v>
      </c>
      <c r="P3" s="24">
        <v>400.78799207027197</v>
      </c>
      <c r="R3" s="24" t="s">
        <v>0</v>
      </c>
      <c r="S3" s="24">
        <v>267.24637022369399</v>
      </c>
      <c r="U3" s="24" t="s">
        <v>0</v>
      </c>
      <c r="V3" s="24">
        <v>229.87678452145491</v>
      </c>
    </row>
    <row r="4" spans="1:22" ht="15.75" x14ac:dyDescent="0.25">
      <c r="A4" s="21">
        <v>39</v>
      </c>
      <c r="B4" s="4">
        <v>0</v>
      </c>
      <c r="C4" s="21">
        <v>34.1</v>
      </c>
      <c r="D4" s="21">
        <v>3</v>
      </c>
      <c r="E4" s="4">
        <v>0</v>
      </c>
      <c r="F4" s="4">
        <v>1</v>
      </c>
      <c r="G4" s="4">
        <v>0</v>
      </c>
      <c r="H4" s="4">
        <v>0</v>
      </c>
      <c r="I4" s="21">
        <v>7418.5219999999999</v>
      </c>
      <c r="J4" s="4">
        <f t="shared" si="0"/>
        <v>8661.1885506164072</v>
      </c>
      <c r="L4" s="24" t="s">
        <v>76</v>
      </c>
      <c r="M4" s="24">
        <v>-429.20487018394601</v>
      </c>
      <c r="N4" s="24"/>
      <c r="O4" s="24" t="s">
        <v>76</v>
      </c>
      <c r="P4" s="24">
        <v>88.434713199921617</v>
      </c>
      <c r="R4" s="24" t="s">
        <v>76</v>
      </c>
      <c r="S4" s="24">
        <v>-903.46647654670051</v>
      </c>
      <c r="U4" s="24" t="s">
        <v>76</v>
      </c>
      <c r="V4" s="24">
        <v>182.09667560346682</v>
      </c>
    </row>
    <row r="5" spans="1:22" ht="15.75" x14ac:dyDescent="0.25">
      <c r="A5" s="21">
        <v>18</v>
      </c>
      <c r="B5" s="4">
        <v>0</v>
      </c>
      <c r="C5" s="21">
        <v>40.28</v>
      </c>
      <c r="D5" s="21">
        <v>0</v>
      </c>
      <c r="E5" s="4">
        <v>0</v>
      </c>
      <c r="F5" s="4">
        <v>0</v>
      </c>
      <c r="G5" s="4">
        <v>1</v>
      </c>
      <c r="H5" s="4">
        <v>0</v>
      </c>
      <c r="I5" s="21">
        <v>2217.6012000000001</v>
      </c>
      <c r="J5" s="4">
        <f t="shared" si="0"/>
        <v>3943.7732952626302</v>
      </c>
      <c r="L5" s="24" t="s">
        <v>2</v>
      </c>
      <c r="M5" s="24">
        <v>26.699524998608233</v>
      </c>
      <c r="N5" s="24"/>
      <c r="O5" s="24" t="s">
        <v>2</v>
      </c>
      <c r="P5" s="24">
        <v>-11.875679074492263</v>
      </c>
      <c r="R5" s="24" t="s">
        <v>2</v>
      </c>
      <c r="S5" s="24">
        <v>1436.7015348511959</v>
      </c>
      <c r="U5" s="24" t="s">
        <v>2</v>
      </c>
      <c r="V5" s="24">
        <v>1535.1349799592597</v>
      </c>
    </row>
    <row r="6" spans="1:22" ht="15.75" x14ac:dyDescent="0.25">
      <c r="A6" s="21">
        <v>53</v>
      </c>
      <c r="B6" s="4">
        <v>0</v>
      </c>
      <c r="C6" s="21">
        <v>23.75</v>
      </c>
      <c r="D6" s="21">
        <v>2</v>
      </c>
      <c r="E6" s="4">
        <v>0</v>
      </c>
      <c r="F6" s="4">
        <v>0</v>
      </c>
      <c r="G6" s="4">
        <v>1</v>
      </c>
      <c r="H6" s="4">
        <v>0</v>
      </c>
      <c r="I6" s="21">
        <v>11729.6795</v>
      </c>
      <c r="J6" s="4">
        <f t="shared" si="0"/>
        <v>13444.025239823299</v>
      </c>
      <c r="L6" s="24" t="s">
        <v>3</v>
      </c>
      <c r="M6" s="24">
        <v>536.16575769850442</v>
      </c>
      <c r="N6" s="24"/>
      <c r="O6" s="24" t="s">
        <v>3</v>
      </c>
      <c r="P6" s="24">
        <v>977.22629212490995</v>
      </c>
      <c r="R6" s="24" t="s">
        <v>3</v>
      </c>
      <c r="S6" s="24">
        <v>90.476939982817399</v>
      </c>
      <c r="U6" s="24" t="s">
        <v>3</v>
      </c>
      <c r="V6" s="24">
        <v>-1.2681806442471739</v>
      </c>
    </row>
    <row r="7" spans="1:22" ht="15.75" x14ac:dyDescent="0.25">
      <c r="A7" s="21">
        <v>54</v>
      </c>
      <c r="B7" s="4">
        <v>0</v>
      </c>
      <c r="C7" s="21">
        <v>30.8</v>
      </c>
      <c r="D7" s="21">
        <v>3</v>
      </c>
      <c r="E7" s="4">
        <v>0</v>
      </c>
      <c r="F7" s="4">
        <v>1</v>
      </c>
      <c r="G7" s="4">
        <v>0</v>
      </c>
      <c r="H7" s="4">
        <v>0</v>
      </c>
      <c r="I7" s="21">
        <v>12105.32</v>
      </c>
      <c r="J7" s="4">
        <f t="shared" si="0"/>
        <v>13557.270558161747</v>
      </c>
      <c r="L7" s="24" t="s">
        <v>79</v>
      </c>
      <c r="M7" s="24">
        <v>213.71626069194613</v>
      </c>
      <c r="N7" s="24"/>
      <c r="O7" s="24" t="s">
        <v>79</v>
      </c>
      <c r="P7" s="24">
        <v>-1271.8560161595556</v>
      </c>
      <c r="R7" s="24" t="s">
        <v>79</v>
      </c>
      <c r="S7" s="24">
        <v>1089.9337741267959</v>
      </c>
      <c r="U7" s="24" t="s">
        <v>79</v>
      </c>
      <c r="V7" s="24">
        <v>3542.0939952403764</v>
      </c>
    </row>
    <row r="8" spans="1:22" ht="15.75" x14ac:dyDescent="0.25">
      <c r="A8" s="21">
        <v>19</v>
      </c>
      <c r="B8" s="4">
        <v>1</v>
      </c>
      <c r="C8" s="21">
        <v>34.799999999999997</v>
      </c>
      <c r="D8" s="21">
        <v>0</v>
      </c>
      <c r="E8" s="4">
        <v>1</v>
      </c>
      <c r="F8" s="4">
        <v>1</v>
      </c>
      <c r="G8" s="4">
        <v>0</v>
      </c>
      <c r="H8" s="4">
        <v>0</v>
      </c>
      <c r="I8" s="21">
        <v>34779.614999999998</v>
      </c>
      <c r="J8" s="4">
        <f t="shared" si="0"/>
        <v>31924.664580176592</v>
      </c>
      <c r="L8" s="24" t="s">
        <v>80</v>
      </c>
      <c r="M8" s="24">
        <v>1199.8396962264394</v>
      </c>
      <c r="N8" s="24"/>
      <c r="O8" s="24" t="s">
        <v>80</v>
      </c>
      <c r="P8" s="24">
        <v>-90.810587777992453</v>
      </c>
      <c r="R8" s="24" t="s">
        <v>80</v>
      </c>
      <c r="S8" s="24">
        <v>1646.203930599288</v>
      </c>
      <c r="U8" s="24" t="s">
        <v>80</v>
      </c>
      <c r="V8" s="24">
        <v>1633.2411868390689</v>
      </c>
    </row>
    <row r="9" spans="1:22" ht="16.5" thickBot="1" x14ac:dyDescent="0.3">
      <c r="A9" s="21">
        <v>61</v>
      </c>
      <c r="B9" s="4">
        <v>1</v>
      </c>
      <c r="C9" s="21">
        <v>28.31</v>
      </c>
      <c r="D9" s="21">
        <v>1</v>
      </c>
      <c r="E9" s="4">
        <v>1</v>
      </c>
      <c r="F9" s="4">
        <v>0</v>
      </c>
      <c r="G9" s="4">
        <v>0</v>
      </c>
      <c r="H9" s="4">
        <v>1</v>
      </c>
      <c r="I9" s="21">
        <v>28868.6639</v>
      </c>
      <c r="J9" s="4">
        <f t="shared" si="0"/>
        <v>33965.44961135347</v>
      </c>
      <c r="L9" s="25" t="s">
        <v>81</v>
      </c>
      <c r="M9" s="25">
        <v>726.18793429256914</v>
      </c>
      <c r="N9" s="24"/>
      <c r="O9" s="25" t="s">
        <v>81</v>
      </c>
      <c r="P9" s="25">
        <v>-524.54124335750475</v>
      </c>
      <c r="R9" s="25" t="s">
        <v>81</v>
      </c>
      <c r="S9" s="25">
        <v>2034.9178686384216</v>
      </c>
      <c r="U9" s="25" t="s">
        <v>81</v>
      </c>
      <c r="V9" s="25">
        <v>773.7316338581503</v>
      </c>
    </row>
    <row r="10" spans="1:22" ht="15.75" x14ac:dyDescent="0.25">
      <c r="A10" s="21">
        <v>53</v>
      </c>
      <c r="B10" s="4">
        <v>0</v>
      </c>
      <c r="C10" s="21">
        <v>37.43</v>
      </c>
      <c r="D10" s="21">
        <v>1</v>
      </c>
      <c r="E10" s="4">
        <v>0</v>
      </c>
      <c r="F10" s="4">
        <v>0</v>
      </c>
      <c r="G10" s="4">
        <v>0</v>
      </c>
      <c r="H10" s="4">
        <v>1</v>
      </c>
      <c r="I10" s="21">
        <v>10959.6947</v>
      </c>
      <c r="J10" s="4">
        <f t="shared" si="0"/>
        <v>11870.609002379821</v>
      </c>
    </row>
    <row r="11" spans="1:22" ht="15.75" x14ac:dyDescent="0.25">
      <c r="A11" s="21">
        <v>18</v>
      </c>
      <c r="B11" s="4">
        <v>1</v>
      </c>
      <c r="C11" s="21">
        <v>39.14</v>
      </c>
      <c r="D11" s="21">
        <v>0</v>
      </c>
      <c r="E11" s="4">
        <v>0</v>
      </c>
      <c r="F11" s="4">
        <v>0</v>
      </c>
      <c r="G11" s="4">
        <v>1</v>
      </c>
      <c r="H11" s="4">
        <v>0</v>
      </c>
      <c r="I11" s="21">
        <v>12890.057650000001</v>
      </c>
      <c r="J11" s="4">
        <f t="shared" si="0"/>
        <v>3484.130966580271</v>
      </c>
    </row>
    <row r="12" spans="1:22" ht="15.75" x14ac:dyDescent="0.25">
      <c r="A12" s="21">
        <v>39</v>
      </c>
      <c r="B12" s="4">
        <v>1</v>
      </c>
      <c r="C12" s="21">
        <v>28.3</v>
      </c>
      <c r="D12" s="21">
        <v>1</v>
      </c>
      <c r="E12" s="4">
        <v>1</v>
      </c>
      <c r="F12" s="4">
        <v>1</v>
      </c>
      <c r="G12" s="4">
        <v>0</v>
      </c>
      <c r="H12" s="4">
        <v>0</v>
      </c>
      <c r="I12" s="21">
        <v>21082.16</v>
      </c>
      <c r="J12" s="4">
        <f t="shared" si="0"/>
        <v>28021.508948100516</v>
      </c>
      <c r="K12" s="5" t="s">
        <v>117</v>
      </c>
      <c r="L12" s="10">
        <f>M2+M3*A2+B2*M4+M5*C2+M6*D2+M7*F2+M8*G2+M9*H2</f>
        <v>10226.382973373218</v>
      </c>
      <c r="N12" t="s">
        <v>89</v>
      </c>
    </row>
    <row r="13" spans="1:22" ht="15.75" x14ac:dyDescent="0.25">
      <c r="A13" s="21">
        <v>28</v>
      </c>
      <c r="B13" s="4">
        <v>1</v>
      </c>
      <c r="C13" s="21">
        <v>30.875</v>
      </c>
      <c r="D13" s="21">
        <v>0</v>
      </c>
      <c r="E13" s="4">
        <v>0</v>
      </c>
      <c r="F13" s="4">
        <v>0</v>
      </c>
      <c r="G13" s="4">
        <v>0</v>
      </c>
      <c r="H13" s="4">
        <v>1</v>
      </c>
      <c r="I13" s="21">
        <v>3062.5082499999999</v>
      </c>
      <c r="J13" s="4">
        <f t="shared" si="0"/>
        <v>4818.4002411444071</v>
      </c>
      <c r="K13" s="5" t="s">
        <v>118</v>
      </c>
      <c r="L13" s="10">
        <f>P2+P3*A2+B2*P4+P5*C2+P6*D2+P7*F2+P8*G2+P9*H2</f>
        <v>10755.115618598913</v>
      </c>
      <c r="N13" t="s">
        <v>85</v>
      </c>
      <c r="O13" t="s">
        <v>90</v>
      </c>
    </row>
    <row r="14" spans="1:22" ht="15.75" x14ac:dyDescent="0.25">
      <c r="A14" s="21">
        <v>20</v>
      </c>
      <c r="B14" s="4">
        <v>1</v>
      </c>
      <c r="C14" s="21">
        <v>31.13</v>
      </c>
      <c r="D14" s="21">
        <v>2</v>
      </c>
      <c r="E14" s="4">
        <v>0</v>
      </c>
      <c r="F14" s="4">
        <v>0</v>
      </c>
      <c r="G14" s="4">
        <v>0</v>
      </c>
      <c r="H14" s="4">
        <v>0</v>
      </c>
      <c r="I14" s="21">
        <v>2566.4706999999999</v>
      </c>
      <c r="J14" s="4">
        <f t="shared" si="0"/>
        <v>3548.4781126342887</v>
      </c>
      <c r="K14" s="5" t="s">
        <v>119</v>
      </c>
      <c r="L14" s="10">
        <f>S2+S3*A2+B2*S4+S5*C2+S6*D2+S7*F2+S8*G2+S9*H2</f>
        <v>35417.282877374397</v>
      </c>
      <c r="N14" t="s">
        <v>86</v>
      </c>
      <c r="O14" t="s">
        <v>91</v>
      </c>
    </row>
    <row r="15" spans="1:22" ht="15.75" x14ac:dyDescent="0.25">
      <c r="A15" s="21">
        <v>38</v>
      </c>
      <c r="B15" s="4">
        <v>0</v>
      </c>
      <c r="C15" s="21">
        <v>27.835000000000001</v>
      </c>
      <c r="D15" s="21">
        <v>2</v>
      </c>
      <c r="E15" s="4">
        <v>0</v>
      </c>
      <c r="F15" s="4">
        <v>0</v>
      </c>
      <c r="G15" s="4">
        <v>1</v>
      </c>
      <c r="H15" s="4">
        <v>0</v>
      </c>
      <c r="I15" s="21">
        <v>7144.86265</v>
      </c>
      <c r="J15" s="4">
        <f t="shared" si="0"/>
        <v>8741.0144432749639</v>
      </c>
      <c r="K15" s="5" t="s">
        <v>120</v>
      </c>
      <c r="L15" s="10">
        <f>V2+V3*A2+B2*V4+V5*C2+V6*D2+V7*F2+V8*G2+V9*H2</f>
        <v>34025.626944840464</v>
      </c>
      <c r="N15" t="s">
        <v>87</v>
      </c>
      <c r="O15" t="s">
        <v>92</v>
      </c>
    </row>
    <row r="16" spans="1:22" ht="15.75" x14ac:dyDescent="0.25">
      <c r="A16" s="21">
        <v>46</v>
      </c>
      <c r="B16" s="4">
        <v>1</v>
      </c>
      <c r="C16" s="21">
        <v>38.17</v>
      </c>
      <c r="D16" s="21">
        <v>2</v>
      </c>
      <c r="E16" s="4">
        <v>0</v>
      </c>
      <c r="F16" s="4">
        <v>0</v>
      </c>
      <c r="G16" s="4">
        <v>0</v>
      </c>
      <c r="H16" s="4">
        <v>0</v>
      </c>
      <c r="I16" s="21">
        <v>8347.1643000000004</v>
      </c>
      <c r="J16" s="4">
        <f t="shared" si="0"/>
        <v>9010.7835562143955</v>
      </c>
      <c r="N16" t="s">
        <v>88</v>
      </c>
      <c r="O16" t="s">
        <v>93</v>
      </c>
    </row>
    <row r="17" spans="1:11" ht="15.75" x14ac:dyDescent="0.25">
      <c r="A17" s="21">
        <v>48</v>
      </c>
      <c r="B17" s="4">
        <v>0</v>
      </c>
      <c r="C17" s="21">
        <v>33.33</v>
      </c>
      <c r="D17" s="21">
        <v>0</v>
      </c>
      <c r="E17" s="4">
        <v>0</v>
      </c>
      <c r="F17" s="4">
        <v>0</v>
      </c>
      <c r="G17" s="4">
        <v>0</v>
      </c>
      <c r="H17" s="4">
        <v>0</v>
      </c>
      <c r="I17" s="21">
        <v>8283.6807000000008</v>
      </c>
      <c r="J17" s="4">
        <f t="shared" si="0"/>
        <v>8644.1497321303705</v>
      </c>
    </row>
    <row r="18" spans="1:11" ht="15.75" x14ac:dyDescent="0.25">
      <c r="A18" s="21">
        <v>51</v>
      </c>
      <c r="B18" s="4">
        <v>1</v>
      </c>
      <c r="C18" s="21">
        <v>23.21</v>
      </c>
      <c r="D18" s="21">
        <v>1</v>
      </c>
      <c r="E18" s="4">
        <v>1</v>
      </c>
      <c r="F18" s="4">
        <v>0</v>
      </c>
      <c r="G18" s="4">
        <v>0</v>
      </c>
      <c r="H18" s="4">
        <v>0</v>
      </c>
      <c r="I18" s="21">
        <v>22218.1149</v>
      </c>
      <c r="J18" s="4">
        <f t="shared" si="0"/>
        <v>23063.761734488551</v>
      </c>
    </row>
    <row r="19" spans="1:11" ht="18.75" x14ac:dyDescent="0.25">
      <c r="A19" s="21">
        <v>27</v>
      </c>
      <c r="B19" s="4">
        <v>0</v>
      </c>
      <c r="C19" s="21">
        <v>31.254999999999999</v>
      </c>
      <c r="D19" s="21">
        <v>1</v>
      </c>
      <c r="E19" s="4">
        <v>0</v>
      </c>
      <c r="F19" s="4">
        <v>0</v>
      </c>
      <c r="G19" s="4">
        <v>0</v>
      </c>
      <c r="H19" s="4">
        <v>1</v>
      </c>
      <c r="I19" s="21">
        <v>3956.0714499999999</v>
      </c>
      <c r="J19" s="4">
        <f t="shared" si="0"/>
        <v>5591.0574274651781</v>
      </c>
      <c r="K19" s="71"/>
    </row>
    <row r="20" spans="1:11" ht="15.75" x14ac:dyDescent="0.25">
      <c r="A20" s="21">
        <v>59</v>
      </c>
      <c r="B20" s="4">
        <v>0</v>
      </c>
      <c r="C20" s="21">
        <v>26.695</v>
      </c>
      <c r="D20" s="21">
        <v>3</v>
      </c>
      <c r="E20" s="4">
        <v>0</v>
      </c>
      <c r="F20" s="4">
        <v>0</v>
      </c>
      <c r="G20" s="4">
        <v>0</v>
      </c>
      <c r="H20" s="4">
        <v>1</v>
      </c>
      <c r="I20" s="21">
        <v>14382.709049999999</v>
      </c>
      <c r="J20" s="4">
        <f t="shared" si="0"/>
        <v>16357.274953915949</v>
      </c>
    </row>
    <row r="21" spans="1:11" ht="15.75" x14ac:dyDescent="0.25">
      <c r="A21" s="21">
        <v>47</v>
      </c>
      <c r="B21" s="4">
        <v>0</v>
      </c>
      <c r="C21" s="21">
        <v>24.32</v>
      </c>
      <c r="D21" s="21">
        <v>0</v>
      </c>
      <c r="E21" s="4">
        <v>0</v>
      </c>
      <c r="F21" s="4">
        <v>0</v>
      </c>
      <c r="G21" s="4">
        <v>1</v>
      </c>
      <c r="H21" s="4">
        <v>0</v>
      </c>
      <c r="I21" s="21">
        <v>8534.6718000000001</v>
      </c>
      <c r="J21" s="4">
        <f t="shared" si="0"/>
        <v>9400.5674470581998</v>
      </c>
    </row>
    <row r="22" spans="1:11" ht="15.75" x14ac:dyDescent="0.25">
      <c r="A22" s="21">
        <v>57</v>
      </c>
      <c r="B22" s="4">
        <v>0</v>
      </c>
      <c r="C22" s="21">
        <v>31.824999999999999</v>
      </c>
      <c r="D22" s="21">
        <v>0</v>
      </c>
      <c r="E22" s="4">
        <v>0</v>
      </c>
      <c r="F22" s="4">
        <v>0</v>
      </c>
      <c r="G22" s="4">
        <v>0</v>
      </c>
      <c r="H22" s="4">
        <v>1</v>
      </c>
      <c r="I22" s="21">
        <v>11842.623750000001</v>
      </c>
      <c r="J22" s="4">
        <f>IF(AND(E22=0,A22&lt;50),$M$2+$M$3*A22+B22*$M$4+$M$5*C22+$M$6*D22+$M$7*F22+$M$8*G22+$M$9*H22,IF(AND(E22=0,A22&gt;=50),$P$2+$P$3*A22+B22*$P$4+$P$5*C22+$P$6*D22+$P$7*F22+$P$8*G22+$P$9*H22,IF(AND(E22=1,A22&lt;50),$S$2+$S$3*A22+B22*$S$4+$S$5*C22+$S$6*D22+$S$7*F22+$S$8*G22+$S$9*H22,IF(AND(E22=1,A22&gt;=50),$V$2+$V$3*A22+B22*$V$4+$V$5*C22+$V$6*D22+$V$7*F22+$V$8*G22+$V$9*H22,"Error"))))</f>
        <v>12563.097859748526</v>
      </c>
    </row>
    <row r="23" spans="1:11" ht="15.75" x14ac:dyDescent="0.25">
      <c r="A23" s="21">
        <v>53</v>
      </c>
      <c r="B23" s="4">
        <v>1</v>
      </c>
      <c r="C23" s="21">
        <v>30.495000000000001</v>
      </c>
      <c r="D23" s="21">
        <v>0</v>
      </c>
      <c r="E23" s="4">
        <v>0</v>
      </c>
      <c r="F23" s="4">
        <v>0</v>
      </c>
      <c r="G23" s="4">
        <v>1</v>
      </c>
      <c r="H23" s="4">
        <v>0</v>
      </c>
      <c r="I23" s="21">
        <v>10072.055050000001</v>
      </c>
      <c r="J23" s="4">
        <f t="shared" si="0"/>
        <v>11497.905913415951</v>
      </c>
    </row>
    <row r="24" spans="1:11" ht="15.75" x14ac:dyDescent="0.25">
      <c r="A24" s="21">
        <v>21</v>
      </c>
      <c r="B24" s="4">
        <v>0</v>
      </c>
      <c r="C24" s="21">
        <v>33.630000000000003</v>
      </c>
      <c r="D24" s="21">
        <v>2</v>
      </c>
      <c r="E24" s="4">
        <v>0</v>
      </c>
      <c r="F24" s="4">
        <v>0</v>
      </c>
      <c r="G24" s="4">
        <v>0</v>
      </c>
      <c r="H24" s="4">
        <v>1</v>
      </c>
      <c r="I24" s="21">
        <v>3579.8287</v>
      </c>
      <c r="J24" s="4">
        <f t="shared" si="0"/>
        <v>4973.4789906684755</v>
      </c>
    </row>
    <row r="25" spans="1:11" ht="15.75" x14ac:dyDescent="0.25">
      <c r="A25" s="21">
        <v>36</v>
      </c>
      <c r="B25" s="4">
        <v>0</v>
      </c>
      <c r="C25" s="21">
        <v>19.855</v>
      </c>
      <c r="D25" s="21">
        <v>0</v>
      </c>
      <c r="E25" s="4">
        <v>0</v>
      </c>
      <c r="F25" s="4">
        <v>0</v>
      </c>
      <c r="G25" s="4">
        <v>1</v>
      </c>
      <c r="H25" s="4">
        <v>0</v>
      </c>
      <c r="I25" s="21">
        <v>5458.0464499999998</v>
      </c>
      <c r="J25" s="4">
        <f t="shared" si="0"/>
        <v>7049.9021962667612</v>
      </c>
    </row>
    <row r="26" spans="1:11" ht="15.75" x14ac:dyDescent="0.25">
      <c r="A26" s="21">
        <v>60</v>
      </c>
      <c r="B26" s="4">
        <v>1</v>
      </c>
      <c r="C26" s="21">
        <v>28.594999999999999</v>
      </c>
      <c r="D26" s="21">
        <v>0</v>
      </c>
      <c r="E26" s="4">
        <v>0</v>
      </c>
      <c r="F26" s="4">
        <v>0</v>
      </c>
      <c r="G26" s="4">
        <v>1</v>
      </c>
      <c r="H26" s="4">
        <v>0</v>
      </c>
      <c r="I26" s="21">
        <v>30259.995559999999</v>
      </c>
      <c r="J26" s="4">
        <f t="shared" si="0"/>
        <v>14325.98564814939</v>
      </c>
    </row>
    <row r="27" spans="1:11" ht="15.75" x14ac:dyDescent="0.25">
      <c r="A27" s="21">
        <v>49</v>
      </c>
      <c r="B27" s="4">
        <v>0</v>
      </c>
      <c r="C27" s="21">
        <v>21.3</v>
      </c>
      <c r="D27" s="21">
        <v>1</v>
      </c>
      <c r="E27" s="4">
        <v>0</v>
      </c>
      <c r="F27" s="4">
        <v>1</v>
      </c>
      <c r="G27" s="4">
        <v>0</v>
      </c>
      <c r="H27" s="4">
        <v>0</v>
      </c>
      <c r="I27" s="21">
        <v>9182.17</v>
      </c>
      <c r="J27" s="4">
        <f t="shared" si="0"/>
        <v>9275.6957258487146</v>
      </c>
    </row>
    <row r="28" spans="1:11" ht="15.75" x14ac:dyDescent="0.25">
      <c r="A28" s="21">
        <v>32</v>
      </c>
      <c r="B28" s="4">
        <v>0</v>
      </c>
      <c r="C28" s="21">
        <v>17.765000000000001</v>
      </c>
      <c r="D28" s="21">
        <v>2</v>
      </c>
      <c r="E28" s="4">
        <v>1</v>
      </c>
      <c r="F28" s="4">
        <v>0</v>
      </c>
      <c r="G28" s="4">
        <v>0</v>
      </c>
      <c r="H28" s="4">
        <v>1</v>
      </c>
      <c r="I28" s="21">
        <v>32734.186300000001</v>
      </c>
      <c r="J28" s="4">
        <f t="shared" si="0"/>
        <v>12954.061197918458</v>
      </c>
    </row>
    <row r="29" spans="1:11" ht="15.75" x14ac:dyDescent="0.25">
      <c r="A29" s="21">
        <v>37</v>
      </c>
      <c r="B29" s="4">
        <v>1</v>
      </c>
      <c r="C29" s="21">
        <v>29.64</v>
      </c>
      <c r="D29" s="21">
        <v>0</v>
      </c>
      <c r="E29" s="4">
        <v>0</v>
      </c>
      <c r="F29" s="4">
        <v>0</v>
      </c>
      <c r="G29" s="4">
        <v>0</v>
      </c>
      <c r="H29" s="4">
        <v>1</v>
      </c>
      <c r="I29" s="21">
        <v>5028.1466</v>
      </c>
      <c r="J29" s="4">
        <f t="shared" si="0"/>
        <v>6611.1596773214778</v>
      </c>
    </row>
    <row r="30" spans="1:11" ht="15.75" x14ac:dyDescent="0.25">
      <c r="A30" s="21">
        <v>21</v>
      </c>
      <c r="B30" s="4">
        <v>1</v>
      </c>
      <c r="C30" s="21">
        <v>22.3</v>
      </c>
      <c r="D30" s="21">
        <v>1</v>
      </c>
      <c r="E30" s="4">
        <v>0</v>
      </c>
      <c r="F30" s="4">
        <v>1</v>
      </c>
      <c r="G30" s="4">
        <v>0</v>
      </c>
      <c r="H30" s="4">
        <v>0</v>
      </c>
      <c r="I30" s="21">
        <v>2103.08</v>
      </c>
      <c r="J30" s="4">
        <f t="shared" si="0"/>
        <v>3193.1310709511704</v>
      </c>
    </row>
    <row r="31" spans="1:11" ht="15.75" x14ac:dyDescent="0.25">
      <c r="A31" s="21">
        <v>34</v>
      </c>
      <c r="B31" s="4">
        <v>0</v>
      </c>
      <c r="C31" s="21">
        <v>27.5</v>
      </c>
      <c r="D31" s="21">
        <v>1</v>
      </c>
      <c r="E31" s="4">
        <v>0</v>
      </c>
      <c r="F31" s="4">
        <v>1</v>
      </c>
      <c r="G31" s="4">
        <v>0</v>
      </c>
      <c r="H31" s="4">
        <v>0</v>
      </c>
      <c r="I31" s="21">
        <v>5003.8530000000001</v>
      </c>
      <c r="J31" s="4">
        <f t="shared" si="0"/>
        <v>6398.3438649228328</v>
      </c>
    </row>
    <row r="32" spans="1:11" ht="15.75" x14ac:dyDescent="0.25">
      <c r="A32" s="21">
        <v>42</v>
      </c>
      <c r="B32" s="4">
        <v>1</v>
      </c>
      <c r="C32" s="21">
        <v>24.605</v>
      </c>
      <c r="D32" s="21">
        <v>2</v>
      </c>
      <c r="E32" s="4">
        <v>1</v>
      </c>
      <c r="F32" s="4">
        <v>0</v>
      </c>
      <c r="G32" s="4">
        <v>1</v>
      </c>
      <c r="H32" s="4">
        <v>0</v>
      </c>
      <c r="I32" s="21">
        <v>21259.377949999998</v>
      </c>
      <c r="J32" s="4">
        <f t="shared" si="0"/>
        <v>24161.382983951749</v>
      </c>
    </row>
    <row r="33" spans="1:10" ht="15.75" x14ac:dyDescent="0.25">
      <c r="A33" s="21">
        <v>24</v>
      </c>
      <c r="B33" s="4">
        <v>0</v>
      </c>
      <c r="C33" s="21">
        <v>20.52</v>
      </c>
      <c r="D33" s="21">
        <v>0</v>
      </c>
      <c r="E33" s="4">
        <v>1</v>
      </c>
      <c r="F33" s="4">
        <v>0</v>
      </c>
      <c r="G33" s="4">
        <v>1</v>
      </c>
      <c r="H33" s="4">
        <v>0</v>
      </c>
      <c r="I33" s="21">
        <v>14571.890799999999</v>
      </c>
      <c r="J33" s="4">
        <f t="shared" si="0"/>
        <v>14204.53514663918</v>
      </c>
    </row>
    <row r="34" spans="1:10" ht="15.75" x14ac:dyDescent="0.25">
      <c r="A34" s="21">
        <v>44</v>
      </c>
      <c r="B34" s="4">
        <v>1</v>
      </c>
      <c r="C34" s="21">
        <v>21.85</v>
      </c>
      <c r="D34" s="21">
        <v>3</v>
      </c>
      <c r="E34" s="4">
        <v>0</v>
      </c>
      <c r="F34" s="4">
        <v>0</v>
      </c>
      <c r="G34" s="4">
        <v>1</v>
      </c>
      <c r="H34" s="4">
        <v>0</v>
      </c>
      <c r="I34" s="21">
        <v>8891.1394999999993</v>
      </c>
      <c r="J34" s="4">
        <f t="shared" si="0"/>
        <v>9905.3342400397541</v>
      </c>
    </row>
    <row r="35" spans="1:10" ht="15.75" x14ac:dyDescent="0.25">
      <c r="A35" s="21">
        <v>55</v>
      </c>
      <c r="B35" s="4">
        <v>1</v>
      </c>
      <c r="C35" s="21">
        <v>37.299999999999997</v>
      </c>
      <c r="D35" s="21">
        <v>0</v>
      </c>
      <c r="E35" s="4">
        <v>0</v>
      </c>
      <c r="F35" s="4">
        <v>1</v>
      </c>
      <c r="G35" s="4">
        <v>0</v>
      </c>
      <c r="H35" s="4">
        <v>0</v>
      </c>
      <c r="I35" s="21">
        <v>20630.283510000001</v>
      </c>
      <c r="J35" s="4">
        <f t="shared" si="0"/>
        <v>11037.622473073012</v>
      </c>
    </row>
    <row r="36" spans="1:10" ht="15.75" x14ac:dyDescent="0.25">
      <c r="A36" s="21">
        <v>52</v>
      </c>
      <c r="B36" s="4">
        <v>0</v>
      </c>
      <c r="C36" s="21">
        <v>30.875</v>
      </c>
      <c r="D36" s="21">
        <v>0</v>
      </c>
      <c r="E36" s="4">
        <v>0</v>
      </c>
      <c r="F36" s="4">
        <v>0</v>
      </c>
      <c r="G36" s="4">
        <v>1</v>
      </c>
      <c r="H36" s="4">
        <v>0</v>
      </c>
      <c r="I36" s="21">
        <v>23045.566159999998</v>
      </c>
      <c r="J36" s="4">
        <f t="shared" si="0"/>
        <v>11004.170450097448</v>
      </c>
    </row>
    <row r="37" spans="1:10" ht="15.75" x14ac:dyDescent="0.25">
      <c r="A37" s="21">
        <v>19</v>
      </c>
      <c r="B37" s="4">
        <v>0</v>
      </c>
      <c r="C37" s="21">
        <v>28.3</v>
      </c>
      <c r="D37" s="21">
        <v>0</v>
      </c>
      <c r="E37" s="4">
        <v>1</v>
      </c>
      <c r="F37" s="4">
        <v>1</v>
      </c>
      <c r="G37" s="4">
        <v>0</v>
      </c>
      <c r="H37" s="4">
        <v>0</v>
      </c>
      <c r="I37" s="21">
        <v>17081.080000000002</v>
      </c>
      <c r="J37" s="4">
        <f t="shared" si="0"/>
        <v>23489.571080190519</v>
      </c>
    </row>
    <row r="38" spans="1:10" ht="15.75" x14ac:dyDescent="0.25">
      <c r="A38" s="21">
        <v>18</v>
      </c>
      <c r="B38" s="4">
        <v>1</v>
      </c>
      <c r="C38" s="21">
        <v>21.78</v>
      </c>
      <c r="D38" s="21">
        <v>2</v>
      </c>
      <c r="E38" s="4">
        <v>0</v>
      </c>
      <c r="F38" s="4">
        <v>0</v>
      </c>
      <c r="G38" s="4">
        <v>0</v>
      </c>
      <c r="H38" s="4">
        <v>0</v>
      </c>
      <c r="I38" s="21">
        <v>11884.048580000001</v>
      </c>
      <c r="J38" s="4">
        <f t="shared" si="0"/>
        <v>2893.1190317750015</v>
      </c>
    </row>
    <row r="39" spans="1:10" ht="15.75" x14ac:dyDescent="0.25">
      <c r="A39" s="21">
        <v>34</v>
      </c>
      <c r="B39" s="4">
        <v>1</v>
      </c>
      <c r="C39" s="21">
        <v>25.27</v>
      </c>
      <c r="D39" s="21">
        <v>1</v>
      </c>
      <c r="E39" s="4">
        <v>0</v>
      </c>
      <c r="F39" s="4">
        <v>0</v>
      </c>
      <c r="G39" s="4">
        <v>0</v>
      </c>
      <c r="H39" s="4">
        <v>1</v>
      </c>
      <c r="I39" s="21">
        <v>4894.7533000000003</v>
      </c>
      <c r="J39" s="4">
        <f t="shared" si="0"/>
        <v>6422.0707275926134</v>
      </c>
    </row>
    <row r="40" spans="1:10" ht="15.75" x14ac:dyDescent="0.25">
      <c r="A40" s="21">
        <v>58</v>
      </c>
      <c r="B40" s="4">
        <v>0</v>
      </c>
      <c r="C40" s="21">
        <v>25.2</v>
      </c>
      <c r="D40" s="21">
        <v>0</v>
      </c>
      <c r="E40" s="4">
        <v>0</v>
      </c>
      <c r="F40" s="4">
        <v>1</v>
      </c>
      <c r="G40" s="4">
        <v>0</v>
      </c>
      <c r="H40" s="4">
        <v>0</v>
      </c>
      <c r="I40" s="21">
        <v>11837.16</v>
      </c>
      <c r="J40" s="4">
        <f t="shared" si="0"/>
        <v>12295.24745288526</v>
      </c>
    </row>
    <row r="41" spans="1:10" ht="15.75" x14ac:dyDescent="0.25">
      <c r="A41" s="21">
        <v>43</v>
      </c>
      <c r="B41" s="4">
        <v>0</v>
      </c>
      <c r="C41" s="21">
        <v>25.08</v>
      </c>
      <c r="D41" s="21">
        <v>0</v>
      </c>
      <c r="E41" s="4">
        <v>0</v>
      </c>
      <c r="F41" s="4">
        <v>0</v>
      </c>
      <c r="G41" s="4">
        <v>1</v>
      </c>
      <c r="H41" s="4">
        <v>0</v>
      </c>
      <c r="I41" s="21">
        <v>7325.0482000000002</v>
      </c>
      <c r="J41" s="4">
        <f t="shared" si="0"/>
        <v>8609.4220418125424</v>
      </c>
    </row>
    <row r="42" spans="1:10" ht="15.75" x14ac:dyDescent="0.25">
      <c r="A42" s="21">
        <v>46</v>
      </c>
      <c r="B42" s="4">
        <v>0</v>
      </c>
      <c r="C42" s="21">
        <v>23.655000000000001</v>
      </c>
      <c r="D42" s="21">
        <v>1</v>
      </c>
      <c r="E42" s="4">
        <v>1</v>
      </c>
      <c r="F42" s="4">
        <v>0</v>
      </c>
      <c r="G42" s="4">
        <v>0</v>
      </c>
      <c r="H42" s="4">
        <v>1</v>
      </c>
      <c r="I42" s="21">
        <v>21677.283449999999</v>
      </c>
      <c r="J42" s="4">
        <f t="shared" si="0"/>
        <v>25067.205481340898</v>
      </c>
    </row>
    <row r="43" spans="1:10" ht="15.75" x14ac:dyDescent="0.25">
      <c r="A43" s="21">
        <v>58</v>
      </c>
      <c r="B43" s="4">
        <v>1</v>
      </c>
      <c r="C43" s="21">
        <v>34.39</v>
      </c>
      <c r="D43" s="21">
        <v>0</v>
      </c>
      <c r="E43" s="4">
        <v>0</v>
      </c>
      <c r="F43" s="4">
        <v>0</v>
      </c>
      <c r="G43" s="4">
        <v>0</v>
      </c>
      <c r="H43" s="4">
        <v>1</v>
      </c>
      <c r="I43" s="21">
        <v>11743.9341</v>
      </c>
      <c r="J43" s="4">
        <f t="shared" si="0"/>
        <v>13021.859448192648</v>
      </c>
    </row>
    <row r="44" spans="1:10" ht="15.75" x14ac:dyDescent="0.25">
      <c r="A44" s="21">
        <v>45</v>
      </c>
      <c r="B44" s="4">
        <v>1</v>
      </c>
      <c r="C44" s="21">
        <v>20.350000000000001</v>
      </c>
      <c r="D44" s="21">
        <v>3</v>
      </c>
      <c r="E44" s="4">
        <v>0</v>
      </c>
      <c r="F44" s="4">
        <v>0</v>
      </c>
      <c r="G44" s="4">
        <v>0</v>
      </c>
      <c r="H44" s="4">
        <v>0</v>
      </c>
      <c r="I44" s="21">
        <v>8605.3615000000009</v>
      </c>
      <c r="J44" s="4">
        <f t="shared" si="0"/>
        <v>8868.3045173765531</v>
      </c>
    </row>
    <row r="45" spans="1:10" ht="15.75" x14ac:dyDescent="0.25">
      <c r="A45" s="21">
        <v>55</v>
      </c>
      <c r="B45" s="4">
        <v>1</v>
      </c>
      <c r="C45" s="21">
        <v>38.28</v>
      </c>
      <c r="D45" s="21">
        <v>0</v>
      </c>
      <c r="E45" s="4">
        <v>0</v>
      </c>
      <c r="F45" s="4">
        <v>0</v>
      </c>
      <c r="G45" s="4">
        <v>0</v>
      </c>
      <c r="H45" s="4">
        <v>0</v>
      </c>
      <c r="I45" s="21">
        <v>10226.2842</v>
      </c>
      <c r="J45" s="4">
        <f t="shared" si="0"/>
        <v>12297.840323739565</v>
      </c>
    </row>
    <row r="46" spans="1:10" ht="15.75" x14ac:dyDescent="0.25">
      <c r="A46" s="21">
        <v>55</v>
      </c>
      <c r="B46" s="4">
        <v>1</v>
      </c>
      <c r="C46" s="21">
        <v>27.645</v>
      </c>
      <c r="D46" s="21">
        <v>0</v>
      </c>
      <c r="E46" s="4">
        <v>0</v>
      </c>
      <c r="F46" s="4">
        <v>0</v>
      </c>
      <c r="G46" s="4">
        <v>0</v>
      </c>
      <c r="H46" s="4">
        <v>1</v>
      </c>
      <c r="I46" s="21">
        <v>10594.501550000001</v>
      </c>
      <c r="J46" s="4">
        <f t="shared" si="0"/>
        <v>11899.596927339288</v>
      </c>
    </row>
    <row r="47" spans="1:10" ht="15.75" x14ac:dyDescent="0.25">
      <c r="A47" s="21">
        <v>42</v>
      </c>
      <c r="B47" s="4">
        <v>1</v>
      </c>
      <c r="C47" s="21">
        <v>24.86</v>
      </c>
      <c r="D47" s="21">
        <v>0</v>
      </c>
      <c r="E47" s="4">
        <v>0</v>
      </c>
      <c r="F47" s="4">
        <v>0</v>
      </c>
      <c r="G47" s="4">
        <v>0</v>
      </c>
      <c r="H47" s="4">
        <v>0</v>
      </c>
      <c r="I47" s="21">
        <v>5966.8873999999996</v>
      </c>
      <c r="J47" s="4">
        <f t="shared" si="0"/>
        <v>6771.6443188413123</v>
      </c>
    </row>
    <row r="48" spans="1:10" ht="15.75" x14ac:dyDescent="0.25">
      <c r="A48" s="21">
        <v>18</v>
      </c>
      <c r="B48" s="4">
        <v>0</v>
      </c>
      <c r="C48" s="21">
        <v>38.664999999999999</v>
      </c>
      <c r="D48" s="21">
        <v>2</v>
      </c>
      <c r="E48" s="4">
        <v>0</v>
      </c>
      <c r="F48" s="4">
        <v>0</v>
      </c>
      <c r="G48" s="4">
        <v>1</v>
      </c>
      <c r="H48" s="4">
        <v>0</v>
      </c>
      <c r="I48" s="21">
        <v>3393.35635</v>
      </c>
      <c r="J48" s="4">
        <f t="shared" si="0"/>
        <v>4972.9850777868869</v>
      </c>
    </row>
    <row r="49" spans="1:10" ht="15.75" x14ac:dyDescent="0.25">
      <c r="A49" s="21">
        <v>51</v>
      </c>
      <c r="B49" s="4">
        <v>1</v>
      </c>
      <c r="C49" s="21">
        <v>33.33</v>
      </c>
      <c r="D49" s="21">
        <v>3</v>
      </c>
      <c r="E49" s="4">
        <v>0</v>
      </c>
      <c r="F49" s="4">
        <v>0</v>
      </c>
      <c r="G49" s="4">
        <v>0</v>
      </c>
      <c r="H49" s="4">
        <v>0</v>
      </c>
      <c r="I49" s="21">
        <v>10560.4917</v>
      </c>
      <c r="J49" s="4">
        <f t="shared" si="0"/>
        <v>13685.151843251942</v>
      </c>
    </row>
    <row r="50" spans="1:10" ht="15.75" x14ac:dyDescent="0.25">
      <c r="A50" s="21">
        <v>30</v>
      </c>
      <c r="B50" s="4">
        <v>1</v>
      </c>
      <c r="C50" s="21">
        <v>35.299999999999997</v>
      </c>
      <c r="D50" s="21">
        <v>0</v>
      </c>
      <c r="E50" s="4">
        <v>1</v>
      </c>
      <c r="F50" s="4">
        <v>1</v>
      </c>
      <c r="G50" s="4">
        <v>0</v>
      </c>
      <c r="H50" s="4">
        <v>0</v>
      </c>
      <c r="I50" s="21">
        <v>36837.466999999997</v>
      </c>
      <c r="J50" s="4">
        <f t="shared" si="0"/>
        <v>35582.725420062823</v>
      </c>
    </row>
    <row r="51" spans="1:10" ht="15.75" x14ac:dyDescent="0.25">
      <c r="A51" s="21">
        <v>26</v>
      </c>
      <c r="B51" s="4">
        <v>1</v>
      </c>
      <c r="C51" s="21">
        <v>17.670000000000002</v>
      </c>
      <c r="D51" s="21">
        <v>0</v>
      </c>
      <c r="E51" s="4">
        <v>0</v>
      </c>
      <c r="F51" s="4">
        <v>0</v>
      </c>
      <c r="G51" s="4">
        <v>0</v>
      </c>
      <c r="H51" s="4">
        <v>1</v>
      </c>
      <c r="I51" s="21">
        <v>2680.9493000000002</v>
      </c>
      <c r="J51" s="4">
        <f t="shared" si="0"/>
        <v>4060.1144914154838</v>
      </c>
    </row>
    <row r="52" spans="1:10" ht="15.75" x14ac:dyDescent="0.25">
      <c r="A52" s="21">
        <v>25</v>
      </c>
      <c r="B52" s="4">
        <v>1</v>
      </c>
      <c r="C52" s="21">
        <v>25.84</v>
      </c>
      <c r="D52" s="21">
        <v>1</v>
      </c>
      <c r="E52" s="4">
        <v>0</v>
      </c>
      <c r="F52" s="4">
        <v>0</v>
      </c>
      <c r="G52" s="4">
        <v>1</v>
      </c>
      <c r="H52" s="4">
        <v>0</v>
      </c>
      <c r="I52" s="21">
        <v>3309.7926000000002</v>
      </c>
      <c r="J52" s="4">
        <f t="shared" si="0"/>
        <v>5085.2078692253381</v>
      </c>
    </row>
    <row r="53" spans="1:10" ht="15.75" x14ac:dyDescent="0.25">
      <c r="A53" s="21">
        <v>32</v>
      </c>
      <c r="B53" s="4">
        <v>0</v>
      </c>
      <c r="C53" s="21">
        <v>29.59</v>
      </c>
      <c r="D53" s="21">
        <v>1</v>
      </c>
      <c r="E53" s="4">
        <v>0</v>
      </c>
      <c r="F53" s="4">
        <v>0</v>
      </c>
      <c r="G53" s="4">
        <v>0</v>
      </c>
      <c r="H53" s="4">
        <v>0</v>
      </c>
      <c r="I53" s="21">
        <v>4562.8420999999998</v>
      </c>
      <c r="J53" s="4">
        <f t="shared" si="0"/>
        <v>5834.7110893556764</v>
      </c>
    </row>
    <row r="54" spans="1:10" ht="15.75" x14ac:dyDescent="0.25">
      <c r="A54" s="21">
        <v>56</v>
      </c>
      <c r="B54" s="4">
        <v>1</v>
      </c>
      <c r="C54" s="21">
        <v>19.95</v>
      </c>
      <c r="D54" s="21">
        <v>0</v>
      </c>
      <c r="E54" s="4">
        <v>1</v>
      </c>
      <c r="F54" s="4">
        <v>0</v>
      </c>
      <c r="G54" s="4">
        <v>1</v>
      </c>
      <c r="H54" s="4">
        <v>0</v>
      </c>
      <c r="I54" s="21">
        <v>22412.648499999999</v>
      </c>
      <c r="J54" s="4">
        <f t="shared" si="0"/>
        <v>20843.114989911952</v>
      </c>
    </row>
    <row r="55" spans="1:10" ht="15.75" x14ac:dyDescent="0.25">
      <c r="A55" s="21">
        <v>22</v>
      </c>
      <c r="B55" s="4">
        <v>1</v>
      </c>
      <c r="C55" s="21">
        <v>31.35</v>
      </c>
      <c r="D55" s="21">
        <v>1</v>
      </c>
      <c r="E55" s="4">
        <v>0</v>
      </c>
      <c r="F55" s="4">
        <v>0</v>
      </c>
      <c r="G55" s="4">
        <v>0</v>
      </c>
      <c r="H55" s="4">
        <v>1</v>
      </c>
      <c r="I55" s="21">
        <v>2643.2685000000001</v>
      </c>
      <c r="J55" s="4">
        <f t="shared" si="0"/>
        <v>4150.0927068503488</v>
      </c>
    </row>
    <row r="56" spans="1:10" ht="15.75" x14ac:dyDescent="0.25">
      <c r="A56" s="21">
        <v>20</v>
      </c>
      <c r="B56" s="4">
        <v>0</v>
      </c>
      <c r="C56" s="21">
        <v>30.59</v>
      </c>
      <c r="D56" s="21">
        <v>0</v>
      </c>
      <c r="E56" s="4">
        <v>0</v>
      </c>
      <c r="F56" s="4">
        <v>0</v>
      </c>
      <c r="G56" s="4">
        <v>1</v>
      </c>
      <c r="H56" s="4">
        <v>0</v>
      </c>
      <c r="I56" s="21">
        <v>2459.7201</v>
      </c>
      <c r="J56" s="4">
        <f t="shared" si="0"/>
        <v>4090.7734201484172</v>
      </c>
    </row>
    <row r="57" spans="1:10" ht="15.75" x14ac:dyDescent="0.25">
      <c r="A57" s="21">
        <v>35</v>
      </c>
      <c r="B57" s="4">
        <v>1</v>
      </c>
      <c r="C57" s="21">
        <v>27.74</v>
      </c>
      <c r="D57" s="21">
        <v>2</v>
      </c>
      <c r="E57" s="4">
        <v>1</v>
      </c>
      <c r="F57" s="4">
        <v>0</v>
      </c>
      <c r="G57" s="4">
        <v>1</v>
      </c>
      <c r="H57" s="4">
        <v>0</v>
      </c>
      <c r="I57" s="21">
        <v>20984.0936</v>
      </c>
      <c r="J57" s="4">
        <f t="shared" si="0"/>
        <v>26794.717704144383</v>
      </c>
    </row>
    <row r="58" spans="1:10" ht="15.75" x14ac:dyDescent="0.25">
      <c r="A58" s="21">
        <v>52</v>
      </c>
      <c r="B58" s="4">
        <v>1</v>
      </c>
      <c r="C58" s="21">
        <v>36.765000000000001</v>
      </c>
      <c r="D58" s="21">
        <v>2</v>
      </c>
      <c r="E58" s="4">
        <v>0</v>
      </c>
      <c r="F58" s="4">
        <v>0</v>
      </c>
      <c r="G58" s="4">
        <v>0</v>
      </c>
      <c r="H58" s="4">
        <v>1</v>
      </c>
      <c r="I58" s="21">
        <v>26467.09737</v>
      </c>
      <c r="J58" s="4">
        <f t="shared" si="0"/>
        <v>12543.379342218919</v>
      </c>
    </row>
    <row r="59" spans="1:10" ht="15.75" x14ac:dyDescent="0.25">
      <c r="A59" s="21">
        <v>43</v>
      </c>
      <c r="B59" s="4">
        <v>0</v>
      </c>
      <c r="C59" s="21">
        <v>34.4</v>
      </c>
      <c r="D59" s="21">
        <v>3</v>
      </c>
      <c r="E59" s="4">
        <v>0</v>
      </c>
      <c r="F59" s="4">
        <v>1</v>
      </c>
      <c r="G59" s="4">
        <v>0</v>
      </c>
      <c r="H59" s="4">
        <v>0</v>
      </c>
      <c r="I59" s="21">
        <v>8522.0030000000006</v>
      </c>
      <c r="J59" s="4">
        <f t="shared" si="0"/>
        <v>9480.6354523605896</v>
      </c>
    </row>
    <row r="60" spans="1:10" ht="15.75" x14ac:dyDescent="0.25">
      <c r="A60" s="21">
        <v>61</v>
      </c>
      <c r="B60" s="4">
        <v>1</v>
      </c>
      <c r="C60" s="21">
        <v>31.57</v>
      </c>
      <c r="D60" s="21">
        <v>0</v>
      </c>
      <c r="E60" s="4">
        <v>0</v>
      </c>
      <c r="F60" s="4">
        <v>0</v>
      </c>
      <c r="G60" s="4">
        <v>0</v>
      </c>
      <c r="H60" s="4">
        <v>0</v>
      </c>
      <c r="I60" s="21">
        <v>12557.605299999999</v>
      </c>
      <c r="J60" s="4">
        <f t="shared" si="0"/>
        <v>14782.25408275104</v>
      </c>
    </row>
    <row r="61" spans="1:10" ht="15.75" x14ac:dyDescent="0.25">
      <c r="A61" s="21">
        <v>31</v>
      </c>
      <c r="B61" s="4">
        <v>0</v>
      </c>
      <c r="C61" s="21">
        <v>29.26</v>
      </c>
      <c r="D61" s="21">
        <v>1</v>
      </c>
      <c r="E61" s="4">
        <v>0</v>
      </c>
      <c r="F61" s="4">
        <v>0</v>
      </c>
      <c r="G61" s="4">
        <v>0</v>
      </c>
      <c r="H61" s="4">
        <v>0</v>
      </c>
      <c r="I61" s="21">
        <v>4350.5144</v>
      </c>
      <c r="J61" s="4">
        <f t="shared" si="0"/>
        <v>5623.040985044986</v>
      </c>
    </row>
    <row r="62" spans="1:10" ht="15.75" x14ac:dyDescent="0.25">
      <c r="A62" s="21">
        <v>29</v>
      </c>
      <c r="B62" s="4">
        <v>1</v>
      </c>
      <c r="C62" s="21">
        <v>27.94</v>
      </c>
      <c r="D62" s="21">
        <v>0</v>
      </c>
      <c r="E62" s="4">
        <v>0</v>
      </c>
      <c r="F62" s="4">
        <v>0</v>
      </c>
      <c r="G62" s="4">
        <v>0</v>
      </c>
      <c r="H62" s="4">
        <v>0</v>
      </c>
      <c r="I62" s="21">
        <v>2867.1196</v>
      </c>
      <c r="J62" s="4">
        <f t="shared" si="0"/>
        <v>4216.7084620420719</v>
      </c>
    </row>
    <row r="63" spans="1:10" ht="15.75" x14ac:dyDescent="0.25">
      <c r="A63" s="21">
        <v>54</v>
      </c>
      <c r="B63" s="4">
        <v>1</v>
      </c>
      <c r="C63" s="21">
        <v>29.2</v>
      </c>
      <c r="D63" s="21">
        <v>1</v>
      </c>
      <c r="E63" s="4">
        <v>0</v>
      </c>
      <c r="F63" s="4">
        <v>1</v>
      </c>
      <c r="G63" s="4">
        <v>0</v>
      </c>
      <c r="H63" s="4">
        <v>0</v>
      </c>
      <c r="I63" s="21">
        <v>10436.096</v>
      </c>
      <c r="J63" s="4">
        <f t="shared" si="0"/>
        <v>11710.253773631037</v>
      </c>
    </row>
    <row r="64" spans="1:10" ht="15.75" x14ac:dyDescent="0.25">
      <c r="A64" s="21">
        <v>51</v>
      </c>
      <c r="B64" s="4">
        <v>1</v>
      </c>
      <c r="C64" s="21">
        <v>25.4</v>
      </c>
      <c r="D64" s="21">
        <v>0</v>
      </c>
      <c r="E64" s="4">
        <v>0</v>
      </c>
      <c r="F64" s="4">
        <v>1</v>
      </c>
      <c r="G64" s="4">
        <v>0</v>
      </c>
      <c r="H64" s="4">
        <v>0</v>
      </c>
      <c r="I64" s="21">
        <v>8782.4689999999991</v>
      </c>
      <c r="J64" s="4">
        <f t="shared" si="0"/>
        <v>9575.7910857783791</v>
      </c>
    </row>
    <row r="65" spans="1:10" ht="15.75" x14ac:dyDescent="0.25">
      <c r="A65" s="21">
        <v>43</v>
      </c>
      <c r="B65" s="4">
        <v>0</v>
      </c>
      <c r="C65" s="21">
        <v>24.7</v>
      </c>
      <c r="D65" s="21">
        <v>2</v>
      </c>
      <c r="E65" s="4">
        <v>1</v>
      </c>
      <c r="F65" s="4">
        <v>0</v>
      </c>
      <c r="G65" s="4">
        <v>0</v>
      </c>
      <c r="H65" s="4">
        <v>1</v>
      </c>
      <c r="I65" s="21">
        <v>21880.82</v>
      </c>
      <c r="J65" s="4">
        <f t="shared" si="0"/>
        <v>25857.296414572134</v>
      </c>
    </row>
    <row r="66" spans="1:10" ht="15.75" x14ac:dyDescent="0.25">
      <c r="A66" s="21">
        <v>57</v>
      </c>
      <c r="B66" s="4">
        <v>0</v>
      </c>
      <c r="C66" s="21">
        <v>28.785</v>
      </c>
      <c r="D66" s="21">
        <v>4</v>
      </c>
      <c r="E66" s="4">
        <v>0</v>
      </c>
      <c r="F66" s="4">
        <v>0</v>
      </c>
      <c r="G66" s="4">
        <v>1</v>
      </c>
      <c r="H66" s="4">
        <v>0</v>
      </c>
      <c r="I66" s="21">
        <v>14394.398150000001</v>
      </c>
      <c r="J66" s="4">
        <f t="shared" si="0"/>
        <v>16941.835748214136</v>
      </c>
    </row>
    <row r="67" spans="1:10" ht="15.75" x14ac:dyDescent="0.25">
      <c r="A67" s="21">
        <v>23</v>
      </c>
      <c r="B67" s="4">
        <v>1</v>
      </c>
      <c r="C67" s="21">
        <v>27.36</v>
      </c>
      <c r="D67" s="21">
        <v>1</v>
      </c>
      <c r="E67" s="4">
        <v>0</v>
      </c>
      <c r="F67" s="4">
        <v>0</v>
      </c>
      <c r="G67" s="4">
        <v>0</v>
      </c>
      <c r="H67" s="4">
        <v>1</v>
      </c>
      <c r="I67" s="21">
        <v>2789.0574000000001</v>
      </c>
      <c r="J67" s="4">
        <f t="shared" ref="J67:J130" si="1">IF(AND(E67=0,A67&lt;50),$M$2+$M$3*A67+B67*$M$4+$M$5*C67+$M$6*D67+$M$7*F67+$M$8*G67+$M$9*H67,IF(AND(E67=0,A67&gt;=50),$P$2+$P$3*A67+B67*$P$4+$P$5*C67+$P$6*D67+$P$7*F67+$P$8*G67+$P$9*H67,IF(AND(E67=1,A67&lt;50),$S$2+$S$3*A67+B67*$S$4+$S$5*C67+$S$6*D67+$S$7*F67+$S$8*G67+$S$9*H67,IF(AND(E67=1,A67&gt;=50),$V$2+$V$3*A67+B67*$V$4+$V$5*C67+$V$6*D67+$V$7*F67+$V$8*G67+$V$9*H67,"Error"))))</f>
        <v>4246.4208631670517</v>
      </c>
    </row>
    <row r="68" spans="1:10" ht="15.75" x14ac:dyDescent="0.25">
      <c r="A68" s="21">
        <v>50</v>
      </c>
      <c r="B68" s="4">
        <v>1</v>
      </c>
      <c r="C68" s="21">
        <v>32.204999999999998</v>
      </c>
      <c r="D68" s="21">
        <v>0</v>
      </c>
      <c r="E68" s="4">
        <v>0</v>
      </c>
      <c r="F68" s="4">
        <v>0</v>
      </c>
      <c r="G68" s="4">
        <v>0</v>
      </c>
      <c r="H68" s="4">
        <v>1</v>
      </c>
      <c r="I68" s="21">
        <v>8835.2649500000007</v>
      </c>
      <c r="J68" s="4">
        <f t="shared" si="1"/>
        <v>9841.5038704082399</v>
      </c>
    </row>
    <row r="69" spans="1:10" ht="15.75" x14ac:dyDescent="0.25">
      <c r="A69" s="21">
        <v>57</v>
      </c>
      <c r="B69" s="4">
        <v>1</v>
      </c>
      <c r="C69" s="21">
        <v>42.13</v>
      </c>
      <c r="D69" s="21">
        <v>1</v>
      </c>
      <c r="E69" s="4">
        <v>1</v>
      </c>
      <c r="F69" s="4">
        <v>0</v>
      </c>
      <c r="G69" s="4">
        <v>0</v>
      </c>
      <c r="H69" s="4">
        <v>0</v>
      </c>
      <c r="I69" s="21">
        <v>48675.517699999997</v>
      </c>
      <c r="J69" s="4">
        <f t="shared" si="1"/>
        <v>53487.776262446474</v>
      </c>
    </row>
    <row r="70" spans="1:10" ht="15.75" x14ac:dyDescent="0.25">
      <c r="A70" s="21">
        <v>27</v>
      </c>
      <c r="B70" s="4">
        <v>1</v>
      </c>
      <c r="C70" s="21">
        <v>42.13</v>
      </c>
      <c r="D70" s="21">
        <v>0</v>
      </c>
      <c r="E70" s="4">
        <v>1</v>
      </c>
      <c r="F70" s="4">
        <v>0</v>
      </c>
      <c r="G70" s="4">
        <v>0</v>
      </c>
      <c r="H70" s="4">
        <v>0</v>
      </c>
      <c r="I70" s="21">
        <v>39611.757700000002</v>
      </c>
      <c r="J70" s="4">
        <f t="shared" si="1"/>
        <v>43503.724018298621</v>
      </c>
    </row>
    <row r="71" spans="1:10" ht="15.75" x14ac:dyDescent="0.25">
      <c r="A71" s="21">
        <v>40</v>
      </c>
      <c r="B71" s="4">
        <v>1</v>
      </c>
      <c r="C71" s="21">
        <v>29.9</v>
      </c>
      <c r="D71" s="21">
        <v>2</v>
      </c>
      <c r="E71" s="4">
        <v>0</v>
      </c>
      <c r="F71" s="4">
        <v>1</v>
      </c>
      <c r="G71" s="4">
        <v>0</v>
      </c>
      <c r="H71" s="4">
        <v>0</v>
      </c>
      <c r="I71" s="21">
        <v>6600.3609999999999</v>
      </c>
      <c r="J71" s="4">
        <f t="shared" si="1"/>
        <v>7786.5391788009529</v>
      </c>
    </row>
    <row r="72" spans="1:10" ht="15.75" x14ac:dyDescent="0.25">
      <c r="A72" s="21">
        <v>53</v>
      </c>
      <c r="B72" s="4">
        <v>1</v>
      </c>
      <c r="C72" s="21">
        <v>31.35</v>
      </c>
      <c r="D72" s="21">
        <v>0</v>
      </c>
      <c r="E72" s="4">
        <v>0</v>
      </c>
      <c r="F72" s="4">
        <v>0</v>
      </c>
      <c r="G72" s="4">
        <v>0</v>
      </c>
      <c r="H72" s="4">
        <v>0</v>
      </c>
      <c r="I72" s="21">
        <v>27346.04207</v>
      </c>
      <c r="J72" s="4">
        <f t="shared" si="1"/>
        <v>11578.562795585252</v>
      </c>
    </row>
    <row r="73" spans="1:10" ht="15.75" x14ac:dyDescent="0.25">
      <c r="A73" s="21">
        <v>44</v>
      </c>
      <c r="B73" s="4">
        <v>1</v>
      </c>
      <c r="C73" s="21">
        <v>38.06</v>
      </c>
      <c r="D73" s="21">
        <v>1</v>
      </c>
      <c r="E73" s="4">
        <v>0</v>
      </c>
      <c r="F73" s="4">
        <v>0</v>
      </c>
      <c r="G73" s="4">
        <v>0</v>
      </c>
      <c r="H73" s="4">
        <v>0</v>
      </c>
      <c r="I73" s="21">
        <v>7152.6714000000002</v>
      </c>
      <c r="J73" s="4">
        <f t="shared" si="1"/>
        <v>8065.9623286437463</v>
      </c>
    </row>
    <row r="74" spans="1:10" ht="15.75" x14ac:dyDescent="0.25">
      <c r="A74" s="21">
        <v>22</v>
      </c>
      <c r="B74" s="4">
        <v>1</v>
      </c>
      <c r="C74" s="21">
        <v>34.799999999999997</v>
      </c>
      <c r="D74" s="21">
        <v>3</v>
      </c>
      <c r="E74" s="4">
        <v>0</v>
      </c>
      <c r="F74" s="4">
        <v>1</v>
      </c>
      <c r="G74" s="4">
        <v>0</v>
      </c>
      <c r="H74" s="4">
        <v>0</v>
      </c>
      <c r="I74" s="21">
        <v>3443.0639999999999</v>
      </c>
      <c r="J74" s="4">
        <f t="shared" si="1"/>
        <v>4802.0659098919332</v>
      </c>
    </row>
    <row r="75" spans="1:10" ht="15.75" x14ac:dyDescent="0.25">
      <c r="A75" s="21">
        <v>44</v>
      </c>
      <c r="B75" s="4">
        <v>0</v>
      </c>
      <c r="C75" s="21">
        <v>26.41</v>
      </c>
      <c r="D75" s="21">
        <v>0</v>
      </c>
      <c r="E75" s="4">
        <v>0</v>
      </c>
      <c r="F75" s="4">
        <v>0</v>
      </c>
      <c r="G75" s="4">
        <v>0</v>
      </c>
      <c r="H75" s="4">
        <v>1</v>
      </c>
      <c r="I75" s="21">
        <v>7419.4778999999999</v>
      </c>
      <c r="J75" s="4">
        <f t="shared" si="1"/>
        <v>8374.1399091879703</v>
      </c>
    </row>
    <row r="76" spans="1:10" ht="15.75" x14ac:dyDescent="0.25">
      <c r="A76" s="21">
        <v>46</v>
      </c>
      <c r="B76" s="4">
        <v>0</v>
      </c>
      <c r="C76" s="21">
        <v>33.44</v>
      </c>
      <c r="D76" s="21">
        <v>1</v>
      </c>
      <c r="E76" s="4">
        <v>0</v>
      </c>
      <c r="F76" s="4">
        <v>0</v>
      </c>
      <c r="G76" s="4">
        <v>0</v>
      </c>
      <c r="H76" s="4">
        <v>0</v>
      </c>
      <c r="I76" s="21">
        <v>8240.5895999999993</v>
      </c>
      <c r="J76" s="4">
        <f t="shared" si="1"/>
        <v>8777.5339154564208</v>
      </c>
    </row>
    <row r="77" spans="1:10" ht="15.75" x14ac:dyDescent="0.25">
      <c r="A77" s="21">
        <v>33</v>
      </c>
      <c r="B77" s="4">
        <v>1</v>
      </c>
      <c r="C77" s="21">
        <v>29.4</v>
      </c>
      <c r="D77" s="21">
        <v>4</v>
      </c>
      <c r="E77" s="4">
        <v>0</v>
      </c>
      <c r="F77" s="4">
        <v>1</v>
      </c>
      <c r="G77" s="4">
        <v>0</v>
      </c>
      <c r="H77" s="4">
        <v>0</v>
      </c>
      <c r="I77" s="21">
        <v>6059.1729999999998</v>
      </c>
      <c r="J77" s="4">
        <f t="shared" si="1"/>
        <v>7425.5061042706056</v>
      </c>
    </row>
    <row r="78" spans="1:10" ht="15.75" x14ac:dyDescent="0.25">
      <c r="A78" s="21">
        <v>39</v>
      </c>
      <c r="B78" s="4">
        <v>1</v>
      </c>
      <c r="C78" s="21">
        <v>26.22</v>
      </c>
      <c r="D78" s="21">
        <v>1</v>
      </c>
      <c r="E78" s="4">
        <v>0</v>
      </c>
      <c r="F78" s="4">
        <v>0</v>
      </c>
      <c r="G78" s="4">
        <v>0</v>
      </c>
      <c r="H78" s="4">
        <v>1</v>
      </c>
      <c r="I78" s="21">
        <v>6123.5688</v>
      </c>
      <c r="J78" s="4">
        <f t="shared" si="1"/>
        <v>7461.7315816470427</v>
      </c>
    </row>
    <row r="79" spans="1:10" ht="15.75" x14ac:dyDescent="0.25">
      <c r="A79" s="21">
        <v>39</v>
      </c>
      <c r="B79" s="4">
        <v>1</v>
      </c>
      <c r="C79" s="21">
        <v>35.299999999999997</v>
      </c>
      <c r="D79" s="21">
        <v>2</v>
      </c>
      <c r="E79" s="4">
        <v>1</v>
      </c>
      <c r="F79" s="4">
        <v>1</v>
      </c>
      <c r="G79" s="4">
        <v>0</v>
      </c>
      <c r="H79" s="4">
        <v>0</v>
      </c>
      <c r="I79" s="21">
        <v>40103.89</v>
      </c>
      <c r="J79" s="4">
        <f t="shared" si="1"/>
        <v>38168.896632041702</v>
      </c>
    </row>
    <row r="80" spans="1:10" ht="15.75" x14ac:dyDescent="0.25">
      <c r="A80" s="21">
        <v>43</v>
      </c>
      <c r="B80" s="4">
        <v>0</v>
      </c>
      <c r="C80" s="21">
        <v>25.27</v>
      </c>
      <c r="D80" s="21">
        <v>1</v>
      </c>
      <c r="E80" s="4">
        <v>1</v>
      </c>
      <c r="F80" s="4">
        <v>0</v>
      </c>
      <c r="G80" s="4">
        <v>1</v>
      </c>
      <c r="H80" s="4">
        <v>0</v>
      </c>
      <c r="I80" s="21">
        <v>21771.3423</v>
      </c>
      <c r="J80" s="4">
        <f t="shared" si="1"/>
        <v>26197.025411415365</v>
      </c>
    </row>
    <row r="81" spans="1:10" ht="15.75" x14ac:dyDescent="0.25">
      <c r="A81" s="21">
        <v>52</v>
      </c>
      <c r="B81" s="4">
        <v>1</v>
      </c>
      <c r="C81" s="21">
        <v>41.8</v>
      </c>
      <c r="D81" s="21">
        <v>2</v>
      </c>
      <c r="E81" s="4">
        <v>1</v>
      </c>
      <c r="F81" s="4">
        <v>0</v>
      </c>
      <c r="G81" s="4">
        <v>0</v>
      </c>
      <c r="H81" s="4">
        <v>0</v>
      </c>
      <c r="I81" s="21">
        <v>47269.853999999999</v>
      </c>
      <c r="J81" s="4">
        <f t="shared" si="1"/>
        <v>51830.529615808387</v>
      </c>
    </row>
    <row r="82" spans="1:10" ht="15.75" x14ac:dyDescent="0.25">
      <c r="A82" s="21">
        <v>33</v>
      </c>
      <c r="B82" s="4">
        <v>1</v>
      </c>
      <c r="C82" s="21">
        <v>42.46</v>
      </c>
      <c r="D82" s="21">
        <v>1</v>
      </c>
      <c r="E82" s="4">
        <v>0</v>
      </c>
      <c r="F82" s="4">
        <v>0</v>
      </c>
      <c r="G82" s="4">
        <v>0</v>
      </c>
      <c r="H82" s="4">
        <v>0</v>
      </c>
      <c r="I82" s="21">
        <v>11326.71487</v>
      </c>
      <c r="J82" s="4">
        <f t="shared" si="1"/>
        <v>5951.9883669649689</v>
      </c>
    </row>
    <row r="83" spans="1:10" ht="15.75" x14ac:dyDescent="0.25">
      <c r="A83" s="21">
        <v>56</v>
      </c>
      <c r="B83" s="4">
        <v>0</v>
      </c>
      <c r="C83" s="21">
        <v>37.51</v>
      </c>
      <c r="D83" s="21">
        <v>2</v>
      </c>
      <c r="E83" s="4">
        <v>0</v>
      </c>
      <c r="F83" s="4">
        <v>0</v>
      </c>
      <c r="G83" s="4">
        <v>0</v>
      </c>
      <c r="H83" s="4">
        <v>0</v>
      </c>
      <c r="I83" s="21">
        <v>12265.5069</v>
      </c>
      <c r="J83" s="4">
        <f t="shared" si="1"/>
        <v>14573.790459747092</v>
      </c>
    </row>
    <row r="84" spans="1:10" ht="15.75" x14ac:dyDescent="0.25">
      <c r="A84" s="21">
        <v>46</v>
      </c>
      <c r="B84" s="4">
        <v>1</v>
      </c>
      <c r="C84" s="21">
        <v>39.424999999999997</v>
      </c>
      <c r="D84" s="21">
        <v>1</v>
      </c>
      <c r="E84" s="4">
        <v>0</v>
      </c>
      <c r="F84" s="4">
        <v>0</v>
      </c>
      <c r="G84" s="4">
        <v>1</v>
      </c>
      <c r="H84" s="4">
        <v>0</v>
      </c>
      <c r="I84" s="21">
        <v>8342.9087500000005</v>
      </c>
      <c r="J84" s="4">
        <f t="shared" si="1"/>
        <v>9707.9653986155845</v>
      </c>
    </row>
    <row r="85" spans="1:10" ht="15.75" x14ac:dyDescent="0.25">
      <c r="A85" s="21">
        <v>24</v>
      </c>
      <c r="B85" s="4">
        <v>1</v>
      </c>
      <c r="C85" s="21">
        <v>28.5</v>
      </c>
      <c r="D85" s="21">
        <v>2</v>
      </c>
      <c r="E85" s="4">
        <v>0</v>
      </c>
      <c r="F85" s="4">
        <v>0</v>
      </c>
      <c r="G85" s="4">
        <v>0</v>
      </c>
      <c r="H85" s="4">
        <v>1</v>
      </c>
      <c r="I85" s="21">
        <v>3537.703</v>
      </c>
      <c r="J85" s="4">
        <f t="shared" si="1"/>
        <v>5015.88334042512</v>
      </c>
    </row>
    <row r="86" spans="1:10" ht="15.75" x14ac:dyDescent="0.25">
      <c r="A86" s="21">
        <v>19</v>
      </c>
      <c r="B86" s="4">
        <v>0</v>
      </c>
      <c r="C86" s="21">
        <v>28.88</v>
      </c>
      <c r="D86" s="21">
        <v>0</v>
      </c>
      <c r="E86" s="4">
        <v>1</v>
      </c>
      <c r="F86" s="4">
        <v>0</v>
      </c>
      <c r="G86" s="4">
        <v>0</v>
      </c>
      <c r="H86" s="4">
        <v>1</v>
      </c>
      <c r="I86" s="21">
        <v>17748.5062</v>
      </c>
      <c r="J86" s="4">
        <f t="shared" si="1"/>
        <v>25267.842064915843</v>
      </c>
    </row>
    <row r="87" spans="1:10" ht="15.75" x14ac:dyDescent="0.25">
      <c r="A87" s="21">
        <v>19</v>
      </c>
      <c r="B87" s="4">
        <v>1</v>
      </c>
      <c r="C87" s="21">
        <v>31.92</v>
      </c>
      <c r="D87" s="21">
        <v>0</v>
      </c>
      <c r="E87" s="4">
        <v>1</v>
      </c>
      <c r="F87" s="4">
        <v>0</v>
      </c>
      <c r="G87" s="4">
        <v>0</v>
      </c>
      <c r="H87" s="4">
        <v>1</v>
      </c>
      <c r="I87" s="21">
        <v>33750.291799999999</v>
      </c>
      <c r="J87" s="4">
        <f t="shared" si="1"/>
        <v>28731.94825431678</v>
      </c>
    </row>
    <row r="88" spans="1:10" ht="15.75" x14ac:dyDescent="0.25">
      <c r="A88" s="21">
        <v>33</v>
      </c>
      <c r="B88" s="4">
        <v>0</v>
      </c>
      <c r="C88" s="21">
        <v>24.31</v>
      </c>
      <c r="D88" s="21">
        <v>0</v>
      </c>
      <c r="E88" s="4">
        <v>0</v>
      </c>
      <c r="F88" s="4">
        <v>0</v>
      </c>
      <c r="G88" s="4">
        <v>0</v>
      </c>
      <c r="H88" s="4">
        <v>0</v>
      </c>
      <c r="I88" s="21">
        <v>4185.0978999999998</v>
      </c>
      <c r="J88" s="4">
        <f t="shared" si="1"/>
        <v>5360.4311007256711</v>
      </c>
    </row>
    <row r="89" spans="1:10" ht="15.75" x14ac:dyDescent="0.25">
      <c r="A89" s="21">
        <v>56</v>
      </c>
      <c r="B89" s="4">
        <v>0</v>
      </c>
      <c r="C89" s="21">
        <v>35.799999999999997</v>
      </c>
      <c r="D89" s="21">
        <v>1</v>
      </c>
      <c r="E89" s="4">
        <v>0</v>
      </c>
      <c r="F89" s="4">
        <v>1</v>
      </c>
      <c r="G89" s="4">
        <v>0</v>
      </c>
      <c r="H89" s="4">
        <v>0</v>
      </c>
      <c r="I89" s="21">
        <v>11674.13</v>
      </c>
      <c r="J89" s="4">
        <f t="shared" si="1"/>
        <v>12345.015562680006</v>
      </c>
    </row>
    <row r="90" spans="1:10" ht="15.75" x14ac:dyDescent="0.25">
      <c r="A90" s="21">
        <v>40</v>
      </c>
      <c r="B90" s="4">
        <v>0</v>
      </c>
      <c r="C90" s="21">
        <v>25.46</v>
      </c>
      <c r="D90" s="21">
        <v>1</v>
      </c>
      <c r="E90" s="4">
        <v>0</v>
      </c>
      <c r="F90" s="4">
        <v>0</v>
      </c>
      <c r="G90" s="4">
        <v>1</v>
      </c>
      <c r="H90" s="4">
        <v>0</v>
      </c>
      <c r="I90" s="21">
        <v>7077.1894000000002</v>
      </c>
      <c r="J90" s="4">
        <f t="shared" si="1"/>
        <v>8547.1558358270668</v>
      </c>
    </row>
    <row r="91" spans="1:10" ht="15.75" x14ac:dyDescent="0.25">
      <c r="A91" s="21">
        <v>41</v>
      </c>
      <c r="B91" s="4">
        <v>0</v>
      </c>
      <c r="C91" s="21">
        <v>21.754999999999999</v>
      </c>
      <c r="D91" s="21">
        <v>1</v>
      </c>
      <c r="E91" s="4">
        <v>0</v>
      </c>
      <c r="F91" s="4">
        <v>0</v>
      </c>
      <c r="G91" s="4">
        <v>1</v>
      </c>
      <c r="H91" s="4">
        <v>0</v>
      </c>
      <c r="I91" s="21">
        <v>13725.47184</v>
      </c>
      <c r="J91" s="4">
        <f t="shared" si="1"/>
        <v>8651.0933567683733</v>
      </c>
    </row>
    <row r="92" spans="1:10" ht="15.75" x14ac:dyDescent="0.25">
      <c r="A92" s="21">
        <v>63</v>
      </c>
      <c r="B92" s="4">
        <v>1</v>
      </c>
      <c r="C92" s="21">
        <v>39.799999999999997</v>
      </c>
      <c r="D92" s="21">
        <v>3</v>
      </c>
      <c r="E92" s="4">
        <v>0</v>
      </c>
      <c r="F92" s="4">
        <v>1</v>
      </c>
      <c r="G92" s="4">
        <v>0</v>
      </c>
      <c r="H92" s="4">
        <v>0</v>
      </c>
      <c r="I92" s="21">
        <v>15170.069</v>
      </c>
      <c r="J92" s="4">
        <f t="shared" si="1"/>
        <v>17145.916088323687</v>
      </c>
    </row>
    <row r="93" spans="1:10" ht="15.75" x14ac:dyDescent="0.25">
      <c r="A93" s="21">
        <v>64</v>
      </c>
      <c r="B93" s="4">
        <v>0</v>
      </c>
      <c r="C93" s="21">
        <v>31.824999999999999</v>
      </c>
      <c r="D93" s="21">
        <v>2</v>
      </c>
      <c r="E93" s="4">
        <v>0</v>
      </c>
      <c r="F93" s="4">
        <v>0</v>
      </c>
      <c r="G93" s="4">
        <v>1</v>
      </c>
      <c r="H93" s="4">
        <v>0</v>
      </c>
      <c r="I93" s="21">
        <v>16069.08475</v>
      </c>
      <c r="J93" s="4">
        <f t="shared" si="1"/>
        <v>17756.797044069765</v>
      </c>
    </row>
    <row r="94" spans="1:10" ht="15.75" x14ac:dyDescent="0.25">
      <c r="A94" s="21">
        <v>27</v>
      </c>
      <c r="B94" s="4">
        <v>1</v>
      </c>
      <c r="C94" s="21">
        <v>33.155000000000001</v>
      </c>
      <c r="D94" s="21">
        <v>2</v>
      </c>
      <c r="E94" s="4">
        <v>0</v>
      </c>
      <c r="F94" s="4">
        <v>0</v>
      </c>
      <c r="G94" s="4">
        <v>0</v>
      </c>
      <c r="H94" s="4">
        <v>1</v>
      </c>
      <c r="I94" s="21">
        <v>4058.71245</v>
      </c>
      <c r="J94" s="4">
        <f t="shared" si="1"/>
        <v>5748.7474124770924</v>
      </c>
    </row>
    <row r="95" spans="1:10" ht="15.75" x14ac:dyDescent="0.25">
      <c r="A95" s="21">
        <v>55</v>
      </c>
      <c r="B95" s="4">
        <v>1</v>
      </c>
      <c r="C95" s="21">
        <v>37.715000000000003</v>
      </c>
      <c r="D95" s="21">
        <v>3</v>
      </c>
      <c r="E95" s="4">
        <v>0</v>
      </c>
      <c r="F95" s="4">
        <v>0</v>
      </c>
      <c r="G95" s="4">
        <v>0</v>
      </c>
      <c r="H95" s="4">
        <v>1</v>
      </c>
      <c r="I95" s="21">
        <v>30063.580549999999</v>
      </c>
      <c r="J95" s="4">
        <f t="shared" si="1"/>
        <v>14711.68771543388</v>
      </c>
    </row>
    <row r="96" spans="1:10" ht="15.75" x14ac:dyDescent="0.25">
      <c r="A96" s="21">
        <v>26</v>
      </c>
      <c r="B96" s="4">
        <v>1</v>
      </c>
      <c r="C96" s="21">
        <v>30.875</v>
      </c>
      <c r="D96" s="21">
        <v>2</v>
      </c>
      <c r="E96" s="4">
        <v>0</v>
      </c>
      <c r="F96" s="4">
        <v>0</v>
      </c>
      <c r="G96" s="4">
        <v>0</v>
      </c>
      <c r="H96" s="4">
        <v>1</v>
      </c>
      <c r="I96" s="21">
        <v>3877.3042500000001</v>
      </c>
      <c r="J96" s="4">
        <f t="shared" si="1"/>
        <v>5485.0132344191152</v>
      </c>
    </row>
    <row r="97" spans="1:10" ht="15.75" x14ac:dyDescent="0.25">
      <c r="A97" s="21">
        <v>40</v>
      </c>
      <c r="B97" s="4">
        <v>1</v>
      </c>
      <c r="C97" s="21">
        <v>35.299999999999997</v>
      </c>
      <c r="D97" s="21">
        <v>3</v>
      </c>
      <c r="E97" s="4">
        <v>0</v>
      </c>
      <c r="F97" s="4">
        <v>1</v>
      </c>
      <c r="G97" s="4">
        <v>0</v>
      </c>
      <c r="H97" s="4">
        <v>0</v>
      </c>
      <c r="I97" s="21">
        <v>7196.8670000000002</v>
      </c>
      <c r="J97" s="4">
        <f t="shared" si="1"/>
        <v>8466.8823714919417</v>
      </c>
    </row>
    <row r="98" spans="1:10" ht="15.75" x14ac:dyDescent="0.25">
      <c r="A98" s="21">
        <v>55</v>
      </c>
      <c r="B98" s="4">
        <v>1</v>
      </c>
      <c r="C98" s="21">
        <v>33.880000000000003</v>
      </c>
      <c r="D98" s="21">
        <v>3</v>
      </c>
      <c r="E98" s="4">
        <v>0</v>
      </c>
      <c r="F98" s="4">
        <v>0</v>
      </c>
      <c r="G98" s="4">
        <v>0</v>
      </c>
      <c r="H98" s="4">
        <v>0</v>
      </c>
      <c r="I98" s="21">
        <v>11987.1682</v>
      </c>
      <c r="J98" s="4">
        <f t="shared" si="1"/>
        <v>15281.772188042061</v>
      </c>
    </row>
    <row r="99" spans="1:10" ht="15.75" x14ac:dyDescent="0.25">
      <c r="A99" s="21">
        <v>31</v>
      </c>
      <c r="B99" s="4">
        <v>0</v>
      </c>
      <c r="C99" s="21">
        <v>30.495000000000001</v>
      </c>
      <c r="D99" s="21">
        <v>3</v>
      </c>
      <c r="E99" s="4">
        <v>0</v>
      </c>
      <c r="F99" s="4">
        <v>0</v>
      </c>
      <c r="G99" s="4">
        <v>1</v>
      </c>
      <c r="H99" s="4">
        <v>0</v>
      </c>
      <c r="I99" s="21">
        <v>6113.2310500000003</v>
      </c>
      <c r="J99" s="4">
        <f t="shared" si="1"/>
        <v>7928.1861100417154</v>
      </c>
    </row>
    <row r="100" spans="1:10" ht="15.75" x14ac:dyDescent="0.25">
      <c r="A100" s="21">
        <v>20</v>
      </c>
      <c r="B100" s="4">
        <v>0</v>
      </c>
      <c r="C100" s="21">
        <v>22.42</v>
      </c>
      <c r="D100" s="21">
        <v>0</v>
      </c>
      <c r="E100" s="4">
        <v>1</v>
      </c>
      <c r="F100" s="4">
        <v>0</v>
      </c>
      <c r="G100" s="4">
        <v>0</v>
      </c>
      <c r="H100" s="4">
        <v>1</v>
      </c>
      <c r="I100" s="21">
        <v>14711.7438</v>
      </c>
      <c r="J100" s="4">
        <f t="shared" si="1"/>
        <v>16253.996520000816</v>
      </c>
    </row>
    <row r="101" spans="1:10" ht="15.75" x14ac:dyDescent="0.25">
      <c r="A101" s="21">
        <v>33</v>
      </c>
      <c r="B101" s="4">
        <v>0</v>
      </c>
      <c r="C101" s="21">
        <v>32.9</v>
      </c>
      <c r="D101" s="21">
        <v>2</v>
      </c>
      <c r="E101" s="4">
        <v>0</v>
      </c>
      <c r="F101" s="4">
        <v>1</v>
      </c>
      <c r="G101" s="4">
        <v>0</v>
      </c>
      <c r="H101" s="4">
        <v>0</v>
      </c>
      <c r="I101" s="21">
        <v>5375.0379999999996</v>
      </c>
      <c r="J101" s="4">
        <f t="shared" si="1"/>
        <v>6875.8277965526713</v>
      </c>
    </row>
    <row r="102" spans="1:10" ht="15.75" x14ac:dyDescent="0.25">
      <c r="A102" s="21">
        <v>53</v>
      </c>
      <c r="B102" s="4">
        <v>0</v>
      </c>
      <c r="C102" s="21">
        <v>32.299999999999997</v>
      </c>
      <c r="D102" s="21">
        <v>2</v>
      </c>
      <c r="E102" s="4">
        <v>0</v>
      </c>
      <c r="F102" s="4">
        <v>0</v>
      </c>
      <c r="G102" s="4">
        <v>1</v>
      </c>
      <c r="H102" s="4">
        <v>0</v>
      </c>
      <c r="I102" s="21">
        <v>29186.482360000002</v>
      </c>
      <c r="J102" s="4">
        <f t="shared" si="1"/>
        <v>13342.48818373639</v>
      </c>
    </row>
    <row r="103" spans="1:10" ht="15.75" x14ac:dyDescent="0.25">
      <c r="A103" s="21">
        <v>28</v>
      </c>
      <c r="B103" s="4">
        <v>0</v>
      </c>
      <c r="C103" s="21">
        <v>33</v>
      </c>
      <c r="D103" s="21">
        <v>2</v>
      </c>
      <c r="E103" s="4">
        <v>0</v>
      </c>
      <c r="F103" s="4">
        <v>0</v>
      </c>
      <c r="G103" s="4">
        <v>0</v>
      </c>
      <c r="H103" s="4">
        <v>0</v>
      </c>
      <c r="I103" s="21">
        <v>4349.4620000000004</v>
      </c>
      <c r="J103" s="4">
        <f t="shared" si="1"/>
        <v>5650.4851830548341</v>
      </c>
    </row>
    <row r="104" spans="1:10" ht="15.75" x14ac:dyDescent="0.25">
      <c r="A104" s="21">
        <v>24</v>
      </c>
      <c r="B104" s="4">
        <v>0</v>
      </c>
      <c r="C104" s="21">
        <v>30.21</v>
      </c>
      <c r="D104" s="21">
        <v>3</v>
      </c>
      <c r="E104" s="4">
        <v>0</v>
      </c>
      <c r="F104" s="4">
        <v>0</v>
      </c>
      <c r="G104" s="4">
        <v>0</v>
      </c>
      <c r="H104" s="4">
        <v>1</v>
      </c>
      <c r="I104" s="21">
        <v>4618.0798999999997</v>
      </c>
      <c r="J104" s="4">
        <f t="shared" si="1"/>
        <v>6026.9101560551899</v>
      </c>
    </row>
    <row r="105" spans="1:10" ht="15.75" x14ac:dyDescent="0.25">
      <c r="A105" s="21">
        <v>53</v>
      </c>
      <c r="B105" s="4">
        <v>1</v>
      </c>
      <c r="C105" s="21">
        <v>31.16</v>
      </c>
      <c r="D105" s="21">
        <v>1</v>
      </c>
      <c r="E105" s="4">
        <v>0</v>
      </c>
      <c r="F105" s="4">
        <v>0</v>
      </c>
      <c r="G105" s="4">
        <v>0</v>
      </c>
      <c r="H105" s="4">
        <v>1</v>
      </c>
      <c r="I105" s="21">
        <v>10461.9794</v>
      </c>
      <c r="J105" s="4">
        <f t="shared" si="1"/>
        <v>12033.504223376811</v>
      </c>
    </row>
    <row r="106" spans="1:10" ht="15.75" x14ac:dyDescent="0.25">
      <c r="A106" s="21">
        <v>18</v>
      </c>
      <c r="B106" s="4">
        <v>1</v>
      </c>
      <c r="C106" s="21">
        <v>30.03</v>
      </c>
      <c r="D106" s="21">
        <v>1</v>
      </c>
      <c r="E106" s="4">
        <v>0</v>
      </c>
      <c r="F106" s="4">
        <v>0</v>
      </c>
      <c r="G106" s="4">
        <v>0</v>
      </c>
      <c r="H106" s="4">
        <v>0</v>
      </c>
      <c r="I106" s="21">
        <v>1720.3536999999999</v>
      </c>
      <c r="J106" s="4">
        <f t="shared" si="1"/>
        <v>2577.2243553150147</v>
      </c>
    </row>
    <row r="107" spans="1:10" ht="15.75" x14ac:dyDescent="0.25">
      <c r="A107" s="21">
        <v>40</v>
      </c>
      <c r="B107" s="4">
        <v>0</v>
      </c>
      <c r="C107" s="21">
        <v>27.4</v>
      </c>
      <c r="D107" s="21">
        <v>1</v>
      </c>
      <c r="E107" s="4">
        <v>0</v>
      </c>
      <c r="F107" s="4">
        <v>1</v>
      </c>
      <c r="G107" s="4">
        <v>0</v>
      </c>
      <c r="H107" s="4">
        <v>0</v>
      </c>
      <c r="I107" s="21">
        <v>6496.8860000000004</v>
      </c>
      <c r="J107" s="4">
        <f t="shared" si="1"/>
        <v>7612.8294787898731</v>
      </c>
    </row>
    <row r="108" spans="1:10" ht="15.75" x14ac:dyDescent="0.25">
      <c r="A108" s="21">
        <v>30</v>
      </c>
      <c r="B108" s="4">
        <v>1</v>
      </c>
      <c r="C108" s="21">
        <v>31.4</v>
      </c>
      <c r="D108" s="21">
        <v>1</v>
      </c>
      <c r="E108" s="4">
        <v>0</v>
      </c>
      <c r="F108" s="4">
        <v>1</v>
      </c>
      <c r="G108" s="4">
        <v>0</v>
      </c>
      <c r="H108" s="4">
        <v>0</v>
      </c>
      <c r="I108" s="21">
        <v>3659.346</v>
      </c>
      <c r="J108" s="4">
        <f t="shared" si="1"/>
        <v>5261.8300979888572</v>
      </c>
    </row>
    <row r="109" spans="1:10" ht="15.75" x14ac:dyDescent="0.25">
      <c r="A109" s="21">
        <v>48</v>
      </c>
      <c r="B109" s="4">
        <v>1</v>
      </c>
      <c r="C109" s="21">
        <v>30.2</v>
      </c>
      <c r="D109" s="21">
        <v>2</v>
      </c>
      <c r="E109" s="4">
        <v>0</v>
      </c>
      <c r="F109" s="4">
        <v>1</v>
      </c>
      <c r="G109" s="4">
        <v>0</v>
      </c>
      <c r="H109" s="4">
        <v>0</v>
      </c>
      <c r="I109" s="21">
        <v>8968.33</v>
      </c>
      <c r="J109" s="4">
        <f t="shared" si="1"/>
        <v>9417.4231247897351</v>
      </c>
    </row>
    <row r="110" spans="1:10" ht="15.75" x14ac:dyDescent="0.25">
      <c r="A110" s="21">
        <v>34</v>
      </c>
      <c r="B110" s="4">
        <v>0</v>
      </c>
      <c r="C110" s="21">
        <v>26.73</v>
      </c>
      <c r="D110" s="21">
        <v>1</v>
      </c>
      <c r="E110" s="4">
        <v>0</v>
      </c>
      <c r="F110" s="4">
        <v>0</v>
      </c>
      <c r="G110" s="4">
        <v>0</v>
      </c>
      <c r="H110" s="4">
        <v>0</v>
      </c>
      <c r="I110" s="21">
        <v>5002.7826999999997</v>
      </c>
      <c r="J110" s="4">
        <f t="shared" si="1"/>
        <v>6164.0689699819577</v>
      </c>
    </row>
    <row r="111" spans="1:10" ht="15.75" x14ac:dyDescent="0.25">
      <c r="A111" s="21">
        <v>18</v>
      </c>
      <c r="B111" s="4">
        <v>1</v>
      </c>
      <c r="C111" s="21">
        <v>25.175000000000001</v>
      </c>
      <c r="D111" s="21">
        <v>0</v>
      </c>
      <c r="E111" s="4">
        <v>1</v>
      </c>
      <c r="F111" s="4">
        <v>0</v>
      </c>
      <c r="G111" s="4">
        <v>1</v>
      </c>
      <c r="H111" s="4">
        <v>0</v>
      </c>
      <c r="I111" s="21">
        <v>15518.180249999999</v>
      </c>
      <c r="J111" s="4">
        <f t="shared" si="1"/>
        <v>18385.436093482633</v>
      </c>
    </row>
    <row r="112" spans="1:10" ht="15.75" x14ac:dyDescent="0.25">
      <c r="A112" s="21">
        <v>32</v>
      </c>
      <c r="B112" s="4">
        <v>1</v>
      </c>
      <c r="C112" s="21">
        <v>33.82</v>
      </c>
      <c r="D112" s="21">
        <v>1</v>
      </c>
      <c r="E112" s="4">
        <v>0</v>
      </c>
      <c r="F112" s="4">
        <v>0</v>
      </c>
      <c r="G112" s="4">
        <v>0</v>
      </c>
      <c r="H112" s="4">
        <v>1</v>
      </c>
      <c r="I112" s="21">
        <v>4462.7218000000003</v>
      </c>
      <c r="J112" s="4">
        <f t="shared" si="1"/>
        <v>6244.6331442084129</v>
      </c>
    </row>
    <row r="113" spans="1:10" ht="15.75" x14ac:dyDescent="0.25">
      <c r="A113" s="21">
        <v>49</v>
      </c>
      <c r="B113" s="4">
        <v>0</v>
      </c>
      <c r="C113" s="21">
        <v>22.61</v>
      </c>
      <c r="D113" s="21">
        <v>1</v>
      </c>
      <c r="E113" s="4">
        <v>0</v>
      </c>
      <c r="F113" s="4">
        <v>0</v>
      </c>
      <c r="G113" s="4">
        <v>0</v>
      </c>
      <c r="H113" s="4">
        <v>1</v>
      </c>
      <c r="I113" s="21">
        <v>9566.9909000000007</v>
      </c>
      <c r="J113" s="4">
        <f t="shared" si="1"/>
        <v>9823.1437771975161</v>
      </c>
    </row>
    <row r="114" spans="1:10" ht="15.75" x14ac:dyDescent="0.25">
      <c r="A114" s="21">
        <v>43</v>
      </c>
      <c r="B114" s="4">
        <v>1</v>
      </c>
      <c r="C114" s="21">
        <v>32.6</v>
      </c>
      <c r="D114" s="21">
        <v>2</v>
      </c>
      <c r="E114" s="4">
        <v>0</v>
      </c>
      <c r="F114" s="4">
        <v>1</v>
      </c>
      <c r="G114" s="4">
        <v>0</v>
      </c>
      <c r="H114" s="4">
        <v>0</v>
      </c>
      <c r="I114" s="21">
        <v>7441.5010000000002</v>
      </c>
      <c r="J114" s="4">
        <f t="shared" si="1"/>
        <v>8467.2056794806467</v>
      </c>
    </row>
    <row r="115" spans="1:10" ht="15.75" x14ac:dyDescent="0.25">
      <c r="A115" s="21">
        <v>63</v>
      </c>
      <c r="B115" s="4">
        <v>1</v>
      </c>
      <c r="C115" s="21">
        <v>41.325000000000003</v>
      </c>
      <c r="D115" s="21">
        <v>3</v>
      </c>
      <c r="E115" s="4">
        <v>0</v>
      </c>
      <c r="F115" s="4">
        <v>0</v>
      </c>
      <c r="G115" s="4">
        <v>0</v>
      </c>
      <c r="H115" s="4">
        <v>1</v>
      </c>
      <c r="I115" s="21">
        <v>15555.188749999999</v>
      </c>
      <c r="J115" s="4">
        <f t="shared" si="1"/>
        <v>17875.120450537135</v>
      </c>
    </row>
    <row r="116" spans="1:10" ht="15.75" x14ac:dyDescent="0.25">
      <c r="A116" s="21">
        <v>32</v>
      </c>
      <c r="B116" s="4">
        <v>1</v>
      </c>
      <c r="C116" s="21">
        <v>30.03</v>
      </c>
      <c r="D116" s="21">
        <v>1</v>
      </c>
      <c r="E116" s="4">
        <v>0</v>
      </c>
      <c r="F116" s="4">
        <v>0</v>
      </c>
      <c r="G116" s="4">
        <v>0</v>
      </c>
      <c r="H116" s="4">
        <v>0</v>
      </c>
      <c r="I116" s="21">
        <v>4074.4537</v>
      </c>
      <c r="J116" s="4">
        <f t="shared" si="1"/>
        <v>5417.2540101711184</v>
      </c>
    </row>
    <row r="117" spans="1:10" ht="15.75" x14ac:dyDescent="0.25">
      <c r="A117" s="21">
        <v>64</v>
      </c>
      <c r="B117" s="4">
        <v>0</v>
      </c>
      <c r="C117" s="21">
        <v>22.99</v>
      </c>
      <c r="D117" s="21">
        <v>0</v>
      </c>
      <c r="E117" s="4">
        <v>1</v>
      </c>
      <c r="F117" s="4">
        <v>0</v>
      </c>
      <c r="G117" s="4">
        <v>0</v>
      </c>
      <c r="H117" s="4">
        <v>0</v>
      </c>
      <c r="I117" s="21">
        <v>27037.914100000002</v>
      </c>
      <c r="J117" s="4">
        <f t="shared" si="1"/>
        <v>25533.601742717205</v>
      </c>
    </row>
    <row r="118" spans="1:10" ht="15.75" x14ac:dyDescent="0.25">
      <c r="A118" s="21">
        <v>54</v>
      </c>
      <c r="B118" s="4">
        <v>1</v>
      </c>
      <c r="C118" s="21">
        <v>25.46</v>
      </c>
      <c r="D118" s="21">
        <v>1</v>
      </c>
      <c r="E118" s="4">
        <v>0</v>
      </c>
      <c r="F118" s="4">
        <v>0</v>
      </c>
      <c r="G118" s="4">
        <v>1</v>
      </c>
      <c r="H118" s="4">
        <v>0</v>
      </c>
      <c r="I118" s="21">
        <v>25517.11363</v>
      </c>
      <c r="J118" s="4">
        <f t="shared" si="1"/>
        <v>12935.7142417512</v>
      </c>
    </row>
    <row r="119" spans="1:10" ht="15.75" x14ac:dyDescent="0.25">
      <c r="A119" s="21">
        <v>19</v>
      </c>
      <c r="B119" s="4">
        <v>1</v>
      </c>
      <c r="C119" s="21">
        <v>20.425000000000001</v>
      </c>
      <c r="D119" s="21">
        <v>0</v>
      </c>
      <c r="E119" s="4">
        <v>0</v>
      </c>
      <c r="F119" s="4">
        <v>0</v>
      </c>
      <c r="G119" s="4">
        <v>0</v>
      </c>
      <c r="H119" s="4">
        <v>1</v>
      </c>
      <c r="I119" s="21">
        <v>1625.4337499999999</v>
      </c>
      <c r="J119" s="4">
        <f t="shared" si="1"/>
        <v>2713.656855358598</v>
      </c>
    </row>
    <row r="120" spans="1:10" ht="15.75" x14ac:dyDescent="0.25">
      <c r="A120" s="21">
        <v>18</v>
      </c>
      <c r="B120" s="4">
        <v>0</v>
      </c>
      <c r="C120" s="21">
        <v>25.08</v>
      </c>
      <c r="D120" s="21">
        <v>0</v>
      </c>
      <c r="E120" s="4">
        <v>0</v>
      </c>
      <c r="F120" s="4">
        <v>0</v>
      </c>
      <c r="G120" s="4">
        <v>1</v>
      </c>
      <c r="H120" s="4">
        <v>0</v>
      </c>
      <c r="I120" s="21">
        <v>2196.4731999999999</v>
      </c>
      <c r="J120" s="4">
        <f t="shared" si="1"/>
        <v>3537.9405152837853</v>
      </c>
    </row>
    <row r="121" spans="1:10" ht="15.75" x14ac:dyDescent="0.25">
      <c r="A121" s="21">
        <v>25</v>
      </c>
      <c r="B121" s="4">
        <v>1</v>
      </c>
      <c r="C121" s="21">
        <v>24.984999999999999</v>
      </c>
      <c r="D121" s="21">
        <v>2</v>
      </c>
      <c r="E121" s="4">
        <v>0</v>
      </c>
      <c r="F121" s="4">
        <v>0</v>
      </c>
      <c r="G121" s="4">
        <v>1</v>
      </c>
      <c r="H121" s="4">
        <v>0</v>
      </c>
      <c r="I121" s="21">
        <v>23241.47453</v>
      </c>
      <c r="J121" s="4">
        <f t="shared" si="1"/>
        <v>5598.5455330500317</v>
      </c>
    </row>
    <row r="122" spans="1:10" ht="15.75" x14ac:dyDescent="0.25">
      <c r="A122" s="21">
        <v>24</v>
      </c>
      <c r="B122" s="4">
        <v>1</v>
      </c>
      <c r="C122" s="21">
        <v>35.86</v>
      </c>
      <c r="D122" s="21">
        <v>0</v>
      </c>
      <c r="E122" s="4">
        <v>0</v>
      </c>
      <c r="F122" s="4">
        <v>0</v>
      </c>
      <c r="G122" s="4">
        <v>0</v>
      </c>
      <c r="H122" s="4">
        <v>0</v>
      </c>
      <c r="I122" s="21">
        <v>1986.9333999999999</v>
      </c>
      <c r="J122" s="4">
        <f t="shared" si="1"/>
        <v>3413.8723947252979</v>
      </c>
    </row>
    <row r="123" spans="1:10" ht="15.75" x14ac:dyDescent="0.25">
      <c r="A123" s="21">
        <v>51</v>
      </c>
      <c r="B123" s="4">
        <v>1</v>
      </c>
      <c r="C123" s="21">
        <v>31.635000000000002</v>
      </c>
      <c r="D123" s="21">
        <v>0</v>
      </c>
      <c r="E123" s="4">
        <v>0</v>
      </c>
      <c r="F123" s="4">
        <v>0</v>
      </c>
      <c r="G123" s="4">
        <v>0</v>
      </c>
      <c r="H123" s="4">
        <v>1</v>
      </c>
      <c r="I123" s="21">
        <v>9174.1356500000002</v>
      </c>
      <c r="J123" s="4">
        <f t="shared" si="1"/>
        <v>10249.060999550973</v>
      </c>
    </row>
    <row r="124" spans="1:10" ht="15.75" x14ac:dyDescent="0.25">
      <c r="A124" s="21">
        <v>41</v>
      </c>
      <c r="B124" s="4">
        <v>0</v>
      </c>
      <c r="C124" s="21">
        <v>31.02</v>
      </c>
      <c r="D124" s="21">
        <v>0</v>
      </c>
      <c r="E124" s="4">
        <v>0</v>
      </c>
      <c r="F124" s="4">
        <v>0</v>
      </c>
      <c r="G124" s="4">
        <v>0</v>
      </c>
      <c r="H124" s="4">
        <v>0</v>
      </c>
      <c r="I124" s="21">
        <v>6185.3208000000004</v>
      </c>
      <c r="J124" s="4">
        <f t="shared" si="1"/>
        <v>7162.4590019555344</v>
      </c>
    </row>
    <row r="125" spans="1:10" ht="15.75" x14ac:dyDescent="0.25">
      <c r="A125" s="21">
        <v>18</v>
      </c>
      <c r="B125" s="4">
        <v>1</v>
      </c>
      <c r="C125" s="21">
        <v>26.18</v>
      </c>
      <c r="D125" s="21">
        <v>2</v>
      </c>
      <c r="E125" s="4">
        <v>0</v>
      </c>
      <c r="F125" s="4">
        <v>0</v>
      </c>
      <c r="G125" s="4">
        <v>0</v>
      </c>
      <c r="H125" s="4">
        <v>0</v>
      </c>
      <c r="I125" s="21">
        <v>2304.0021999999999</v>
      </c>
      <c r="J125" s="4">
        <f t="shared" si="1"/>
        <v>3010.5969417688775</v>
      </c>
    </row>
    <row r="126" spans="1:10" ht="15.75" x14ac:dyDescent="0.25">
      <c r="A126" s="21">
        <v>43</v>
      </c>
      <c r="B126" s="4">
        <v>0</v>
      </c>
      <c r="C126" s="21">
        <v>35.64</v>
      </c>
      <c r="D126" s="21">
        <v>1</v>
      </c>
      <c r="E126" s="4">
        <v>0</v>
      </c>
      <c r="F126" s="4">
        <v>0</v>
      </c>
      <c r="G126" s="4">
        <v>0</v>
      </c>
      <c r="H126" s="4">
        <v>0</v>
      </c>
      <c r="I126" s="21">
        <v>7345.7266</v>
      </c>
      <c r="J126" s="4">
        <f t="shared" si="1"/>
        <v>8227.695087269909</v>
      </c>
    </row>
    <row r="127" spans="1:10" ht="15.75" x14ac:dyDescent="0.25">
      <c r="A127" s="21">
        <v>35</v>
      </c>
      <c r="B127" s="4">
        <v>0</v>
      </c>
      <c r="C127" s="21">
        <v>34.21</v>
      </c>
      <c r="D127" s="21">
        <v>1</v>
      </c>
      <c r="E127" s="4">
        <v>0</v>
      </c>
      <c r="F127" s="4">
        <v>0</v>
      </c>
      <c r="G127" s="4">
        <v>0</v>
      </c>
      <c r="H127" s="4">
        <v>0</v>
      </c>
      <c r="I127" s="21">
        <v>5245.2268999999997</v>
      </c>
      <c r="J127" s="4">
        <f t="shared" si="1"/>
        <v>6566.6406780326979</v>
      </c>
    </row>
    <row r="128" spans="1:10" ht="15.75" x14ac:dyDescent="0.25">
      <c r="A128" s="21">
        <v>61</v>
      </c>
      <c r="B128" s="4">
        <v>0</v>
      </c>
      <c r="C128" s="21">
        <v>31.16</v>
      </c>
      <c r="D128" s="21">
        <v>0</v>
      </c>
      <c r="E128" s="4">
        <v>0</v>
      </c>
      <c r="F128" s="4">
        <v>0</v>
      </c>
      <c r="G128" s="4">
        <v>0</v>
      </c>
      <c r="H128" s="4">
        <v>1</v>
      </c>
      <c r="I128" s="21">
        <v>13429.035400000001</v>
      </c>
      <c r="J128" s="4">
        <f t="shared" si="1"/>
        <v>14174.147154614155</v>
      </c>
    </row>
    <row r="129" spans="1:10" ht="15.75" x14ac:dyDescent="0.25">
      <c r="A129" s="21">
        <v>23</v>
      </c>
      <c r="B129" s="4">
        <v>0</v>
      </c>
      <c r="C129" s="21">
        <v>34.865000000000002</v>
      </c>
      <c r="D129" s="21">
        <v>0</v>
      </c>
      <c r="E129" s="4">
        <v>0</v>
      </c>
      <c r="F129" s="4">
        <v>0</v>
      </c>
      <c r="G129" s="4">
        <v>1</v>
      </c>
      <c r="H129" s="4">
        <v>0</v>
      </c>
      <c r="I129" s="21">
        <v>2899.4893499999998</v>
      </c>
      <c r="J129" s="4">
        <f t="shared" si="1"/>
        <v>4813.4916727009177</v>
      </c>
    </row>
    <row r="130" spans="1:10" ht="15.75" x14ac:dyDescent="0.25">
      <c r="A130" s="21">
        <v>64</v>
      </c>
      <c r="B130" s="4">
        <v>0</v>
      </c>
      <c r="C130" s="21">
        <v>31.3</v>
      </c>
      <c r="D130" s="21">
        <v>2</v>
      </c>
      <c r="E130" s="4">
        <v>1</v>
      </c>
      <c r="F130" s="4">
        <v>1</v>
      </c>
      <c r="G130" s="4">
        <v>0</v>
      </c>
      <c r="H130" s="4">
        <v>0</v>
      </c>
      <c r="I130" s="21">
        <v>47291.055</v>
      </c>
      <c r="J130" s="4">
        <f t="shared" si="1"/>
        <v>41830.131060130538</v>
      </c>
    </row>
    <row r="131" spans="1:10" ht="15.75" x14ac:dyDescent="0.25">
      <c r="A131" s="21">
        <v>23</v>
      </c>
      <c r="B131" s="4">
        <v>1</v>
      </c>
      <c r="C131" s="21">
        <v>35.200000000000003</v>
      </c>
      <c r="D131" s="21">
        <v>1</v>
      </c>
      <c r="E131" s="4">
        <v>0</v>
      </c>
      <c r="F131" s="4">
        <v>1</v>
      </c>
      <c r="G131" s="4">
        <v>0</v>
      </c>
      <c r="H131" s="4">
        <v>0</v>
      </c>
      <c r="I131" s="21">
        <v>2416.9549999999999</v>
      </c>
      <c r="J131" s="4">
        <f t="shared" ref="J131:J194" si="2">IF(AND(E131=0,A131&lt;50),$M$2+$M$3*A131+B131*$M$4+$M$5*C131+$M$6*D131+$M$7*F131+$M$8*G131+$M$9*H131,IF(AND(E131=0,A131&gt;=50),$P$2+$P$3*A131+B131*$P$4+$P$5*C131+$P$6*D131+$P$7*F131+$P$8*G131+$P$9*H131,IF(AND(E131=1,A131&lt;50),$S$2+$S$3*A131+B131*$S$4+$S$5*C131+$S$6*D131+$S$7*F131+$S$8*G131+$S$9*H131,IF(AND(E131=1,A131&gt;=50),$V$2+$V$3*A131+B131*$V$4+$V$5*C131+$V$6*D131+$V$7*F131+$V$8*G131+$V$9*H131,"Error"))))</f>
        <v>3943.2734655555164</v>
      </c>
    </row>
    <row r="132" spans="1:10" ht="15.75" x14ac:dyDescent="0.25">
      <c r="A132" s="21">
        <v>23</v>
      </c>
      <c r="B132" s="4">
        <v>0</v>
      </c>
      <c r="C132" s="21">
        <v>34.96</v>
      </c>
      <c r="D132" s="21">
        <v>3</v>
      </c>
      <c r="E132" s="4">
        <v>0</v>
      </c>
      <c r="F132" s="4">
        <v>0</v>
      </c>
      <c r="G132" s="4">
        <v>0</v>
      </c>
      <c r="H132" s="4">
        <v>1</v>
      </c>
      <c r="I132" s="21">
        <v>4466.6214</v>
      </c>
      <c r="J132" s="4">
        <f t="shared" si="2"/>
        <v>5950.8736387374283</v>
      </c>
    </row>
    <row r="133" spans="1:10" ht="15.75" x14ac:dyDescent="0.25">
      <c r="A133" s="21">
        <v>61</v>
      </c>
      <c r="B133" s="4">
        <v>1</v>
      </c>
      <c r="C133" s="21">
        <v>35.86</v>
      </c>
      <c r="D133" s="21">
        <v>0</v>
      </c>
      <c r="E133" s="4">
        <v>1</v>
      </c>
      <c r="F133" s="4">
        <v>0</v>
      </c>
      <c r="G133" s="4">
        <v>0</v>
      </c>
      <c r="H133" s="4">
        <v>0</v>
      </c>
      <c r="I133" s="21">
        <v>46599.108399999997</v>
      </c>
      <c r="J133" s="4">
        <f t="shared" si="2"/>
        <v>44783.255256831981</v>
      </c>
    </row>
    <row r="134" spans="1:10" ht="15.75" x14ac:dyDescent="0.25">
      <c r="A134" s="21">
        <v>29</v>
      </c>
      <c r="B134" s="4">
        <v>1</v>
      </c>
      <c r="C134" s="21">
        <v>28.975000000000001</v>
      </c>
      <c r="D134" s="21">
        <v>1</v>
      </c>
      <c r="E134" s="4">
        <v>0</v>
      </c>
      <c r="F134" s="4">
        <v>0</v>
      </c>
      <c r="G134" s="4">
        <v>1</v>
      </c>
      <c r="H134" s="4">
        <v>0</v>
      </c>
      <c r="I134" s="21">
        <v>4040.55825</v>
      </c>
      <c r="J134" s="4">
        <f t="shared" si="2"/>
        <v>5980.3479243405754</v>
      </c>
    </row>
    <row r="135" spans="1:10" ht="15.75" x14ac:dyDescent="0.25">
      <c r="A135" s="21">
        <v>36</v>
      </c>
      <c r="B135" s="4">
        <v>0</v>
      </c>
      <c r="C135" s="21">
        <v>25.9</v>
      </c>
      <c r="D135" s="21">
        <v>1</v>
      </c>
      <c r="E135" s="4">
        <v>0</v>
      </c>
      <c r="F135" s="4">
        <v>1</v>
      </c>
      <c r="G135" s="4">
        <v>0</v>
      </c>
      <c r="H135" s="4">
        <v>0</v>
      </c>
      <c r="I135" s="21">
        <v>5472.4489999999996</v>
      </c>
      <c r="J135" s="4">
        <f t="shared" si="2"/>
        <v>6761.3431470473597</v>
      </c>
    </row>
    <row r="136" spans="1:10" ht="15.75" x14ac:dyDescent="0.25">
      <c r="A136" s="21">
        <v>40</v>
      </c>
      <c r="B136" s="4">
        <v>1</v>
      </c>
      <c r="C136" s="21">
        <v>41.69</v>
      </c>
      <c r="D136" s="21">
        <v>0</v>
      </c>
      <c r="E136" s="4">
        <v>0</v>
      </c>
      <c r="F136" s="4">
        <v>0</v>
      </c>
      <c r="G136" s="4">
        <v>0</v>
      </c>
      <c r="H136" s="4">
        <v>0</v>
      </c>
      <c r="I136" s="21">
        <v>5438.7491</v>
      </c>
      <c r="J136" s="4">
        <f t="shared" si="2"/>
        <v>6815.2788024455886</v>
      </c>
    </row>
    <row r="137" spans="1:10" ht="15.75" x14ac:dyDescent="0.25">
      <c r="A137" s="21">
        <v>44</v>
      </c>
      <c r="B137" s="4">
        <v>1</v>
      </c>
      <c r="C137" s="21">
        <v>27.4</v>
      </c>
      <c r="D137" s="21">
        <v>2</v>
      </c>
      <c r="E137" s="4">
        <v>0</v>
      </c>
      <c r="F137" s="4">
        <v>1</v>
      </c>
      <c r="G137" s="4">
        <v>0</v>
      </c>
      <c r="H137" s="4">
        <v>0</v>
      </c>
      <c r="I137" s="21">
        <v>7726.8540000000003</v>
      </c>
      <c r="J137" s="4">
        <f t="shared" si="2"/>
        <v>8531.2274105490342</v>
      </c>
    </row>
    <row r="138" spans="1:10" ht="15.75" x14ac:dyDescent="0.25">
      <c r="A138" s="21">
        <v>46</v>
      </c>
      <c r="B138" s="4">
        <v>0</v>
      </c>
      <c r="C138" s="21">
        <v>30.8</v>
      </c>
      <c r="D138" s="21">
        <v>3</v>
      </c>
      <c r="E138" s="4">
        <v>0</v>
      </c>
      <c r="F138" s="4">
        <v>1</v>
      </c>
      <c r="G138" s="4">
        <v>0</v>
      </c>
      <c r="H138" s="4">
        <v>0</v>
      </c>
      <c r="I138" s="21">
        <v>9414.92</v>
      </c>
      <c r="J138" s="4">
        <f t="shared" si="2"/>
        <v>9993.09494554905</v>
      </c>
    </row>
    <row r="139" spans="1:10" ht="15.75" x14ac:dyDescent="0.25">
      <c r="A139" s="21">
        <v>63</v>
      </c>
      <c r="B139" s="4">
        <v>1</v>
      </c>
      <c r="C139" s="21">
        <v>36.765000000000001</v>
      </c>
      <c r="D139" s="21">
        <v>0</v>
      </c>
      <c r="E139" s="4">
        <v>0</v>
      </c>
      <c r="F139" s="4">
        <v>0</v>
      </c>
      <c r="G139" s="4">
        <v>1</v>
      </c>
      <c r="H139" s="4">
        <v>0</v>
      </c>
      <c r="I139" s="21">
        <v>13981.850350000001</v>
      </c>
      <c r="J139" s="4">
        <f t="shared" si="2"/>
        <v>15431.325326321603</v>
      </c>
    </row>
    <row r="140" spans="1:10" ht="15.75" x14ac:dyDescent="0.25">
      <c r="A140" s="21">
        <v>42</v>
      </c>
      <c r="B140" s="4">
        <v>0</v>
      </c>
      <c r="C140" s="21">
        <v>23.37</v>
      </c>
      <c r="D140" s="21">
        <v>0</v>
      </c>
      <c r="E140" s="4">
        <v>1</v>
      </c>
      <c r="F140" s="4">
        <v>0</v>
      </c>
      <c r="G140" s="4">
        <v>1</v>
      </c>
      <c r="H140" s="4">
        <v>0</v>
      </c>
      <c r="I140" s="21">
        <v>19964.746299999999</v>
      </c>
      <c r="J140" s="4">
        <f t="shared" si="2"/>
        <v>23109.569184991586</v>
      </c>
    </row>
    <row r="141" spans="1:10" ht="15.75" x14ac:dyDescent="0.25">
      <c r="A141" s="21">
        <v>48</v>
      </c>
      <c r="B141" s="4">
        <v>1</v>
      </c>
      <c r="C141" s="21">
        <v>29.6</v>
      </c>
      <c r="D141" s="21">
        <v>0</v>
      </c>
      <c r="E141" s="4">
        <v>0</v>
      </c>
      <c r="F141" s="4">
        <v>1</v>
      </c>
      <c r="G141" s="4">
        <v>0</v>
      </c>
      <c r="H141" s="4">
        <v>0</v>
      </c>
      <c r="I141" s="21">
        <v>21232.182260000001</v>
      </c>
      <c r="J141" s="4">
        <f t="shared" si="2"/>
        <v>8329.0718943935626</v>
      </c>
    </row>
    <row r="142" spans="1:10" ht="15.75" x14ac:dyDescent="0.25">
      <c r="A142" s="21">
        <v>62</v>
      </c>
      <c r="B142" s="4">
        <v>0</v>
      </c>
      <c r="C142" s="21">
        <v>30.495000000000001</v>
      </c>
      <c r="D142" s="21">
        <v>2</v>
      </c>
      <c r="E142" s="4">
        <v>0</v>
      </c>
      <c r="F142" s="4">
        <v>0</v>
      </c>
      <c r="G142" s="4">
        <v>0</v>
      </c>
      <c r="H142" s="4">
        <v>1</v>
      </c>
      <c r="I142" s="21">
        <v>15019.760050000001</v>
      </c>
      <c r="J142" s="4">
        <f t="shared" si="2"/>
        <v>16537.285057518784</v>
      </c>
    </row>
    <row r="143" spans="1:10" ht="15.75" x14ac:dyDescent="0.25">
      <c r="A143" s="21">
        <v>19</v>
      </c>
      <c r="B143" s="4">
        <v>0</v>
      </c>
      <c r="C143" s="21">
        <v>25.745000000000001</v>
      </c>
      <c r="D143" s="21">
        <v>1</v>
      </c>
      <c r="E143" s="4">
        <v>0</v>
      </c>
      <c r="F143" s="4">
        <v>0</v>
      </c>
      <c r="G143" s="4">
        <v>0</v>
      </c>
      <c r="H143" s="4">
        <v>1</v>
      </c>
      <c r="I143" s="21">
        <v>2710.8285500000002</v>
      </c>
      <c r="J143" s="4">
        <f t="shared" si="2"/>
        <v>3821.0689562336443</v>
      </c>
    </row>
    <row r="144" spans="1:10" ht="15.75" x14ac:dyDescent="0.25">
      <c r="A144" s="21">
        <v>50</v>
      </c>
      <c r="B144" s="4">
        <v>0</v>
      </c>
      <c r="C144" s="21">
        <v>31.6</v>
      </c>
      <c r="D144" s="21">
        <v>2</v>
      </c>
      <c r="E144" s="4">
        <v>0</v>
      </c>
      <c r="F144" s="4">
        <v>1</v>
      </c>
      <c r="G144" s="4">
        <v>0</v>
      </c>
      <c r="H144" s="4">
        <v>0</v>
      </c>
      <c r="I144" s="21">
        <v>10118.424000000001</v>
      </c>
      <c r="J144" s="4">
        <f t="shared" si="2"/>
        <v>10967.391754496153</v>
      </c>
    </row>
    <row r="145" spans="1:10" ht="15.75" x14ac:dyDescent="0.25">
      <c r="A145" s="21">
        <v>18</v>
      </c>
      <c r="B145" s="4">
        <v>0</v>
      </c>
      <c r="C145" s="21">
        <v>40.26</v>
      </c>
      <c r="D145" s="21">
        <v>0</v>
      </c>
      <c r="E145" s="4">
        <v>0</v>
      </c>
      <c r="F145" s="4">
        <v>0</v>
      </c>
      <c r="G145" s="4">
        <v>0</v>
      </c>
      <c r="H145" s="4">
        <v>0</v>
      </c>
      <c r="I145" s="21">
        <v>1634.5734</v>
      </c>
      <c r="J145" s="4">
        <f t="shared" si="2"/>
        <v>2743.3996085362187</v>
      </c>
    </row>
    <row r="146" spans="1:10" ht="15.75" x14ac:dyDescent="0.25">
      <c r="A146" s="21">
        <v>54</v>
      </c>
      <c r="B146" s="4">
        <v>0</v>
      </c>
      <c r="C146" s="21">
        <v>46.7</v>
      </c>
      <c r="D146" s="21">
        <v>2</v>
      </c>
      <c r="E146" s="4">
        <v>0</v>
      </c>
      <c r="F146" s="4">
        <v>1</v>
      </c>
      <c r="G146" s="4">
        <v>0</v>
      </c>
      <c r="H146" s="4">
        <v>0</v>
      </c>
      <c r="I146" s="21">
        <v>11538.421</v>
      </c>
      <c r="J146" s="4">
        <f t="shared" si="2"/>
        <v>12391.22096875241</v>
      </c>
    </row>
    <row r="147" spans="1:10" ht="15.75" x14ac:dyDescent="0.25">
      <c r="A147" s="21">
        <v>29</v>
      </c>
      <c r="B147" s="4">
        <v>0</v>
      </c>
      <c r="C147" s="21">
        <v>25.6</v>
      </c>
      <c r="D147" s="21">
        <v>4</v>
      </c>
      <c r="E147" s="4">
        <v>0</v>
      </c>
      <c r="F147" s="4">
        <v>1</v>
      </c>
      <c r="G147" s="4">
        <v>0</v>
      </c>
      <c r="H147" s="4">
        <v>0</v>
      </c>
      <c r="I147" s="21">
        <v>5708.8670000000002</v>
      </c>
      <c r="J147" s="4">
        <f t="shared" si="2"/>
        <v>6941.8157352152384</v>
      </c>
    </row>
    <row r="148" spans="1:10" ht="15.75" x14ac:dyDescent="0.25">
      <c r="A148" s="21">
        <v>48</v>
      </c>
      <c r="B148" s="4">
        <v>0</v>
      </c>
      <c r="C148" s="21">
        <v>22.8</v>
      </c>
      <c r="D148" s="21">
        <v>0</v>
      </c>
      <c r="E148" s="4">
        <v>0</v>
      </c>
      <c r="F148" s="4">
        <v>1</v>
      </c>
      <c r="G148" s="4">
        <v>0</v>
      </c>
      <c r="H148" s="4">
        <v>0</v>
      </c>
      <c r="I148" s="21">
        <v>8269.0439999999999</v>
      </c>
      <c r="J148" s="4">
        <f t="shared" si="2"/>
        <v>8576.7199945869725</v>
      </c>
    </row>
    <row r="149" spans="1:10" ht="15.75" x14ac:dyDescent="0.25">
      <c r="A149" s="21">
        <v>56</v>
      </c>
      <c r="B149" s="4">
        <v>1</v>
      </c>
      <c r="C149" s="21">
        <v>34.43</v>
      </c>
      <c r="D149" s="21">
        <v>0</v>
      </c>
      <c r="E149" s="4">
        <v>0</v>
      </c>
      <c r="F149" s="4">
        <v>0</v>
      </c>
      <c r="G149" s="4">
        <v>0</v>
      </c>
      <c r="H149" s="4">
        <v>0</v>
      </c>
      <c r="I149" s="21">
        <v>10594.225700000001</v>
      </c>
      <c r="J149" s="4">
        <f t="shared" si="2"/>
        <v>12744.349680246631</v>
      </c>
    </row>
    <row r="150" spans="1:10" ht="15.75" x14ac:dyDescent="0.25">
      <c r="A150" s="21">
        <v>27</v>
      </c>
      <c r="B150" s="4">
        <v>1</v>
      </c>
      <c r="C150" s="21">
        <v>23.1</v>
      </c>
      <c r="D150" s="21">
        <v>0</v>
      </c>
      <c r="E150" s="4">
        <v>0</v>
      </c>
      <c r="F150" s="4">
        <v>0</v>
      </c>
      <c r="G150" s="4">
        <v>0</v>
      </c>
      <c r="H150" s="4">
        <v>0</v>
      </c>
      <c r="I150" s="21">
        <v>2483.7359999999999</v>
      </c>
      <c r="J150" s="4">
        <f t="shared" si="2"/>
        <v>3681.7642389265079</v>
      </c>
    </row>
    <row r="151" spans="1:10" ht="15.75" x14ac:dyDescent="0.25">
      <c r="A151" s="21">
        <v>54</v>
      </c>
      <c r="B151" s="4">
        <v>1</v>
      </c>
      <c r="C151" s="21">
        <v>31.6</v>
      </c>
      <c r="D151" s="21">
        <v>0</v>
      </c>
      <c r="E151" s="4">
        <v>0</v>
      </c>
      <c r="F151" s="4">
        <v>1</v>
      </c>
      <c r="G151" s="4">
        <v>0</v>
      </c>
      <c r="H151" s="4">
        <v>0</v>
      </c>
      <c r="I151" s="21">
        <v>9850.4320000000007</v>
      </c>
      <c r="J151" s="4">
        <f t="shared" si="2"/>
        <v>10704.525851727345</v>
      </c>
    </row>
    <row r="152" spans="1:10" ht="15.75" x14ac:dyDescent="0.25">
      <c r="A152" s="21">
        <v>24</v>
      </c>
      <c r="B152" s="4">
        <v>0</v>
      </c>
      <c r="C152" s="21">
        <v>24.225000000000001</v>
      </c>
      <c r="D152" s="21">
        <v>0</v>
      </c>
      <c r="E152" s="4">
        <v>0</v>
      </c>
      <c r="F152" s="4">
        <v>0</v>
      </c>
      <c r="G152" s="4">
        <v>0</v>
      </c>
      <c r="H152" s="4">
        <v>1</v>
      </c>
      <c r="I152" s="21">
        <v>2842.7607499999999</v>
      </c>
      <c r="J152" s="4">
        <f t="shared" si="2"/>
        <v>4258.6162258430059</v>
      </c>
    </row>
    <row r="153" spans="1:10" ht="15.75" x14ac:dyDescent="0.25">
      <c r="A153" s="21">
        <v>51</v>
      </c>
      <c r="B153" s="4">
        <v>0</v>
      </c>
      <c r="C153" s="21">
        <v>38.06</v>
      </c>
      <c r="D153" s="21">
        <v>0</v>
      </c>
      <c r="E153" s="4">
        <v>1</v>
      </c>
      <c r="F153" s="4">
        <v>0</v>
      </c>
      <c r="G153" s="4">
        <v>0</v>
      </c>
      <c r="H153" s="4">
        <v>0</v>
      </c>
      <c r="I153" s="21">
        <v>44400.4064</v>
      </c>
      <c r="J153" s="4">
        <f t="shared" si="2"/>
        <v>45679.687691924337</v>
      </c>
    </row>
    <row r="154" spans="1:10" ht="15.75" x14ac:dyDescent="0.25">
      <c r="A154" s="21">
        <v>28</v>
      </c>
      <c r="B154" s="4">
        <v>0</v>
      </c>
      <c r="C154" s="21">
        <v>33.4</v>
      </c>
      <c r="D154" s="21">
        <v>0</v>
      </c>
      <c r="E154" s="4">
        <v>0</v>
      </c>
      <c r="F154" s="4">
        <v>1</v>
      </c>
      <c r="G154" s="4">
        <v>0</v>
      </c>
      <c r="H154" s="4">
        <v>0</v>
      </c>
      <c r="I154" s="21">
        <v>3172.018</v>
      </c>
      <c r="J154" s="4">
        <f t="shared" si="2"/>
        <v>4802.5497383492157</v>
      </c>
    </row>
    <row r="155" spans="1:10" ht="15.75" x14ac:dyDescent="0.25">
      <c r="A155" s="21">
        <v>20</v>
      </c>
      <c r="B155" s="4">
        <v>1</v>
      </c>
      <c r="C155" s="21">
        <v>33.33</v>
      </c>
      <c r="D155" s="21">
        <v>0</v>
      </c>
      <c r="E155" s="4">
        <v>0</v>
      </c>
      <c r="F155" s="4">
        <v>0</v>
      </c>
      <c r="G155" s="4">
        <v>0</v>
      </c>
      <c r="H155" s="4">
        <v>0</v>
      </c>
      <c r="I155" s="21">
        <v>1391.5287000000001</v>
      </c>
      <c r="J155" s="4">
        <f t="shared" si="2"/>
        <v>2534.8855522342183</v>
      </c>
    </row>
    <row r="156" spans="1:10" ht="15.75" x14ac:dyDescent="0.25">
      <c r="A156" s="21">
        <v>36</v>
      </c>
      <c r="B156" s="4">
        <v>1</v>
      </c>
      <c r="C156" s="21">
        <v>28.594999999999999</v>
      </c>
      <c r="D156" s="21">
        <v>3</v>
      </c>
      <c r="E156" s="4">
        <v>0</v>
      </c>
      <c r="F156" s="4">
        <v>0</v>
      </c>
      <c r="G156" s="4">
        <v>0</v>
      </c>
      <c r="H156" s="4">
        <v>1</v>
      </c>
      <c r="I156" s="21">
        <v>6548.1950500000003</v>
      </c>
      <c r="J156" s="4">
        <f t="shared" si="2"/>
        <v>7988.8966857322948</v>
      </c>
    </row>
    <row r="157" spans="1:10" ht="15.75" x14ac:dyDescent="0.25">
      <c r="A157" s="21">
        <v>59</v>
      </c>
      <c r="B157" s="4">
        <v>0</v>
      </c>
      <c r="C157" s="21">
        <v>23.655000000000001</v>
      </c>
      <c r="D157" s="21">
        <v>0</v>
      </c>
      <c r="E157" s="4">
        <v>1</v>
      </c>
      <c r="F157" s="4">
        <v>0</v>
      </c>
      <c r="G157" s="4">
        <v>0</v>
      </c>
      <c r="H157" s="4">
        <v>1</v>
      </c>
      <c r="I157" s="21">
        <v>25678.778450000002</v>
      </c>
      <c r="J157" s="4">
        <f t="shared" si="2"/>
        <v>26178.814215640996</v>
      </c>
    </row>
    <row r="158" spans="1:10" ht="15.75" x14ac:dyDescent="0.25">
      <c r="A158" s="21">
        <v>48</v>
      </c>
      <c r="B158" s="4">
        <v>1</v>
      </c>
      <c r="C158" s="21">
        <v>36.67</v>
      </c>
      <c r="D158" s="21">
        <v>1</v>
      </c>
      <c r="E158" s="4">
        <v>0</v>
      </c>
      <c r="F158" s="4">
        <v>0</v>
      </c>
      <c r="G158" s="4">
        <v>0</v>
      </c>
      <c r="H158" s="4">
        <v>1</v>
      </c>
      <c r="I158" s="21">
        <v>28468.919010000001</v>
      </c>
      <c r="J158" s="4">
        <f t="shared" si="2"/>
        <v>9566.4749674328505</v>
      </c>
    </row>
    <row r="159" spans="1:10" ht="15.75" x14ac:dyDescent="0.25">
      <c r="A159" s="21">
        <v>58</v>
      </c>
      <c r="B159" s="4">
        <v>0</v>
      </c>
      <c r="C159" s="21">
        <v>28.215</v>
      </c>
      <c r="D159" s="21">
        <v>0</v>
      </c>
      <c r="E159" s="4">
        <v>0</v>
      </c>
      <c r="F159" s="4">
        <v>0</v>
      </c>
      <c r="G159" s="4">
        <v>0</v>
      </c>
      <c r="H159" s="4">
        <v>1</v>
      </c>
      <c r="I159" s="21">
        <v>12224.350850000001</v>
      </c>
      <c r="J159" s="4">
        <f t="shared" si="2"/>
        <v>13006.757053277717</v>
      </c>
    </row>
    <row r="160" spans="1:10" ht="15.75" x14ac:dyDescent="0.25">
      <c r="A160" s="21">
        <v>40</v>
      </c>
      <c r="B160" s="4">
        <v>1</v>
      </c>
      <c r="C160" s="21">
        <v>26.315000000000001</v>
      </c>
      <c r="D160" s="21">
        <v>1</v>
      </c>
      <c r="E160" s="4">
        <v>0</v>
      </c>
      <c r="F160" s="4">
        <v>0</v>
      </c>
      <c r="G160" s="4">
        <v>0</v>
      </c>
      <c r="H160" s="4">
        <v>1</v>
      </c>
      <c r="I160" s="21">
        <v>6389.3778499999999</v>
      </c>
      <c r="J160" s="4">
        <f t="shared" si="2"/>
        <v>7667.1272975830607</v>
      </c>
    </row>
    <row r="161" spans="1:10" ht="15.75" x14ac:dyDescent="0.25">
      <c r="A161" s="21">
        <v>20</v>
      </c>
      <c r="B161" s="4">
        <v>1</v>
      </c>
      <c r="C161" s="21">
        <v>35.31</v>
      </c>
      <c r="D161" s="21">
        <v>1</v>
      </c>
      <c r="E161" s="4">
        <v>0</v>
      </c>
      <c r="F161" s="4">
        <v>0</v>
      </c>
      <c r="G161" s="4">
        <v>0</v>
      </c>
      <c r="H161" s="4">
        <v>0</v>
      </c>
      <c r="I161" s="21">
        <v>27724.28875</v>
      </c>
      <c r="J161" s="4">
        <f t="shared" si="2"/>
        <v>3123.9163694299668</v>
      </c>
    </row>
    <row r="162" spans="1:10" ht="15.75" x14ac:dyDescent="0.25">
      <c r="A162" s="21">
        <v>21</v>
      </c>
      <c r="B162" s="4">
        <v>1</v>
      </c>
      <c r="C162" s="21">
        <v>31.02</v>
      </c>
      <c r="D162" s="21">
        <v>0</v>
      </c>
      <c r="E162" s="4">
        <v>0</v>
      </c>
      <c r="F162" s="4">
        <v>0</v>
      </c>
      <c r="G162" s="4">
        <v>0</v>
      </c>
      <c r="H162" s="4">
        <v>0</v>
      </c>
      <c r="I162" s="21">
        <v>16586.49771</v>
      </c>
      <c r="J162" s="4">
        <f t="shared" si="2"/>
        <v>2676.0689105485835</v>
      </c>
    </row>
    <row r="163" spans="1:10" ht="15.75" x14ac:dyDescent="0.25">
      <c r="A163" s="21">
        <v>54</v>
      </c>
      <c r="B163" s="4">
        <v>1</v>
      </c>
      <c r="C163" s="21">
        <v>30.8</v>
      </c>
      <c r="D163" s="21">
        <v>1</v>
      </c>
      <c r="E163" s="4">
        <v>1</v>
      </c>
      <c r="F163" s="4">
        <v>0</v>
      </c>
      <c r="G163" s="4">
        <v>0</v>
      </c>
      <c r="H163" s="4">
        <v>0</v>
      </c>
      <c r="I163" s="21">
        <v>41999.519999999997</v>
      </c>
      <c r="J163" s="4">
        <f t="shared" si="2"/>
        <v>35405.066585943699</v>
      </c>
    </row>
    <row r="164" spans="1:10" ht="15.75" x14ac:dyDescent="0.25">
      <c r="A164" s="21">
        <v>62</v>
      </c>
      <c r="B164" s="4">
        <v>0</v>
      </c>
      <c r="C164" s="21">
        <v>36.86</v>
      </c>
      <c r="D164" s="21">
        <v>1</v>
      </c>
      <c r="E164" s="4">
        <v>0</v>
      </c>
      <c r="F164" s="4">
        <v>0</v>
      </c>
      <c r="G164" s="4">
        <v>1</v>
      </c>
      <c r="H164" s="4">
        <v>0</v>
      </c>
      <c r="I164" s="21">
        <v>31620.001059999999</v>
      </c>
      <c r="J164" s="4">
        <f t="shared" si="2"/>
        <v>15918.20072366424</v>
      </c>
    </row>
    <row r="165" spans="1:10" ht="15.75" x14ac:dyDescent="0.25">
      <c r="A165" s="21">
        <v>39</v>
      </c>
      <c r="B165" s="4">
        <v>0</v>
      </c>
      <c r="C165" s="21">
        <v>24.89</v>
      </c>
      <c r="D165" s="21">
        <v>3</v>
      </c>
      <c r="E165" s="4">
        <v>1</v>
      </c>
      <c r="F165" s="4">
        <v>0</v>
      </c>
      <c r="G165" s="4">
        <v>1</v>
      </c>
      <c r="H165" s="4">
        <v>0</v>
      </c>
      <c r="I165" s="21">
        <v>21659.930100000001</v>
      </c>
      <c r="J165" s="4">
        <f t="shared" si="2"/>
        <v>24763.047227242772</v>
      </c>
    </row>
    <row r="166" spans="1:10" ht="15.75" x14ac:dyDescent="0.25">
      <c r="A166" s="21">
        <v>34</v>
      </c>
      <c r="B166" s="4">
        <v>0</v>
      </c>
      <c r="C166" s="21">
        <v>30.21</v>
      </c>
      <c r="D166" s="21">
        <v>1</v>
      </c>
      <c r="E166" s="4">
        <v>1</v>
      </c>
      <c r="F166" s="4">
        <v>0</v>
      </c>
      <c r="G166" s="4">
        <v>0</v>
      </c>
      <c r="H166" s="4">
        <v>1</v>
      </c>
      <c r="I166" s="21">
        <v>43943.876100000001</v>
      </c>
      <c r="J166" s="4">
        <f t="shared" si="2"/>
        <v>31277.827599606164</v>
      </c>
    </row>
    <row r="167" spans="1:10" ht="15.75" x14ac:dyDescent="0.25">
      <c r="A167" s="21">
        <v>18</v>
      </c>
      <c r="B167" s="4">
        <v>0</v>
      </c>
      <c r="C167" s="21">
        <v>27.28</v>
      </c>
      <c r="D167" s="21">
        <v>3</v>
      </c>
      <c r="E167" s="4">
        <v>1</v>
      </c>
      <c r="F167" s="4">
        <v>0</v>
      </c>
      <c r="G167" s="4">
        <v>0</v>
      </c>
      <c r="H167" s="4">
        <v>0</v>
      </c>
      <c r="I167" s="21">
        <v>18223.4512</v>
      </c>
      <c r="J167" s="4">
        <f t="shared" si="2"/>
        <v>20938.386190240268</v>
      </c>
    </row>
    <row r="168" spans="1:10" ht="15.75" x14ac:dyDescent="0.25">
      <c r="A168" s="21">
        <v>19</v>
      </c>
      <c r="B168" s="4">
        <v>1</v>
      </c>
      <c r="C168" s="21">
        <v>35.53</v>
      </c>
      <c r="D168" s="21">
        <v>0</v>
      </c>
      <c r="E168" s="4">
        <v>0</v>
      </c>
      <c r="F168" s="4">
        <v>0</v>
      </c>
      <c r="G168" s="4">
        <v>0</v>
      </c>
      <c r="H168" s="4">
        <v>1</v>
      </c>
      <c r="I168" s="21">
        <v>1646.4296999999999</v>
      </c>
      <c r="J168" s="4">
        <f t="shared" si="2"/>
        <v>3116.9531804625753</v>
      </c>
    </row>
    <row r="169" spans="1:10" ht="15.75" x14ac:dyDescent="0.25">
      <c r="A169" s="21">
        <v>32</v>
      </c>
      <c r="B169" s="4">
        <v>0</v>
      </c>
      <c r="C169" s="21">
        <v>44.22</v>
      </c>
      <c r="D169" s="21">
        <v>0</v>
      </c>
      <c r="E169" s="4">
        <v>0</v>
      </c>
      <c r="F169" s="4">
        <v>0</v>
      </c>
      <c r="G169" s="4">
        <v>0</v>
      </c>
      <c r="H169" s="4">
        <v>0</v>
      </c>
      <c r="I169" s="21">
        <v>3994.1777999999999</v>
      </c>
      <c r="J169" s="4">
        <f t="shared" si="2"/>
        <v>5689.1593823868106</v>
      </c>
    </row>
    <row r="170" spans="1:10" ht="15.75" x14ac:dyDescent="0.25">
      <c r="A170" s="21">
        <v>23</v>
      </c>
      <c r="B170" s="4">
        <v>1</v>
      </c>
      <c r="C170" s="21">
        <v>34.4</v>
      </c>
      <c r="D170" s="21">
        <v>0</v>
      </c>
      <c r="E170" s="4">
        <v>0</v>
      </c>
      <c r="F170" s="4">
        <v>1</v>
      </c>
      <c r="G170" s="4">
        <v>0</v>
      </c>
      <c r="H170" s="4">
        <v>0</v>
      </c>
      <c r="I170" s="21">
        <v>1826.8430000000001</v>
      </c>
      <c r="J170" s="4">
        <f t="shared" si="2"/>
        <v>3385.7480878581255</v>
      </c>
    </row>
    <row r="171" spans="1:10" ht="15.75" x14ac:dyDescent="0.25">
      <c r="A171" s="21">
        <v>18</v>
      </c>
      <c r="B171" s="4">
        <v>1</v>
      </c>
      <c r="C171" s="21">
        <v>37.29</v>
      </c>
      <c r="D171" s="21">
        <v>0</v>
      </c>
      <c r="E171" s="4">
        <v>0</v>
      </c>
      <c r="F171" s="4">
        <v>0</v>
      </c>
      <c r="G171" s="4">
        <v>0</v>
      </c>
      <c r="H171" s="4">
        <v>0</v>
      </c>
      <c r="I171" s="21">
        <v>1141.4450999999999</v>
      </c>
      <c r="J171" s="4">
        <f t="shared" si="2"/>
        <v>2234.8971491064062</v>
      </c>
    </row>
    <row r="172" spans="1:10" ht="15.75" x14ac:dyDescent="0.25">
      <c r="A172" s="21">
        <v>20</v>
      </c>
      <c r="B172" s="4">
        <v>1</v>
      </c>
      <c r="C172" s="21">
        <v>39.4</v>
      </c>
      <c r="D172" s="21">
        <v>2</v>
      </c>
      <c r="E172" s="4">
        <v>1</v>
      </c>
      <c r="F172" s="4">
        <v>1</v>
      </c>
      <c r="G172" s="4">
        <v>0</v>
      </c>
      <c r="H172" s="4">
        <v>0</v>
      </c>
      <c r="I172" s="21">
        <v>38344.565999999999</v>
      </c>
      <c r="J172" s="4">
        <f t="shared" si="2"/>
        <v>38981.691890681424</v>
      </c>
    </row>
    <row r="173" spans="1:10" ht="15.75" x14ac:dyDescent="0.25">
      <c r="A173" s="21">
        <v>36</v>
      </c>
      <c r="B173" s="4">
        <v>0</v>
      </c>
      <c r="C173" s="21">
        <v>25.84</v>
      </c>
      <c r="D173" s="21">
        <v>0</v>
      </c>
      <c r="E173" s="4">
        <v>0</v>
      </c>
      <c r="F173" s="4">
        <v>0</v>
      </c>
      <c r="G173" s="4">
        <v>0</v>
      </c>
      <c r="H173" s="4">
        <v>1</v>
      </c>
      <c r="I173" s="21">
        <v>5266.3656000000001</v>
      </c>
      <c r="J173" s="4">
        <f t="shared" si="2"/>
        <v>6736.0470914495618</v>
      </c>
    </row>
    <row r="174" spans="1:10" ht="15.75" x14ac:dyDescent="0.25">
      <c r="A174" s="21">
        <v>61</v>
      </c>
      <c r="B174" s="4">
        <v>0</v>
      </c>
      <c r="C174" s="21">
        <v>35.909999999999997</v>
      </c>
      <c r="D174" s="21">
        <v>0</v>
      </c>
      <c r="E174" s="4">
        <v>0</v>
      </c>
      <c r="F174" s="4">
        <v>0</v>
      </c>
      <c r="G174" s="4">
        <v>1</v>
      </c>
      <c r="H174" s="4">
        <v>0</v>
      </c>
      <c r="I174" s="21">
        <v>13635.6379</v>
      </c>
      <c r="J174" s="4">
        <f t="shared" si="2"/>
        <v>14551.46833458983</v>
      </c>
    </row>
    <row r="175" spans="1:10" ht="15.75" x14ac:dyDescent="0.25">
      <c r="A175" s="21">
        <v>36</v>
      </c>
      <c r="B175" s="4">
        <v>1</v>
      </c>
      <c r="C175" s="21">
        <v>41.895000000000003</v>
      </c>
      <c r="D175" s="21">
        <v>3</v>
      </c>
      <c r="E175" s="4">
        <v>1</v>
      </c>
      <c r="F175" s="4">
        <v>0</v>
      </c>
      <c r="G175" s="4">
        <v>1</v>
      </c>
      <c r="H175" s="4">
        <v>0</v>
      </c>
      <c r="I175" s="21">
        <v>43753.337050000002</v>
      </c>
      <c r="J175" s="4">
        <f t="shared" si="2"/>
        <v>47488.951240169576</v>
      </c>
    </row>
    <row r="176" spans="1:10" ht="15.75" x14ac:dyDescent="0.25">
      <c r="A176" s="21">
        <v>25</v>
      </c>
      <c r="B176" s="4">
        <v>0</v>
      </c>
      <c r="C176" s="21">
        <v>23.465</v>
      </c>
      <c r="D176" s="21">
        <v>0</v>
      </c>
      <c r="E176" s="4">
        <v>0</v>
      </c>
      <c r="F176" s="4">
        <v>0</v>
      </c>
      <c r="G176" s="4">
        <v>1</v>
      </c>
      <c r="H176" s="4">
        <v>0</v>
      </c>
      <c r="I176" s="21">
        <v>3206.4913499999998</v>
      </c>
      <c r="J176" s="4">
        <f t="shared" si="2"/>
        <v>4914.8356098390841</v>
      </c>
    </row>
    <row r="177" spans="1:10" ht="15.75" x14ac:dyDescent="0.25">
      <c r="A177" s="21">
        <v>63</v>
      </c>
      <c r="B177" s="4">
        <v>0</v>
      </c>
      <c r="C177" s="21">
        <v>36.299999999999997</v>
      </c>
      <c r="D177" s="21">
        <v>0</v>
      </c>
      <c r="E177" s="4">
        <v>0</v>
      </c>
      <c r="F177" s="4">
        <v>0</v>
      </c>
      <c r="G177" s="4">
        <v>0</v>
      </c>
      <c r="H177" s="4">
        <v>0</v>
      </c>
      <c r="I177" s="21">
        <v>13887.204</v>
      </c>
      <c r="J177" s="4">
        <f t="shared" si="2"/>
        <v>15439.223391669311</v>
      </c>
    </row>
    <row r="178" spans="1:10" ht="15.75" x14ac:dyDescent="0.25">
      <c r="A178" s="21">
        <v>63</v>
      </c>
      <c r="B178" s="4">
        <v>0</v>
      </c>
      <c r="C178" s="21">
        <v>36.85</v>
      </c>
      <c r="D178" s="21">
        <v>0</v>
      </c>
      <c r="E178" s="4">
        <v>0</v>
      </c>
      <c r="F178" s="4">
        <v>0</v>
      </c>
      <c r="G178" s="4">
        <v>0</v>
      </c>
      <c r="H178" s="4">
        <v>0</v>
      </c>
      <c r="I178" s="21">
        <v>13887.968500000001</v>
      </c>
      <c r="J178" s="4">
        <f t="shared" si="2"/>
        <v>15432.691768178342</v>
      </c>
    </row>
    <row r="179" spans="1:10" ht="15.75" x14ac:dyDescent="0.25">
      <c r="A179" s="21">
        <v>43</v>
      </c>
      <c r="B179" s="4">
        <v>1</v>
      </c>
      <c r="C179" s="21">
        <v>25.52</v>
      </c>
      <c r="D179" s="21">
        <v>5</v>
      </c>
      <c r="E179" s="4">
        <v>0</v>
      </c>
      <c r="F179" s="4">
        <v>0</v>
      </c>
      <c r="G179" s="4">
        <v>0</v>
      </c>
      <c r="H179" s="4">
        <v>0</v>
      </c>
      <c r="I179" s="21">
        <v>14478.33015</v>
      </c>
      <c r="J179" s="4">
        <f t="shared" si="2"/>
        <v>9672.9540548940677</v>
      </c>
    </row>
    <row r="180" spans="1:10" ht="15.75" x14ac:dyDescent="0.25">
      <c r="A180" s="21">
        <v>54</v>
      </c>
      <c r="B180" s="4">
        <v>0</v>
      </c>
      <c r="C180" s="21">
        <v>21.47</v>
      </c>
      <c r="D180" s="21">
        <v>3</v>
      </c>
      <c r="E180" s="4">
        <v>0</v>
      </c>
      <c r="F180" s="4">
        <v>0</v>
      </c>
      <c r="G180" s="4">
        <v>0</v>
      </c>
      <c r="H180" s="4">
        <v>1</v>
      </c>
      <c r="I180" s="21">
        <v>12475.3513</v>
      </c>
      <c r="J180" s="4">
        <f t="shared" si="2"/>
        <v>14415.385416728812</v>
      </c>
    </row>
    <row r="181" spans="1:10" ht="15.75" x14ac:dyDescent="0.25">
      <c r="A181" s="21">
        <v>27</v>
      </c>
      <c r="B181" s="4">
        <v>0</v>
      </c>
      <c r="C181" s="21">
        <v>30.4</v>
      </c>
      <c r="D181" s="21">
        <v>3</v>
      </c>
      <c r="E181" s="4">
        <v>0</v>
      </c>
      <c r="F181" s="4">
        <v>0</v>
      </c>
      <c r="G181" s="4">
        <v>0</v>
      </c>
      <c r="H181" s="4">
        <v>1</v>
      </c>
      <c r="I181" s="21">
        <v>18804.752400000001</v>
      </c>
      <c r="J181" s="4">
        <f t="shared" si="2"/>
        <v>6640.5608489883771</v>
      </c>
    </row>
    <row r="182" spans="1:10" ht="15.75" x14ac:dyDescent="0.25">
      <c r="A182" s="21">
        <v>51</v>
      </c>
      <c r="B182" s="4">
        <v>0</v>
      </c>
      <c r="C182" s="21">
        <v>33.914999999999999</v>
      </c>
      <c r="D182" s="21">
        <v>0</v>
      </c>
      <c r="E182" s="4">
        <v>0</v>
      </c>
      <c r="F182" s="4">
        <v>0</v>
      </c>
      <c r="G182" s="4">
        <v>1</v>
      </c>
      <c r="H182" s="4">
        <v>0</v>
      </c>
      <c r="I182" s="21">
        <v>9866.3048500000004</v>
      </c>
      <c r="J182" s="4">
        <f t="shared" si="2"/>
        <v>10567.28039364072</v>
      </c>
    </row>
    <row r="183" spans="1:10" ht="15.75" x14ac:dyDescent="0.25">
      <c r="A183" s="21">
        <v>24</v>
      </c>
      <c r="B183" s="4">
        <v>1</v>
      </c>
      <c r="C183" s="21">
        <v>29.3</v>
      </c>
      <c r="D183" s="21">
        <v>0</v>
      </c>
      <c r="E183" s="4">
        <v>0</v>
      </c>
      <c r="F183" s="4">
        <v>1</v>
      </c>
      <c r="G183" s="4">
        <v>0</v>
      </c>
      <c r="H183" s="4">
        <v>0</v>
      </c>
      <c r="I183" s="21">
        <v>1977.8150000000001</v>
      </c>
      <c r="J183" s="4">
        <f t="shared" si="2"/>
        <v>3452.4397714263737</v>
      </c>
    </row>
    <row r="184" spans="1:10" ht="15.75" x14ac:dyDescent="0.25">
      <c r="A184" s="21">
        <v>45</v>
      </c>
      <c r="B184" s="4">
        <v>0</v>
      </c>
      <c r="C184" s="21">
        <v>38.284999999999997</v>
      </c>
      <c r="D184" s="21">
        <v>0</v>
      </c>
      <c r="E184" s="4">
        <v>0</v>
      </c>
      <c r="F184" s="4">
        <v>0</v>
      </c>
      <c r="G184" s="4">
        <v>1</v>
      </c>
      <c r="H184" s="4">
        <v>0</v>
      </c>
      <c r="I184" s="21">
        <v>7935.29115</v>
      </c>
      <c r="J184" s="4">
        <f t="shared" si="2"/>
        <v>9367.7077915414629</v>
      </c>
    </row>
    <row r="185" spans="1:10" ht="15.75" x14ac:dyDescent="0.25">
      <c r="A185" s="21">
        <v>42</v>
      </c>
      <c r="B185" s="4">
        <v>0</v>
      </c>
      <c r="C185" s="21">
        <v>24.984999999999999</v>
      </c>
      <c r="D185" s="21">
        <v>2</v>
      </c>
      <c r="E185" s="4">
        <v>0</v>
      </c>
      <c r="F185" s="4">
        <v>0</v>
      </c>
      <c r="G185" s="4">
        <v>0</v>
      </c>
      <c r="H185" s="4">
        <v>1</v>
      </c>
      <c r="I185" s="21">
        <v>8017.0611500000005</v>
      </c>
      <c r="J185" s="4">
        <f t="shared" si="2"/>
        <v>9002.7060793396631</v>
      </c>
    </row>
    <row r="186" spans="1:10" ht="15.75" x14ac:dyDescent="0.25">
      <c r="A186" s="21">
        <v>42</v>
      </c>
      <c r="B186" s="4">
        <v>0</v>
      </c>
      <c r="C186" s="21">
        <v>36.195</v>
      </c>
      <c r="D186" s="21">
        <v>1</v>
      </c>
      <c r="E186" s="4">
        <v>0</v>
      </c>
      <c r="F186" s="4">
        <v>0</v>
      </c>
      <c r="G186" s="4">
        <v>0</v>
      </c>
      <c r="H186" s="4">
        <v>1</v>
      </c>
      <c r="I186" s="21">
        <v>7443.6430499999997</v>
      </c>
      <c r="J186" s="4">
        <f t="shared" si="2"/>
        <v>8765.8419968755552</v>
      </c>
    </row>
    <row r="187" spans="1:10" ht="15.75" x14ac:dyDescent="0.25">
      <c r="A187" s="21">
        <v>27</v>
      </c>
      <c r="B187" s="4">
        <v>1</v>
      </c>
      <c r="C187" s="21">
        <v>30.5</v>
      </c>
      <c r="D187" s="21">
        <v>0</v>
      </c>
      <c r="E187" s="4">
        <v>0</v>
      </c>
      <c r="F187" s="4">
        <v>1</v>
      </c>
      <c r="G187" s="4">
        <v>0</v>
      </c>
      <c r="H187" s="4">
        <v>0</v>
      </c>
      <c r="I187" s="21">
        <v>2494.0219999999999</v>
      </c>
      <c r="J187" s="4">
        <f t="shared" si="2"/>
        <v>4093.0569846081548</v>
      </c>
    </row>
    <row r="188" spans="1:10" ht="15.75" x14ac:dyDescent="0.25">
      <c r="A188" s="21">
        <v>31</v>
      </c>
      <c r="B188" s="4">
        <v>1</v>
      </c>
      <c r="C188" s="21">
        <v>36.299999999999997</v>
      </c>
      <c r="D188" s="21">
        <v>2</v>
      </c>
      <c r="E188" s="4">
        <v>1</v>
      </c>
      <c r="F188" s="4">
        <v>1</v>
      </c>
      <c r="G188" s="4">
        <v>0</v>
      </c>
      <c r="H188" s="4">
        <v>0</v>
      </c>
      <c r="I188" s="21">
        <v>38711</v>
      </c>
      <c r="J188" s="4">
        <f t="shared" si="2"/>
        <v>37467.627205103352</v>
      </c>
    </row>
    <row r="189" spans="1:10" ht="15.75" x14ac:dyDescent="0.25">
      <c r="A189" s="21">
        <v>24</v>
      </c>
      <c r="B189" s="4">
        <v>0</v>
      </c>
      <c r="C189" s="21">
        <v>26.6</v>
      </c>
      <c r="D189" s="21">
        <v>0</v>
      </c>
      <c r="E189" s="4">
        <v>0</v>
      </c>
      <c r="F189" s="4">
        <v>0</v>
      </c>
      <c r="G189" s="4">
        <v>1</v>
      </c>
      <c r="H189" s="4">
        <v>0</v>
      </c>
      <c r="I189" s="21">
        <v>3046.0619999999999</v>
      </c>
      <c r="J189" s="4">
        <f t="shared" si="2"/>
        <v>4795.6793596485713</v>
      </c>
    </row>
    <row r="190" spans="1:10" ht="15.75" x14ac:dyDescent="0.25">
      <c r="A190" s="21">
        <v>18</v>
      </c>
      <c r="B190" s="4">
        <v>0</v>
      </c>
      <c r="C190" s="21">
        <v>26.73</v>
      </c>
      <c r="D190" s="21">
        <v>0</v>
      </c>
      <c r="E190" s="4">
        <v>0</v>
      </c>
      <c r="F190" s="4">
        <v>0</v>
      </c>
      <c r="G190" s="4">
        <v>0</v>
      </c>
      <c r="H190" s="4">
        <v>0</v>
      </c>
      <c r="I190" s="21">
        <v>1615.7666999999999</v>
      </c>
      <c r="J190" s="4">
        <f t="shared" si="2"/>
        <v>2382.1550353050493</v>
      </c>
    </row>
    <row r="191" spans="1:10" ht="15.75" x14ac:dyDescent="0.25">
      <c r="A191" s="21">
        <v>55</v>
      </c>
      <c r="B191" s="4">
        <v>0</v>
      </c>
      <c r="C191" s="21">
        <v>32.774999999999999</v>
      </c>
      <c r="D191" s="21">
        <v>2</v>
      </c>
      <c r="E191" s="4">
        <v>0</v>
      </c>
      <c r="F191" s="4">
        <v>0</v>
      </c>
      <c r="G191" s="4">
        <v>0</v>
      </c>
      <c r="H191" s="4">
        <v>1</v>
      </c>
      <c r="I191" s="21">
        <v>12268.632250000001</v>
      </c>
      <c r="J191" s="4">
        <f t="shared" si="2"/>
        <v>13704.692564737041</v>
      </c>
    </row>
    <row r="192" spans="1:10" ht="15.75" x14ac:dyDescent="0.25">
      <c r="A192" s="21">
        <v>62</v>
      </c>
      <c r="B192" s="4">
        <v>0</v>
      </c>
      <c r="C192" s="21">
        <v>31.73</v>
      </c>
      <c r="D192" s="21">
        <v>0</v>
      </c>
      <c r="E192" s="4">
        <v>0</v>
      </c>
      <c r="F192" s="4">
        <v>0</v>
      </c>
      <c r="G192" s="4">
        <v>1</v>
      </c>
      <c r="H192" s="4">
        <v>0</v>
      </c>
      <c r="I192" s="21">
        <v>14043.476699999999</v>
      </c>
      <c r="J192" s="4">
        <f t="shared" si="2"/>
        <v>15001.896665191476</v>
      </c>
    </row>
    <row r="193" spans="1:10" ht="15.75" x14ac:dyDescent="0.25">
      <c r="A193" s="21">
        <v>19</v>
      </c>
      <c r="B193" s="4">
        <v>0</v>
      </c>
      <c r="C193" s="21">
        <v>24.51</v>
      </c>
      <c r="D193" s="21">
        <v>1</v>
      </c>
      <c r="E193" s="4">
        <v>0</v>
      </c>
      <c r="F193" s="4">
        <v>0</v>
      </c>
      <c r="G193" s="4">
        <v>0</v>
      </c>
      <c r="H193" s="4">
        <v>1</v>
      </c>
      <c r="I193" s="21">
        <v>2709.1118999999999</v>
      </c>
      <c r="J193" s="4">
        <f t="shared" si="2"/>
        <v>3788.0950428603628</v>
      </c>
    </row>
    <row r="194" spans="1:10" ht="15.75" x14ac:dyDescent="0.25">
      <c r="A194" s="21">
        <v>18</v>
      </c>
      <c r="B194" s="4">
        <v>0</v>
      </c>
      <c r="C194" s="21">
        <v>36.85</v>
      </c>
      <c r="D194" s="21">
        <v>0</v>
      </c>
      <c r="E194" s="4">
        <v>0</v>
      </c>
      <c r="F194" s="4">
        <v>0</v>
      </c>
      <c r="G194" s="4">
        <v>0</v>
      </c>
      <c r="H194" s="4">
        <v>0</v>
      </c>
      <c r="I194" s="21">
        <v>1629.8335</v>
      </c>
      <c r="J194" s="4">
        <f t="shared" si="2"/>
        <v>2652.3542282909648</v>
      </c>
    </row>
    <row r="195" spans="1:10" ht="15.75" x14ac:dyDescent="0.25">
      <c r="A195" s="21">
        <v>24</v>
      </c>
      <c r="B195" s="4">
        <v>0</v>
      </c>
      <c r="C195" s="21">
        <v>30.1</v>
      </c>
      <c r="D195" s="21">
        <v>3</v>
      </c>
      <c r="E195" s="4">
        <v>0</v>
      </c>
      <c r="F195" s="4">
        <v>1</v>
      </c>
      <c r="G195" s="4">
        <v>0</v>
      </c>
      <c r="H195" s="4">
        <v>0</v>
      </c>
      <c r="I195" s="21">
        <v>4234.9269999999997</v>
      </c>
      <c r="J195" s="4">
        <f t="shared" ref="J195:J258" si="3">IF(AND(E195=0,A195&lt;50),$M$2+$M$3*A195+B195*$M$4+$M$5*C195+$M$6*D195+$M$7*F195+$M$8*G195+$M$9*H195,IF(AND(E195=0,A195&gt;=50),$P$2+$P$3*A195+B195*$P$4+$P$5*C195+$P$6*D195+$P$7*F195+$P$8*G195+$P$9*H195,IF(AND(E195=1,A195&lt;50),$S$2+$S$3*A195+B195*$S$4+$S$5*C195+$S$6*D195+$S$7*F195+$S$8*G195+$S$9*H195,IF(AND(E195=1,A195&gt;=50),$V$2+$V$3*A195+B195*$V$4+$V$5*C195+$V$6*D195+$V$7*F195+$V$8*G195+$V$9*H195,"Error"))))</f>
        <v>5511.5015347047201</v>
      </c>
    </row>
    <row r="196" spans="1:10" ht="15.75" x14ac:dyDescent="0.25">
      <c r="A196" s="21">
        <v>24</v>
      </c>
      <c r="B196" s="4">
        <v>1</v>
      </c>
      <c r="C196" s="21">
        <v>23.655000000000001</v>
      </c>
      <c r="D196" s="21">
        <v>0</v>
      </c>
      <c r="E196" s="4">
        <v>0</v>
      </c>
      <c r="F196" s="4">
        <v>0</v>
      </c>
      <c r="G196" s="4">
        <v>0</v>
      </c>
      <c r="H196" s="4">
        <v>1</v>
      </c>
      <c r="I196" s="21">
        <v>2352.9684499999998</v>
      </c>
      <c r="J196" s="4">
        <f t="shared" si="3"/>
        <v>3814.1926264098533</v>
      </c>
    </row>
    <row r="197" spans="1:10" ht="15.75" x14ac:dyDescent="0.25">
      <c r="A197" s="21">
        <v>37</v>
      </c>
      <c r="B197" s="4">
        <v>0</v>
      </c>
      <c r="C197" s="21">
        <v>47.6</v>
      </c>
      <c r="D197" s="21">
        <v>2</v>
      </c>
      <c r="E197" s="4">
        <v>1</v>
      </c>
      <c r="F197" s="4">
        <v>1</v>
      </c>
      <c r="G197" s="4">
        <v>0</v>
      </c>
      <c r="H197" s="4">
        <v>0</v>
      </c>
      <c r="I197" s="21">
        <v>46113.510999999999</v>
      </c>
      <c r="J197" s="4">
        <f t="shared" si="3"/>
        <v>56209.299246810733</v>
      </c>
    </row>
    <row r="198" spans="1:10" ht="15.75" x14ac:dyDescent="0.25">
      <c r="A198" s="21">
        <v>47</v>
      </c>
      <c r="B198" s="4">
        <v>1</v>
      </c>
      <c r="C198" s="21">
        <v>36.200000000000003</v>
      </c>
      <c r="D198" s="21">
        <v>1</v>
      </c>
      <c r="E198" s="4">
        <v>0</v>
      </c>
      <c r="F198" s="4">
        <v>1</v>
      </c>
      <c r="G198" s="4">
        <v>0</v>
      </c>
      <c r="H198" s="4">
        <v>0</v>
      </c>
      <c r="I198" s="21">
        <v>8068.1850000000004</v>
      </c>
      <c r="J198" s="4">
        <f t="shared" si="3"/>
        <v>8838.595256021732</v>
      </c>
    </row>
    <row r="199" spans="1:10" ht="15.75" x14ac:dyDescent="0.25">
      <c r="A199" s="21">
        <v>26</v>
      </c>
      <c r="B199" s="4">
        <v>0</v>
      </c>
      <c r="C199" s="21">
        <v>19.8</v>
      </c>
      <c r="D199" s="21">
        <v>1</v>
      </c>
      <c r="E199" s="4">
        <v>0</v>
      </c>
      <c r="F199" s="4">
        <v>1</v>
      </c>
      <c r="G199" s="4">
        <v>0</v>
      </c>
      <c r="H199" s="4">
        <v>0</v>
      </c>
      <c r="I199" s="21">
        <v>3378.91</v>
      </c>
      <c r="J199" s="4">
        <f t="shared" si="3"/>
        <v>4569.8834339443474</v>
      </c>
    </row>
    <row r="200" spans="1:10" ht="15.75" x14ac:dyDescent="0.25">
      <c r="A200" s="21">
        <v>44</v>
      </c>
      <c r="B200" s="4">
        <v>0</v>
      </c>
      <c r="C200" s="21">
        <v>20.234999999999999</v>
      </c>
      <c r="D200" s="21">
        <v>1</v>
      </c>
      <c r="E200" s="4">
        <v>1</v>
      </c>
      <c r="F200" s="4">
        <v>0</v>
      </c>
      <c r="G200" s="4">
        <v>1</v>
      </c>
      <c r="H200" s="4">
        <v>0</v>
      </c>
      <c r="I200" s="21">
        <v>19594.809649999999</v>
      </c>
      <c r="J200" s="4">
        <f t="shared" si="3"/>
        <v>19230.479553663285</v>
      </c>
    </row>
    <row r="201" spans="1:10" ht="15.75" x14ac:dyDescent="0.25">
      <c r="A201" s="21">
        <v>34</v>
      </c>
      <c r="B201" s="4">
        <v>1</v>
      </c>
      <c r="C201" s="21">
        <v>27.835000000000001</v>
      </c>
      <c r="D201" s="21">
        <v>1</v>
      </c>
      <c r="E201" s="4">
        <v>1</v>
      </c>
      <c r="F201" s="4">
        <v>0</v>
      </c>
      <c r="G201" s="4">
        <v>0</v>
      </c>
      <c r="H201" s="4">
        <v>1</v>
      </c>
      <c r="I201" s="21">
        <v>20009.63365</v>
      </c>
      <c r="J201" s="4">
        <f t="shared" si="3"/>
        <v>26962.194977787869</v>
      </c>
    </row>
    <row r="202" spans="1:10" ht="15.75" x14ac:dyDescent="0.25">
      <c r="A202" s="21">
        <v>23</v>
      </c>
      <c r="B202" s="4">
        <v>0</v>
      </c>
      <c r="C202" s="21">
        <v>28.12</v>
      </c>
      <c r="D202" s="21">
        <v>0</v>
      </c>
      <c r="E202" s="4">
        <v>0</v>
      </c>
      <c r="F202" s="4">
        <v>0</v>
      </c>
      <c r="G202" s="4">
        <v>0</v>
      </c>
      <c r="H202" s="4">
        <v>1</v>
      </c>
      <c r="I202" s="21">
        <v>2690.1138000000001</v>
      </c>
      <c r="J202" s="4">
        <f t="shared" si="3"/>
        <v>4159.7516146514354</v>
      </c>
    </row>
    <row r="203" spans="1:10" ht="15.75" x14ac:dyDescent="0.25">
      <c r="A203" s="21">
        <v>50</v>
      </c>
      <c r="B203" s="4">
        <v>0</v>
      </c>
      <c r="C203" s="21">
        <v>28.12</v>
      </c>
      <c r="D203" s="21">
        <v>3</v>
      </c>
      <c r="E203" s="4">
        <v>0</v>
      </c>
      <c r="F203" s="4">
        <v>0</v>
      </c>
      <c r="G203" s="4">
        <v>0</v>
      </c>
      <c r="H203" s="4">
        <v>1</v>
      </c>
      <c r="I203" s="21">
        <v>11085.586799999999</v>
      </c>
      <c r="J203" s="4">
        <f t="shared" si="3"/>
        <v>12733.260182602346</v>
      </c>
    </row>
    <row r="204" spans="1:10" ht="15.75" x14ac:dyDescent="0.25">
      <c r="A204" s="21">
        <v>46</v>
      </c>
      <c r="B204" s="4">
        <v>1</v>
      </c>
      <c r="C204" s="21">
        <v>25.8</v>
      </c>
      <c r="D204" s="21">
        <v>5</v>
      </c>
      <c r="E204" s="4">
        <v>0</v>
      </c>
      <c r="F204" s="4">
        <v>1</v>
      </c>
      <c r="G204" s="4">
        <v>0</v>
      </c>
      <c r="H204" s="4">
        <v>0</v>
      </c>
      <c r="I204" s="21">
        <v>10096.969999999999</v>
      </c>
      <c r="J204" s="4">
        <f t="shared" si="3"/>
        <v>10502.723965769072</v>
      </c>
    </row>
    <row r="205" spans="1:10" ht="15.75" x14ac:dyDescent="0.25">
      <c r="A205" s="21">
        <v>18</v>
      </c>
      <c r="B205" s="4">
        <v>1</v>
      </c>
      <c r="C205" s="21">
        <v>26.125</v>
      </c>
      <c r="D205" s="21">
        <v>0</v>
      </c>
      <c r="E205" s="4">
        <v>0</v>
      </c>
      <c r="F205" s="4">
        <v>0</v>
      </c>
      <c r="G205" s="4">
        <v>1</v>
      </c>
      <c r="H205" s="4">
        <v>0</v>
      </c>
      <c r="I205" s="21">
        <v>1708.9257500000001</v>
      </c>
      <c r="J205" s="4">
        <f t="shared" si="3"/>
        <v>3136.6366487233845</v>
      </c>
    </row>
    <row r="206" spans="1:10" ht="15.75" x14ac:dyDescent="0.25">
      <c r="A206" s="21">
        <v>51</v>
      </c>
      <c r="B206" s="4">
        <v>0</v>
      </c>
      <c r="C206" s="21">
        <v>36.67</v>
      </c>
      <c r="D206" s="21">
        <v>2</v>
      </c>
      <c r="E206" s="4">
        <v>0</v>
      </c>
      <c r="F206" s="4">
        <v>0</v>
      </c>
      <c r="G206" s="4">
        <v>0</v>
      </c>
      <c r="H206" s="4">
        <v>1</v>
      </c>
      <c r="I206" s="21">
        <v>10848.1343</v>
      </c>
      <c r="J206" s="4">
        <f t="shared" si="3"/>
        <v>12055.2848264608</v>
      </c>
    </row>
    <row r="207" spans="1:10" ht="15.75" x14ac:dyDescent="0.25">
      <c r="A207" s="21">
        <v>19</v>
      </c>
      <c r="B207" s="4">
        <v>1</v>
      </c>
      <c r="C207" s="21">
        <v>35.4</v>
      </c>
      <c r="D207" s="21">
        <v>0</v>
      </c>
      <c r="E207" s="4">
        <v>0</v>
      </c>
      <c r="F207" s="4">
        <v>1</v>
      </c>
      <c r="G207" s="4">
        <v>0</v>
      </c>
      <c r="H207" s="4">
        <v>0</v>
      </c>
      <c r="I207" s="21">
        <v>1263.249</v>
      </c>
      <c r="J207" s="4">
        <f t="shared" si="3"/>
        <v>2601.0105686121328</v>
      </c>
    </row>
    <row r="208" spans="1:10" ht="15.75" x14ac:dyDescent="0.25">
      <c r="A208" s="21">
        <v>59</v>
      </c>
      <c r="B208" s="4">
        <v>0</v>
      </c>
      <c r="C208" s="21">
        <v>34.799999999999997</v>
      </c>
      <c r="D208" s="21">
        <v>2</v>
      </c>
      <c r="E208" s="4">
        <v>0</v>
      </c>
      <c r="F208" s="4">
        <v>1</v>
      </c>
      <c r="G208" s="4">
        <v>0</v>
      </c>
      <c r="H208" s="4">
        <v>0</v>
      </c>
      <c r="I208" s="21">
        <v>36910.608030000003</v>
      </c>
      <c r="J208" s="4">
        <f t="shared" si="3"/>
        <v>14536.481510090229</v>
      </c>
    </row>
    <row r="209" spans="1:10" ht="15.75" x14ac:dyDescent="0.25">
      <c r="A209" s="21">
        <v>58</v>
      </c>
      <c r="B209" s="4">
        <v>0</v>
      </c>
      <c r="C209" s="21">
        <v>29</v>
      </c>
      <c r="D209" s="21">
        <v>0</v>
      </c>
      <c r="E209" s="4">
        <v>0</v>
      </c>
      <c r="F209" s="4">
        <v>1</v>
      </c>
      <c r="G209" s="4">
        <v>0</v>
      </c>
      <c r="H209" s="4">
        <v>0</v>
      </c>
      <c r="I209" s="21">
        <v>11842.441999999999</v>
      </c>
      <c r="J209" s="4">
        <f t="shared" si="3"/>
        <v>12250.119872402191</v>
      </c>
    </row>
    <row r="210" spans="1:10" ht="15.75" x14ac:dyDescent="0.25">
      <c r="A210" s="21">
        <v>43</v>
      </c>
      <c r="B210" s="4">
        <v>1</v>
      </c>
      <c r="C210" s="21">
        <v>30.114999999999998</v>
      </c>
      <c r="D210" s="21">
        <v>3</v>
      </c>
      <c r="E210" s="4">
        <v>0</v>
      </c>
      <c r="F210" s="4">
        <v>0</v>
      </c>
      <c r="G210" s="4">
        <v>0</v>
      </c>
      <c r="H210" s="4">
        <v>1</v>
      </c>
      <c r="I210" s="21">
        <v>8410.0468500000006</v>
      </c>
      <c r="J210" s="4">
        <f t="shared" si="3"/>
        <v>9449.4947911582331</v>
      </c>
    </row>
    <row r="211" spans="1:10" ht="15.75" x14ac:dyDescent="0.25">
      <c r="A211" s="21">
        <v>37</v>
      </c>
      <c r="B211" s="4">
        <v>1</v>
      </c>
      <c r="C211" s="21">
        <v>29.8</v>
      </c>
      <c r="D211" s="21">
        <v>0</v>
      </c>
      <c r="E211" s="4">
        <v>0</v>
      </c>
      <c r="F211" s="4">
        <v>1</v>
      </c>
      <c r="G211" s="4">
        <v>0</v>
      </c>
      <c r="H211" s="4">
        <v>0</v>
      </c>
      <c r="I211" s="21">
        <v>20420.604650000001</v>
      </c>
      <c r="J211" s="4">
        <f t="shared" si="3"/>
        <v>6102.9599277206316</v>
      </c>
    </row>
    <row r="212" spans="1:10" ht="15.75" x14ac:dyDescent="0.25">
      <c r="A212" s="21">
        <v>19</v>
      </c>
      <c r="B212" s="4">
        <v>0</v>
      </c>
      <c r="C212" s="21">
        <v>28.4</v>
      </c>
      <c r="D212" s="21">
        <v>1</v>
      </c>
      <c r="E212" s="4">
        <v>0</v>
      </c>
      <c r="F212" s="4">
        <v>1</v>
      </c>
      <c r="G212" s="4">
        <v>0</v>
      </c>
      <c r="H212" s="4">
        <v>0</v>
      </c>
      <c r="I212" s="21">
        <v>2331.5189999999998</v>
      </c>
      <c r="J212" s="4">
        <f t="shared" si="3"/>
        <v>3379.4845215043256</v>
      </c>
    </row>
    <row r="213" spans="1:10" ht="15.75" x14ac:dyDescent="0.25">
      <c r="A213" s="21">
        <v>25</v>
      </c>
      <c r="B213" s="4">
        <v>0</v>
      </c>
      <c r="C213" s="21">
        <v>41.325000000000003</v>
      </c>
      <c r="D213" s="21">
        <v>0</v>
      </c>
      <c r="E213" s="4">
        <v>0</v>
      </c>
      <c r="F213" s="4">
        <v>0</v>
      </c>
      <c r="G213" s="4">
        <v>1</v>
      </c>
      <c r="H213" s="4">
        <v>0</v>
      </c>
      <c r="I213" s="21">
        <v>17878.900679999999</v>
      </c>
      <c r="J213" s="4">
        <f t="shared" si="3"/>
        <v>5391.6891263142279</v>
      </c>
    </row>
    <row r="214" spans="1:10" ht="15.75" x14ac:dyDescent="0.25">
      <c r="A214" s="21">
        <v>18</v>
      </c>
      <c r="B214" s="4">
        <v>1</v>
      </c>
      <c r="C214" s="21">
        <v>15.96</v>
      </c>
      <c r="D214" s="21">
        <v>0</v>
      </c>
      <c r="E214" s="4">
        <v>0</v>
      </c>
      <c r="F214" s="4">
        <v>0</v>
      </c>
      <c r="G214" s="4">
        <v>1</v>
      </c>
      <c r="H214" s="4">
        <v>0</v>
      </c>
      <c r="I214" s="21">
        <v>1694.7963999999999</v>
      </c>
      <c r="J214" s="4">
        <f t="shared" si="3"/>
        <v>2865.2359771125321</v>
      </c>
    </row>
    <row r="215" spans="1:10" ht="15.75" x14ac:dyDescent="0.25">
      <c r="A215" s="21">
        <v>32</v>
      </c>
      <c r="B215" s="4">
        <v>0</v>
      </c>
      <c r="C215" s="21">
        <v>41.1</v>
      </c>
      <c r="D215" s="21">
        <v>0</v>
      </c>
      <c r="E215" s="4">
        <v>0</v>
      </c>
      <c r="F215" s="4">
        <v>1</v>
      </c>
      <c r="G215" s="4">
        <v>0</v>
      </c>
      <c r="H215" s="4">
        <v>0</v>
      </c>
      <c r="I215" s="21">
        <v>3989.8409999999999</v>
      </c>
      <c r="J215" s="4">
        <f t="shared" si="3"/>
        <v>5819.5731250830995</v>
      </c>
    </row>
    <row r="216" spans="1:10" ht="15.75" x14ac:dyDescent="0.25">
      <c r="A216" s="21">
        <v>20</v>
      </c>
      <c r="B216" s="4">
        <v>1</v>
      </c>
      <c r="C216" s="21">
        <v>33</v>
      </c>
      <c r="D216" s="21">
        <v>1</v>
      </c>
      <c r="E216" s="4">
        <v>0</v>
      </c>
      <c r="F216" s="4">
        <v>1</v>
      </c>
      <c r="G216" s="4">
        <v>0</v>
      </c>
      <c r="H216" s="4">
        <v>0</v>
      </c>
      <c r="I216" s="21">
        <v>1980.07</v>
      </c>
      <c r="J216" s="4">
        <f t="shared" si="3"/>
        <v>3275.9567273751277</v>
      </c>
    </row>
    <row r="217" spans="1:10" ht="15.75" x14ac:dyDescent="0.25">
      <c r="A217" s="21">
        <v>24</v>
      </c>
      <c r="B217" s="4">
        <v>1</v>
      </c>
      <c r="C217" s="21">
        <v>25.8</v>
      </c>
      <c r="D217" s="21">
        <v>0</v>
      </c>
      <c r="E217" s="4">
        <v>0</v>
      </c>
      <c r="F217" s="4">
        <v>1</v>
      </c>
      <c r="G217" s="4">
        <v>0</v>
      </c>
      <c r="H217" s="4">
        <v>0</v>
      </c>
      <c r="I217" s="21">
        <v>1972.95</v>
      </c>
      <c r="J217" s="4">
        <f t="shared" si="3"/>
        <v>3358.991433931245</v>
      </c>
    </row>
    <row r="218" spans="1:10" ht="15.75" x14ac:dyDescent="0.25">
      <c r="A218" s="21">
        <v>48</v>
      </c>
      <c r="B218" s="4">
        <v>1</v>
      </c>
      <c r="C218" s="21">
        <v>40.564999999999998</v>
      </c>
      <c r="D218" s="21">
        <v>2</v>
      </c>
      <c r="E218" s="4">
        <v>1</v>
      </c>
      <c r="F218" s="4">
        <v>0</v>
      </c>
      <c r="G218" s="4">
        <v>0</v>
      </c>
      <c r="H218" s="4">
        <v>1</v>
      </c>
      <c r="I218" s="21">
        <v>45702.022349999999</v>
      </c>
      <c r="J218" s="4">
        <f t="shared" si="3"/>
        <v>49083.331639558121</v>
      </c>
    </row>
    <row r="219" spans="1:10" ht="15.75" x14ac:dyDescent="0.25">
      <c r="A219" s="21">
        <v>18</v>
      </c>
      <c r="B219" s="4">
        <v>1</v>
      </c>
      <c r="C219" s="21">
        <v>35.200000000000003</v>
      </c>
      <c r="D219" s="21">
        <v>1</v>
      </c>
      <c r="E219" s="4">
        <v>0</v>
      </c>
      <c r="F219" s="4">
        <v>0</v>
      </c>
      <c r="G219" s="4">
        <v>0</v>
      </c>
      <c r="H219" s="4">
        <v>0</v>
      </c>
      <c r="I219" s="21">
        <v>1727.54</v>
      </c>
      <c r="J219" s="4">
        <f t="shared" si="3"/>
        <v>2715.2608995578194</v>
      </c>
    </row>
    <row r="220" spans="1:10" ht="15.75" x14ac:dyDescent="0.25">
      <c r="A220" s="21">
        <v>27</v>
      </c>
      <c r="B220" s="4">
        <v>1</v>
      </c>
      <c r="C220" s="21">
        <v>18.905000000000001</v>
      </c>
      <c r="D220" s="21">
        <v>3</v>
      </c>
      <c r="E220" s="4">
        <v>0</v>
      </c>
      <c r="F220" s="4">
        <v>0</v>
      </c>
      <c r="G220" s="4">
        <v>1</v>
      </c>
      <c r="H220" s="4">
        <v>0</v>
      </c>
      <c r="I220" s="21">
        <v>4827.9049500000001</v>
      </c>
      <c r="J220" s="4">
        <f t="shared" si="3"/>
        <v>6378.0967008792995</v>
      </c>
    </row>
    <row r="221" spans="1:10" ht="15.75" x14ac:dyDescent="0.25">
      <c r="A221" s="21">
        <v>28</v>
      </c>
      <c r="B221" s="4">
        <v>0</v>
      </c>
      <c r="C221" s="21">
        <v>27.5</v>
      </c>
      <c r="D221" s="21">
        <v>2</v>
      </c>
      <c r="E221" s="4">
        <v>0</v>
      </c>
      <c r="F221" s="4">
        <v>1</v>
      </c>
      <c r="G221" s="4">
        <v>0</v>
      </c>
      <c r="H221" s="4">
        <v>0</v>
      </c>
      <c r="I221" s="21">
        <v>20177.671129999999</v>
      </c>
      <c r="J221" s="4">
        <f t="shared" si="3"/>
        <v>5717.3540562544358</v>
      </c>
    </row>
    <row r="222" spans="1:10" ht="15.75" x14ac:dyDescent="0.25">
      <c r="A222" s="21">
        <v>36</v>
      </c>
      <c r="B222" s="4">
        <v>0</v>
      </c>
      <c r="C222" s="21">
        <v>26.885000000000002</v>
      </c>
      <c r="D222" s="21">
        <v>0</v>
      </c>
      <c r="E222" s="4">
        <v>0</v>
      </c>
      <c r="F222" s="4">
        <v>0</v>
      </c>
      <c r="G222" s="4">
        <v>0</v>
      </c>
      <c r="H222" s="4">
        <v>1</v>
      </c>
      <c r="I222" s="21">
        <v>5267.8181500000001</v>
      </c>
      <c r="J222" s="4">
        <f t="shared" si="3"/>
        <v>6763.9480950731067</v>
      </c>
    </row>
    <row r="223" spans="1:10" ht="15.75" x14ac:dyDescent="0.25">
      <c r="A223" s="21">
        <v>46</v>
      </c>
      <c r="B223" s="4">
        <v>1</v>
      </c>
      <c r="C223" s="21">
        <v>42.35</v>
      </c>
      <c r="D223" s="21">
        <v>3</v>
      </c>
      <c r="E223" s="4">
        <v>1</v>
      </c>
      <c r="F223" s="4">
        <v>0</v>
      </c>
      <c r="G223" s="4">
        <v>0</v>
      </c>
      <c r="H223" s="4">
        <v>0</v>
      </c>
      <c r="I223" s="21">
        <v>46151.124499999998</v>
      </c>
      <c r="J223" s="4">
        <f t="shared" si="3"/>
        <v>49168.910210164519</v>
      </c>
    </row>
    <row r="224" spans="1:10" ht="15.75" x14ac:dyDescent="0.25">
      <c r="A224" s="21">
        <v>22</v>
      </c>
      <c r="B224" s="4">
        <v>0</v>
      </c>
      <c r="C224" s="21">
        <v>30.4</v>
      </c>
      <c r="D224" s="21">
        <v>0</v>
      </c>
      <c r="E224" s="4">
        <v>1</v>
      </c>
      <c r="F224" s="4">
        <v>0</v>
      </c>
      <c r="G224" s="4">
        <v>0</v>
      </c>
      <c r="H224" s="4">
        <v>1</v>
      </c>
      <c r="I224" s="21">
        <v>33907.548000000003</v>
      </c>
      <c r="J224" s="4">
        <f t="shared" si="3"/>
        <v>28253.367508560743</v>
      </c>
    </row>
    <row r="225" spans="1:10" ht="15.75" x14ac:dyDescent="0.25">
      <c r="A225" s="21">
        <v>25</v>
      </c>
      <c r="B225" s="4">
        <v>1</v>
      </c>
      <c r="C225" s="21">
        <v>26.22</v>
      </c>
      <c r="D225" s="21">
        <v>0</v>
      </c>
      <c r="E225" s="4">
        <v>0</v>
      </c>
      <c r="F225" s="4">
        <v>0</v>
      </c>
      <c r="G225" s="4">
        <v>1</v>
      </c>
      <c r="H225" s="4">
        <v>0</v>
      </c>
      <c r="I225" s="21">
        <v>2721.3208</v>
      </c>
      <c r="J225" s="4">
        <f t="shared" si="3"/>
        <v>4559.1879310263048</v>
      </c>
    </row>
    <row r="226" spans="1:10" ht="15.75" x14ac:dyDescent="0.25">
      <c r="A226" s="21">
        <v>19</v>
      </c>
      <c r="B226" s="4">
        <v>0</v>
      </c>
      <c r="C226" s="21">
        <v>28.9</v>
      </c>
      <c r="D226" s="21">
        <v>0</v>
      </c>
      <c r="E226" s="4">
        <v>0</v>
      </c>
      <c r="F226" s="4">
        <v>1</v>
      </c>
      <c r="G226" s="4">
        <v>0</v>
      </c>
      <c r="H226" s="4">
        <v>0</v>
      </c>
      <c r="I226" s="21">
        <v>1743.2139999999999</v>
      </c>
      <c r="J226" s="4">
        <f t="shared" si="3"/>
        <v>2856.6685263051254</v>
      </c>
    </row>
    <row r="227" spans="1:10" ht="15.75" x14ac:dyDescent="0.25">
      <c r="A227" s="21">
        <v>59</v>
      </c>
      <c r="B227" s="4">
        <v>1</v>
      </c>
      <c r="C227" s="21">
        <v>25.46</v>
      </c>
      <c r="D227" s="21">
        <v>0</v>
      </c>
      <c r="E227" s="4">
        <v>0</v>
      </c>
      <c r="F227" s="4">
        <v>0</v>
      </c>
      <c r="G227" s="4">
        <v>0</v>
      </c>
      <c r="H227" s="4">
        <v>1</v>
      </c>
      <c r="I227" s="21">
        <v>12124.992399999999</v>
      </c>
      <c r="J227" s="4">
        <f t="shared" si="3"/>
        <v>13528.697254398139</v>
      </c>
    </row>
    <row r="228" spans="1:10" ht="15.75" x14ac:dyDescent="0.25">
      <c r="A228" s="21">
        <v>21</v>
      </c>
      <c r="B228" s="4">
        <v>1</v>
      </c>
      <c r="C228" s="21">
        <v>20.234999999999999</v>
      </c>
      <c r="D228" s="21">
        <v>3</v>
      </c>
      <c r="E228" s="4">
        <v>0</v>
      </c>
      <c r="F228" s="4">
        <v>0</v>
      </c>
      <c r="G228" s="4">
        <v>1</v>
      </c>
      <c r="H228" s="4">
        <v>0</v>
      </c>
      <c r="I228" s="21">
        <v>3861.2096499999998</v>
      </c>
      <c r="J228" s="4">
        <f t="shared" si="3"/>
        <v>5196.4515027605466</v>
      </c>
    </row>
    <row r="229" spans="1:10" ht="15.75" x14ac:dyDescent="0.25">
      <c r="A229" s="21">
        <v>35</v>
      </c>
      <c r="B229" s="4">
        <v>1</v>
      </c>
      <c r="C229" s="21">
        <v>24.42</v>
      </c>
      <c r="D229" s="21">
        <v>3</v>
      </c>
      <c r="E229" s="4">
        <v>1</v>
      </c>
      <c r="F229" s="4">
        <v>0</v>
      </c>
      <c r="G229" s="4">
        <v>0</v>
      </c>
      <c r="H229" s="4">
        <v>0</v>
      </c>
      <c r="I229" s="21">
        <v>19361.998800000001</v>
      </c>
      <c r="J229" s="4">
        <f t="shared" si="3"/>
        <v>20469.141617821941</v>
      </c>
    </row>
    <row r="230" spans="1:10" ht="15.75" x14ac:dyDescent="0.25">
      <c r="A230" s="21">
        <v>50</v>
      </c>
      <c r="B230" s="4">
        <v>0</v>
      </c>
      <c r="C230" s="21">
        <v>27.074999999999999</v>
      </c>
      <c r="D230" s="21">
        <v>1</v>
      </c>
      <c r="E230" s="4">
        <v>0</v>
      </c>
      <c r="F230" s="4">
        <v>0</v>
      </c>
      <c r="G230" s="4">
        <v>1</v>
      </c>
      <c r="H230" s="4">
        <v>0</v>
      </c>
      <c r="I230" s="21">
        <v>10106.134249999999</v>
      </c>
      <c r="J230" s="4">
        <f t="shared" si="3"/>
        <v>11224.948338564884</v>
      </c>
    </row>
    <row r="231" spans="1:10" ht="15.75" x14ac:dyDescent="0.25">
      <c r="A231" s="21">
        <v>53</v>
      </c>
      <c r="B231" s="4">
        <v>1</v>
      </c>
      <c r="C231" s="21">
        <v>20.9</v>
      </c>
      <c r="D231" s="21">
        <v>0</v>
      </c>
      <c r="E231" s="4">
        <v>1</v>
      </c>
      <c r="F231" s="4">
        <v>0</v>
      </c>
      <c r="G231" s="4">
        <v>0</v>
      </c>
      <c r="H231" s="4">
        <v>0</v>
      </c>
      <c r="I231" s="21">
        <v>21195.817999999999</v>
      </c>
      <c r="J231" s="4">
        <f t="shared" si="3"/>
        <v>19978.621680469816</v>
      </c>
    </row>
    <row r="232" spans="1:10" ht="15.75" x14ac:dyDescent="0.25">
      <c r="A232" s="21">
        <v>37</v>
      </c>
      <c r="B232" s="4">
        <v>0</v>
      </c>
      <c r="C232" s="21">
        <v>38.39</v>
      </c>
      <c r="D232" s="21">
        <v>0</v>
      </c>
      <c r="E232" s="4">
        <v>1</v>
      </c>
      <c r="F232" s="4">
        <v>0</v>
      </c>
      <c r="G232" s="4">
        <v>0</v>
      </c>
      <c r="H232" s="4">
        <v>0</v>
      </c>
      <c r="I232" s="21">
        <v>40419.019099999998</v>
      </c>
      <c r="J232" s="4">
        <f t="shared" si="3"/>
        <v>41706.39045673878</v>
      </c>
    </row>
    <row r="233" spans="1:10" ht="15.75" x14ac:dyDescent="0.25">
      <c r="A233" s="21">
        <v>27</v>
      </c>
      <c r="B233" s="4">
        <v>1</v>
      </c>
      <c r="C233" s="21">
        <v>29.15</v>
      </c>
      <c r="D233" s="21">
        <v>0</v>
      </c>
      <c r="E233" s="4">
        <v>1</v>
      </c>
      <c r="F233" s="4">
        <v>0</v>
      </c>
      <c r="G233" s="4">
        <v>0</v>
      </c>
      <c r="H233" s="4">
        <v>0</v>
      </c>
      <c r="I233" s="21">
        <v>18246.495500000001</v>
      </c>
      <c r="J233" s="4">
        <f t="shared" si="3"/>
        <v>24855.338095930092</v>
      </c>
    </row>
    <row r="234" spans="1:10" ht="15.75" x14ac:dyDescent="0.25">
      <c r="A234" s="21">
        <v>27</v>
      </c>
      <c r="B234" s="4">
        <v>1</v>
      </c>
      <c r="C234" s="21">
        <v>32.67</v>
      </c>
      <c r="D234" s="21">
        <v>0</v>
      </c>
      <c r="E234" s="4">
        <v>0</v>
      </c>
      <c r="F234" s="4">
        <v>0</v>
      </c>
      <c r="G234" s="4">
        <v>0</v>
      </c>
      <c r="H234" s="4">
        <v>0</v>
      </c>
      <c r="I234" s="21">
        <v>2497.0383000000002</v>
      </c>
      <c r="J234" s="4">
        <f t="shared" si="3"/>
        <v>3937.278693163189</v>
      </c>
    </row>
    <row r="235" spans="1:10" ht="15.75" x14ac:dyDescent="0.25">
      <c r="A235" s="21">
        <v>55</v>
      </c>
      <c r="B235" s="4">
        <v>1</v>
      </c>
      <c r="C235" s="21">
        <v>30.684999999999999</v>
      </c>
      <c r="D235" s="21">
        <v>0</v>
      </c>
      <c r="E235" s="4">
        <v>1</v>
      </c>
      <c r="F235" s="4">
        <v>0</v>
      </c>
      <c r="G235" s="4">
        <v>1</v>
      </c>
      <c r="H235" s="4">
        <v>0</v>
      </c>
      <c r="I235" s="21">
        <v>42303.692150000003</v>
      </c>
      <c r="J235" s="4">
        <f t="shared" si="3"/>
        <v>37092.912215253149</v>
      </c>
    </row>
    <row r="236" spans="1:10" ht="15.75" x14ac:dyDescent="0.25">
      <c r="A236" s="21">
        <v>18</v>
      </c>
      <c r="B236" s="4">
        <v>1</v>
      </c>
      <c r="C236" s="21">
        <v>33.770000000000003</v>
      </c>
      <c r="D236" s="21">
        <v>1</v>
      </c>
      <c r="E236" s="4">
        <v>0</v>
      </c>
      <c r="F236" s="4">
        <v>0</v>
      </c>
      <c r="G236" s="4">
        <v>0</v>
      </c>
      <c r="H236" s="4">
        <v>0</v>
      </c>
      <c r="I236" s="21">
        <v>1725.5523000000001</v>
      </c>
      <c r="J236" s="4">
        <f t="shared" si="3"/>
        <v>2677.0805788098096</v>
      </c>
    </row>
    <row r="237" spans="1:10" ht="15.75" x14ac:dyDescent="0.25">
      <c r="A237" s="21">
        <v>39</v>
      </c>
      <c r="B237" s="4">
        <v>0</v>
      </c>
      <c r="C237" s="21">
        <v>32.799999999999997</v>
      </c>
      <c r="D237" s="21">
        <v>0</v>
      </c>
      <c r="E237" s="4">
        <v>0</v>
      </c>
      <c r="F237" s="4">
        <v>1</v>
      </c>
      <c r="G237" s="4">
        <v>0</v>
      </c>
      <c r="H237" s="4">
        <v>0</v>
      </c>
      <c r="I237" s="21">
        <v>5649.7150000000001</v>
      </c>
      <c r="J237" s="4">
        <f t="shared" si="3"/>
        <v>7017.9818950227027</v>
      </c>
    </row>
    <row r="238" spans="1:10" ht="15.75" x14ac:dyDescent="0.25">
      <c r="A238" s="21">
        <v>38</v>
      </c>
      <c r="B238" s="4">
        <v>0</v>
      </c>
      <c r="C238" s="21">
        <v>28.93</v>
      </c>
      <c r="D238" s="21">
        <v>1</v>
      </c>
      <c r="E238" s="4">
        <v>0</v>
      </c>
      <c r="F238" s="4">
        <v>0</v>
      </c>
      <c r="G238" s="4">
        <v>0</v>
      </c>
      <c r="H238" s="4">
        <v>0</v>
      </c>
      <c r="I238" s="21">
        <v>5974.3846999999996</v>
      </c>
      <c r="J238" s="4">
        <f t="shared" si="3"/>
        <v>7034.2449692234968</v>
      </c>
    </row>
    <row r="239" spans="1:10" ht="15.75" x14ac:dyDescent="0.25">
      <c r="A239" s="21">
        <v>38</v>
      </c>
      <c r="B239" s="4">
        <v>0</v>
      </c>
      <c r="C239" s="21">
        <v>37.729999999999997</v>
      </c>
      <c r="D239" s="21">
        <v>0</v>
      </c>
      <c r="E239" s="4">
        <v>0</v>
      </c>
      <c r="F239" s="4">
        <v>0</v>
      </c>
      <c r="G239" s="4">
        <v>0</v>
      </c>
      <c r="H239" s="4">
        <v>0</v>
      </c>
      <c r="I239" s="21">
        <v>5397.6166999999996</v>
      </c>
      <c r="J239" s="4">
        <f t="shared" si="3"/>
        <v>6733.0350315127444</v>
      </c>
    </row>
    <row r="240" spans="1:10" ht="15.75" x14ac:dyDescent="0.25">
      <c r="A240" s="21">
        <v>51</v>
      </c>
      <c r="B240" s="4">
        <v>0</v>
      </c>
      <c r="C240" s="21">
        <v>36.384999999999998</v>
      </c>
      <c r="D240" s="21">
        <v>3</v>
      </c>
      <c r="E240" s="4">
        <v>0</v>
      </c>
      <c r="F240" s="4">
        <v>0</v>
      </c>
      <c r="G240" s="4">
        <v>0</v>
      </c>
      <c r="H240" s="4">
        <v>1</v>
      </c>
      <c r="I240" s="21">
        <v>11436.738149999999</v>
      </c>
      <c r="J240" s="4">
        <f t="shared" si="3"/>
        <v>13035.895687121942</v>
      </c>
    </row>
    <row r="241" spans="1:10" ht="15.75" x14ac:dyDescent="0.25">
      <c r="A241" s="21">
        <v>51</v>
      </c>
      <c r="B241" s="4">
        <v>0</v>
      </c>
      <c r="C241" s="21">
        <v>34.96</v>
      </c>
      <c r="D241" s="21">
        <v>2</v>
      </c>
      <c r="E241" s="4">
        <v>1</v>
      </c>
      <c r="F241" s="4">
        <v>0</v>
      </c>
      <c r="G241" s="4">
        <v>1</v>
      </c>
      <c r="H241" s="4">
        <v>0</v>
      </c>
      <c r="I241" s="21">
        <v>44641.197399999997</v>
      </c>
      <c r="J241" s="4">
        <f t="shared" si="3"/>
        <v>42551.474079601205</v>
      </c>
    </row>
    <row r="242" spans="1:10" ht="15.75" x14ac:dyDescent="0.25">
      <c r="A242" s="21">
        <v>30</v>
      </c>
      <c r="B242" s="4">
        <v>0</v>
      </c>
      <c r="C242" s="21">
        <v>27.93</v>
      </c>
      <c r="D242" s="21">
        <v>0</v>
      </c>
      <c r="E242" s="4">
        <v>0</v>
      </c>
      <c r="F242" s="4">
        <v>0</v>
      </c>
      <c r="G242" s="4">
        <v>1</v>
      </c>
      <c r="H242" s="4">
        <v>0</v>
      </c>
      <c r="I242" s="21">
        <v>4137.5227000000004</v>
      </c>
      <c r="J242" s="4">
        <f t="shared" si="3"/>
        <v>6048.3452942636213</v>
      </c>
    </row>
    <row r="243" spans="1:10" ht="15.75" x14ac:dyDescent="0.25">
      <c r="A243" s="21">
        <v>19</v>
      </c>
      <c r="B243" s="4">
        <v>1</v>
      </c>
      <c r="C243" s="21">
        <v>20.9</v>
      </c>
      <c r="D243" s="21">
        <v>1</v>
      </c>
      <c r="E243" s="4">
        <v>0</v>
      </c>
      <c r="F243" s="4">
        <v>1</v>
      </c>
      <c r="G243" s="4">
        <v>0</v>
      </c>
      <c r="H243" s="4">
        <v>0</v>
      </c>
      <c r="I243" s="21">
        <v>1832.0940000000001</v>
      </c>
      <c r="J243" s="4">
        <f t="shared" si="3"/>
        <v>2750.0332138308181</v>
      </c>
    </row>
    <row r="244" spans="1:10" ht="15.75" x14ac:dyDescent="0.25">
      <c r="A244" s="21">
        <v>40</v>
      </c>
      <c r="B244" s="4">
        <v>0</v>
      </c>
      <c r="C244" s="21">
        <v>32.774999999999999</v>
      </c>
      <c r="D244" s="21">
        <v>2</v>
      </c>
      <c r="E244" s="4">
        <v>1</v>
      </c>
      <c r="F244" s="4">
        <v>0</v>
      </c>
      <c r="G244" s="4">
        <v>0</v>
      </c>
      <c r="H244" s="4">
        <v>1</v>
      </c>
      <c r="I244" s="21">
        <v>40003.332249999999</v>
      </c>
      <c r="J244" s="4">
        <f t="shared" si="3"/>
        <v>36656.922197824453</v>
      </c>
    </row>
    <row r="245" spans="1:10" ht="15.75" x14ac:dyDescent="0.25">
      <c r="A245" s="21">
        <v>50</v>
      </c>
      <c r="B245" s="4">
        <v>1</v>
      </c>
      <c r="C245" s="21">
        <v>25.364999999999998</v>
      </c>
      <c r="D245" s="21">
        <v>2</v>
      </c>
      <c r="E245" s="4">
        <v>0</v>
      </c>
      <c r="F245" s="4">
        <v>0</v>
      </c>
      <c r="G245" s="4">
        <v>0</v>
      </c>
      <c r="H245" s="4">
        <v>1</v>
      </c>
      <c r="I245" s="21">
        <v>30284.642940000002</v>
      </c>
      <c r="J245" s="4">
        <f t="shared" si="3"/>
        <v>11877.186099527586</v>
      </c>
    </row>
    <row r="246" spans="1:10" ht="15.75" x14ac:dyDescent="0.25">
      <c r="A246" s="21">
        <v>38</v>
      </c>
      <c r="B246" s="4">
        <v>1</v>
      </c>
      <c r="C246" s="21">
        <v>16.815000000000001</v>
      </c>
      <c r="D246" s="21">
        <v>2</v>
      </c>
      <c r="E246" s="4">
        <v>0</v>
      </c>
      <c r="F246" s="4">
        <v>0</v>
      </c>
      <c r="G246" s="4">
        <v>1</v>
      </c>
      <c r="H246" s="4">
        <v>0</v>
      </c>
      <c r="I246" s="21">
        <v>6640.5448500000002</v>
      </c>
      <c r="J246" s="4">
        <f t="shared" si="3"/>
        <v>8017.5808076063568</v>
      </c>
    </row>
    <row r="247" spans="1:10" ht="15.75" x14ac:dyDescent="0.25">
      <c r="A247" s="21">
        <v>46</v>
      </c>
      <c r="B247" s="4">
        <v>0</v>
      </c>
      <c r="C247" s="21">
        <v>28.05</v>
      </c>
      <c r="D247" s="21">
        <v>1</v>
      </c>
      <c r="E247" s="4">
        <v>0</v>
      </c>
      <c r="F247" s="4">
        <v>0</v>
      </c>
      <c r="G247" s="4">
        <v>0</v>
      </c>
      <c r="H247" s="4">
        <v>0</v>
      </c>
      <c r="I247" s="21">
        <v>8233.0974999999999</v>
      </c>
      <c r="J247" s="4">
        <f t="shared" si="3"/>
        <v>8633.6234757139227</v>
      </c>
    </row>
    <row r="248" spans="1:10" ht="15.75" x14ac:dyDescent="0.25">
      <c r="A248" s="21">
        <v>39</v>
      </c>
      <c r="B248" s="4">
        <v>1</v>
      </c>
      <c r="C248" s="21">
        <v>45.43</v>
      </c>
      <c r="D248" s="21">
        <v>2</v>
      </c>
      <c r="E248" s="4">
        <v>0</v>
      </c>
      <c r="F248" s="4">
        <v>0</v>
      </c>
      <c r="G248" s="4">
        <v>0</v>
      </c>
      <c r="H248" s="4">
        <v>0</v>
      </c>
      <c r="I248" s="21">
        <v>6356.2707</v>
      </c>
      <c r="J248" s="4">
        <f t="shared" si="3"/>
        <v>7784.6072802762419</v>
      </c>
    </row>
    <row r="249" spans="1:10" ht="15.75" x14ac:dyDescent="0.25">
      <c r="A249" s="21">
        <v>43</v>
      </c>
      <c r="B249" s="4">
        <v>0</v>
      </c>
      <c r="C249" s="21">
        <v>29.9</v>
      </c>
      <c r="D249" s="21">
        <v>1</v>
      </c>
      <c r="E249" s="4">
        <v>0</v>
      </c>
      <c r="F249" s="4">
        <v>1</v>
      </c>
      <c r="G249" s="4">
        <v>0</v>
      </c>
      <c r="H249" s="4">
        <v>0</v>
      </c>
      <c r="I249" s="21">
        <v>7337.7479999999996</v>
      </c>
      <c r="J249" s="4">
        <f t="shared" si="3"/>
        <v>8288.1560744698454</v>
      </c>
    </row>
    <row r="250" spans="1:10" ht="15.75" x14ac:dyDescent="0.25">
      <c r="A250" s="21">
        <v>57</v>
      </c>
      <c r="B250" s="4">
        <v>0</v>
      </c>
      <c r="C250" s="21">
        <v>23.98</v>
      </c>
      <c r="D250" s="21">
        <v>1</v>
      </c>
      <c r="E250" s="4">
        <v>0</v>
      </c>
      <c r="F250" s="4">
        <v>0</v>
      </c>
      <c r="G250" s="4">
        <v>0</v>
      </c>
      <c r="H250" s="4">
        <v>0</v>
      </c>
      <c r="I250" s="21">
        <v>22192.437109999999</v>
      </c>
      <c r="J250" s="4">
        <f t="shared" si="3"/>
        <v>14158.030097570334</v>
      </c>
    </row>
    <row r="251" spans="1:10" ht="15.75" x14ac:dyDescent="0.25">
      <c r="A251" s="21">
        <v>35</v>
      </c>
      <c r="B251" s="4">
        <v>1</v>
      </c>
      <c r="C251" s="21">
        <v>36.67</v>
      </c>
      <c r="D251" s="21">
        <v>1</v>
      </c>
      <c r="E251" s="4">
        <v>1</v>
      </c>
      <c r="F251" s="4">
        <v>0</v>
      </c>
      <c r="G251" s="4">
        <v>1</v>
      </c>
      <c r="H251" s="4">
        <v>0</v>
      </c>
      <c r="I251" s="21">
        <v>39774.276299999998</v>
      </c>
      <c r="J251" s="4">
        <f t="shared" si="3"/>
        <v>39533.985470382744</v>
      </c>
    </row>
    <row r="252" spans="1:10" ht="15.75" x14ac:dyDescent="0.25">
      <c r="A252" s="21">
        <v>55</v>
      </c>
      <c r="B252" s="4">
        <v>1</v>
      </c>
      <c r="C252" s="21">
        <v>35.244999999999997</v>
      </c>
      <c r="D252" s="21">
        <v>1</v>
      </c>
      <c r="E252" s="4">
        <v>0</v>
      </c>
      <c r="F252" s="4">
        <v>0</v>
      </c>
      <c r="G252" s="4">
        <v>1</v>
      </c>
      <c r="H252" s="4">
        <v>0</v>
      </c>
      <c r="I252" s="21">
        <v>11394.065549999999</v>
      </c>
      <c r="J252" s="4">
        <f t="shared" si="3"/>
        <v>13220.298714077566</v>
      </c>
    </row>
    <row r="253" spans="1:10" ht="15.75" x14ac:dyDescent="0.25">
      <c r="A253" s="21">
        <v>24</v>
      </c>
      <c r="B253" s="4">
        <v>0</v>
      </c>
      <c r="C253" s="21">
        <v>29.925000000000001</v>
      </c>
      <c r="D253" s="21">
        <v>0</v>
      </c>
      <c r="E253" s="4">
        <v>0</v>
      </c>
      <c r="F253" s="4">
        <v>0</v>
      </c>
      <c r="G253" s="4">
        <v>0</v>
      </c>
      <c r="H253" s="4">
        <v>1</v>
      </c>
      <c r="I253" s="21">
        <v>2850.6837500000001</v>
      </c>
      <c r="J253" s="4">
        <f t="shared" si="3"/>
        <v>4410.803518335073</v>
      </c>
    </row>
    <row r="254" spans="1:10" ht="15.75" x14ac:dyDescent="0.25">
      <c r="A254" s="21">
        <v>37</v>
      </c>
      <c r="B254" s="4">
        <v>0</v>
      </c>
      <c r="C254" s="21">
        <v>26.4</v>
      </c>
      <c r="D254" s="21">
        <v>0</v>
      </c>
      <c r="E254" s="4">
        <v>1</v>
      </c>
      <c r="F254" s="4">
        <v>0</v>
      </c>
      <c r="G254" s="4">
        <v>0</v>
      </c>
      <c r="H254" s="4">
        <v>0</v>
      </c>
      <c r="I254" s="21">
        <v>19539.242999999999</v>
      </c>
      <c r="J254" s="4">
        <f t="shared" si="3"/>
        <v>24480.339053872947</v>
      </c>
    </row>
    <row r="255" spans="1:10" ht="15.75" x14ac:dyDescent="0.25">
      <c r="A255" s="21">
        <v>57</v>
      </c>
      <c r="B255" s="4">
        <v>1</v>
      </c>
      <c r="C255" s="21">
        <v>43.7</v>
      </c>
      <c r="D255" s="21">
        <v>1</v>
      </c>
      <c r="E255" s="4">
        <v>0</v>
      </c>
      <c r="F255" s="4">
        <v>1</v>
      </c>
      <c r="G255" s="4">
        <v>0</v>
      </c>
      <c r="H255" s="4">
        <v>0</v>
      </c>
      <c r="I255" s="21">
        <v>11576.13</v>
      </c>
      <c r="J255" s="4">
        <f t="shared" si="3"/>
        <v>12740.420403261713</v>
      </c>
    </row>
    <row r="256" spans="1:10" ht="15.75" x14ac:dyDescent="0.25">
      <c r="A256" s="21">
        <v>34</v>
      </c>
      <c r="B256" s="4">
        <v>0</v>
      </c>
      <c r="C256" s="21">
        <v>38</v>
      </c>
      <c r="D256" s="21">
        <v>3</v>
      </c>
      <c r="E256" s="4">
        <v>0</v>
      </c>
      <c r="F256" s="4">
        <v>1</v>
      </c>
      <c r="G256" s="4">
        <v>0</v>
      </c>
      <c r="H256" s="4">
        <v>0</v>
      </c>
      <c r="I256" s="21">
        <v>6196.4480000000003</v>
      </c>
      <c r="J256" s="4">
        <f t="shared" si="3"/>
        <v>7751.0203928052279</v>
      </c>
    </row>
    <row r="257" spans="1:10" ht="15.75" x14ac:dyDescent="0.25">
      <c r="A257" s="21">
        <v>54</v>
      </c>
      <c r="B257" s="4">
        <v>1</v>
      </c>
      <c r="C257" s="21">
        <v>30.02</v>
      </c>
      <c r="D257" s="21">
        <v>0</v>
      </c>
      <c r="E257" s="4">
        <v>0</v>
      </c>
      <c r="F257" s="4">
        <v>0</v>
      </c>
      <c r="G257" s="4">
        <v>0</v>
      </c>
      <c r="H257" s="4">
        <v>1</v>
      </c>
      <c r="I257" s="21">
        <v>24476.478510000001</v>
      </c>
      <c r="J257" s="4">
        <f t="shared" si="3"/>
        <v>11470.604197467095</v>
      </c>
    </row>
    <row r="258" spans="1:10" ht="15.75" x14ac:dyDescent="0.25">
      <c r="A258" s="21">
        <v>33</v>
      </c>
      <c r="B258" s="4">
        <v>0</v>
      </c>
      <c r="C258" s="21">
        <v>22.135000000000002</v>
      </c>
      <c r="D258" s="21">
        <v>1</v>
      </c>
      <c r="E258" s="4">
        <v>0</v>
      </c>
      <c r="F258" s="4">
        <v>0</v>
      </c>
      <c r="G258" s="4">
        <v>1</v>
      </c>
      <c r="H258" s="4">
        <v>0</v>
      </c>
      <c r="I258" s="21">
        <v>5354.0746499999996</v>
      </c>
      <c r="J258" s="4">
        <f t="shared" si="3"/>
        <v>7038.3650877786422</v>
      </c>
    </row>
    <row r="259" spans="1:10" ht="15.75" x14ac:dyDescent="0.25">
      <c r="A259" s="21">
        <v>43</v>
      </c>
      <c r="B259" s="4">
        <v>0</v>
      </c>
      <c r="C259" s="21">
        <v>32.56</v>
      </c>
      <c r="D259" s="21">
        <v>3</v>
      </c>
      <c r="E259" s="4">
        <v>1</v>
      </c>
      <c r="F259" s="4">
        <v>0</v>
      </c>
      <c r="G259" s="4">
        <v>0</v>
      </c>
      <c r="H259" s="4">
        <v>0</v>
      </c>
      <c r="I259" s="21">
        <v>40941.285400000001</v>
      </c>
      <c r="J259" s="4">
        <f t="shared" ref="J259:J322" si="4">IF(AND(E259=0,A259&lt;50),$M$2+$M$3*A259+B259*$M$4+$M$5*C259+$M$6*D259+$M$7*F259+$M$8*G259+$M$9*H259,IF(AND(E259=0,A259&gt;=50),$P$2+$P$3*A259+B259*$P$4+$P$5*C259+$P$6*D259+$P$7*F259+$P$8*G259+$P$9*H259,IF(AND(E259=1,A259&lt;50),$S$2+$S$3*A259+B259*$S$4+$S$5*C259+$S$6*D259+$S$7*F259+$S$8*G259+$S$9*H259,IF(AND(E259=1,A259&gt;=50),$V$2+$V$3*A259+B259*$V$4+$V$5*C259+$V$6*D259+$V$7*F259+$V$8*G259+$V$9*H259,"Error"))))</f>
        <v>35205.329549846938</v>
      </c>
    </row>
    <row r="260" spans="1:10" ht="15.75" x14ac:dyDescent="0.25">
      <c r="A260" s="21">
        <v>60</v>
      </c>
      <c r="B260" s="4">
        <v>0</v>
      </c>
      <c r="C260" s="21">
        <v>32.450000000000003</v>
      </c>
      <c r="D260" s="21">
        <v>0</v>
      </c>
      <c r="E260" s="4">
        <v>1</v>
      </c>
      <c r="F260" s="4">
        <v>0</v>
      </c>
      <c r="G260" s="4">
        <v>0</v>
      </c>
      <c r="H260" s="4">
        <v>0</v>
      </c>
      <c r="I260" s="21">
        <v>45008.955499999996</v>
      </c>
      <c r="J260" s="4">
        <f t="shared" si="4"/>
        <v>39136.471515045989</v>
      </c>
    </row>
    <row r="261" spans="1:10" ht="15.75" x14ac:dyDescent="0.25">
      <c r="A261" s="21">
        <v>21</v>
      </c>
      <c r="B261" s="4">
        <v>1</v>
      </c>
      <c r="C261" s="21">
        <v>35.53</v>
      </c>
      <c r="D261" s="21">
        <v>0</v>
      </c>
      <c r="E261" s="4">
        <v>0</v>
      </c>
      <c r="F261" s="4">
        <v>0</v>
      </c>
      <c r="G261" s="4">
        <v>0</v>
      </c>
      <c r="H261" s="4">
        <v>0</v>
      </c>
      <c r="I261" s="21">
        <v>1532.4697000000001</v>
      </c>
      <c r="J261" s="4">
        <f t="shared" si="4"/>
        <v>2796.4837682923066</v>
      </c>
    </row>
    <row r="262" spans="1:10" ht="15.75" x14ac:dyDescent="0.25">
      <c r="A262" s="21">
        <v>46</v>
      </c>
      <c r="B262" s="4">
        <v>0</v>
      </c>
      <c r="C262" s="21">
        <v>30.2</v>
      </c>
      <c r="D262" s="21">
        <v>2</v>
      </c>
      <c r="E262" s="4">
        <v>0</v>
      </c>
      <c r="F262" s="4">
        <v>1</v>
      </c>
      <c r="G262" s="4">
        <v>0</v>
      </c>
      <c r="H262" s="4">
        <v>0</v>
      </c>
      <c r="I262" s="21">
        <v>8825.0859999999993</v>
      </c>
      <c r="J262" s="4">
        <f t="shared" si="4"/>
        <v>9440.909472851381</v>
      </c>
    </row>
    <row r="263" spans="1:10" ht="15.75" x14ac:dyDescent="0.25">
      <c r="A263" s="21">
        <v>33</v>
      </c>
      <c r="B263" s="4">
        <v>1</v>
      </c>
      <c r="C263" s="21">
        <v>35.75</v>
      </c>
      <c r="D263" s="21">
        <v>2</v>
      </c>
      <c r="E263" s="4">
        <v>0</v>
      </c>
      <c r="F263" s="4">
        <v>0</v>
      </c>
      <c r="G263" s="4">
        <v>0</v>
      </c>
      <c r="H263" s="4">
        <v>0</v>
      </c>
      <c r="I263" s="21">
        <v>4889.9994999999999</v>
      </c>
      <c r="J263" s="4">
        <f t="shared" si="4"/>
        <v>6309.0003119228122</v>
      </c>
    </row>
    <row r="264" spans="1:10" ht="15.75" x14ac:dyDescent="0.25">
      <c r="A264" s="21">
        <v>21</v>
      </c>
      <c r="B264" s="4">
        <v>1</v>
      </c>
      <c r="C264" s="21">
        <v>31.254999999999999</v>
      </c>
      <c r="D264" s="21">
        <v>0</v>
      </c>
      <c r="E264" s="4">
        <v>0</v>
      </c>
      <c r="F264" s="4">
        <v>0</v>
      </c>
      <c r="G264" s="4">
        <v>0</v>
      </c>
      <c r="H264" s="4">
        <v>1</v>
      </c>
      <c r="I264" s="21">
        <v>1909.52745</v>
      </c>
      <c r="J264" s="4">
        <f t="shared" si="4"/>
        <v>3408.5312332158255</v>
      </c>
    </row>
    <row r="265" spans="1:10" ht="15.75" x14ac:dyDescent="0.25">
      <c r="A265" s="21">
        <v>28</v>
      </c>
      <c r="B265" s="4">
        <v>1</v>
      </c>
      <c r="C265" s="21">
        <v>33.82</v>
      </c>
      <c r="D265" s="21">
        <v>0</v>
      </c>
      <c r="E265" s="4">
        <v>0</v>
      </c>
      <c r="F265" s="4">
        <v>0</v>
      </c>
      <c r="G265" s="4">
        <v>0</v>
      </c>
      <c r="H265" s="4">
        <v>1</v>
      </c>
      <c r="I265" s="21">
        <v>19673.335729999999</v>
      </c>
      <c r="J265" s="4">
        <f t="shared" si="4"/>
        <v>4897.0303422653078</v>
      </c>
    </row>
    <row r="266" spans="1:10" ht="15.75" x14ac:dyDescent="0.25">
      <c r="A266" s="21">
        <v>18</v>
      </c>
      <c r="B266" s="4">
        <v>1</v>
      </c>
      <c r="C266" s="21">
        <v>29.37</v>
      </c>
      <c r="D266" s="21">
        <v>1</v>
      </c>
      <c r="E266" s="4">
        <v>0</v>
      </c>
      <c r="F266" s="4">
        <v>0</v>
      </c>
      <c r="G266" s="4">
        <v>0</v>
      </c>
      <c r="H266" s="4">
        <v>0</v>
      </c>
      <c r="I266" s="21">
        <v>1719.4363000000001</v>
      </c>
      <c r="J266" s="4">
        <f t="shared" si="4"/>
        <v>2559.6026688159336</v>
      </c>
    </row>
    <row r="267" spans="1:10" ht="15.75" x14ac:dyDescent="0.25">
      <c r="A267" s="21">
        <v>25</v>
      </c>
      <c r="B267" s="4">
        <v>0</v>
      </c>
      <c r="C267" s="21">
        <v>22.515000000000001</v>
      </c>
      <c r="D267" s="21">
        <v>1</v>
      </c>
      <c r="E267" s="4">
        <v>0</v>
      </c>
      <c r="F267" s="4">
        <v>0</v>
      </c>
      <c r="G267" s="4">
        <v>0</v>
      </c>
      <c r="H267" s="4">
        <v>1</v>
      </c>
      <c r="I267" s="21">
        <v>3594.17085</v>
      </c>
      <c r="J267" s="4">
        <f t="shared" si="4"/>
        <v>4951.985056855041</v>
      </c>
    </row>
    <row r="268" spans="1:10" ht="15.75" x14ac:dyDescent="0.25">
      <c r="A268" s="21">
        <v>49</v>
      </c>
      <c r="B268" s="4">
        <v>0</v>
      </c>
      <c r="C268" s="21">
        <v>29.925000000000001</v>
      </c>
      <c r="D268" s="21">
        <v>0</v>
      </c>
      <c r="E268" s="4">
        <v>0</v>
      </c>
      <c r="F268" s="4">
        <v>0</v>
      </c>
      <c r="G268" s="4">
        <v>0</v>
      </c>
      <c r="H268" s="4">
        <v>1</v>
      </c>
      <c r="I268" s="21">
        <v>8988.1587500000005</v>
      </c>
      <c r="J268" s="4">
        <f t="shared" si="4"/>
        <v>9482.2850448638292</v>
      </c>
    </row>
    <row r="269" spans="1:10" ht="15.75" x14ac:dyDescent="0.25">
      <c r="A269" s="21">
        <v>61</v>
      </c>
      <c r="B269" s="4">
        <v>1</v>
      </c>
      <c r="C269" s="21">
        <v>33.534999999999997</v>
      </c>
      <c r="D269" s="21">
        <v>0</v>
      </c>
      <c r="E269" s="4">
        <v>0</v>
      </c>
      <c r="F269" s="4">
        <v>0</v>
      </c>
      <c r="G269" s="4">
        <v>1</v>
      </c>
      <c r="H269" s="4">
        <v>0</v>
      </c>
      <c r="I269" s="21">
        <v>13143.336649999999</v>
      </c>
      <c r="J269" s="4">
        <f t="shared" si="4"/>
        <v>14668.10778559167</v>
      </c>
    </row>
    <row r="270" spans="1:10" ht="15.75" x14ac:dyDescent="0.25">
      <c r="A270" s="21">
        <v>45</v>
      </c>
      <c r="B270" s="4">
        <v>1</v>
      </c>
      <c r="C270" s="21">
        <v>36.479999999999997</v>
      </c>
      <c r="D270" s="21">
        <v>2</v>
      </c>
      <c r="E270" s="4">
        <v>1</v>
      </c>
      <c r="F270" s="4">
        <v>0</v>
      </c>
      <c r="G270" s="4">
        <v>0</v>
      </c>
      <c r="H270" s="4">
        <v>1</v>
      </c>
      <c r="I270" s="21">
        <v>42760.502200000003</v>
      </c>
      <c r="J270" s="4">
        <f t="shared" si="4"/>
        <v>42412.666759019899</v>
      </c>
    </row>
    <row r="271" spans="1:10" ht="15.75" x14ac:dyDescent="0.25">
      <c r="A271" s="21">
        <v>27</v>
      </c>
      <c r="B271" s="4">
        <v>0</v>
      </c>
      <c r="C271" s="21">
        <v>17.954999999999998</v>
      </c>
      <c r="D271" s="21">
        <v>2</v>
      </c>
      <c r="E271" s="4">
        <v>1</v>
      </c>
      <c r="F271" s="4">
        <v>0</v>
      </c>
      <c r="G271" s="4">
        <v>1</v>
      </c>
      <c r="H271" s="4">
        <v>0</v>
      </c>
      <c r="I271" s="21">
        <v>15006.579449999999</v>
      </c>
      <c r="J271" s="4">
        <f t="shared" si="4"/>
        <v>11502.088700382579</v>
      </c>
    </row>
    <row r="272" spans="1:10" ht="15.75" x14ac:dyDescent="0.25">
      <c r="A272" s="21">
        <v>44</v>
      </c>
      <c r="B272" s="4">
        <v>0</v>
      </c>
      <c r="C272" s="21">
        <v>23.98</v>
      </c>
      <c r="D272" s="21">
        <v>2</v>
      </c>
      <c r="E272" s="4">
        <v>0</v>
      </c>
      <c r="F272" s="4">
        <v>0</v>
      </c>
      <c r="G272" s="4">
        <v>0</v>
      </c>
      <c r="H272" s="4">
        <v>0</v>
      </c>
      <c r="I272" s="21">
        <v>8211.1002000000008</v>
      </c>
      <c r="J272" s="4">
        <f t="shared" si="4"/>
        <v>8655.4036445457932</v>
      </c>
    </row>
    <row r="273" spans="1:10" ht="15.75" x14ac:dyDescent="0.25">
      <c r="A273" s="21">
        <v>57</v>
      </c>
      <c r="B273" s="4">
        <v>1</v>
      </c>
      <c r="C273" s="21">
        <v>34.01</v>
      </c>
      <c r="D273" s="21">
        <v>0</v>
      </c>
      <c r="E273" s="4">
        <v>0</v>
      </c>
      <c r="F273" s="4">
        <v>0</v>
      </c>
      <c r="G273" s="4">
        <v>0</v>
      </c>
      <c r="H273" s="4">
        <v>1</v>
      </c>
      <c r="I273" s="21">
        <v>11356.660900000001</v>
      </c>
      <c r="J273" s="4">
        <f t="shared" si="4"/>
        <v>12625.584214170685</v>
      </c>
    </row>
    <row r="274" spans="1:10" ht="15.75" x14ac:dyDescent="0.25">
      <c r="A274" s="21">
        <v>22</v>
      </c>
      <c r="B274" s="4">
        <v>0</v>
      </c>
      <c r="C274" s="21">
        <v>21.28</v>
      </c>
      <c r="D274" s="21">
        <v>3</v>
      </c>
      <c r="E274" s="4">
        <v>0</v>
      </c>
      <c r="F274" s="4">
        <v>0</v>
      </c>
      <c r="G274" s="4">
        <v>0</v>
      </c>
      <c r="H274" s="4">
        <v>1</v>
      </c>
      <c r="I274" s="21">
        <v>4296.2712000000001</v>
      </c>
      <c r="J274" s="4">
        <f t="shared" si="4"/>
        <v>5382.7648756953186</v>
      </c>
    </row>
    <row r="275" spans="1:10" ht="15.75" x14ac:dyDescent="0.25">
      <c r="A275" s="21">
        <v>53</v>
      </c>
      <c r="B275" s="4">
        <v>0</v>
      </c>
      <c r="C275" s="21">
        <v>38.06</v>
      </c>
      <c r="D275" s="21">
        <v>3</v>
      </c>
      <c r="E275" s="4">
        <v>0</v>
      </c>
      <c r="F275" s="4">
        <v>0</v>
      </c>
      <c r="G275" s="4">
        <v>0</v>
      </c>
      <c r="H275" s="4">
        <v>0</v>
      </c>
      <c r="I275" s="21">
        <v>20462.997660000001</v>
      </c>
      <c r="J275" s="4">
        <f t="shared" si="4"/>
        <v>14342.121152170217</v>
      </c>
    </row>
    <row r="276" spans="1:10" ht="15.75" x14ac:dyDescent="0.25">
      <c r="A276" s="21">
        <v>55</v>
      </c>
      <c r="B276" s="4">
        <v>0</v>
      </c>
      <c r="C276" s="21">
        <v>32.395000000000003</v>
      </c>
      <c r="D276" s="21">
        <v>1</v>
      </c>
      <c r="E276" s="4">
        <v>0</v>
      </c>
      <c r="F276" s="4">
        <v>0</v>
      </c>
      <c r="G276" s="4">
        <v>1</v>
      </c>
      <c r="H276" s="4">
        <v>0</v>
      </c>
      <c r="I276" s="21">
        <v>11879.10405</v>
      </c>
      <c r="J276" s="4">
        <f t="shared" si="4"/>
        <v>13165.709686239947</v>
      </c>
    </row>
    <row r="277" spans="1:10" ht="15.75" x14ac:dyDescent="0.25">
      <c r="A277" s="21">
        <v>29</v>
      </c>
      <c r="B277" s="4">
        <v>1</v>
      </c>
      <c r="C277" s="21">
        <v>33.344999999999999</v>
      </c>
      <c r="D277" s="21">
        <v>2</v>
      </c>
      <c r="E277" s="4">
        <v>0</v>
      </c>
      <c r="F277" s="4">
        <v>0</v>
      </c>
      <c r="G277" s="4">
        <v>0</v>
      </c>
      <c r="H277" s="4">
        <v>1</v>
      </c>
      <c r="I277" s="21">
        <v>19442.353500000001</v>
      </c>
      <c r="J277" s="4">
        <f t="shared" si="4"/>
        <v>6159.5388443491274</v>
      </c>
    </row>
    <row r="278" spans="1:10" ht="15.75" x14ac:dyDescent="0.25">
      <c r="A278" s="21">
        <v>64</v>
      </c>
      <c r="B278" s="4">
        <v>0</v>
      </c>
      <c r="C278" s="21">
        <v>30.114999999999998</v>
      </c>
      <c r="D278" s="21">
        <v>3</v>
      </c>
      <c r="E278" s="4">
        <v>0</v>
      </c>
      <c r="F278" s="4">
        <v>0</v>
      </c>
      <c r="G278" s="4">
        <v>0</v>
      </c>
      <c r="H278" s="4">
        <v>1</v>
      </c>
      <c r="I278" s="21">
        <v>16455.707849999999</v>
      </c>
      <c r="J278" s="4">
        <f t="shared" si="4"/>
        <v>18320.600091832544</v>
      </c>
    </row>
    <row r="279" spans="1:10" ht="15.75" x14ac:dyDescent="0.25">
      <c r="A279" s="21">
        <v>46</v>
      </c>
      <c r="B279" s="4">
        <v>1</v>
      </c>
      <c r="C279" s="21">
        <v>27.6</v>
      </c>
      <c r="D279" s="21">
        <v>0</v>
      </c>
      <c r="E279" s="4">
        <v>0</v>
      </c>
      <c r="F279" s="4">
        <v>1</v>
      </c>
      <c r="G279" s="4">
        <v>0</v>
      </c>
      <c r="H279" s="4">
        <v>0</v>
      </c>
      <c r="I279" s="21">
        <v>24603.04837</v>
      </c>
      <c r="J279" s="4">
        <f t="shared" si="4"/>
        <v>7869.9543222740449</v>
      </c>
    </row>
    <row r="280" spans="1:10" ht="15.75" x14ac:dyDescent="0.25">
      <c r="A280" s="21">
        <v>44</v>
      </c>
      <c r="B280" s="4">
        <v>1</v>
      </c>
      <c r="C280" s="21">
        <v>25.364999999999998</v>
      </c>
      <c r="D280" s="21">
        <v>1</v>
      </c>
      <c r="E280" s="4">
        <v>0</v>
      </c>
      <c r="F280" s="4">
        <v>0</v>
      </c>
      <c r="G280" s="4">
        <v>0</v>
      </c>
      <c r="H280" s="4">
        <v>1</v>
      </c>
      <c r="I280" s="21">
        <v>7518.0253499999999</v>
      </c>
      <c r="J280" s="4">
        <f t="shared" si="4"/>
        <v>8453.1997930789839</v>
      </c>
    </row>
    <row r="281" spans="1:10" ht="15.75" x14ac:dyDescent="0.25">
      <c r="A281" s="21">
        <v>25</v>
      </c>
      <c r="B281" s="4">
        <v>1</v>
      </c>
      <c r="C281" s="21">
        <v>26.695</v>
      </c>
      <c r="D281" s="21">
        <v>4</v>
      </c>
      <c r="E281" s="4">
        <v>0</v>
      </c>
      <c r="F281" s="4">
        <v>0</v>
      </c>
      <c r="G281" s="4">
        <v>0</v>
      </c>
      <c r="H281" s="4">
        <v>1</v>
      </c>
      <c r="I281" s="21">
        <v>4877.9810500000003</v>
      </c>
      <c r="J281" s="4">
        <f t="shared" si="4"/>
        <v>6242.881474260791</v>
      </c>
    </row>
    <row r="282" spans="1:10" ht="15.75" x14ac:dyDescent="0.25">
      <c r="A282" s="21">
        <v>36</v>
      </c>
      <c r="B282" s="4">
        <v>1</v>
      </c>
      <c r="C282" s="21">
        <v>35.200000000000003</v>
      </c>
      <c r="D282" s="21">
        <v>1</v>
      </c>
      <c r="E282" s="4">
        <v>1</v>
      </c>
      <c r="F282" s="4">
        <v>0</v>
      </c>
      <c r="G282" s="4">
        <v>0</v>
      </c>
      <c r="H282" s="4">
        <v>0</v>
      </c>
      <c r="I282" s="21">
        <v>38709.175999999999</v>
      </c>
      <c r="J282" s="4">
        <f t="shared" si="4"/>
        <v>36043.076653775897</v>
      </c>
    </row>
    <row r="283" spans="1:10" ht="15.75" x14ac:dyDescent="0.25">
      <c r="A283" s="21">
        <v>35</v>
      </c>
      <c r="B283" s="4">
        <v>0</v>
      </c>
      <c r="C283" s="21">
        <v>27.7</v>
      </c>
      <c r="D283" s="21">
        <v>3</v>
      </c>
      <c r="E283" s="4">
        <v>0</v>
      </c>
      <c r="F283" s="4">
        <v>1</v>
      </c>
      <c r="G283" s="4">
        <v>0</v>
      </c>
      <c r="H283" s="4">
        <v>0</v>
      </c>
      <c r="I283" s="21">
        <v>6414.1779999999999</v>
      </c>
      <c r="J283" s="4">
        <f t="shared" si="4"/>
        <v>7678.8745463807136</v>
      </c>
    </row>
    <row r="284" spans="1:10" ht="15.75" x14ac:dyDescent="0.25">
      <c r="A284" s="21">
        <v>29</v>
      </c>
      <c r="B284" s="4">
        <v>1</v>
      </c>
      <c r="C284" s="21">
        <v>32.11</v>
      </c>
      <c r="D284" s="21">
        <v>2</v>
      </c>
      <c r="E284" s="4">
        <v>0</v>
      </c>
      <c r="F284" s="4">
        <v>0</v>
      </c>
      <c r="G284" s="4">
        <v>0</v>
      </c>
      <c r="H284" s="4">
        <v>1</v>
      </c>
      <c r="I284" s="21">
        <v>4433.9159</v>
      </c>
      <c r="J284" s="4">
        <f t="shared" si="4"/>
        <v>6126.5649309758464</v>
      </c>
    </row>
    <row r="285" spans="1:10" ht="15.75" x14ac:dyDescent="0.25">
      <c r="A285" s="21">
        <v>32</v>
      </c>
      <c r="B285" s="4">
        <v>1</v>
      </c>
      <c r="C285" s="21">
        <v>33.630000000000003</v>
      </c>
      <c r="D285" s="21">
        <v>1</v>
      </c>
      <c r="E285" s="4">
        <v>1</v>
      </c>
      <c r="F285" s="4">
        <v>0</v>
      </c>
      <c r="G285" s="4">
        <v>1</v>
      </c>
      <c r="H285" s="4">
        <v>0</v>
      </c>
      <c r="I285" s="21">
        <v>37607.527699999999</v>
      </c>
      <c r="J285" s="4">
        <f t="shared" si="4"/>
        <v>34364.673693764038</v>
      </c>
    </row>
    <row r="286" spans="1:10" ht="15.75" x14ac:dyDescent="0.25">
      <c r="A286" s="21">
        <v>41</v>
      </c>
      <c r="B286" s="4">
        <v>0</v>
      </c>
      <c r="C286" s="21">
        <v>28.05</v>
      </c>
      <c r="D286" s="21">
        <v>1</v>
      </c>
      <c r="E286" s="4">
        <v>0</v>
      </c>
      <c r="F286" s="4">
        <v>0</v>
      </c>
      <c r="G286" s="4">
        <v>0</v>
      </c>
      <c r="H286" s="4">
        <v>0</v>
      </c>
      <c r="I286" s="21">
        <v>6770.1925000000001</v>
      </c>
      <c r="J286" s="4">
        <f t="shared" si="4"/>
        <v>7619.3271704081726</v>
      </c>
    </row>
    <row r="287" spans="1:10" ht="15.75" x14ac:dyDescent="0.25">
      <c r="A287" s="21">
        <v>43</v>
      </c>
      <c r="B287" s="4">
        <v>1</v>
      </c>
      <c r="C287" s="21">
        <v>27.36</v>
      </c>
      <c r="D287" s="21">
        <v>3</v>
      </c>
      <c r="E287" s="4">
        <v>0</v>
      </c>
      <c r="F287" s="4">
        <v>0</v>
      </c>
      <c r="G287" s="4">
        <v>1</v>
      </c>
      <c r="H287" s="4">
        <v>0</v>
      </c>
      <c r="I287" s="21">
        <v>8606.2173999999995</v>
      </c>
      <c r="J287" s="4">
        <f t="shared" si="4"/>
        <v>9849.5893617209367</v>
      </c>
    </row>
    <row r="288" spans="1:10" ht="15.75" x14ac:dyDescent="0.25">
      <c r="A288" s="21">
        <v>61</v>
      </c>
      <c r="B288" s="4">
        <v>1</v>
      </c>
      <c r="C288" s="21">
        <v>23.655000000000001</v>
      </c>
      <c r="D288" s="21">
        <v>0</v>
      </c>
      <c r="E288" s="4">
        <v>0</v>
      </c>
      <c r="F288" s="4">
        <v>0</v>
      </c>
      <c r="G288" s="4">
        <v>1</v>
      </c>
      <c r="H288" s="4">
        <v>0</v>
      </c>
      <c r="I288" s="21">
        <v>13129.603450000001</v>
      </c>
      <c r="J288" s="4">
        <f t="shared" si="4"/>
        <v>14785.439494847655</v>
      </c>
    </row>
    <row r="289" spans="1:10" ht="15.75" x14ac:dyDescent="0.25">
      <c r="A289" s="21">
        <v>53</v>
      </c>
      <c r="B289" s="4">
        <v>1</v>
      </c>
      <c r="C289" s="21">
        <v>36.1</v>
      </c>
      <c r="D289" s="21">
        <v>1</v>
      </c>
      <c r="E289" s="4">
        <v>0</v>
      </c>
      <c r="F289" s="4">
        <v>1</v>
      </c>
      <c r="G289" s="4">
        <v>0</v>
      </c>
      <c r="H289" s="4">
        <v>0</v>
      </c>
      <c r="I289" s="21">
        <v>10085.846</v>
      </c>
      <c r="J289" s="4">
        <f t="shared" si="4"/>
        <v>11227.523595946766</v>
      </c>
    </row>
    <row r="290" spans="1:10" ht="15.75" x14ac:dyDescent="0.25">
      <c r="A290" s="21">
        <v>30</v>
      </c>
      <c r="B290" s="4">
        <v>0</v>
      </c>
      <c r="C290" s="21">
        <v>32.4</v>
      </c>
      <c r="D290" s="21">
        <v>1</v>
      </c>
      <c r="E290" s="4">
        <v>0</v>
      </c>
      <c r="F290" s="4">
        <v>1</v>
      </c>
      <c r="G290" s="4">
        <v>0</v>
      </c>
      <c r="H290" s="4">
        <v>0</v>
      </c>
      <c r="I290" s="21">
        <v>4149.7359999999999</v>
      </c>
      <c r="J290" s="4">
        <f t="shared" si="4"/>
        <v>5717.7344931714115</v>
      </c>
    </row>
    <row r="291" spans="1:10" ht="15.75" x14ac:dyDescent="0.25">
      <c r="A291" s="21">
        <v>57</v>
      </c>
      <c r="B291" s="4">
        <v>0</v>
      </c>
      <c r="C291" s="21">
        <v>31.16</v>
      </c>
      <c r="D291" s="21">
        <v>0</v>
      </c>
      <c r="E291" s="4">
        <v>1</v>
      </c>
      <c r="F291" s="4">
        <v>0</v>
      </c>
      <c r="G291" s="4">
        <v>0</v>
      </c>
      <c r="H291" s="4">
        <v>1</v>
      </c>
      <c r="I291" s="21">
        <v>43578.939400000003</v>
      </c>
      <c r="J291" s="4">
        <f t="shared" si="4"/>
        <v>37240.248671192319</v>
      </c>
    </row>
    <row r="292" spans="1:10" ht="15.75" x14ac:dyDescent="0.25">
      <c r="A292" s="21">
        <v>40</v>
      </c>
      <c r="B292" s="4">
        <v>0</v>
      </c>
      <c r="C292" s="21">
        <v>36.19</v>
      </c>
      <c r="D292" s="21">
        <v>0</v>
      </c>
      <c r="E292" s="4">
        <v>0</v>
      </c>
      <c r="F292" s="4">
        <v>0</v>
      </c>
      <c r="G292" s="4">
        <v>0</v>
      </c>
      <c r="H292" s="4">
        <v>0</v>
      </c>
      <c r="I292" s="21">
        <v>5920.1040999999996</v>
      </c>
      <c r="J292" s="4">
        <f t="shared" si="4"/>
        <v>7097.6362851371887</v>
      </c>
    </row>
    <row r="293" spans="1:10" ht="15.75" x14ac:dyDescent="0.25">
      <c r="A293" s="21">
        <v>19</v>
      </c>
      <c r="B293" s="4">
        <v>1</v>
      </c>
      <c r="C293" s="21">
        <v>34.4</v>
      </c>
      <c r="D293" s="21">
        <v>0</v>
      </c>
      <c r="E293" s="4">
        <v>0</v>
      </c>
      <c r="F293" s="4">
        <v>1</v>
      </c>
      <c r="G293" s="4">
        <v>0</v>
      </c>
      <c r="H293" s="4">
        <v>0</v>
      </c>
      <c r="I293" s="21">
        <v>1261.8589999999999</v>
      </c>
      <c r="J293" s="4">
        <f t="shared" si="4"/>
        <v>2574.3110436135248</v>
      </c>
    </row>
    <row r="294" spans="1:10" ht="15.75" x14ac:dyDescent="0.25">
      <c r="A294" s="21">
        <v>38</v>
      </c>
      <c r="B294" s="4">
        <v>1</v>
      </c>
      <c r="C294" s="21">
        <v>19.95</v>
      </c>
      <c r="D294" s="21">
        <v>1</v>
      </c>
      <c r="E294" s="4">
        <v>0</v>
      </c>
      <c r="F294" s="4">
        <v>0</v>
      </c>
      <c r="G294" s="4">
        <v>0</v>
      </c>
      <c r="H294" s="4">
        <v>1</v>
      </c>
      <c r="I294" s="21">
        <v>5855.9025000000001</v>
      </c>
      <c r="J294" s="4">
        <f t="shared" si="4"/>
        <v>7091.4662988446189</v>
      </c>
    </row>
    <row r="295" spans="1:10" ht="15.75" x14ac:dyDescent="0.25">
      <c r="A295" s="21">
        <v>40</v>
      </c>
      <c r="B295" s="4">
        <v>1</v>
      </c>
      <c r="C295" s="21">
        <v>24.97</v>
      </c>
      <c r="D295" s="21">
        <v>2</v>
      </c>
      <c r="E295" s="4">
        <v>0</v>
      </c>
      <c r="F295" s="4">
        <v>0</v>
      </c>
      <c r="G295" s="4">
        <v>0</v>
      </c>
      <c r="H295" s="4">
        <v>0</v>
      </c>
      <c r="I295" s="21">
        <v>6593.5083000000004</v>
      </c>
      <c r="J295" s="4">
        <f t="shared" si="4"/>
        <v>7441.1942598658679</v>
      </c>
    </row>
    <row r="296" spans="1:10" ht="15.75" x14ac:dyDescent="0.25">
      <c r="A296" s="21">
        <v>48</v>
      </c>
      <c r="B296" s="4">
        <v>1</v>
      </c>
      <c r="C296" s="21">
        <v>34.299999999999997</v>
      </c>
      <c r="D296" s="21">
        <v>3</v>
      </c>
      <c r="E296" s="4">
        <v>0</v>
      </c>
      <c r="F296" s="4">
        <v>1</v>
      </c>
      <c r="G296" s="4">
        <v>0</v>
      </c>
      <c r="H296" s="4">
        <v>0</v>
      </c>
      <c r="I296" s="21">
        <v>9563.0290000000005</v>
      </c>
      <c r="J296" s="4">
        <f t="shared" si="4"/>
        <v>10063.056934982533</v>
      </c>
    </row>
    <row r="297" spans="1:10" ht="15.75" x14ac:dyDescent="0.25">
      <c r="A297" s="21">
        <v>30</v>
      </c>
      <c r="B297" s="4">
        <v>0</v>
      </c>
      <c r="C297" s="21">
        <v>19.95</v>
      </c>
      <c r="D297" s="21">
        <v>3</v>
      </c>
      <c r="E297" s="4">
        <v>0</v>
      </c>
      <c r="F297" s="4">
        <v>0</v>
      </c>
      <c r="G297" s="4">
        <v>0</v>
      </c>
      <c r="H297" s="4">
        <v>1</v>
      </c>
      <c r="I297" s="21">
        <v>5693.4305000000004</v>
      </c>
      <c r="J297" s="4">
        <f t="shared" si="4"/>
        <v>6970.1285959363713</v>
      </c>
    </row>
    <row r="298" spans="1:10" ht="15.75" x14ac:dyDescent="0.25">
      <c r="A298" s="21">
        <v>36</v>
      </c>
      <c r="B298" s="4">
        <v>0</v>
      </c>
      <c r="C298" s="21">
        <v>29.92</v>
      </c>
      <c r="D298" s="21">
        <v>0</v>
      </c>
      <c r="E298" s="4">
        <v>0</v>
      </c>
      <c r="F298" s="4">
        <v>0</v>
      </c>
      <c r="G298" s="4">
        <v>0</v>
      </c>
      <c r="H298" s="4">
        <v>0</v>
      </c>
      <c r="I298" s="21">
        <v>4889.0367999999999</v>
      </c>
      <c r="J298" s="4">
        <f t="shared" si="4"/>
        <v>6118.7932191513137</v>
      </c>
    </row>
    <row r="299" spans="1:10" ht="15.75" x14ac:dyDescent="0.25">
      <c r="A299" s="21">
        <v>28</v>
      </c>
      <c r="B299" s="4">
        <v>1</v>
      </c>
      <c r="C299" s="21">
        <v>23.8</v>
      </c>
      <c r="D299" s="21">
        <v>2</v>
      </c>
      <c r="E299" s="4">
        <v>0</v>
      </c>
      <c r="F299" s="4">
        <v>1</v>
      </c>
      <c r="G299" s="4">
        <v>0</v>
      </c>
      <c r="H299" s="4">
        <v>0</v>
      </c>
      <c r="I299" s="21">
        <v>3847.674</v>
      </c>
      <c r="J299" s="4">
        <f t="shared" si="4"/>
        <v>5189.3609435756389</v>
      </c>
    </row>
    <row r="300" spans="1:10" ht="15.75" x14ac:dyDescent="0.25">
      <c r="A300" s="21">
        <v>19</v>
      </c>
      <c r="B300" s="4">
        <v>1</v>
      </c>
      <c r="C300" s="21">
        <v>44.88</v>
      </c>
      <c r="D300" s="21">
        <v>0</v>
      </c>
      <c r="E300" s="4">
        <v>1</v>
      </c>
      <c r="F300" s="4">
        <v>0</v>
      </c>
      <c r="G300" s="4">
        <v>0</v>
      </c>
      <c r="H300" s="4">
        <v>0</v>
      </c>
      <c r="I300" s="21">
        <v>39722.746200000001</v>
      </c>
      <c r="J300" s="4">
        <f t="shared" si="4"/>
        <v>45316.682277349857</v>
      </c>
    </row>
    <row r="301" spans="1:10" ht="15.75" x14ac:dyDescent="0.25">
      <c r="A301" s="21">
        <v>38</v>
      </c>
      <c r="B301" s="4">
        <v>1</v>
      </c>
      <c r="C301" s="21">
        <v>37.049999999999997</v>
      </c>
      <c r="D301" s="21">
        <v>1</v>
      </c>
      <c r="E301" s="4">
        <v>0</v>
      </c>
      <c r="F301" s="4">
        <v>0</v>
      </c>
      <c r="G301" s="4">
        <v>1</v>
      </c>
      <c r="H301" s="4">
        <v>0</v>
      </c>
      <c r="I301" s="21">
        <v>6079.6715000000004</v>
      </c>
      <c r="J301" s="4">
        <f t="shared" si="4"/>
        <v>8021.6799382546897</v>
      </c>
    </row>
    <row r="302" spans="1:10" ht="15.75" x14ac:dyDescent="0.25">
      <c r="A302" s="21">
        <v>57</v>
      </c>
      <c r="B302" s="4">
        <v>0</v>
      </c>
      <c r="C302" s="21">
        <v>22.23</v>
      </c>
      <c r="D302" s="21">
        <v>0</v>
      </c>
      <c r="E302" s="4">
        <v>0</v>
      </c>
      <c r="F302" s="4">
        <v>0</v>
      </c>
      <c r="G302" s="4">
        <v>1</v>
      </c>
      <c r="H302" s="4">
        <v>0</v>
      </c>
      <c r="I302" s="21">
        <v>12029.286700000001</v>
      </c>
      <c r="J302" s="4">
        <f t="shared" si="4"/>
        <v>13110.775656047794</v>
      </c>
    </row>
    <row r="303" spans="1:10" ht="15.75" x14ac:dyDescent="0.25">
      <c r="A303" s="21">
        <v>29</v>
      </c>
      <c r="B303" s="4">
        <v>1</v>
      </c>
      <c r="C303" s="21">
        <v>22.895</v>
      </c>
      <c r="D303" s="21">
        <v>0</v>
      </c>
      <c r="E303" s="4">
        <v>1</v>
      </c>
      <c r="F303" s="4">
        <v>0</v>
      </c>
      <c r="G303" s="4">
        <v>1</v>
      </c>
      <c r="H303" s="4">
        <v>0</v>
      </c>
      <c r="I303" s="21">
        <v>16138.762049999999</v>
      </c>
      <c r="J303" s="4">
        <f t="shared" si="4"/>
        <v>18049.466666482538</v>
      </c>
    </row>
    <row r="304" spans="1:10" ht="15.75" x14ac:dyDescent="0.25">
      <c r="A304" s="21">
        <v>52</v>
      </c>
      <c r="B304" s="4">
        <v>1</v>
      </c>
      <c r="C304" s="21">
        <v>34.1</v>
      </c>
      <c r="D304" s="21">
        <v>0</v>
      </c>
      <c r="E304" s="4">
        <v>0</v>
      </c>
      <c r="F304" s="4">
        <v>0</v>
      </c>
      <c r="G304" s="4">
        <v>0</v>
      </c>
      <c r="H304" s="4">
        <v>0</v>
      </c>
      <c r="I304" s="21">
        <v>9140.9509999999991</v>
      </c>
      <c r="J304" s="4">
        <f t="shared" si="4"/>
        <v>11145.116686060126</v>
      </c>
    </row>
    <row r="305" spans="1:10" ht="15.75" x14ac:dyDescent="0.25">
      <c r="A305" s="21">
        <v>19</v>
      </c>
      <c r="B305" s="4">
        <v>0</v>
      </c>
      <c r="C305" s="21">
        <v>30.02</v>
      </c>
      <c r="D305" s="21">
        <v>0</v>
      </c>
      <c r="E305" s="4">
        <v>1</v>
      </c>
      <c r="F305" s="4">
        <v>0</v>
      </c>
      <c r="G305" s="4">
        <v>0</v>
      </c>
      <c r="H305" s="4">
        <v>1</v>
      </c>
      <c r="I305" s="21">
        <v>33307.550799999997</v>
      </c>
      <c r="J305" s="4">
        <f t="shared" si="4"/>
        <v>26905.681814646203</v>
      </c>
    </row>
    <row r="306" spans="1:10" ht="15.75" x14ac:dyDescent="0.25">
      <c r="A306" s="21">
        <v>44</v>
      </c>
      <c r="B306" s="4">
        <v>1</v>
      </c>
      <c r="C306" s="21">
        <v>22.135000000000002</v>
      </c>
      <c r="D306" s="21">
        <v>2</v>
      </c>
      <c r="E306" s="4">
        <v>0</v>
      </c>
      <c r="F306" s="4">
        <v>0</v>
      </c>
      <c r="G306" s="4">
        <v>1</v>
      </c>
      <c r="H306" s="4">
        <v>0</v>
      </c>
      <c r="I306" s="21">
        <v>8302.5356499999998</v>
      </c>
      <c r="J306" s="4">
        <f t="shared" si="4"/>
        <v>9376.7778469658533</v>
      </c>
    </row>
    <row r="307" spans="1:10" ht="15.75" x14ac:dyDescent="0.25">
      <c r="A307" s="21">
        <v>47</v>
      </c>
      <c r="B307" s="4">
        <v>1</v>
      </c>
      <c r="C307" s="21">
        <v>25.46</v>
      </c>
      <c r="D307" s="21">
        <v>2</v>
      </c>
      <c r="E307" s="4">
        <v>0</v>
      </c>
      <c r="F307" s="4">
        <v>0</v>
      </c>
      <c r="G307" s="4">
        <v>1</v>
      </c>
      <c r="H307" s="4">
        <v>0</v>
      </c>
      <c r="I307" s="21">
        <v>9225.2564000000002</v>
      </c>
      <c r="J307" s="4">
        <f t="shared" si="4"/>
        <v>10074.131550769676</v>
      </c>
    </row>
    <row r="308" spans="1:10" ht="15.75" x14ac:dyDescent="0.25">
      <c r="A308" s="21">
        <v>18</v>
      </c>
      <c r="B308" s="4">
        <v>1</v>
      </c>
      <c r="C308" s="21">
        <v>30.4</v>
      </c>
      <c r="D308" s="21">
        <v>3</v>
      </c>
      <c r="E308" s="4">
        <v>0</v>
      </c>
      <c r="F308" s="4">
        <v>0</v>
      </c>
      <c r="G308" s="4">
        <v>1</v>
      </c>
      <c r="H308" s="4">
        <v>0</v>
      </c>
      <c r="I308" s="21">
        <v>3481.8679999999999</v>
      </c>
      <c r="J308" s="4">
        <f t="shared" si="4"/>
        <v>4859.2743911879479</v>
      </c>
    </row>
    <row r="309" spans="1:10" ht="15.75" x14ac:dyDescent="0.25">
      <c r="A309" s="21">
        <v>19</v>
      </c>
      <c r="B309" s="4">
        <v>0</v>
      </c>
      <c r="C309" s="21">
        <v>30.495000000000001</v>
      </c>
      <c r="D309" s="21">
        <v>0</v>
      </c>
      <c r="E309" s="4">
        <v>0</v>
      </c>
      <c r="F309" s="4">
        <v>0</v>
      </c>
      <c r="G309" s="4">
        <v>0</v>
      </c>
      <c r="H309" s="4">
        <v>1</v>
      </c>
      <c r="I309" s="21">
        <v>2128.4310500000001</v>
      </c>
      <c r="J309" s="4">
        <f t="shared" si="4"/>
        <v>3411.7259422785287</v>
      </c>
    </row>
    <row r="310" spans="1:10" ht="15.75" x14ac:dyDescent="0.25">
      <c r="A310" s="21">
        <v>32</v>
      </c>
      <c r="B310" s="4">
        <v>1</v>
      </c>
      <c r="C310" s="21">
        <v>46.53</v>
      </c>
      <c r="D310" s="21">
        <v>2</v>
      </c>
      <c r="E310" s="4">
        <v>0</v>
      </c>
      <c r="F310" s="4">
        <v>0</v>
      </c>
      <c r="G310" s="4">
        <v>0</v>
      </c>
      <c r="H310" s="4">
        <v>0</v>
      </c>
      <c r="I310" s="21">
        <v>4686.3887000000004</v>
      </c>
      <c r="J310" s="4">
        <f t="shared" si="4"/>
        <v>6393.9619303466588</v>
      </c>
    </row>
    <row r="311" spans="1:10" ht="15.75" x14ac:dyDescent="0.25">
      <c r="A311" s="21">
        <v>27</v>
      </c>
      <c r="B311" s="4">
        <v>1</v>
      </c>
      <c r="C311" s="21">
        <v>45.9</v>
      </c>
      <c r="D311" s="21">
        <v>2</v>
      </c>
      <c r="E311" s="4">
        <v>0</v>
      </c>
      <c r="F311" s="4">
        <v>1</v>
      </c>
      <c r="G311" s="4">
        <v>0</v>
      </c>
      <c r="H311" s="4">
        <v>0</v>
      </c>
      <c r="I311" s="21">
        <v>3693.4279999999999</v>
      </c>
      <c r="J311" s="4">
        <f t="shared" si="4"/>
        <v>5576.5611849837314</v>
      </c>
    </row>
    <row r="312" spans="1:10" ht="15.75" x14ac:dyDescent="0.25">
      <c r="A312" s="21">
        <v>31</v>
      </c>
      <c r="B312" s="4">
        <v>1</v>
      </c>
      <c r="C312" s="21">
        <v>28.5</v>
      </c>
      <c r="D312" s="21">
        <v>5</v>
      </c>
      <c r="E312" s="4">
        <v>0</v>
      </c>
      <c r="F312" s="4">
        <v>0</v>
      </c>
      <c r="G312" s="4">
        <v>1</v>
      </c>
      <c r="H312" s="4">
        <v>0</v>
      </c>
      <c r="I312" s="21">
        <v>6799.4579999999996</v>
      </c>
      <c r="J312" s="4">
        <f t="shared" si="4"/>
        <v>8518.0472028825552</v>
      </c>
    </row>
    <row r="313" spans="1:10" ht="15.75" x14ac:dyDescent="0.25">
      <c r="A313" s="21">
        <v>33</v>
      </c>
      <c r="B313" s="4">
        <v>0</v>
      </c>
      <c r="C313" s="21">
        <v>28.27</v>
      </c>
      <c r="D313" s="21">
        <v>1</v>
      </c>
      <c r="E313" s="4">
        <v>0</v>
      </c>
      <c r="F313" s="4">
        <v>0</v>
      </c>
      <c r="G313" s="4">
        <v>0</v>
      </c>
      <c r="H313" s="4">
        <v>0</v>
      </c>
      <c r="I313" s="21">
        <v>4779.6022999999996</v>
      </c>
      <c r="J313" s="4">
        <f t="shared" si="4"/>
        <v>6002.3269774186638</v>
      </c>
    </row>
    <row r="314" spans="1:10" ht="15.75" x14ac:dyDescent="0.25">
      <c r="A314" s="21">
        <v>55</v>
      </c>
      <c r="B314" s="4">
        <v>1</v>
      </c>
      <c r="C314" s="21">
        <v>32.774999999999999</v>
      </c>
      <c r="D314" s="21">
        <v>0</v>
      </c>
      <c r="E314" s="4">
        <v>0</v>
      </c>
      <c r="F314" s="4">
        <v>0</v>
      </c>
      <c r="G314" s="4">
        <v>0</v>
      </c>
      <c r="H314" s="4">
        <v>1</v>
      </c>
      <c r="I314" s="21">
        <v>10601.632250000001</v>
      </c>
      <c r="J314" s="4">
        <f t="shared" si="4"/>
        <v>11838.674693687142</v>
      </c>
    </row>
    <row r="315" spans="1:10" ht="15.75" x14ac:dyDescent="0.25">
      <c r="A315" s="21">
        <v>58</v>
      </c>
      <c r="B315" s="4">
        <v>0</v>
      </c>
      <c r="C315" s="21">
        <v>32.395000000000003</v>
      </c>
      <c r="D315" s="21">
        <v>1</v>
      </c>
      <c r="E315" s="4">
        <v>0</v>
      </c>
      <c r="F315" s="4">
        <v>0</v>
      </c>
      <c r="G315" s="4">
        <v>1</v>
      </c>
      <c r="H315" s="4">
        <v>0</v>
      </c>
      <c r="I315" s="21">
        <v>13019.161050000001</v>
      </c>
      <c r="J315" s="4">
        <f t="shared" si="4"/>
        <v>14368.073662450761</v>
      </c>
    </row>
    <row r="316" spans="1:10" ht="15.75" x14ac:dyDescent="0.25">
      <c r="A316" s="21">
        <v>63</v>
      </c>
      <c r="B316" s="4">
        <v>1</v>
      </c>
      <c r="C316" s="21">
        <v>33.659999999999997</v>
      </c>
      <c r="D316" s="21">
        <v>3</v>
      </c>
      <c r="E316" s="4">
        <v>0</v>
      </c>
      <c r="F316" s="4">
        <v>0</v>
      </c>
      <c r="G316" s="4">
        <v>0</v>
      </c>
      <c r="H316" s="4">
        <v>0</v>
      </c>
      <c r="I316" s="21">
        <v>15161.5344</v>
      </c>
      <c r="J316" s="4">
        <f t="shared" si="4"/>
        <v>18490.688774000624</v>
      </c>
    </row>
    <row r="317" spans="1:10" ht="15.75" x14ac:dyDescent="0.25">
      <c r="A317" s="21">
        <v>39</v>
      </c>
      <c r="B317" s="4">
        <v>0</v>
      </c>
      <c r="C317" s="21">
        <v>23.274999999999999</v>
      </c>
      <c r="D317" s="21">
        <v>3</v>
      </c>
      <c r="E317" s="4">
        <v>0</v>
      </c>
      <c r="F317" s="4">
        <v>0</v>
      </c>
      <c r="G317" s="4">
        <v>1</v>
      </c>
      <c r="H317" s="4">
        <v>0</v>
      </c>
      <c r="I317" s="21">
        <v>7986.4752500000004</v>
      </c>
      <c r="J317" s="4">
        <f t="shared" si="4"/>
        <v>9358.2896280409659</v>
      </c>
    </row>
    <row r="318" spans="1:10" ht="15.75" x14ac:dyDescent="0.25">
      <c r="A318" s="21">
        <v>18</v>
      </c>
      <c r="B318" s="4">
        <v>1</v>
      </c>
      <c r="C318" s="21">
        <v>41.14</v>
      </c>
      <c r="D318" s="21">
        <v>0</v>
      </c>
      <c r="E318" s="4">
        <v>0</v>
      </c>
      <c r="F318" s="4">
        <v>0</v>
      </c>
      <c r="G318" s="4">
        <v>0</v>
      </c>
      <c r="H318" s="4">
        <v>0</v>
      </c>
      <c r="I318" s="21">
        <v>1146.7965999999999</v>
      </c>
      <c r="J318" s="4">
        <f t="shared" si="4"/>
        <v>2337.6903203510483</v>
      </c>
    </row>
    <row r="319" spans="1:10" ht="15.75" x14ac:dyDescent="0.25">
      <c r="A319" s="21">
        <v>21</v>
      </c>
      <c r="B319" s="4">
        <v>0</v>
      </c>
      <c r="C319" s="21">
        <v>22.135000000000002</v>
      </c>
      <c r="D319" s="21">
        <v>0</v>
      </c>
      <c r="E319" s="4">
        <v>0</v>
      </c>
      <c r="F319" s="4">
        <v>0</v>
      </c>
      <c r="G319" s="4">
        <v>1</v>
      </c>
      <c r="H319" s="4">
        <v>0</v>
      </c>
      <c r="I319" s="21">
        <v>2585.8506499999999</v>
      </c>
      <c r="J319" s="4">
        <f t="shared" si="4"/>
        <v>4067.8881973463349</v>
      </c>
    </row>
    <row r="320" spans="1:10" ht="15.75" x14ac:dyDescent="0.25">
      <c r="A320" s="21">
        <v>43</v>
      </c>
      <c r="B320" s="4">
        <v>1</v>
      </c>
      <c r="C320" s="21">
        <v>35.97</v>
      </c>
      <c r="D320" s="21">
        <v>3</v>
      </c>
      <c r="E320" s="4">
        <v>1</v>
      </c>
      <c r="F320" s="4">
        <v>0</v>
      </c>
      <c r="G320" s="4">
        <v>0</v>
      </c>
      <c r="H320" s="4">
        <v>0</v>
      </c>
      <c r="I320" s="21">
        <v>42124.515299999999</v>
      </c>
      <c r="J320" s="4">
        <f t="shared" si="4"/>
        <v>39201.015307142807</v>
      </c>
    </row>
    <row r="321" spans="1:10" ht="15.75" x14ac:dyDescent="0.25">
      <c r="A321" s="21">
        <v>18</v>
      </c>
      <c r="B321" s="4">
        <v>1</v>
      </c>
      <c r="C321" s="21">
        <v>33.534999999999997</v>
      </c>
      <c r="D321" s="21">
        <v>0</v>
      </c>
      <c r="E321" s="4">
        <v>1</v>
      </c>
      <c r="F321" s="4">
        <v>0</v>
      </c>
      <c r="G321" s="4">
        <v>1</v>
      </c>
      <c r="H321" s="4">
        <v>0</v>
      </c>
      <c r="I321" s="21">
        <v>34617.840649999998</v>
      </c>
      <c r="J321" s="4">
        <f t="shared" si="4"/>
        <v>30396.260924838629</v>
      </c>
    </row>
    <row r="322" spans="1:10" ht="15.75" x14ac:dyDescent="0.25">
      <c r="A322" s="21">
        <v>24</v>
      </c>
      <c r="B322" s="4">
        <v>1</v>
      </c>
      <c r="C322" s="21">
        <v>33.630000000000003</v>
      </c>
      <c r="D322" s="21">
        <v>4</v>
      </c>
      <c r="E322" s="4">
        <v>0</v>
      </c>
      <c r="F322" s="4">
        <v>0</v>
      </c>
      <c r="G322" s="4">
        <v>1</v>
      </c>
      <c r="H322" s="4">
        <v>0</v>
      </c>
      <c r="I322" s="21">
        <v>17128.426080000001</v>
      </c>
      <c r="J322" s="4">
        <f t="shared" si="4"/>
        <v>6698.835180998859</v>
      </c>
    </row>
    <row r="323" spans="1:10" ht="15.75" x14ac:dyDescent="0.25">
      <c r="A323" s="21">
        <v>49</v>
      </c>
      <c r="B323" s="4">
        <v>0</v>
      </c>
      <c r="C323" s="21">
        <v>23.844999999999999</v>
      </c>
      <c r="D323" s="21">
        <v>3</v>
      </c>
      <c r="E323" s="4">
        <v>1</v>
      </c>
      <c r="F323" s="4">
        <v>0</v>
      </c>
      <c r="G323" s="4">
        <v>1</v>
      </c>
      <c r="H323" s="4">
        <v>0</v>
      </c>
      <c r="I323" s="21">
        <v>24106.912550000001</v>
      </c>
      <c r="J323" s="4">
        <f t="shared" ref="J323:J386" si="5">IF(AND(E323=0,A323&lt;50),$M$2+$M$3*A323+B323*$M$4+$M$5*C323+$M$6*D323+$M$7*F323+$M$8*G323+$M$9*H323,IF(AND(E323=0,A323&gt;=50),$P$2+$P$3*A323+B323*$P$4+$P$5*C323+$P$6*D323+$P$7*F323+$P$8*G323+$P$9*H323,IF(AND(E323=1,A323&lt;50),$S$2+$S$3*A323+B323*$S$4+$S$5*C323+$S$6*D323+$S$7*F323+$S$8*G323+$S$9*H323,IF(AND(E323=1,A323&gt;=50),$V$2+$V$3*A323+B323*$V$4+$V$5*C323+$V$6*D323+$V$7*F323+$V$8*G323+$V$9*H323,"Error"))))</f>
        <v>25934.157825560203</v>
      </c>
    </row>
    <row r="324" spans="1:10" ht="15.75" x14ac:dyDescent="0.25">
      <c r="A324" s="21">
        <v>48</v>
      </c>
      <c r="B324" s="4">
        <v>0</v>
      </c>
      <c r="C324" s="21">
        <v>32.299999999999997</v>
      </c>
      <c r="D324" s="21">
        <v>2</v>
      </c>
      <c r="E324" s="4">
        <v>0</v>
      </c>
      <c r="F324" s="4">
        <v>0</v>
      </c>
      <c r="G324" s="4">
        <v>1</v>
      </c>
      <c r="H324" s="4">
        <v>0</v>
      </c>
      <c r="I324" s="21">
        <v>10043.249</v>
      </c>
      <c r="J324" s="4">
        <f t="shared" si="5"/>
        <v>10888.820433005252</v>
      </c>
    </row>
    <row r="325" spans="1:10" ht="15.75" x14ac:dyDescent="0.25">
      <c r="A325" s="21">
        <v>18</v>
      </c>
      <c r="B325" s="4">
        <v>0</v>
      </c>
      <c r="C325" s="21">
        <v>39.82</v>
      </c>
      <c r="D325" s="21">
        <v>0</v>
      </c>
      <c r="E325" s="4">
        <v>0</v>
      </c>
      <c r="F325" s="4">
        <v>0</v>
      </c>
      <c r="G325" s="4">
        <v>0</v>
      </c>
      <c r="H325" s="4">
        <v>0</v>
      </c>
      <c r="I325" s="21">
        <v>1633.9618</v>
      </c>
      <c r="J325" s="4">
        <f t="shared" si="5"/>
        <v>2731.651817536831</v>
      </c>
    </row>
    <row r="326" spans="1:10" ht="15.75" x14ac:dyDescent="0.25">
      <c r="A326" s="21">
        <v>46</v>
      </c>
      <c r="B326" s="4">
        <v>1</v>
      </c>
      <c r="C326" s="21">
        <v>24.795000000000002</v>
      </c>
      <c r="D326" s="21">
        <v>3</v>
      </c>
      <c r="E326" s="4">
        <v>0</v>
      </c>
      <c r="F326" s="4">
        <v>0</v>
      </c>
      <c r="G326" s="4">
        <v>1</v>
      </c>
      <c r="H326" s="4">
        <v>0</v>
      </c>
      <c r="I326" s="21">
        <v>9500.5730500000009</v>
      </c>
      <c r="J326" s="4">
        <f t="shared" si="5"/>
        <v>10389.682863282955</v>
      </c>
    </row>
    <row r="327" spans="1:10" ht="15.75" x14ac:dyDescent="0.25">
      <c r="A327" s="21">
        <v>30</v>
      </c>
      <c r="B327" s="4">
        <v>0</v>
      </c>
      <c r="C327" s="21">
        <v>27.7</v>
      </c>
      <c r="D327" s="21">
        <v>0</v>
      </c>
      <c r="E327" s="4">
        <v>0</v>
      </c>
      <c r="F327" s="4">
        <v>1</v>
      </c>
      <c r="G327" s="4">
        <v>0</v>
      </c>
      <c r="H327" s="4">
        <v>0</v>
      </c>
      <c r="I327" s="21">
        <v>3554.203</v>
      </c>
      <c r="J327" s="4">
        <f t="shared" si="5"/>
        <v>5056.0809679794484</v>
      </c>
    </row>
    <row r="328" spans="1:10" ht="15.75" x14ac:dyDescent="0.25">
      <c r="A328" s="21">
        <v>24</v>
      </c>
      <c r="B328" s="4">
        <v>0</v>
      </c>
      <c r="C328" s="21">
        <v>27.6</v>
      </c>
      <c r="D328" s="21">
        <v>0</v>
      </c>
      <c r="E328" s="4">
        <v>0</v>
      </c>
      <c r="F328" s="4">
        <v>1</v>
      </c>
      <c r="G328" s="4">
        <v>0</v>
      </c>
      <c r="H328" s="4">
        <v>0</v>
      </c>
      <c r="I328" s="21">
        <v>18955.220170000001</v>
      </c>
      <c r="J328" s="4">
        <f t="shared" si="5"/>
        <v>3836.2554491126857</v>
      </c>
    </row>
    <row r="329" spans="1:10" ht="15.75" x14ac:dyDescent="0.25">
      <c r="A329" s="21">
        <v>31</v>
      </c>
      <c r="B329" s="4">
        <v>1</v>
      </c>
      <c r="C329" s="21">
        <v>25.9</v>
      </c>
      <c r="D329" s="21">
        <v>3</v>
      </c>
      <c r="E329" s="4">
        <v>1</v>
      </c>
      <c r="F329" s="4">
        <v>1</v>
      </c>
      <c r="G329" s="4">
        <v>0</v>
      </c>
      <c r="H329" s="4">
        <v>0</v>
      </c>
      <c r="I329" s="21">
        <v>19199.944</v>
      </c>
      <c r="J329" s="4">
        <f t="shared" si="5"/>
        <v>22616.408182633728</v>
      </c>
    </row>
    <row r="330" spans="1:10" ht="15.75" x14ac:dyDescent="0.25">
      <c r="A330" s="21">
        <v>21</v>
      </c>
      <c r="B330" s="4">
        <v>1</v>
      </c>
      <c r="C330" s="21">
        <v>28.975000000000001</v>
      </c>
      <c r="D330" s="21">
        <v>0</v>
      </c>
      <c r="E330" s="4">
        <v>0</v>
      </c>
      <c r="F330" s="4">
        <v>0</v>
      </c>
      <c r="G330" s="4">
        <v>0</v>
      </c>
      <c r="H330" s="4">
        <v>1</v>
      </c>
      <c r="I330" s="21">
        <v>1906.35825</v>
      </c>
      <c r="J330" s="4">
        <f t="shared" si="5"/>
        <v>3347.6563162189987</v>
      </c>
    </row>
    <row r="331" spans="1:10" ht="15.75" x14ac:dyDescent="0.25">
      <c r="A331" s="21">
        <v>48</v>
      </c>
      <c r="B331" s="4">
        <v>1</v>
      </c>
      <c r="C331" s="21">
        <v>29.7</v>
      </c>
      <c r="D331" s="21">
        <v>0</v>
      </c>
      <c r="E331" s="4">
        <v>0</v>
      </c>
      <c r="F331" s="4">
        <v>0</v>
      </c>
      <c r="G331" s="4">
        <v>0</v>
      </c>
      <c r="H331" s="4">
        <v>0</v>
      </c>
      <c r="I331" s="21">
        <v>7789.6350000000002</v>
      </c>
      <c r="J331" s="4">
        <f t="shared" si="5"/>
        <v>8118.0255862014765</v>
      </c>
    </row>
    <row r="332" spans="1:10" ht="15.75" x14ac:dyDescent="0.25">
      <c r="A332" s="21">
        <v>18</v>
      </c>
      <c r="B332" s="4">
        <v>1</v>
      </c>
      <c r="C332" s="21">
        <v>28.5</v>
      </c>
      <c r="D332" s="21">
        <v>0</v>
      </c>
      <c r="E332" s="4">
        <v>0</v>
      </c>
      <c r="F332" s="4">
        <v>0</v>
      </c>
      <c r="G332" s="4">
        <v>1</v>
      </c>
      <c r="H332" s="4">
        <v>0</v>
      </c>
      <c r="I332" s="21">
        <v>1712.2270000000001</v>
      </c>
      <c r="J332" s="4">
        <f t="shared" si="5"/>
        <v>3200.0480205950789</v>
      </c>
    </row>
    <row r="333" spans="1:10" ht="15.75" x14ac:dyDescent="0.25">
      <c r="A333" s="21">
        <v>52</v>
      </c>
      <c r="B333" s="4">
        <v>0</v>
      </c>
      <c r="C333" s="21">
        <v>37.4</v>
      </c>
      <c r="D333" s="21">
        <v>0</v>
      </c>
      <c r="E333" s="4">
        <v>0</v>
      </c>
      <c r="F333" s="4">
        <v>1</v>
      </c>
      <c r="G333" s="4">
        <v>0</v>
      </c>
      <c r="H333" s="4">
        <v>0</v>
      </c>
      <c r="I333" s="21">
        <v>9634.5380000000005</v>
      </c>
      <c r="J333" s="4">
        <f t="shared" si="5"/>
        <v>9745.6362157548228</v>
      </c>
    </row>
    <row r="334" spans="1:10" ht="15.75" x14ac:dyDescent="0.25">
      <c r="A334" s="21">
        <v>52</v>
      </c>
      <c r="B334" s="4">
        <v>1</v>
      </c>
      <c r="C334" s="21">
        <v>33.25</v>
      </c>
      <c r="D334" s="21">
        <v>0</v>
      </c>
      <c r="E334" s="4">
        <v>0</v>
      </c>
      <c r="F334" s="4">
        <v>0</v>
      </c>
      <c r="G334" s="4">
        <v>1</v>
      </c>
      <c r="H334" s="4">
        <v>0</v>
      </c>
      <c r="I334" s="21">
        <v>9722.7695000000003</v>
      </c>
      <c r="J334" s="4">
        <f t="shared" si="5"/>
        <v>11064.400425495451</v>
      </c>
    </row>
    <row r="335" spans="1:10" ht="15.75" x14ac:dyDescent="0.25">
      <c r="A335" s="21">
        <v>41</v>
      </c>
      <c r="B335" s="4">
        <v>1</v>
      </c>
      <c r="C335" s="21">
        <v>32.200000000000003</v>
      </c>
      <c r="D335" s="21">
        <v>2</v>
      </c>
      <c r="E335" s="4">
        <v>0</v>
      </c>
      <c r="F335" s="4">
        <v>1</v>
      </c>
      <c r="G335" s="4">
        <v>0</v>
      </c>
      <c r="H335" s="4">
        <v>0</v>
      </c>
      <c r="I335" s="21">
        <v>6875.9610000000002</v>
      </c>
      <c r="J335" s="4">
        <f t="shared" si="5"/>
        <v>8050.807347358902</v>
      </c>
    </row>
    <row r="336" spans="1:10" ht="15.75" x14ac:dyDescent="0.25">
      <c r="A336" s="21">
        <v>38</v>
      </c>
      <c r="B336" s="4">
        <v>0</v>
      </c>
      <c r="C336" s="21">
        <v>27.6</v>
      </c>
      <c r="D336" s="21">
        <v>0</v>
      </c>
      <c r="E336" s="4">
        <v>0</v>
      </c>
      <c r="F336" s="4">
        <v>1</v>
      </c>
      <c r="G336" s="4">
        <v>0</v>
      </c>
      <c r="H336" s="4">
        <v>0</v>
      </c>
      <c r="I336" s="21">
        <v>5383.5360000000001</v>
      </c>
      <c r="J336" s="4">
        <f t="shared" si="5"/>
        <v>6676.2851039687903</v>
      </c>
    </row>
    <row r="337" spans="1:10" ht="15.75" x14ac:dyDescent="0.25">
      <c r="A337" s="21">
        <v>37</v>
      </c>
      <c r="B337" s="4">
        <v>0</v>
      </c>
      <c r="C337" s="21">
        <v>30.78</v>
      </c>
      <c r="D337" s="21">
        <v>0</v>
      </c>
      <c r="E337" s="4">
        <v>1</v>
      </c>
      <c r="F337" s="4">
        <v>0</v>
      </c>
      <c r="G337" s="4">
        <v>1</v>
      </c>
      <c r="H337" s="4">
        <v>0</v>
      </c>
      <c r="I337" s="21">
        <v>37270.1512</v>
      </c>
      <c r="J337" s="4">
        <f t="shared" si="5"/>
        <v>32419.295707120476</v>
      </c>
    </row>
    <row r="338" spans="1:10" ht="15.75" x14ac:dyDescent="0.25">
      <c r="A338" s="21">
        <v>52</v>
      </c>
      <c r="B338" s="4">
        <v>0</v>
      </c>
      <c r="C338" s="21">
        <v>33.299999999999997</v>
      </c>
      <c r="D338" s="21">
        <v>2</v>
      </c>
      <c r="E338" s="4">
        <v>0</v>
      </c>
      <c r="F338" s="4">
        <v>1</v>
      </c>
      <c r="G338" s="4">
        <v>0</v>
      </c>
      <c r="H338" s="4">
        <v>0</v>
      </c>
      <c r="I338" s="21">
        <v>10806.839</v>
      </c>
      <c r="J338" s="4">
        <f t="shared" si="5"/>
        <v>11748.779084210062</v>
      </c>
    </row>
    <row r="339" spans="1:10" ht="15.75" x14ac:dyDescent="0.25">
      <c r="A339" s="21">
        <v>37</v>
      </c>
      <c r="B339" s="4">
        <v>1</v>
      </c>
      <c r="C339" s="21">
        <v>37.07</v>
      </c>
      <c r="D339" s="21">
        <v>1</v>
      </c>
      <c r="E339" s="4">
        <v>1</v>
      </c>
      <c r="F339" s="4">
        <v>0</v>
      </c>
      <c r="G339" s="4">
        <v>0</v>
      </c>
      <c r="H339" s="4">
        <v>0</v>
      </c>
      <c r="I339" s="21">
        <v>39871.704299999998</v>
      </c>
      <c r="J339" s="4">
        <f t="shared" si="5"/>
        <v>38996.954894171322</v>
      </c>
    </row>
    <row r="340" spans="1:10" ht="15.75" x14ac:dyDescent="0.25">
      <c r="A340" s="21">
        <v>64</v>
      </c>
      <c r="B340" s="4">
        <v>1</v>
      </c>
      <c r="C340" s="21">
        <v>26.41</v>
      </c>
      <c r="D340" s="21">
        <v>0</v>
      </c>
      <c r="E340" s="4">
        <v>0</v>
      </c>
      <c r="F340" s="4">
        <v>0</v>
      </c>
      <c r="G340" s="4">
        <v>1</v>
      </c>
      <c r="H340" s="4">
        <v>0</v>
      </c>
      <c r="I340" s="21">
        <v>14394.5579</v>
      </c>
      <c r="J340" s="4">
        <f t="shared" si="5"/>
        <v>15955.085975208242</v>
      </c>
    </row>
    <row r="341" spans="1:10" ht="15.75" x14ac:dyDescent="0.25">
      <c r="A341" s="21">
        <v>57</v>
      </c>
      <c r="B341" s="4">
        <v>1</v>
      </c>
      <c r="C341" s="21">
        <v>31.54</v>
      </c>
      <c r="D341" s="21">
        <v>0</v>
      </c>
      <c r="E341" s="4">
        <v>0</v>
      </c>
      <c r="F341" s="4">
        <v>0</v>
      </c>
      <c r="G341" s="4">
        <v>0</v>
      </c>
      <c r="H341" s="4">
        <v>1</v>
      </c>
      <c r="I341" s="21">
        <v>11353.2276</v>
      </c>
      <c r="J341" s="4">
        <f t="shared" si="5"/>
        <v>12654.917141484679</v>
      </c>
    </row>
    <row r="342" spans="1:10" ht="15.75" x14ac:dyDescent="0.25">
      <c r="A342" s="21">
        <v>33</v>
      </c>
      <c r="B342" s="4">
        <v>1</v>
      </c>
      <c r="C342" s="21">
        <v>27.1</v>
      </c>
      <c r="D342" s="21">
        <v>1</v>
      </c>
      <c r="E342" s="4">
        <v>1</v>
      </c>
      <c r="F342" s="4">
        <v>1</v>
      </c>
      <c r="G342" s="4">
        <v>0</v>
      </c>
      <c r="H342" s="4">
        <v>0</v>
      </c>
      <c r="I342" s="21">
        <v>19040.876</v>
      </c>
      <c r="J342" s="4">
        <f t="shared" si="5"/>
        <v>24693.98888493692</v>
      </c>
    </row>
    <row r="343" spans="1:10" ht="15.75" x14ac:dyDescent="0.25">
      <c r="A343" s="21">
        <v>64</v>
      </c>
      <c r="B343" s="4">
        <v>1</v>
      </c>
      <c r="C343" s="21">
        <v>36.96</v>
      </c>
      <c r="D343" s="21">
        <v>2</v>
      </c>
      <c r="E343" s="4">
        <v>1</v>
      </c>
      <c r="F343" s="4">
        <v>0</v>
      </c>
      <c r="G343" s="4">
        <v>0</v>
      </c>
      <c r="H343" s="4">
        <v>0</v>
      </c>
      <c r="I343" s="21">
        <v>49577.662400000001</v>
      </c>
      <c r="J343" s="4">
        <f t="shared" si="5"/>
        <v>47158.997727063033</v>
      </c>
    </row>
    <row r="344" spans="1:10" ht="15.75" x14ac:dyDescent="0.25">
      <c r="A344" s="21">
        <v>44</v>
      </c>
      <c r="B344" s="4">
        <v>1</v>
      </c>
      <c r="C344" s="21">
        <v>29.734999999999999</v>
      </c>
      <c r="D344" s="21">
        <v>2</v>
      </c>
      <c r="E344" s="4">
        <v>0</v>
      </c>
      <c r="F344" s="4">
        <v>0</v>
      </c>
      <c r="G344" s="4">
        <v>1</v>
      </c>
      <c r="H344" s="4">
        <v>0</v>
      </c>
      <c r="I344" s="21">
        <v>32108.662820000001</v>
      </c>
      <c r="J344" s="4">
        <f t="shared" si="5"/>
        <v>9579.6942369552762</v>
      </c>
    </row>
    <row r="345" spans="1:10" ht="15.75" x14ac:dyDescent="0.25">
      <c r="A345" s="21">
        <v>51</v>
      </c>
      <c r="B345" s="4">
        <v>0</v>
      </c>
      <c r="C345" s="21">
        <v>39.5</v>
      </c>
      <c r="D345" s="21">
        <v>1</v>
      </c>
      <c r="E345" s="4">
        <v>0</v>
      </c>
      <c r="F345" s="4">
        <v>1</v>
      </c>
      <c r="G345" s="4">
        <v>0</v>
      </c>
      <c r="H345" s="4">
        <v>0</v>
      </c>
      <c r="I345" s="21">
        <v>9880.0679999999993</v>
      </c>
      <c r="J345" s="4">
        <f t="shared" si="5"/>
        <v>10297.135589753027</v>
      </c>
    </row>
    <row r="346" spans="1:10" ht="15.75" x14ac:dyDescent="0.25">
      <c r="A346" s="21">
        <v>61</v>
      </c>
      <c r="B346" s="4">
        <v>0</v>
      </c>
      <c r="C346" s="21">
        <v>33.33</v>
      </c>
      <c r="D346" s="21">
        <v>4</v>
      </c>
      <c r="E346" s="4">
        <v>0</v>
      </c>
      <c r="F346" s="4">
        <v>0</v>
      </c>
      <c r="G346" s="4">
        <v>0</v>
      </c>
      <c r="H346" s="4">
        <v>0</v>
      </c>
      <c r="I346" s="21">
        <v>36580.282160000002</v>
      </c>
      <c r="J346" s="4">
        <f t="shared" si="5"/>
        <v>18581.823342879652</v>
      </c>
    </row>
    <row r="347" spans="1:10" ht="15.75" x14ac:dyDescent="0.25">
      <c r="A347" s="21">
        <v>64</v>
      </c>
      <c r="B347" s="4">
        <v>0</v>
      </c>
      <c r="C347" s="21">
        <v>35.97</v>
      </c>
      <c r="D347" s="21">
        <v>0</v>
      </c>
      <c r="E347" s="4">
        <v>0</v>
      </c>
      <c r="F347" s="4">
        <v>0</v>
      </c>
      <c r="G347" s="4">
        <v>0</v>
      </c>
      <c r="H347" s="4">
        <v>0</v>
      </c>
      <c r="I347" s="21">
        <v>14313.846299999999</v>
      </c>
      <c r="J347" s="4">
        <f t="shared" si="5"/>
        <v>15843.930357834166</v>
      </c>
    </row>
    <row r="348" spans="1:10" ht="15.75" x14ac:dyDescent="0.25">
      <c r="A348" s="21">
        <v>61</v>
      </c>
      <c r="B348" s="4">
        <v>0</v>
      </c>
      <c r="C348" s="21">
        <v>22.04</v>
      </c>
      <c r="D348" s="21">
        <v>0</v>
      </c>
      <c r="E348" s="4">
        <v>0</v>
      </c>
      <c r="F348" s="4">
        <v>0</v>
      </c>
      <c r="G348" s="4">
        <v>1</v>
      </c>
      <c r="H348" s="4">
        <v>0</v>
      </c>
      <c r="I348" s="21">
        <v>13616.3586</v>
      </c>
      <c r="J348" s="4">
        <f t="shared" si="5"/>
        <v>14716.184003353037</v>
      </c>
    </row>
    <row r="349" spans="1:10" ht="15.75" x14ac:dyDescent="0.25">
      <c r="A349" s="21">
        <v>42</v>
      </c>
      <c r="B349" s="4">
        <v>1</v>
      </c>
      <c r="C349" s="21">
        <v>26.9</v>
      </c>
      <c r="D349" s="21">
        <v>0</v>
      </c>
      <c r="E349" s="4">
        <v>0</v>
      </c>
      <c r="F349" s="4">
        <v>1</v>
      </c>
      <c r="G349" s="4">
        <v>0</v>
      </c>
      <c r="H349" s="4">
        <v>0</v>
      </c>
      <c r="I349" s="21">
        <v>5969.723</v>
      </c>
      <c r="J349" s="4">
        <f t="shared" si="5"/>
        <v>7039.8276105304194</v>
      </c>
    </row>
    <row r="350" spans="1:10" ht="15.75" x14ac:dyDescent="0.25">
      <c r="A350" s="21">
        <v>27</v>
      </c>
      <c r="B350" s="4">
        <v>0</v>
      </c>
      <c r="C350" s="21">
        <v>24.75</v>
      </c>
      <c r="D350" s="21">
        <v>0</v>
      </c>
      <c r="E350" s="4">
        <v>1</v>
      </c>
      <c r="F350" s="4">
        <v>0</v>
      </c>
      <c r="G350" s="4">
        <v>0</v>
      </c>
      <c r="H350" s="4">
        <v>0</v>
      </c>
      <c r="I350" s="21">
        <v>16577.779500000001</v>
      </c>
      <c r="J350" s="4">
        <f t="shared" si="5"/>
        <v>19437.317819131531</v>
      </c>
    </row>
    <row r="351" spans="1:10" ht="15.75" x14ac:dyDescent="0.25">
      <c r="A351" s="21">
        <v>26</v>
      </c>
      <c r="B351" s="4">
        <v>1</v>
      </c>
      <c r="C351" s="21">
        <v>32.49</v>
      </c>
      <c r="D351" s="21">
        <v>1</v>
      </c>
      <c r="E351" s="4">
        <v>0</v>
      </c>
      <c r="F351" s="4">
        <v>0</v>
      </c>
      <c r="G351" s="4">
        <v>1</v>
      </c>
      <c r="H351" s="4">
        <v>0</v>
      </c>
      <c r="I351" s="21">
        <v>3490.5491000000002</v>
      </c>
      <c r="J351" s="4">
        <f t="shared" si="5"/>
        <v>5465.618971527233</v>
      </c>
    </row>
    <row r="352" spans="1:10" ht="15.75" x14ac:dyDescent="0.25">
      <c r="A352" s="21">
        <v>44</v>
      </c>
      <c r="B352" s="4">
        <v>1</v>
      </c>
      <c r="C352" s="21">
        <v>32.015000000000001</v>
      </c>
      <c r="D352" s="21">
        <v>2</v>
      </c>
      <c r="E352" s="4">
        <v>0</v>
      </c>
      <c r="F352" s="4">
        <v>0</v>
      </c>
      <c r="G352" s="4">
        <v>0</v>
      </c>
      <c r="H352" s="4">
        <v>1</v>
      </c>
      <c r="I352" s="21">
        <v>8116.2688500000004</v>
      </c>
      <c r="J352" s="4">
        <f t="shared" si="5"/>
        <v>9166.9173920182348</v>
      </c>
    </row>
    <row r="353" spans="1:10" ht="15.75" x14ac:dyDescent="0.25">
      <c r="A353" s="21">
        <v>30</v>
      </c>
      <c r="B353" s="4">
        <v>1</v>
      </c>
      <c r="C353" s="21">
        <v>28.69</v>
      </c>
      <c r="D353" s="21">
        <v>3</v>
      </c>
      <c r="E353" s="4">
        <v>1</v>
      </c>
      <c r="F353" s="4">
        <v>0</v>
      </c>
      <c r="G353" s="4">
        <v>0</v>
      </c>
      <c r="H353" s="4">
        <v>1</v>
      </c>
      <c r="I353" s="21">
        <v>20745.989099999999</v>
      </c>
      <c r="J353" s="4">
        <f t="shared" si="5"/>
        <v>27302.543189156506</v>
      </c>
    </row>
    <row r="354" spans="1:10" ht="15.75" x14ac:dyDescent="0.25">
      <c r="A354" s="21">
        <v>51</v>
      </c>
      <c r="B354" s="4">
        <v>0</v>
      </c>
      <c r="C354" s="21">
        <v>18.05</v>
      </c>
      <c r="D354" s="21">
        <v>0</v>
      </c>
      <c r="E354" s="4">
        <v>0</v>
      </c>
      <c r="F354" s="4">
        <v>0</v>
      </c>
      <c r="G354" s="4">
        <v>0</v>
      </c>
      <c r="H354" s="4">
        <v>1</v>
      </c>
      <c r="I354" s="21">
        <v>9644.2525000000005</v>
      </c>
      <c r="J354" s="4">
        <f t="shared" si="5"/>
        <v>10321.957386578026</v>
      </c>
    </row>
    <row r="355" spans="1:10" ht="15.75" x14ac:dyDescent="0.25">
      <c r="A355" s="21">
        <v>29</v>
      </c>
      <c r="B355" s="4">
        <v>1</v>
      </c>
      <c r="C355" s="21">
        <v>37.29</v>
      </c>
      <c r="D355" s="21">
        <v>2</v>
      </c>
      <c r="E355" s="4">
        <v>0</v>
      </c>
      <c r="F355" s="4">
        <v>0</v>
      </c>
      <c r="G355" s="4">
        <v>0</v>
      </c>
      <c r="H355" s="4">
        <v>0</v>
      </c>
      <c r="I355" s="21">
        <v>4058.1161000000002</v>
      </c>
      <c r="J355" s="4">
        <f t="shared" si="5"/>
        <v>5538.6805361760671</v>
      </c>
    </row>
    <row r="356" spans="1:10" ht="15.75" x14ac:dyDescent="0.25">
      <c r="A356" s="21">
        <v>26</v>
      </c>
      <c r="B356" s="4">
        <v>0</v>
      </c>
      <c r="C356" s="21">
        <v>22.23</v>
      </c>
      <c r="D356" s="21">
        <v>0</v>
      </c>
      <c r="E356" s="4">
        <v>0</v>
      </c>
      <c r="F356" s="4">
        <v>0</v>
      </c>
      <c r="G356" s="4">
        <v>0</v>
      </c>
      <c r="H356" s="4">
        <v>1</v>
      </c>
      <c r="I356" s="21">
        <v>3176.2876999999999</v>
      </c>
      <c r="J356" s="4">
        <f t="shared" si="5"/>
        <v>4611.0691955930834</v>
      </c>
    </row>
    <row r="357" spans="1:10" ht="15.75" x14ac:dyDescent="0.25">
      <c r="A357" s="21">
        <v>54</v>
      </c>
      <c r="B357" s="4">
        <v>1</v>
      </c>
      <c r="C357" s="21">
        <v>33.630000000000003</v>
      </c>
      <c r="D357" s="21">
        <v>1</v>
      </c>
      <c r="E357" s="4">
        <v>0</v>
      </c>
      <c r="F357" s="4">
        <v>0</v>
      </c>
      <c r="G357" s="4">
        <v>0</v>
      </c>
      <c r="H357" s="4">
        <v>1</v>
      </c>
      <c r="I357" s="21">
        <v>10825.253699999999</v>
      </c>
      <c r="J357" s="4">
        <f t="shared" si="5"/>
        <v>12404.959288133086</v>
      </c>
    </row>
    <row r="358" spans="1:10" ht="15.75" x14ac:dyDescent="0.25">
      <c r="A358" s="21">
        <v>48</v>
      </c>
      <c r="B358" s="4">
        <v>1</v>
      </c>
      <c r="C358" s="21">
        <v>24.42</v>
      </c>
      <c r="D358" s="21">
        <v>0</v>
      </c>
      <c r="E358" s="4">
        <v>1</v>
      </c>
      <c r="F358" s="4">
        <v>0</v>
      </c>
      <c r="G358" s="4">
        <v>0</v>
      </c>
      <c r="H358" s="4">
        <v>0</v>
      </c>
      <c r="I358" s="21">
        <v>21223.675800000001</v>
      </c>
      <c r="J358" s="4">
        <f t="shared" si="5"/>
        <v>23671.913610781514</v>
      </c>
    </row>
    <row r="359" spans="1:10" ht="15.75" x14ac:dyDescent="0.25">
      <c r="A359" s="21">
        <v>23</v>
      </c>
      <c r="B359" s="4">
        <v>0</v>
      </c>
      <c r="C359" s="21">
        <v>36.67</v>
      </c>
      <c r="D359" s="21">
        <v>2</v>
      </c>
      <c r="E359" s="4">
        <v>1</v>
      </c>
      <c r="F359" s="4">
        <v>0</v>
      </c>
      <c r="G359" s="4">
        <v>1</v>
      </c>
      <c r="H359" s="4">
        <v>0</v>
      </c>
      <c r="I359" s="21">
        <v>38511.628299999997</v>
      </c>
      <c r="J359" s="4">
        <f t="shared" si="5"/>
        <v>37320.97244422794</v>
      </c>
    </row>
    <row r="360" spans="1:10" ht="15.75" x14ac:dyDescent="0.25">
      <c r="A360" s="21">
        <v>53</v>
      </c>
      <c r="B360" s="4">
        <v>1</v>
      </c>
      <c r="C360" s="21">
        <v>24.32</v>
      </c>
      <c r="D360" s="21">
        <v>0</v>
      </c>
      <c r="E360" s="4">
        <v>0</v>
      </c>
      <c r="F360" s="4">
        <v>0</v>
      </c>
      <c r="G360" s="4">
        <v>0</v>
      </c>
      <c r="H360" s="4">
        <v>1</v>
      </c>
      <c r="I360" s="21">
        <v>9863.4717999999993</v>
      </c>
      <c r="J360" s="4">
        <f t="shared" si="5"/>
        <v>11137.507576121428</v>
      </c>
    </row>
    <row r="361" spans="1:10" ht="15.75" x14ac:dyDescent="0.25">
      <c r="A361" s="21">
        <v>19</v>
      </c>
      <c r="B361" s="4">
        <v>1</v>
      </c>
      <c r="C361" s="21">
        <v>17.48</v>
      </c>
      <c r="D361" s="21">
        <v>0</v>
      </c>
      <c r="E361" s="4">
        <v>0</v>
      </c>
      <c r="F361" s="4">
        <v>0</v>
      </c>
      <c r="G361" s="4">
        <v>0</v>
      </c>
      <c r="H361" s="4">
        <v>1</v>
      </c>
      <c r="I361" s="21">
        <v>1621.3402000000001</v>
      </c>
      <c r="J361" s="4">
        <f t="shared" si="5"/>
        <v>2635.0267542376969</v>
      </c>
    </row>
    <row r="362" spans="1:10" ht="15.75" x14ac:dyDescent="0.25">
      <c r="A362" s="21">
        <v>55</v>
      </c>
      <c r="B362" s="4">
        <v>1</v>
      </c>
      <c r="C362" s="21">
        <v>29.9</v>
      </c>
      <c r="D362" s="21">
        <v>0</v>
      </c>
      <c r="E362" s="4">
        <v>0</v>
      </c>
      <c r="F362" s="4">
        <v>1</v>
      </c>
      <c r="G362" s="4">
        <v>0</v>
      </c>
      <c r="H362" s="4">
        <v>0</v>
      </c>
      <c r="I362" s="21">
        <v>10214.636</v>
      </c>
      <c r="J362" s="4">
        <f t="shared" si="5"/>
        <v>11125.502498224254</v>
      </c>
    </row>
    <row r="363" spans="1:10" ht="15.75" x14ac:dyDescent="0.25">
      <c r="A363" s="21">
        <v>45</v>
      </c>
      <c r="B363" s="4">
        <v>0</v>
      </c>
      <c r="C363" s="21">
        <v>31.79</v>
      </c>
      <c r="D363" s="21">
        <v>0</v>
      </c>
      <c r="E363" s="4">
        <v>0</v>
      </c>
      <c r="F363" s="4">
        <v>0</v>
      </c>
      <c r="G363" s="4">
        <v>0</v>
      </c>
      <c r="H363" s="4">
        <v>0</v>
      </c>
      <c r="I363" s="21">
        <v>17929.303370000001</v>
      </c>
      <c r="J363" s="4">
        <f t="shared" si="5"/>
        <v>7994.4546804490628</v>
      </c>
    </row>
    <row r="364" spans="1:10" ht="15.75" x14ac:dyDescent="0.25">
      <c r="A364" s="21">
        <v>62</v>
      </c>
      <c r="B364" s="4">
        <v>0</v>
      </c>
      <c r="C364" s="21">
        <v>29.92</v>
      </c>
      <c r="D364" s="21">
        <v>0</v>
      </c>
      <c r="E364" s="4">
        <v>0</v>
      </c>
      <c r="F364" s="4">
        <v>0</v>
      </c>
      <c r="G364" s="4">
        <v>0</v>
      </c>
      <c r="H364" s="4">
        <v>0</v>
      </c>
      <c r="I364" s="21">
        <v>13457.960800000001</v>
      </c>
      <c r="J364" s="4">
        <f t="shared" si="5"/>
        <v>15114.2022320943</v>
      </c>
    </row>
    <row r="365" spans="1:10" ht="15.75" x14ac:dyDescent="0.25">
      <c r="A365" s="21">
        <v>46</v>
      </c>
      <c r="B365" s="4">
        <v>0</v>
      </c>
      <c r="C365" s="21">
        <v>19.95</v>
      </c>
      <c r="D365" s="21">
        <v>2</v>
      </c>
      <c r="E365" s="4">
        <v>0</v>
      </c>
      <c r="F365" s="4">
        <v>0</v>
      </c>
      <c r="G365" s="4">
        <v>0</v>
      </c>
      <c r="H365" s="4">
        <v>1</v>
      </c>
      <c r="I365" s="21">
        <v>9193.8384999999998</v>
      </c>
      <c r="J365" s="4">
        <f t="shared" si="5"/>
        <v>9679.7110152162695</v>
      </c>
    </row>
    <row r="366" spans="1:10" ht="15.75" x14ac:dyDescent="0.25">
      <c r="A366" s="21">
        <v>22</v>
      </c>
      <c r="B366" s="4">
        <v>0</v>
      </c>
      <c r="C366" s="21">
        <v>39.805</v>
      </c>
      <c r="D366" s="21">
        <v>0</v>
      </c>
      <c r="E366" s="4">
        <v>0</v>
      </c>
      <c r="F366" s="4">
        <v>0</v>
      </c>
      <c r="G366" s="4">
        <v>1</v>
      </c>
      <c r="H366" s="4">
        <v>0</v>
      </c>
      <c r="I366" s="21">
        <v>2755.0209500000001</v>
      </c>
      <c r="J366" s="4">
        <f t="shared" si="5"/>
        <v>4742.5280651328931</v>
      </c>
    </row>
    <row r="367" spans="1:10" ht="15.75" x14ac:dyDescent="0.25">
      <c r="A367" s="21">
        <v>64</v>
      </c>
      <c r="B367" s="4">
        <v>1</v>
      </c>
      <c r="C367" s="21">
        <v>33.880000000000003</v>
      </c>
      <c r="D367" s="21">
        <v>0</v>
      </c>
      <c r="E367" s="4">
        <v>1</v>
      </c>
      <c r="F367" s="4">
        <v>0</v>
      </c>
      <c r="G367" s="4">
        <v>0</v>
      </c>
      <c r="H367" s="4">
        <v>0</v>
      </c>
      <c r="I367" s="21">
        <v>46889.261200000001</v>
      </c>
      <c r="J367" s="4">
        <f t="shared" si="5"/>
        <v>42433.318350077017</v>
      </c>
    </row>
    <row r="368" spans="1:10" ht="15.75" x14ac:dyDescent="0.25">
      <c r="A368" s="21">
        <v>51</v>
      </c>
      <c r="B368" s="4">
        <v>0</v>
      </c>
      <c r="C368" s="21">
        <v>20.6</v>
      </c>
      <c r="D368" s="21">
        <v>0</v>
      </c>
      <c r="E368" s="4">
        <v>0</v>
      </c>
      <c r="F368" s="4">
        <v>1</v>
      </c>
      <c r="G368" s="4">
        <v>0</v>
      </c>
      <c r="H368" s="4">
        <v>0</v>
      </c>
      <c r="I368" s="21">
        <v>9264.7970000000005</v>
      </c>
      <c r="J368" s="4">
        <f t="shared" si="5"/>
        <v>9544.3596321360201</v>
      </c>
    </row>
    <row r="369" spans="1:10" ht="15.75" x14ac:dyDescent="0.25">
      <c r="A369" s="21">
        <v>60</v>
      </c>
      <c r="B369" s="4">
        <v>1</v>
      </c>
      <c r="C369" s="21">
        <v>36.954999999999998</v>
      </c>
      <c r="D369" s="21">
        <v>0</v>
      </c>
      <c r="E369" s="4">
        <v>0</v>
      </c>
      <c r="F369" s="4">
        <v>0</v>
      </c>
      <c r="G369" s="4">
        <v>1</v>
      </c>
      <c r="H369" s="4">
        <v>0</v>
      </c>
      <c r="I369" s="21">
        <v>12741.167450000001</v>
      </c>
      <c r="J369" s="4">
        <f t="shared" si="5"/>
        <v>14226.704971086634</v>
      </c>
    </row>
    <row r="370" spans="1:10" ht="15.75" x14ac:dyDescent="0.25">
      <c r="A370" s="21">
        <v>61</v>
      </c>
      <c r="B370" s="4">
        <v>1</v>
      </c>
      <c r="C370" s="21">
        <v>43.4</v>
      </c>
      <c r="D370" s="21">
        <v>0</v>
      </c>
      <c r="E370" s="4">
        <v>0</v>
      </c>
      <c r="F370" s="4">
        <v>1</v>
      </c>
      <c r="G370" s="4">
        <v>0</v>
      </c>
      <c r="H370" s="4">
        <v>0</v>
      </c>
      <c r="I370" s="21">
        <v>12574.049000000001</v>
      </c>
      <c r="J370" s="4">
        <f t="shared" si="5"/>
        <v>13369.908783140241</v>
      </c>
    </row>
    <row r="371" spans="1:10" ht="15.75" x14ac:dyDescent="0.25">
      <c r="A371" s="21">
        <v>23</v>
      </c>
      <c r="B371" s="4">
        <v>1</v>
      </c>
      <c r="C371" s="21">
        <v>17.385000000000002</v>
      </c>
      <c r="D371" s="21">
        <v>1</v>
      </c>
      <c r="E371" s="4">
        <v>0</v>
      </c>
      <c r="F371" s="4">
        <v>0</v>
      </c>
      <c r="G371" s="4">
        <v>0</v>
      </c>
      <c r="H371" s="4">
        <v>1</v>
      </c>
      <c r="I371" s="21">
        <v>2775.1921499999999</v>
      </c>
      <c r="J371" s="4">
        <f t="shared" si="5"/>
        <v>3980.0931013059339</v>
      </c>
    </row>
    <row r="372" spans="1:10" ht="15.75" x14ac:dyDescent="0.25">
      <c r="A372" s="21">
        <v>28</v>
      </c>
      <c r="B372" s="4">
        <v>1</v>
      </c>
      <c r="C372" s="21">
        <v>35.435000000000002</v>
      </c>
      <c r="D372" s="21">
        <v>0</v>
      </c>
      <c r="E372" s="4">
        <v>0</v>
      </c>
      <c r="F372" s="4">
        <v>0</v>
      </c>
      <c r="G372" s="4">
        <v>1</v>
      </c>
      <c r="H372" s="4">
        <v>0</v>
      </c>
      <c r="I372" s="21">
        <v>3268.84665</v>
      </c>
      <c r="J372" s="4">
        <f t="shared" si="5"/>
        <v>5413.801837071931</v>
      </c>
    </row>
    <row r="373" spans="1:10" ht="15.75" x14ac:dyDescent="0.25">
      <c r="A373" s="21">
        <v>34</v>
      </c>
      <c r="B373" s="4">
        <v>0</v>
      </c>
      <c r="C373" s="21">
        <v>33.25</v>
      </c>
      <c r="D373" s="21">
        <v>1</v>
      </c>
      <c r="E373" s="4">
        <v>0</v>
      </c>
      <c r="F373" s="4">
        <v>0</v>
      </c>
      <c r="G373" s="4">
        <v>1</v>
      </c>
      <c r="H373" s="4">
        <v>0</v>
      </c>
      <c r="I373" s="21">
        <v>5594.8455000000004</v>
      </c>
      <c r="J373" s="4">
        <f t="shared" si="5"/>
        <v>7537.9895691993233</v>
      </c>
    </row>
    <row r="374" spans="1:10" ht="15.75" x14ac:dyDescent="0.25">
      <c r="A374" s="21">
        <v>42</v>
      </c>
      <c r="B374" s="4">
        <v>1</v>
      </c>
      <c r="C374" s="21">
        <v>31.254999999999999</v>
      </c>
      <c r="D374" s="21">
        <v>0</v>
      </c>
      <c r="E374" s="4">
        <v>0</v>
      </c>
      <c r="F374" s="4">
        <v>0</v>
      </c>
      <c r="G374" s="4">
        <v>0</v>
      </c>
      <c r="H374" s="4">
        <v>1</v>
      </c>
      <c r="I374" s="21">
        <v>6358.7764500000003</v>
      </c>
      <c r="J374" s="4">
        <f t="shared" si="5"/>
        <v>7668.5757154999819</v>
      </c>
    </row>
    <row r="375" spans="1:10" ht="15.75" x14ac:dyDescent="0.25">
      <c r="A375" s="21">
        <v>26</v>
      </c>
      <c r="B375" s="4">
        <v>0</v>
      </c>
      <c r="C375" s="21">
        <v>29.92</v>
      </c>
      <c r="D375" s="21">
        <v>1</v>
      </c>
      <c r="E375" s="4">
        <v>0</v>
      </c>
      <c r="F375" s="4">
        <v>0</v>
      </c>
      <c r="G375" s="4">
        <v>0</v>
      </c>
      <c r="H375" s="4">
        <v>0</v>
      </c>
      <c r="I375" s="21">
        <v>3392.9767999999999</v>
      </c>
      <c r="J375" s="4">
        <f t="shared" si="5"/>
        <v>4626.366366238316</v>
      </c>
    </row>
    <row r="376" spans="1:10" ht="15.75" x14ac:dyDescent="0.25">
      <c r="A376" s="21">
        <v>18</v>
      </c>
      <c r="B376" s="4">
        <v>1</v>
      </c>
      <c r="C376" s="21">
        <v>17.29</v>
      </c>
      <c r="D376" s="21">
        <v>2</v>
      </c>
      <c r="E376" s="4">
        <v>1</v>
      </c>
      <c r="F376" s="4">
        <v>0</v>
      </c>
      <c r="G376" s="4">
        <v>1</v>
      </c>
      <c r="H376" s="4">
        <v>0</v>
      </c>
      <c r="I376" s="21">
        <v>12829.455099999999</v>
      </c>
      <c r="J376" s="4">
        <f t="shared" si="5"/>
        <v>7237.9983711465884</v>
      </c>
    </row>
    <row r="377" spans="1:10" ht="15.75" x14ac:dyDescent="0.25">
      <c r="A377" s="21">
        <v>22</v>
      </c>
      <c r="B377" s="4">
        <v>0</v>
      </c>
      <c r="C377" s="21">
        <v>28.82</v>
      </c>
      <c r="D377" s="21">
        <v>0</v>
      </c>
      <c r="E377" s="4">
        <v>0</v>
      </c>
      <c r="F377" s="4">
        <v>0</v>
      </c>
      <c r="G377" s="4">
        <v>0</v>
      </c>
      <c r="H377" s="4">
        <v>0</v>
      </c>
      <c r="I377" s="21">
        <v>2156.7518</v>
      </c>
      <c r="J377" s="4">
        <f t="shared" si="5"/>
        <v>3249.3940867967422</v>
      </c>
    </row>
    <row r="378" spans="1:10" ht="15.75" x14ac:dyDescent="0.25">
      <c r="A378" s="21">
        <v>20</v>
      </c>
      <c r="B378" s="4">
        <v>0</v>
      </c>
      <c r="C378" s="21">
        <v>33.299999999999997</v>
      </c>
      <c r="D378" s="21">
        <v>0</v>
      </c>
      <c r="E378" s="4">
        <v>0</v>
      </c>
      <c r="F378" s="4">
        <v>1</v>
      </c>
      <c r="G378" s="4">
        <v>0</v>
      </c>
      <c r="H378" s="4">
        <v>0</v>
      </c>
      <c r="I378" s="21">
        <v>1880.4870000000001</v>
      </c>
      <c r="J378" s="4">
        <f t="shared" si="5"/>
        <v>3177.0056973601518</v>
      </c>
    </row>
    <row r="379" spans="1:10" ht="15.75" x14ac:dyDescent="0.25">
      <c r="A379" s="21">
        <v>34</v>
      </c>
      <c r="B379" s="4">
        <v>1</v>
      </c>
      <c r="C379" s="21">
        <v>21.375</v>
      </c>
      <c r="D379" s="21">
        <v>0</v>
      </c>
      <c r="E379" s="4">
        <v>0</v>
      </c>
      <c r="F379" s="4">
        <v>0</v>
      </c>
      <c r="G379" s="4">
        <v>1</v>
      </c>
      <c r="H379" s="4">
        <v>0</v>
      </c>
      <c r="I379" s="21">
        <v>4500.33925</v>
      </c>
      <c r="J379" s="4">
        <f t="shared" si="5"/>
        <v>6255.5620819584001</v>
      </c>
    </row>
    <row r="380" spans="1:10" ht="15.75" x14ac:dyDescent="0.25">
      <c r="A380" s="21">
        <v>18</v>
      </c>
      <c r="B380" s="4">
        <v>0</v>
      </c>
      <c r="C380" s="21">
        <v>35.625</v>
      </c>
      <c r="D380" s="21">
        <v>0</v>
      </c>
      <c r="E380" s="4">
        <v>0</v>
      </c>
      <c r="F380" s="4">
        <v>0</v>
      </c>
      <c r="G380" s="4">
        <v>1</v>
      </c>
      <c r="H380" s="4">
        <v>0</v>
      </c>
      <c r="I380" s="21">
        <v>2211.1307499999998</v>
      </c>
      <c r="J380" s="4">
        <f t="shared" si="5"/>
        <v>3819.4870063941089</v>
      </c>
    </row>
    <row r="381" spans="1:10" ht="15.75" x14ac:dyDescent="0.25">
      <c r="A381" s="21">
        <v>59</v>
      </c>
      <c r="B381" s="4">
        <v>1</v>
      </c>
      <c r="C381" s="21">
        <v>31.79</v>
      </c>
      <c r="D381" s="21">
        <v>2</v>
      </c>
      <c r="E381" s="4">
        <v>0</v>
      </c>
      <c r="F381" s="4">
        <v>0</v>
      </c>
      <c r="G381" s="4">
        <v>0</v>
      </c>
      <c r="H381" s="4">
        <v>0</v>
      </c>
      <c r="I381" s="21">
        <v>12928.7911</v>
      </c>
      <c r="J381" s="4">
        <f t="shared" si="5"/>
        <v>15932.518033463928</v>
      </c>
    </row>
    <row r="382" spans="1:10" ht="15.75" x14ac:dyDescent="0.25">
      <c r="A382" s="21">
        <v>61</v>
      </c>
      <c r="B382" s="4">
        <v>1</v>
      </c>
      <c r="C382" s="21">
        <v>32.299999999999997</v>
      </c>
      <c r="D382" s="21">
        <v>2</v>
      </c>
      <c r="E382" s="4">
        <v>0</v>
      </c>
      <c r="F382" s="4">
        <v>0</v>
      </c>
      <c r="G382" s="4">
        <v>0</v>
      </c>
      <c r="H382" s="4">
        <v>1</v>
      </c>
      <c r="I382" s="21">
        <v>14119.62</v>
      </c>
      <c r="J382" s="4">
        <f t="shared" si="5"/>
        <v>16203.496177918976</v>
      </c>
    </row>
    <row r="383" spans="1:10" ht="15.75" x14ac:dyDescent="0.25">
      <c r="A383" s="21">
        <v>18</v>
      </c>
      <c r="B383" s="4">
        <v>1</v>
      </c>
      <c r="C383" s="21">
        <v>27.36</v>
      </c>
      <c r="D383" s="21">
        <v>1</v>
      </c>
      <c r="E383" s="4">
        <v>1</v>
      </c>
      <c r="F383" s="4">
        <v>0</v>
      </c>
      <c r="G383" s="4">
        <v>1</v>
      </c>
      <c r="H383" s="4">
        <v>0</v>
      </c>
      <c r="I383" s="21">
        <v>17178.682400000002</v>
      </c>
      <c r="J383" s="4">
        <f t="shared" si="5"/>
        <v>21615.105887115318</v>
      </c>
    </row>
    <row r="384" spans="1:10" ht="15.75" x14ac:dyDescent="0.25">
      <c r="A384" s="21">
        <v>37</v>
      </c>
      <c r="B384" s="4">
        <v>0</v>
      </c>
      <c r="C384" s="21">
        <v>17.29</v>
      </c>
      <c r="D384" s="21">
        <v>2</v>
      </c>
      <c r="E384" s="4">
        <v>0</v>
      </c>
      <c r="F384" s="4">
        <v>0</v>
      </c>
      <c r="G384" s="4">
        <v>1</v>
      </c>
      <c r="H384" s="4">
        <v>0</v>
      </c>
      <c r="I384" s="21">
        <v>6877.9800999999998</v>
      </c>
      <c r="J384" s="4">
        <f t="shared" si="5"/>
        <v>8256.6086911034909</v>
      </c>
    </row>
    <row r="385" spans="1:10" ht="15.75" x14ac:dyDescent="0.25">
      <c r="A385" s="21">
        <v>28</v>
      </c>
      <c r="B385" s="4">
        <v>0</v>
      </c>
      <c r="C385" s="21">
        <v>26.315000000000001</v>
      </c>
      <c r="D385" s="21">
        <v>3</v>
      </c>
      <c r="E385" s="4">
        <v>0</v>
      </c>
      <c r="F385" s="4">
        <v>0</v>
      </c>
      <c r="G385" s="4">
        <v>0</v>
      </c>
      <c r="H385" s="4">
        <v>1</v>
      </c>
      <c r="I385" s="21">
        <v>5312.1698500000002</v>
      </c>
      <c r="J385" s="4">
        <f t="shared" si="5"/>
        <v>6734.3525504302124</v>
      </c>
    </row>
    <row r="386" spans="1:10" ht="15.75" x14ac:dyDescent="0.25">
      <c r="A386" s="21">
        <v>30</v>
      </c>
      <c r="B386" s="4">
        <v>1</v>
      </c>
      <c r="C386" s="21">
        <v>38.83</v>
      </c>
      <c r="D386" s="21">
        <v>1</v>
      </c>
      <c r="E386" s="4">
        <v>0</v>
      </c>
      <c r="F386" s="4">
        <v>0</v>
      </c>
      <c r="G386" s="4">
        <v>0</v>
      </c>
      <c r="H386" s="4">
        <v>0</v>
      </c>
      <c r="I386" s="21">
        <v>18963.171920000001</v>
      </c>
      <c r="J386" s="4">
        <f t="shared" si="5"/>
        <v>5246.4913080365704</v>
      </c>
    </row>
    <row r="387" spans="1:10" ht="15.75" x14ac:dyDescent="0.25">
      <c r="A387" s="21">
        <v>32</v>
      </c>
      <c r="B387" s="4">
        <v>1</v>
      </c>
      <c r="C387" s="21">
        <v>28.12</v>
      </c>
      <c r="D387" s="21">
        <v>4</v>
      </c>
      <c r="E387" s="4">
        <v>1</v>
      </c>
      <c r="F387" s="4">
        <v>0</v>
      </c>
      <c r="G387" s="4">
        <v>0</v>
      </c>
      <c r="H387" s="4">
        <v>1</v>
      </c>
      <c r="I387" s="21">
        <v>21472.478800000001</v>
      </c>
      <c r="J387" s="4">
        <f t="shared" ref="J387:J450" si="6">IF(AND(E387=0,A387&lt;50),$M$2+$M$3*A387+B387*$M$4+$M$5*C387+$M$6*D387+$M$7*F387+$M$8*G387+$M$9*H387,IF(AND(E387=0,A387&gt;=50),$P$2+$P$3*A387+B387*$P$4+$P$5*C387+$P$6*D387+$P$7*F387+$P$8*G387+$P$9*H387,IF(AND(E387=1,A387&lt;50),$S$2+$S$3*A387+B387*$S$4+$S$5*C387+$S$6*D387+$S$7*F387+$S$8*G387+$S$9*H387,IF(AND(E387=1,A387&gt;=50),$V$2+$V$3*A387+B387*$V$4+$V$5*C387+$V$6*D387+$V$7*F387+$V$8*G387+$V$9*H387,"Error"))))</f>
        <v>27108.592994721526</v>
      </c>
    </row>
    <row r="388" spans="1:10" ht="15.75" x14ac:dyDescent="0.25">
      <c r="A388" s="21">
        <v>64</v>
      </c>
      <c r="B388" s="4">
        <v>0</v>
      </c>
      <c r="C388" s="21">
        <v>33.799999999999997</v>
      </c>
      <c r="D388" s="21">
        <v>1</v>
      </c>
      <c r="E388" s="4">
        <v>1</v>
      </c>
      <c r="F388" s="4">
        <v>1</v>
      </c>
      <c r="G388" s="4">
        <v>0</v>
      </c>
      <c r="H388" s="4">
        <v>0</v>
      </c>
      <c r="I388" s="21">
        <v>47928.03</v>
      </c>
      <c r="J388" s="4">
        <f t="shared" si="6"/>
        <v>45669.236690672929</v>
      </c>
    </row>
    <row r="389" spans="1:10" ht="15.75" x14ac:dyDescent="0.25">
      <c r="A389" s="21">
        <v>22</v>
      </c>
      <c r="B389" s="4">
        <v>0</v>
      </c>
      <c r="C389" s="21">
        <v>36</v>
      </c>
      <c r="D389" s="21">
        <v>0</v>
      </c>
      <c r="E389" s="4">
        <v>0</v>
      </c>
      <c r="F389" s="4">
        <v>1</v>
      </c>
      <c r="G389" s="4">
        <v>0</v>
      </c>
      <c r="H389" s="4">
        <v>0</v>
      </c>
      <c r="I389" s="21">
        <v>2166.732</v>
      </c>
      <c r="J389" s="4">
        <f t="shared" si="6"/>
        <v>3654.8129369786952</v>
      </c>
    </row>
    <row r="390" spans="1:10" ht="15.75" x14ac:dyDescent="0.25">
      <c r="A390" s="21">
        <v>47</v>
      </c>
      <c r="B390" s="4">
        <v>0</v>
      </c>
      <c r="C390" s="21">
        <v>26.6</v>
      </c>
      <c r="D390" s="21">
        <v>2</v>
      </c>
      <c r="E390" s="4">
        <v>0</v>
      </c>
      <c r="F390" s="4">
        <v>0</v>
      </c>
      <c r="G390" s="4">
        <v>1</v>
      </c>
      <c r="H390" s="4">
        <v>0</v>
      </c>
      <c r="I390" s="21">
        <v>9715.8410000000003</v>
      </c>
      <c r="J390" s="4">
        <f t="shared" si="6"/>
        <v>10533.773879452036</v>
      </c>
    </row>
    <row r="391" spans="1:10" ht="15.75" x14ac:dyDescent="0.25">
      <c r="A391" s="21">
        <v>19</v>
      </c>
      <c r="B391" s="4">
        <v>1</v>
      </c>
      <c r="C391" s="21">
        <v>29.07</v>
      </c>
      <c r="D391" s="21">
        <v>0</v>
      </c>
      <c r="E391" s="4">
        <v>1</v>
      </c>
      <c r="F391" s="4">
        <v>0</v>
      </c>
      <c r="G391" s="4">
        <v>0</v>
      </c>
      <c r="H391" s="4">
        <v>1</v>
      </c>
      <c r="I391" s="21">
        <v>17352.6803</v>
      </c>
      <c r="J391" s="4">
        <f t="shared" si="6"/>
        <v>24637.34887999087</v>
      </c>
    </row>
    <row r="392" spans="1:10" ht="15.75" x14ac:dyDescent="0.25">
      <c r="A392" s="21">
        <v>32</v>
      </c>
      <c r="B392" s="4">
        <v>1</v>
      </c>
      <c r="C392" s="21">
        <v>37.18</v>
      </c>
      <c r="D392" s="21">
        <v>2</v>
      </c>
      <c r="E392" s="4">
        <v>0</v>
      </c>
      <c r="F392" s="4">
        <v>0</v>
      </c>
      <c r="G392" s="4">
        <v>0</v>
      </c>
      <c r="H392" s="4">
        <v>0</v>
      </c>
      <c r="I392" s="21">
        <v>4673.3922000000002</v>
      </c>
      <c r="J392" s="4">
        <f t="shared" si="6"/>
        <v>6144.3213716096716</v>
      </c>
    </row>
    <row r="393" spans="1:10" ht="15.75" x14ac:dyDescent="0.25">
      <c r="A393" s="21">
        <v>21</v>
      </c>
      <c r="B393" s="4">
        <v>0</v>
      </c>
      <c r="C393" s="21">
        <v>21.89</v>
      </c>
      <c r="D393" s="21">
        <v>2</v>
      </c>
      <c r="E393" s="4">
        <v>0</v>
      </c>
      <c r="F393" s="4">
        <v>0</v>
      </c>
      <c r="G393" s="4">
        <v>0</v>
      </c>
      <c r="H393" s="4">
        <v>0</v>
      </c>
      <c r="I393" s="21">
        <v>3180.5101</v>
      </c>
      <c r="J393" s="4">
        <f t="shared" si="6"/>
        <v>3933.8386328922452</v>
      </c>
    </row>
    <row r="394" spans="1:10" ht="15.75" x14ac:dyDescent="0.25">
      <c r="A394" s="21">
        <v>25</v>
      </c>
      <c r="B394" s="4">
        <v>0</v>
      </c>
      <c r="C394" s="21">
        <v>24.3</v>
      </c>
      <c r="D394" s="21">
        <v>3</v>
      </c>
      <c r="E394" s="4">
        <v>0</v>
      </c>
      <c r="F394" s="4">
        <v>1</v>
      </c>
      <c r="G394" s="4">
        <v>0</v>
      </c>
      <c r="H394" s="4">
        <v>0</v>
      </c>
      <c r="I394" s="21">
        <v>4391.652</v>
      </c>
      <c r="J394" s="4">
        <f t="shared" si="6"/>
        <v>5559.5035507739431</v>
      </c>
    </row>
    <row r="395" spans="1:10" ht="15.75" x14ac:dyDescent="0.25">
      <c r="A395" s="21">
        <v>36</v>
      </c>
      <c r="B395" s="4">
        <v>0</v>
      </c>
      <c r="C395" s="21">
        <v>29.04</v>
      </c>
      <c r="D395" s="21">
        <v>4</v>
      </c>
      <c r="E395" s="4">
        <v>0</v>
      </c>
      <c r="F395" s="4">
        <v>0</v>
      </c>
      <c r="G395" s="4">
        <v>0</v>
      </c>
      <c r="H395" s="4">
        <v>0</v>
      </c>
      <c r="I395" s="21">
        <v>7243.8136000000004</v>
      </c>
      <c r="J395" s="4">
        <f t="shared" si="6"/>
        <v>8239.960667946556</v>
      </c>
    </row>
    <row r="396" spans="1:10" ht="15.75" x14ac:dyDescent="0.25">
      <c r="A396" s="21">
        <v>40</v>
      </c>
      <c r="B396" s="4">
        <v>0</v>
      </c>
      <c r="C396" s="21">
        <v>33</v>
      </c>
      <c r="D396" s="21">
        <v>3</v>
      </c>
      <c r="E396" s="4">
        <v>0</v>
      </c>
      <c r="F396" s="4">
        <v>0</v>
      </c>
      <c r="G396" s="4">
        <v>0</v>
      </c>
      <c r="H396" s="4">
        <v>0</v>
      </c>
      <c r="I396" s="21">
        <v>7682.67</v>
      </c>
      <c r="J396" s="4">
        <f t="shared" si="6"/>
        <v>8620.9620734871423</v>
      </c>
    </row>
    <row r="397" spans="1:10" ht="15.75" x14ac:dyDescent="0.25">
      <c r="A397" s="21">
        <v>56</v>
      </c>
      <c r="B397" s="4">
        <v>0</v>
      </c>
      <c r="C397" s="21">
        <v>25.65</v>
      </c>
      <c r="D397" s="21">
        <v>0</v>
      </c>
      <c r="E397" s="4">
        <v>0</v>
      </c>
      <c r="F397" s="4">
        <v>0</v>
      </c>
      <c r="G397" s="4">
        <v>0</v>
      </c>
      <c r="H397" s="4">
        <v>1</v>
      </c>
      <c r="I397" s="21">
        <v>11454.021500000001</v>
      </c>
      <c r="J397" s="4">
        <f t="shared" si="6"/>
        <v>12235.642185963246</v>
      </c>
    </row>
    <row r="398" spans="1:10" ht="15.75" x14ac:dyDescent="0.25">
      <c r="A398" s="21">
        <v>26</v>
      </c>
      <c r="B398" s="4">
        <v>1</v>
      </c>
      <c r="C398" s="21">
        <v>46.53</v>
      </c>
      <c r="D398" s="21">
        <v>1</v>
      </c>
      <c r="E398" s="4">
        <v>0</v>
      </c>
      <c r="F398" s="4">
        <v>0</v>
      </c>
      <c r="G398" s="4">
        <v>0</v>
      </c>
      <c r="H398" s="4">
        <v>0</v>
      </c>
      <c r="I398" s="21">
        <v>2927.0646999999999</v>
      </c>
      <c r="J398" s="4">
        <f t="shared" si="6"/>
        <v>4640.640606281253</v>
      </c>
    </row>
    <row r="399" spans="1:10" ht="15.75" x14ac:dyDescent="0.25">
      <c r="A399" s="21">
        <v>36</v>
      </c>
      <c r="B399" s="4">
        <v>1</v>
      </c>
      <c r="C399" s="21">
        <v>34.43</v>
      </c>
      <c r="D399" s="21">
        <v>2</v>
      </c>
      <c r="E399" s="4">
        <v>0</v>
      </c>
      <c r="F399" s="4">
        <v>0</v>
      </c>
      <c r="G399" s="4">
        <v>0</v>
      </c>
      <c r="H399" s="4">
        <v>0</v>
      </c>
      <c r="I399" s="21">
        <v>5584.3056999999999</v>
      </c>
      <c r="J399" s="4">
        <f t="shared" si="6"/>
        <v>6882.3347221081003</v>
      </c>
    </row>
    <row r="400" spans="1:10" ht="15.75" x14ac:dyDescent="0.25">
      <c r="A400" s="21">
        <v>39</v>
      </c>
      <c r="B400" s="4">
        <v>1</v>
      </c>
      <c r="C400" s="21">
        <v>26.41</v>
      </c>
      <c r="D400" s="21">
        <v>0</v>
      </c>
      <c r="E400" s="4">
        <v>1</v>
      </c>
      <c r="F400" s="4">
        <v>0</v>
      </c>
      <c r="G400" s="4">
        <v>1</v>
      </c>
      <c r="H400" s="4">
        <v>0</v>
      </c>
      <c r="I400" s="21">
        <v>20149.322899999999</v>
      </c>
      <c r="J400" s="4">
        <f t="shared" si="6"/>
        <v>25771.936263721429</v>
      </c>
    </row>
    <row r="401" spans="1:10" ht="15.75" x14ac:dyDescent="0.25">
      <c r="A401" s="21">
        <v>33</v>
      </c>
      <c r="B401" s="4">
        <v>0</v>
      </c>
      <c r="C401" s="21">
        <v>36.29</v>
      </c>
      <c r="D401" s="21">
        <v>3</v>
      </c>
      <c r="E401" s="4">
        <v>0</v>
      </c>
      <c r="F401" s="4">
        <v>0</v>
      </c>
      <c r="G401" s="4">
        <v>1</v>
      </c>
      <c r="H401" s="4">
        <v>0</v>
      </c>
      <c r="I401" s="21">
        <v>6551.7501000000002</v>
      </c>
      <c r="J401" s="4">
        <f t="shared" si="6"/>
        <v>8488.62837953095</v>
      </c>
    </row>
    <row r="402" spans="1:10" ht="15.75" x14ac:dyDescent="0.25">
      <c r="A402" s="21">
        <v>50</v>
      </c>
      <c r="B402" s="4">
        <v>0</v>
      </c>
      <c r="C402" s="21">
        <v>46.09</v>
      </c>
      <c r="D402" s="21">
        <v>1</v>
      </c>
      <c r="E402" s="4">
        <v>0</v>
      </c>
      <c r="F402" s="4">
        <v>0</v>
      </c>
      <c r="G402" s="4">
        <v>0</v>
      </c>
      <c r="H402" s="4">
        <v>0</v>
      </c>
      <c r="I402" s="21">
        <v>9549.5650999999998</v>
      </c>
      <c r="J402" s="4">
        <f t="shared" si="6"/>
        <v>11089.942888741405</v>
      </c>
    </row>
    <row r="403" spans="1:10" ht="15.75" x14ac:dyDescent="0.25">
      <c r="A403" s="21">
        <v>19</v>
      </c>
      <c r="B403" s="4">
        <v>0</v>
      </c>
      <c r="C403" s="21">
        <v>24.7</v>
      </c>
      <c r="D403" s="21">
        <v>0</v>
      </c>
      <c r="E403" s="4">
        <v>0</v>
      </c>
      <c r="F403" s="4">
        <v>1</v>
      </c>
      <c r="G403" s="4">
        <v>0</v>
      </c>
      <c r="H403" s="4">
        <v>0</v>
      </c>
      <c r="I403" s="21">
        <v>1737.376</v>
      </c>
      <c r="J403" s="4">
        <f t="shared" si="6"/>
        <v>2744.5305213109709</v>
      </c>
    </row>
    <row r="404" spans="1:10" ht="15.75" x14ac:dyDescent="0.25">
      <c r="A404" s="21">
        <v>18</v>
      </c>
      <c r="B404" s="4">
        <v>0</v>
      </c>
      <c r="C404" s="21">
        <v>39.159999999999997</v>
      </c>
      <c r="D404" s="21">
        <v>0</v>
      </c>
      <c r="E404" s="4">
        <v>0</v>
      </c>
      <c r="F404" s="4">
        <v>0</v>
      </c>
      <c r="G404" s="4">
        <v>0</v>
      </c>
      <c r="H404" s="4">
        <v>0</v>
      </c>
      <c r="I404" s="21">
        <v>1633.0444</v>
      </c>
      <c r="J404" s="4">
        <f t="shared" si="6"/>
        <v>2714.0301310377495</v>
      </c>
    </row>
    <row r="405" spans="1:10" ht="15.75" x14ac:dyDescent="0.25">
      <c r="A405" s="21">
        <v>64</v>
      </c>
      <c r="B405" s="4">
        <v>0</v>
      </c>
      <c r="C405" s="21">
        <v>26.885000000000002</v>
      </c>
      <c r="D405" s="21">
        <v>0</v>
      </c>
      <c r="E405" s="4">
        <v>1</v>
      </c>
      <c r="F405" s="4">
        <v>0</v>
      </c>
      <c r="G405" s="4">
        <v>0</v>
      </c>
      <c r="H405" s="4">
        <v>1</v>
      </c>
      <c r="I405" s="21">
        <v>29330.98315</v>
      </c>
      <c r="J405" s="4">
        <f t="shared" si="6"/>
        <v>32286.684123516679</v>
      </c>
    </row>
    <row r="406" spans="1:10" ht="15.75" x14ac:dyDescent="0.25">
      <c r="A406" s="21">
        <v>22</v>
      </c>
      <c r="B406" s="4">
        <v>0</v>
      </c>
      <c r="C406" s="21">
        <v>23.18</v>
      </c>
      <c r="D406" s="21">
        <v>0</v>
      </c>
      <c r="E406" s="4">
        <v>0</v>
      </c>
      <c r="F406" s="4">
        <v>0</v>
      </c>
      <c r="G406" s="4">
        <v>1</v>
      </c>
      <c r="H406" s="4">
        <v>0</v>
      </c>
      <c r="I406" s="21">
        <v>2731.9122000000002</v>
      </c>
      <c r="J406" s="4">
        <f t="shared" si="6"/>
        <v>4298.6484620310312</v>
      </c>
    </row>
    <row r="407" spans="1:10" ht="15.75" x14ac:dyDescent="0.25">
      <c r="A407" s="21">
        <v>19</v>
      </c>
      <c r="B407" s="4">
        <v>1</v>
      </c>
      <c r="C407" s="21">
        <v>33.1</v>
      </c>
      <c r="D407" s="21">
        <v>0</v>
      </c>
      <c r="E407" s="4">
        <v>0</v>
      </c>
      <c r="F407" s="4">
        <v>1</v>
      </c>
      <c r="G407" s="4">
        <v>0</v>
      </c>
      <c r="H407" s="4">
        <v>0</v>
      </c>
      <c r="I407" s="21">
        <v>23082.955330000001</v>
      </c>
      <c r="J407" s="4">
        <f t="shared" si="6"/>
        <v>2539.6016611153341</v>
      </c>
    </row>
    <row r="408" spans="1:10" ht="15.75" x14ac:dyDescent="0.25">
      <c r="A408" s="21">
        <v>54</v>
      </c>
      <c r="B408" s="4">
        <v>0</v>
      </c>
      <c r="C408" s="21">
        <v>32.68</v>
      </c>
      <c r="D408" s="21">
        <v>0</v>
      </c>
      <c r="E408" s="4">
        <v>0</v>
      </c>
      <c r="F408" s="4">
        <v>0</v>
      </c>
      <c r="G408" s="4">
        <v>1</v>
      </c>
      <c r="H408" s="4">
        <v>0</v>
      </c>
      <c r="I408" s="21">
        <v>10923.933199999999</v>
      </c>
      <c r="J408" s="4">
        <f t="shared" si="6"/>
        <v>11784.310833508534</v>
      </c>
    </row>
    <row r="409" spans="1:10" ht="15.75" x14ac:dyDescent="0.25">
      <c r="A409" s="21">
        <v>52</v>
      </c>
      <c r="B409" s="4">
        <v>0</v>
      </c>
      <c r="C409" s="21">
        <v>38.380000000000003</v>
      </c>
      <c r="D409" s="21">
        <v>2</v>
      </c>
      <c r="E409" s="4">
        <v>0</v>
      </c>
      <c r="F409" s="4">
        <v>0</v>
      </c>
      <c r="G409" s="4">
        <v>1</v>
      </c>
      <c r="H409" s="4">
        <v>0</v>
      </c>
      <c r="I409" s="21">
        <v>11396.9002</v>
      </c>
      <c r="J409" s="4">
        <f t="shared" si="6"/>
        <v>12869.496062893204</v>
      </c>
    </row>
    <row r="410" spans="1:10" ht="15.75" x14ac:dyDescent="0.25">
      <c r="A410" s="21">
        <v>64</v>
      </c>
      <c r="B410" s="4">
        <v>1</v>
      </c>
      <c r="C410" s="21">
        <v>34.5</v>
      </c>
      <c r="D410" s="21">
        <v>0</v>
      </c>
      <c r="E410" s="4">
        <v>0</v>
      </c>
      <c r="F410" s="4">
        <v>1</v>
      </c>
      <c r="G410" s="4">
        <v>0</v>
      </c>
      <c r="H410" s="4">
        <v>0</v>
      </c>
      <c r="I410" s="21">
        <v>13822.803</v>
      </c>
      <c r="J410" s="4">
        <f t="shared" si="6"/>
        <v>14677.966303114037</v>
      </c>
    </row>
    <row r="411" spans="1:10" ht="15.75" x14ac:dyDescent="0.25">
      <c r="A411" s="21">
        <v>57</v>
      </c>
      <c r="B411" s="4">
        <v>1</v>
      </c>
      <c r="C411" s="21">
        <v>23.7</v>
      </c>
      <c r="D411" s="21">
        <v>0</v>
      </c>
      <c r="E411" s="4">
        <v>0</v>
      </c>
      <c r="F411" s="4">
        <v>1</v>
      </c>
      <c r="G411" s="4">
        <v>0</v>
      </c>
      <c r="H411" s="4">
        <v>0</v>
      </c>
      <c r="I411" s="21">
        <v>10959.33</v>
      </c>
      <c r="J411" s="4">
        <f t="shared" si="6"/>
        <v>12000.707692626649</v>
      </c>
    </row>
    <row r="412" spans="1:10" ht="15.75" x14ac:dyDescent="0.25">
      <c r="A412" s="21">
        <v>19</v>
      </c>
      <c r="B412" s="4">
        <v>0</v>
      </c>
      <c r="C412" s="21">
        <v>33.11</v>
      </c>
      <c r="D412" s="21">
        <v>0</v>
      </c>
      <c r="E412" s="4">
        <v>1</v>
      </c>
      <c r="F412" s="4">
        <v>0</v>
      </c>
      <c r="G412" s="4">
        <v>0</v>
      </c>
      <c r="H412" s="4">
        <v>0</v>
      </c>
      <c r="I412" s="21">
        <v>34439.855900000002</v>
      </c>
      <c r="J412" s="4">
        <f t="shared" si="6"/>
        <v>29310.171688697974</v>
      </c>
    </row>
    <row r="413" spans="1:10" ht="15.75" x14ac:dyDescent="0.25">
      <c r="A413" s="21">
        <v>40</v>
      </c>
      <c r="B413" s="4">
        <v>1</v>
      </c>
      <c r="C413" s="21">
        <v>41.23</v>
      </c>
      <c r="D413" s="21">
        <v>1</v>
      </c>
      <c r="E413" s="4">
        <v>0</v>
      </c>
      <c r="F413" s="4">
        <v>0</v>
      </c>
      <c r="G413" s="4">
        <v>1</v>
      </c>
      <c r="H413" s="4">
        <v>0</v>
      </c>
      <c r="I413" s="21">
        <v>6610.1097</v>
      </c>
      <c r="J413" s="4">
        <f t="shared" si="6"/>
        <v>8539.0024748711712</v>
      </c>
    </row>
    <row r="414" spans="1:10" ht="15.75" x14ac:dyDescent="0.25">
      <c r="A414" s="21">
        <v>51</v>
      </c>
      <c r="B414" s="4">
        <v>0</v>
      </c>
      <c r="C414" s="21">
        <v>34.1</v>
      </c>
      <c r="D414" s="21">
        <v>0</v>
      </c>
      <c r="E414" s="4">
        <v>0</v>
      </c>
      <c r="F414" s="4">
        <v>0</v>
      </c>
      <c r="G414" s="4">
        <v>0</v>
      </c>
      <c r="H414" s="4">
        <v>0</v>
      </c>
      <c r="I414" s="21">
        <v>9283.5619999999999</v>
      </c>
      <c r="J414" s="4">
        <f t="shared" si="6"/>
        <v>10655.893980789931</v>
      </c>
    </row>
    <row r="415" spans="1:10" ht="15.75" x14ac:dyDescent="0.25">
      <c r="A415" s="21">
        <v>32</v>
      </c>
      <c r="B415" s="4">
        <v>0</v>
      </c>
      <c r="C415" s="21">
        <v>31.54</v>
      </c>
      <c r="D415" s="21">
        <v>1</v>
      </c>
      <c r="E415" s="4">
        <v>0</v>
      </c>
      <c r="F415" s="4">
        <v>0</v>
      </c>
      <c r="G415" s="4">
        <v>1</v>
      </c>
      <c r="H415" s="4">
        <v>0</v>
      </c>
      <c r="I415" s="21">
        <v>5148.5526</v>
      </c>
      <c r="J415" s="4">
        <f t="shared" si="6"/>
        <v>7086.6148593294029</v>
      </c>
    </row>
    <row r="416" spans="1:10" ht="15.75" x14ac:dyDescent="0.25">
      <c r="A416" s="21">
        <v>57</v>
      </c>
      <c r="B416" s="4">
        <v>0</v>
      </c>
      <c r="C416" s="21">
        <v>34.295000000000002</v>
      </c>
      <c r="D416" s="21">
        <v>2</v>
      </c>
      <c r="E416" s="4">
        <v>0</v>
      </c>
      <c r="F416" s="4">
        <v>0</v>
      </c>
      <c r="G416" s="4">
        <v>1</v>
      </c>
      <c r="H416" s="4">
        <v>0</v>
      </c>
      <c r="I416" s="21">
        <v>13224.057049999999</v>
      </c>
      <c r="J416" s="4">
        <f t="shared" si="6"/>
        <v>14921.948172263865</v>
      </c>
    </row>
    <row r="417" spans="1:10" ht="15.75" x14ac:dyDescent="0.25">
      <c r="A417" s="21">
        <v>25</v>
      </c>
      <c r="B417" s="4">
        <v>0</v>
      </c>
      <c r="C417" s="21">
        <v>28.594999999999999</v>
      </c>
      <c r="D417" s="21">
        <v>0</v>
      </c>
      <c r="E417" s="4">
        <v>0</v>
      </c>
      <c r="F417" s="4">
        <v>0</v>
      </c>
      <c r="G417" s="4">
        <v>1</v>
      </c>
      <c r="H417" s="4">
        <v>0</v>
      </c>
      <c r="I417" s="21">
        <v>3213.6220499999999</v>
      </c>
      <c r="J417" s="4">
        <f t="shared" si="6"/>
        <v>5051.804173081945</v>
      </c>
    </row>
    <row r="418" spans="1:10" ht="15.75" x14ac:dyDescent="0.25">
      <c r="A418" s="21">
        <v>20</v>
      </c>
      <c r="B418" s="4">
        <v>0</v>
      </c>
      <c r="C418" s="21">
        <v>28.785</v>
      </c>
      <c r="D418" s="21">
        <v>0</v>
      </c>
      <c r="E418" s="4">
        <v>0</v>
      </c>
      <c r="F418" s="4">
        <v>0</v>
      </c>
      <c r="G418" s="4">
        <v>1</v>
      </c>
      <c r="H418" s="4">
        <v>0</v>
      </c>
      <c r="I418" s="21">
        <v>2457.2111500000001</v>
      </c>
      <c r="J418" s="4">
        <f t="shared" si="6"/>
        <v>4042.5807775259291</v>
      </c>
    </row>
    <row r="419" spans="1:10" ht="15.75" x14ac:dyDescent="0.25">
      <c r="A419" s="21">
        <v>47</v>
      </c>
      <c r="B419" s="4">
        <v>0</v>
      </c>
      <c r="C419" s="21">
        <v>32</v>
      </c>
      <c r="D419" s="21">
        <v>1</v>
      </c>
      <c r="E419" s="4">
        <v>0</v>
      </c>
      <c r="F419" s="4">
        <v>1</v>
      </c>
      <c r="G419" s="4">
        <v>0</v>
      </c>
      <c r="H419" s="4">
        <v>0</v>
      </c>
      <c r="I419" s="21">
        <v>8551.3469999999998</v>
      </c>
      <c r="J419" s="4">
        <f t="shared" si="6"/>
        <v>9155.6621212115224</v>
      </c>
    </row>
    <row r="420" spans="1:10" ht="15.75" x14ac:dyDescent="0.25">
      <c r="A420" s="21">
        <v>45</v>
      </c>
      <c r="B420" s="4">
        <v>1</v>
      </c>
      <c r="C420" s="21">
        <v>30.36</v>
      </c>
      <c r="D420" s="21">
        <v>0</v>
      </c>
      <c r="E420" s="4">
        <v>1</v>
      </c>
      <c r="F420" s="4">
        <v>0</v>
      </c>
      <c r="G420" s="4">
        <v>0</v>
      </c>
      <c r="H420" s="4">
        <v>0</v>
      </c>
      <c r="I420" s="21">
        <v>62592.873090000001</v>
      </c>
      <c r="J420" s="4">
        <f t="shared" si="6"/>
        <v>31404.181617126531</v>
      </c>
    </row>
    <row r="421" spans="1:10" ht="15.75" x14ac:dyDescent="0.25">
      <c r="A421" s="21">
        <v>19</v>
      </c>
      <c r="B421" s="4">
        <v>1</v>
      </c>
      <c r="C421" s="21">
        <v>22.61</v>
      </c>
      <c r="D421" s="21">
        <v>0</v>
      </c>
      <c r="E421" s="4">
        <v>0</v>
      </c>
      <c r="F421" s="4">
        <v>0</v>
      </c>
      <c r="G421" s="4">
        <v>0</v>
      </c>
      <c r="H421" s="4">
        <v>1</v>
      </c>
      <c r="I421" s="21">
        <v>1628.4709</v>
      </c>
      <c r="J421" s="4">
        <f t="shared" si="6"/>
        <v>2771.9953174805569</v>
      </c>
    </row>
    <row r="422" spans="1:10" ht="15.75" x14ac:dyDescent="0.25">
      <c r="A422" s="21">
        <v>26</v>
      </c>
      <c r="B422" s="4">
        <v>1</v>
      </c>
      <c r="C422" s="21">
        <v>30</v>
      </c>
      <c r="D422" s="21">
        <v>1</v>
      </c>
      <c r="E422" s="4">
        <v>0</v>
      </c>
      <c r="F422" s="4">
        <v>1</v>
      </c>
      <c r="G422" s="4">
        <v>0</v>
      </c>
      <c r="H422" s="4">
        <v>0</v>
      </c>
      <c r="I422" s="21">
        <v>2904.0880000000002</v>
      </c>
      <c r="J422" s="4">
        <f t="shared" si="6"/>
        <v>4413.0137187462051</v>
      </c>
    </row>
    <row r="423" spans="1:10" ht="15.75" x14ac:dyDescent="0.25">
      <c r="A423" s="21">
        <v>47</v>
      </c>
      <c r="B423" s="4">
        <v>1</v>
      </c>
      <c r="C423" s="21">
        <v>29.8</v>
      </c>
      <c r="D423" s="21">
        <v>3</v>
      </c>
      <c r="E423" s="4">
        <v>1</v>
      </c>
      <c r="F423" s="4">
        <v>1</v>
      </c>
      <c r="G423" s="4">
        <v>0</v>
      </c>
      <c r="H423" s="4">
        <v>0</v>
      </c>
      <c r="I423" s="21">
        <v>25309.489000000001</v>
      </c>
      <c r="J423" s="4">
        <f t="shared" si="6"/>
        <v>32495.486092132498</v>
      </c>
    </row>
    <row r="424" spans="1:10" ht="15.75" x14ac:dyDescent="0.25">
      <c r="A424" s="21">
        <v>36</v>
      </c>
      <c r="B424" s="4">
        <v>0</v>
      </c>
      <c r="C424" s="21">
        <v>30.02</v>
      </c>
      <c r="D424" s="21">
        <v>0</v>
      </c>
      <c r="E424" s="4">
        <v>0</v>
      </c>
      <c r="F424" s="4">
        <v>0</v>
      </c>
      <c r="G424" s="4">
        <v>0</v>
      </c>
      <c r="H424" s="4">
        <v>1</v>
      </c>
      <c r="I424" s="21">
        <v>5272.1758</v>
      </c>
      <c r="J424" s="4">
        <f t="shared" si="6"/>
        <v>6847.6511059437444</v>
      </c>
    </row>
    <row r="425" spans="1:10" ht="15.75" x14ac:dyDescent="0.25">
      <c r="A425" s="21">
        <v>19</v>
      </c>
      <c r="B425" s="4">
        <v>1</v>
      </c>
      <c r="C425" s="21">
        <v>26.03</v>
      </c>
      <c r="D425" s="21">
        <v>1</v>
      </c>
      <c r="E425" s="4">
        <v>1</v>
      </c>
      <c r="F425" s="4">
        <v>0</v>
      </c>
      <c r="G425" s="4">
        <v>0</v>
      </c>
      <c r="H425" s="4">
        <v>1</v>
      </c>
      <c r="I425" s="21">
        <v>16450.894700000001</v>
      </c>
      <c r="J425" s="4">
        <f t="shared" si="6"/>
        <v>20360.253154026053</v>
      </c>
    </row>
    <row r="426" spans="1:10" ht="15.75" x14ac:dyDescent="0.25">
      <c r="A426" s="21">
        <v>38</v>
      </c>
      <c r="B426" s="4">
        <v>1</v>
      </c>
      <c r="C426" s="21">
        <v>28.27</v>
      </c>
      <c r="D426" s="21">
        <v>1</v>
      </c>
      <c r="E426" s="4">
        <v>0</v>
      </c>
      <c r="F426" s="4">
        <v>0</v>
      </c>
      <c r="G426" s="4">
        <v>0</v>
      </c>
      <c r="H426" s="4">
        <v>0</v>
      </c>
      <c r="I426" s="21">
        <v>5484.4673000000003</v>
      </c>
      <c r="J426" s="4">
        <f t="shared" si="6"/>
        <v>6587.418412540469</v>
      </c>
    </row>
    <row r="427" spans="1:10" ht="15.75" x14ac:dyDescent="0.25">
      <c r="A427" s="21">
        <v>46</v>
      </c>
      <c r="B427" s="4">
        <v>0</v>
      </c>
      <c r="C427" s="21">
        <v>32.299999999999997</v>
      </c>
      <c r="D427" s="21">
        <v>2</v>
      </c>
      <c r="E427" s="4">
        <v>0</v>
      </c>
      <c r="F427" s="4">
        <v>0</v>
      </c>
      <c r="G427" s="4">
        <v>1</v>
      </c>
      <c r="H427" s="4">
        <v>0</v>
      </c>
      <c r="I427" s="21">
        <v>9411.0049999999992</v>
      </c>
      <c r="J427" s="4">
        <f t="shared" si="6"/>
        <v>10483.101910882951</v>
      </c>
    </row>
    <row r="428" spans="1:10" ht="15.75" x14ac:dyDescent="0.25">
      <c r="A428" s="21">
        <v>27</v>
      </c>
      <c r="B428" s="4">
        <v>1</v>
      </c>
      <c r="C428" s="21">
        <v>28.5</v>
      </c>
      <c r="D428" s="21">
        <v>0</v>
      </c>
      <c r="E428" s="4">
        <v>1</v>
      </c>
      <c r="F428" s="4">
        <v>0</v>
      </c>
      <c r="G428" s="4">
        <v>0</v>
      </c>
      <c r="H428" s="4">
        <v>1</v>
      </c>
      <c r="I428" s="21">
        <v>18310.741999999998</v>
      </c>
      <c r="J428" s="4">
        <f t="shared" si="6"/>
        <v>25956.399966915236</v>
      </c>
    </row>
    <row r="429" spans="1:10" ht="15.75" x14ac:dyDescent="0.25">
      <c r="A429" s="21">
        <v>23</v>
      </c>
      <c r="B429" s="4">
        <v>0</v>
      </c>
      <c r="C429" s="21">
        <v>28.31</v>
      </c>
      <c r="D429" s="21">
        <v>0</v>
      </c>
      <c r="E429" s="4">
        <v>1</v>
      </c>
      <c r="F429" s="4">
        <v>0</v>
      </c>
      <c r="G429" s="4">
        <v>0</v>
      </c>
      <c r="H429" s="4">
        <v>1</v>
      </c>
      <c r="I429" s="21">
        <v>18033.9679</v>
      </c>
      <c r="J429" s="4">
        <f t="shared" si="6"/>
        <v>25517.907670945435</v>
      </c>
    </row>
    <row r="430" spans="1:10" ht="15.75" x14ac:dyDescent="0.25">
      <c r="A430" s="21">
        <v>47</v>
      </c>
      <c r="B430" s="4">
        <v>0</v>
      </c>
      <c r="C430" s="21">
        <v>29.37</v>
      </c>
      <c r="D430" s="21">
        <v>1</v>
      </c>
      <c r="E430" s="4">
        <v>0</v>
      </c>
      <c r="F430" s="4">
        <v>0</v>
      </c>
      <c r="G430" s="4">
        <v>0</v>
      </c>
      <c r="H430" s="4">
        <v>0</v>
      </c>
      <c r="I430" s="21">
        <v>8547.6913000000004</v>
      </c>
      <c r="J430" s="4">
        <f t="shared" si="6"/>
        <v>8871.7261097732371</v>
      </c>
    </row>
    <row r="431" spans="1:10" ht="15.75" x14ac:dyDescent="0.25">
      <c r="A431" s="21">
        <v>57</v>
      </c>
      <c r="B431" s="4">
        <v>0</v>
      </c>
      <c r="C431" s="21">
        <v>30.495000000000001</v>
      </c>
      <c r="D431" s="21">
        <v>0</v>
      </c>
      <c r="E431" s="4">
        <v>0</v>
      </c>
      <c r="F431" s="4">
        <v>0</v>
      </c>
      <c r="G431" s="4">
        <v>0</v>
      </c>
      <c r="H431" s="4">
        <v>1</v>
      </c>
      <c r="I431" s="21">
        <v>11840.77505</v>
      </c>
      <c r="J431" s="4">
        <f t="shared" si="6"/>
        <v>12578.892512917602</v>
      </c>
    </row>
    <row r="432" spans="1:10" ht="15.75" x14ac:dyDescent="0.25">
      <c r="A432" s="21">
        <v>30</v>
      </c>
      <c r="B432" s="4">
        <v>1</v>
      </c>
      <c r="C432" s="21">
        <v>31.57</v>
      </c>
      <c r="D432" s="21">
        <v>3</v>
      </c>
      <c r="E432" s="4">
        <v>0</v>
      </c>
      <c r="F432" s="4">
        <v>0</v>
      </c>
      <c r="G432" s="4">
        <v>0</v>
      </c>
      <c r="H432" s="4">
        <v>0</v>
      </c>
      <c r="I432" s="21">
        <v>4837.5823</v>
      </c>
      <c r="J432" s="4">
        <f t="shared" si="6"/>
        <v>6124.9842719436829</v>
      </c>
    </row>
    <row r="433" spans="1:10" ht="15.75" x14ac:dyDescent="0.25">
      <c r="A433" s="21">
        <v>18</v>
      </c>
      <c r="B433" s="4">
        <v>0</v>
      </c>
      <c r="C433" s="21">
        <v>24.09</v>
      </c>
      <c r="D433" s="21">
        <v>1</v>
      </c>
      <c r="E433" s="4">
        <v>0</v>
      </c>
      <c r="F433" s="4">
        <v>0</v>
      </c>
      <c r="G433" s="4">
        <v>0</v>
      </c>
      <c r="H433" s="4">
        <v>0</v>
      </c>
      <c r="I433" s="21">
        <v>2201.0971</v>
      </c>
      <c r="J433" s="4">
        <f t="shared" si="6"/>
        <v>2847.834047007228</v>
      </c>
    </row>
    <row r="434" spans="1:10" ht="15.75" x14ac:dyDescent="0.25">
      <c r="A434" s="21">
        <v>41</v>
      </c>
      <c r="B434" s="4">
        <v>0</v>
      </c>
      <c r="C434" s="21">
        <v>32.965000000000003</v>
      </c>
      <c r="D434" s="21">
        <v>0</v>
      </c>
      <c r="E434" s="4">
        <v>0</v>
      </c>
      <c r="F434" s="4">
        <v>0</v>
      </c>
      <c r="G434" s="4">
        <v>0</v>
      </c>
      <c r="H434" s="4">
        <v>1</v>
      </c>
      <c r="I434" s="21">
        <v>6571.0243499999997</v>
      </c>
      <c r="J434" s="4">
        <f t="shared" si="6"/>
        <v>7940.577512370397</v>
      </c>
    </row>
    <row r="435" spans="1:10" ht="15.75" x14ac:dyDescent="0.25">
      <c r="A435" s="21">
        <v>50</v>
      </c>
      <c r="B435" s="4">
        <v>1</v>
      </c>
      <c r="C435" s="21">
        <v>25.3</v>
      </c>
      <c r="D435" s="21">
        <v>0</v>
      </c>
      <c r="E435" s="4">
        <v>0</v>
      </c>
      <c r="F435" s="4">
        <v>0</v>
      </c>
      <c r="G435" s="4">
        <v>0</v>
      </c>
      <c r="H435" s="4">
        <v>0</v>
      </c>
      <c r="I435" s="21">
        <v>8442.6669999999995</v>
      </c>
      <c r="J435" s="4">
        <f t="shared" si="6"/>
        <v>10448.046677775112</v>
      </c>
    </row>
    <row r="436" spans="1:10" ht="15.75" x14ac:dyDescent="0.25">
      <c r="A436" s="21">
        <v>34</v>
      </c>
      <c r="B436" s="4">
        <v>0</v>
      </c>
      <c r="C436" s="21">
        <v>37.335000000000001</v>
      </c>
      <c r="D436" s="21">
        <v>2</v>
      </c>
      <c r="E436" s="4">
        <v>0</v>
      </c>
      <c r="F436" s="4">
        <v>0</v>
      </c>
      <c r="G436" s="4">
        <v>0</v>
      </c>
      <c r="H436" s="4">
        <v>1</v>
      </c>
      <c r="I436" s="21">
        <v>5989.5236500000001</v>
      </c>
      <c r="J436" s="4">
        <f t="shared" si="6"/>
        <v>7709.5711245832717</v>
      </c>
    </row>
    <row r="437" spans="1:10" ht="15.75" x14ac:dyDescent="0.25">
      <c r="A437" s="21">
        <v>32</v>
      </c>
      <c r="B437" s="4">
        <v>1</v>
      </c>
      <c r="C437" s="21">
        <v>28.88</v>
      </c>
      <c r="D437" s="21">
        <v>0</v>
      </c>
      <c r="E437" s="4">
        <v>0</v>
      </c>
      <c r="F437" s="4">
        <v>0</v>
      </c>
      <c r="G437" s="4">
        <v>0</v>
      </c>
      <c r="H437" s="4">
        <v>1</v>
      </c>
      <c r="I437" s="21">
        <v>3866.8552</v>
      </c>
      <c r="J437" s="4">
        <f t="shared" si="6"/>
        <v>5576.5717330167845</v>
      </c>
    </row>
    <row r="438" spans="1:10" ht="15.75" x14ac:dyDescent="0.25">
      <c r="A438" s="21">
        <v>44</v>
      </c>
      <c r="B438" s="4">
        <v>0</v>
      </c>
      <c r="C438" s="21">
        <v>29.81</v>
      </c>
      <c r="D438" s="21">
        <v>2</v>
      </c>
      <c r="E438" s="4">
        <v>0</v>
      </c>
      <c r="F438" s="4">
        <v>0</v>
      </c>
      <c r="G438" s="4">
        <v>0</v>
      </c>
      <c r="H438" s="4">
        <v>0</v>
      </c>
      <c r="I438" s="21">
        <v>8219.2039000000004</v>
      </c>
      <c r="J438" s="4">
        <f t="shared" si="6"/>
        <v>8811.0618752876799</v>
      </c>
    </row>
    <row r="439" spans="1:10" ht="15.75" x14ac:dyDescent="0.25">
      <c r="A439" s="21">
        <v>30</v>
      </c>
      <c r="B439" s="4">
        <v>0</v>
      </c>
      <c r="C439" s="21">
        <v>43.12</v>
      </c>
      <c r="D439" s="21">
        <v>2</v>
      </c>
      <c r="E439" s="4">
        <v>0</v>
      </c>
      <c r="F439" s="4">
        <v>0</v>
      </c>
      <c r="G439" s="4">
        <v>0</v>
      </c>
      <c r="H439" s="4">
        <v>0</v>
      </c>
      <c r="I439" s="21">
        <v>4753.6368000000002</v>
      </c>
      <c r="J439" s="4">
        <f t="shared" si="6"/>
        <v>6326.4028981630499</v>
      </c>
    </row>
    <row r="440" spans="1:10" ht="15.75" x14ac:dyDescent="0.25">
      <c r="A440" s="21">
        <v>54</v>
      </c>
      <c r="B440" s="4">
        <v>0</v>
      </c>
      <c r="C440" s="21">
        <v>23</v>
      </c>
      <c r="D440" s="21">
        <v>3</v>
      </c>
      <c r="E440" s="4">
        <v>0</v>
      </c>
      <c r="F440" s="4">
        <v>1</v>
      </c>
      <c r="G440" s="4">
        <v>0</v>
      </c>
      <c r="H440" s="4">
        <v>0</v>
      </c>
      <c r="I440" s="21">
        <v>12094.477999999999</v>
      </c>
      <c r="J440" s="4">
        <f t="shared" si="6"/>
        <v>13649.900854942787</v>
      </c>
    </row>
    <row r="441" spans="1:10" ht="15.75" x14ac:dyDescent="0.25">
      <c r="A441" s="21">
        <v>53</v>
      </c>
      <c r="B441" s="4">
        <v>0</v>
      </c>
      <c r="C441" s="21">
        <v>26.7</v>
      </c>
      <c r="D441" s="21">
        <v>2</v>
      </c>
      <c r="E441" s="4">
        <v>0</v>
      </c>
      <c r="F441" s="4">
        <v>1</v>
      </c>
      <c r="G441" s="4">
        <v>0</v>
      </c>
      <c r="H441" s="4">
        <v>0</v>
      </c>
      <c r="I441" s="21">
        <v>11150.78</v>
      </c>
      <c r="J441" s="4">
        <f t="shared" si="6"/>
        <v>12227.946558171983</v>
      </c>
    </row>
    <row r="442" spans="1:10" ht="15.75" x14ac:dyDescent="0.25">
      <c r="A442" s="21">
        <v>48</v>
      </c>
      <c r="B442" s="4">
        <v>0</v>
      </c>
      <c r="C442" s="21">
        <v>31.13</v>
      </c>
      <c r="D442" s="21">
        <v>0</v>
      </c>
      <c r="E442" s="4">
        <v>0</v>
      </c>
      <c r="F442" s="4">
        <v>0</v>
      </c>
      <c r="G442" s="4">
        <v>0</v>
      </c>
      <c r="H442" s="4">
        <v>0</v>
      </c>
      <c r="I442" s="21">
        <v>8280.6226999999999</v>
      </c>
      <c r="J442" s="4">
        <f t="shared" si="6"/>
        <v>8585.4107771334329</v>
      </c>
    </row>
    <row r="443" spans="1:10" ht="15.75" x14ac:dyDescent="0.25">
      <c r="A443" s="21">
        <v>53</v>
      </c>
      <c r="B443" s="4">
        <v>0</v>
      </c>
      <c r="C443" s="21">
        <v>39.6</v>
      </c>
      <c r="D443" s="21">
        <v>1</v>
      </c>
      <c r="E443" s="4">
        <v>0</v>
      </c>
      <c r="F443" s="4">
        <v>0</v>
      </c>
      <c r="G443" s="4">
        <v>0</v>
      </c>
      <c r="H443" s="4">
        <v>0</v>
      </c>
      <c r="I443" s="21">
        <v>10579.710999999999</v>
      </c>
      <c r="J443" s="4">
        <f t="shared" si="6"/>
        <v>12369.380022145679</v>
      </c>
    </row>
    <row r="444" spans="1:10" ht="15.75" x14ac:dyDescent="0.25">
      <c r="A444" s="21">
        <v>59</v>
      </c>
      <c r="B444" s="4">
        <v>0</v>
      </c>
      <c r="C444" s="21">
        <v>36.765000000000001</v>
      </c>
      <c r="D444" s="21">
        <v>1</v>
      </c>
      <c r="E444" s="4">
        <v>1</v>
      </c>
      <c r="F444" s="4">
        <v>0</v>
      </c>
      <c r="G444" s="4">
        <v>1</v>
      </c>
      <c r="H444" s="4">
        <v>0</v>
      </c>
      <c r="I444" s="21">
        <v>47896.79135</v>
      </c>
      <c r="J444" s="4">
        <f t="shared" si="6"/>
        <v>47162.675175243559</v>
      </c>
    </row>
    <row r="445" spans="1:10" ht="15.75" x14ac:dyDescent="0.25">
      <c r="A445" s="21">
        <v>57</v>
      </c>
      <c r="B445" s="4">
        <v>1</v>
      </c>
      <c r="C445" s="21">
        <v>28.975000000000001</v>
      </c>
      <c r="D445" s="21">
        <v>0</v>
      </c>
      <c r="E445" s="4">
        <v>1</v>
      </c>
      <c r="F445" s="4">
        <v>0</v>
      </c>
      <c r="G445" s="4">
        <v>1</v>
      </c>
      <c r="H445" s="4">
        <v>0</v>
      </c>
      <c r="I445" s="21">
        <v>27218.437249999999</v>
      </c>
      <c r="J445" s="4">
        <f t="shared" si="6"/>
        <v>34927.58496856573</v>
      </c>
    </row>
    <row r="446" spans="1:10" ht="15.75" x14ac:dyDescent="0.25">
      <c r="A446" s="21">
        <v>42</v>
      </c>
      <c r="B446" s="4">
        <v>1</v>
      </c>
      <c r="C446" s="21">
        <v>28.31</v>
      </c>
      <c r="D446" s="21">
        <v>3</v>
      </c>
      <c r="E446" s="4">
        <v>1</v>
      </c>
      <c r="F446" s="4">
        <v>0</v>
      </c>
      <c r="G446" s="4">
        <v>0</v>
      </c>
      <c r="H446" s="4">
        <v>1</v>
      </c>
      <c r="I446" s="21">
        <v>32787.458590000002</v>
      </c>
      <c r="J446" s="4">
        <f t="shared" si="6"/>
        <v>29963.553048597376</v>
      </c>
    </row>
    <row r="447" spans="1:10" ht="15.75" x14ac:dyDescent="0.25">
      <c r="A447" s="21">
        <v>47</v>
      </c>
      <c r="B447" s="4">
        <v>0</v>
      </c>
      <c r="C447" s="21">
        <v>24.1</v>
      </c>
      <c r="D447" s="21">
        <v>1</v>
      </c>
      <c r="E447" s="4">
        <v>0</v>
      </c>
      <c r="F447" s="4">
        <v>1</v>
      </c>
      <c r="G447" s="4">
        <v>0</v>
      </c>
      <c r="H447" s="4">
        <v>0</v>
      </c>
      <c r="I447" s="21">
        <v>26236.579969999999</v>
      </c>
      <c r="J447" s="4">
        <f t="shared" si="6"/>
        <v>8944.7358737225168</v>
      </c>
    </row>
    <row r="448" spans="1:10" ht="15.75" x14ac:dyDescent="0.25">
      <c r="A448" s="21">
        <v>28</v>
      </c>
      <c r="B448" s="4">
        <v>0</v>
      </c>
      <c r="C448" s="21">
        <v>17.29</v>
      </c>
      <c r="D448" s="21">
        <v>0</v>
      </c>
      <c r="E448" s="4">
        <v>0</v>
      </c>
      <c r="F448" s="4">
        <v>0</v>
      </c>
      <c r="G448" s="4">
        <v>1</v>
      </c>
      <c r="H448" s="4">
        <v>0</v>
      </c>
      <c r="I448" s="21">
        <v>3732.6251000000002</v>
      </c>
      <c r="J448" s="4">
        <f t="shared" si="6"/>
        <v>5358.5438261561303</v>
      </c>
    </row>
    <row r="449" spans="1:10" ht="15.75" x14ac:dyDescent="0.25">
      <c r="A449" s="21">
        <v>63</v>
      </c>
      <c r="B449" s="4">
        <v>1</v>
      </c>
      <c r="C449" s="21">
        <v>30.8</v>
      </c>
      <c r="D449" s="21">
        <v>0</v>
      </c>
      <c r="E449" s="4">
        <v>0</v>
      </c>
      <c r="F449" s="4">
        <v>1</v>
      </c>
      <c r="G449" s="4">
        <v>0</v>
      </c>
      <c r="H449" s="4">
        <v>0</v>
      </c>
      <c r="I449" s="21">
        <v>13390.558999999999</v>
      </c>
      <c r="J449" s="4">
        <f t="shared" si="6"/>
        <v>14321.118323619385</v>
      </c>
    </row>
    <row r="450" spans="1:10" ht="15.75" x14ac:dyDescent="0.25">
      <c r="A450" s="21">
        <v>44</v>
      </c>
      <c r="B450" s="4">
        <v>0</v>
      </c>
      <c r="C450" s="21">
        <v>27.645</v>
      </c>
      <c r="D450" s="21">
        <v>0</v>
      </c>
      <c r="E450" s="4">
        <v>0</v>
      </c>
      <c r="F450" s="4">
        <v>0</v>
      </c>
      <c r="G450" s="4">
        <v>0</v>
      </c>
      <c r="H450" s="4">
        <v>1</v>
      </c>
      <c r="I450" s="21">
        <v>7421.1945500000002</v>
      </c>
      <c r="J450" s="4">
        <f t="shared" si="6"/>
        <v>8407.1138225612522</v>
      </c>
    </row>
    <row r="451" spans="1:10" ht="15.75" x14ac:dyDescent="0.25">
      <c r="A451" s="21">
        <v>41</v>
      </c>
      <c r="B451" s="4">
        <v>1</v>
      </c>
      <c r="C451" s="21">
        <v>35.75</v>
      </c>
      <c r="D451" s="21">
        <v>1</v>
      </c>
      <c r="E451" s="4">
        <v>1</v>
      </c>
      <c r="F451" s="4">
        <v>0</v>
      </c>
      <c r="G451" s="4">
        <v>0</v>
      </c>
      <c r="H451" s="4">
        <v>0</v>
      </c>
      <c r="I451" s="21">
        <v>40273.645499999999</v>
      </c>
      <c r="J451" s="4">
        <f t="shared" ref="J451:J514" si="7">IF(AND(E451=0,A451&lt;50),$M$2+$M$3*A451+B451*$M$4+$M$5*C451+$M$6*D451+$M$7*F451+$M$8*G451+$M$9*H451,IF(AND(E451=0,A451&gt;=50),$P$2+$P$3*A451+B451*$P$4+$P$5*C451+$P$6*D451+$P$7*F451+$P$8*G451+$P$9*H451,IF(AND(E451=1,A451&lt;50),$S$2+$S$3*A451+B451*$S$4+$S$5*C451+$S$6*D451+$S$7*F451+$S$8*G451+$S$9*H451,IF(AND(E451=1,A451&gt;=50),$V$2+$V$3*A451+B451*$V$4+$V$5*C451+$V$6*D451+$V$7*F451+$V$8*G451+$V$9*H451,"Error"))))</f>
        <v>38169.494349062523</v>
      </c>
    </row>
    <row r="452" spans="1:10" ht="15.75" x14ac:dyDescent="0.25">
      <c r="A452" s="21">
        <v>51</v>
      </c>
      <c r="B452" s="4">
        <v>1</v>
      </c>
      <c r="C452" s="21">
        <v>32.299999999999997</v>
      </c>
      <c r="D452" s="21">
        <v>1</v>
      </c>
      <c r="E452" s="4">
        <v>0</v>
      </c>
      <c r="F452" s="4">
        <v>0</v>
      </c>
      <c r="G452" s="4">
        <v>1</v>
      </c>
      <c r="H452" s="4">
        <v>0</v>
      </c>
      <c r="I452" s="21">
        <v>9964.06</v>
      </c>
      <c r="J452" s="4">
        <f t="shared" si="7"/>
        <v>11652.120620670856</v>
      </c>
    </row>
    <row r="453" spans="1:10" ht="15.75" x14ac:dyDescent="0.25">
      <c r="A453" s="21">
        <v>31</v>
      </c>
      <c r="B453" s="4">
        <v>1</v>
      </c>
      <c r="C453" s="21">
        <v>30.875</v>
      </c>
      <c r="D453" s="21">
        <v>0</v>
      </c>
      <c r="E453" s="4">
        <v>0</v>
      </c>
      <c r="F453" s="4">
        <v>0</v>
      </c>
      <c r="G453" s="4">
        <v>1</v>
      </c>
      <c r="H453" s="4">
        <v>0</v>
      </c>
      <c r="I453" s="21">
        <v>3857.7592500000001</v>
      </c>
      <c r="J453" s="4">
        <f t="shared" si="7"/>
        <v>5900.6297862617275</v>
      </c>
    </row>
    <row r="454" spans="1:10" ht="15.75" x14ac:dyDescent="0.25">
      <c r="A454" s="21">
        <v>41</v>
      </c>
      <c r="B454" s="4">
        <v>1</v>
      </c>
      <c r="C454" s="21">
        <v>30.59</v>
      </c>
      <c r="D454" s="21">
        <v>2</v>
      </c>
      <c r="E454" s="4">
        <v>0</v>
      </c>
      <c r="F454" s="4">
        <v>0</v>
      </c>
      <c r="G454" s="4">
        <v>0</v>
      </c>
      <c r="H454" s="4">
        <v>1</v>
      </c>
      <c r="I454" s="21">
        <v>7256.7231000000002</v>
      </c>
      <c r="J454" s="4">
        <f t="shared" si="7"/>
        <v>8520.2927857117647</v>
      </c>
    </row>
    <row r="455" spans="1:10" ht="15.75" x14ac:dyDescent="0.25">
      <c r="A455" s="21">
        <v>41</v>
      </c>
      <c r="B455" s="4">
        <v>1</v>
      </c>
      <c r="C455" s="21">
        <v>21.78</v>
      </c>
      <c r="D455" s="21">
        <v>1</v>
      </c>
      <c r="E455" s="4">
        <v>0</v>
      </c>
      <c r="F455" s="4">
        <v>0</v>
      </c>
      <c r="G455" s="4">
        <v>0</v>
      </c>
      <c r="H455" s="4">
        <v>0</v>
      </c>
      <c r="I455" s="21">
        <v>6272.4772000000003</v>
      </c>
      <c r="J455" s="4">
        <f t="shared" si="7"/>
        <v>7022.7162784829534</v>
      </c>
    </row>
    <row r="456" spans="1:10" ht="15.75" x14ac:dyDescent="0.25">
      <c r="A456" s="21">
        <v>23</v>
      </c>
      <c r="B456" s="4">
        <v>0</v>
      </c>
      <c r="C456" s="21">
        <v>33.4</v>
      </c>
      <c r="D456" s="21">
        <v>0</v>
      </c>
      <c r="E456" s="4">
        <v>0</v>
      </c>
      <c r="F456" s="4">
        <v>1</v>
      </c>
      <c r="G456" s="4">
        <v>0</v>
      </c>
      <c r="H456" s="4">
        <v>0</v>
      </c>
      <c r="I456" s="21">
        <v>10795.937330000001</v>
      </c>
      <c r="J456" s="4">
        <f t="shared" si="7"/>
        <v>3788.2534330434632</v>
      </c>
    </row>
    <row r="457" spans="1:10" ht="15.75" x14ac:dyDescent="0.25">
      <c r="A457" s="21">
        <v>19</v>
      </c>
      <c r="B457" s="4">
        <v>0</v>
      </c>
      <c r="C457" s="21">
        <v>29.8</v>
      </c>
      <c r="D457" s="21">
        <v>0</v>
      </c>
      <c r="E457" s="4">
        <v>0</v>
      </c>
      <c r="F457" s="4">
        <v>1</v>
      </c>
      <c r="G457" s="4">
        <v>0</v>
      </c>
      <c r="H457" s="4">
        <v>0</v>
      </c>
      <c r="I457" s="21">
        <v>1744.4649999999999</v>
      </c>
      <c r="J457" s="4">
        <f t="shared" si="7"/>
        <v>2880.6980988038731</v>
      </c>
    </row>
    <row r="458" spans="1:10" ht="15.75" x14ac:dyDescent="0.25">
      <c r="A458" s="21">
        <v>30</v>
      </c>
      <c r="B458" s="4">
        <v>1</v>
      </c>
      <c r="C458" s="21">
        <v>37.43</v>
      </c>
      <c r="D458" s="21">
        <v>3</v>
      </c>
      <c r="E458" s="4">
        <v>0</v>
      </c>
      <c r="F458" s="4">
        <v>0</v>
      </c>
      <c r="G458" s="4">
        <v>1</v>
      </c>
      <c r="H458" s="4">
        <v>0</v>
      </c>
      <c r="I458" s="21">
        <v>5428.7277000000004</v>
      </c>
      <c r="J458" s="4">
        <f t="shared" si="7"/>
        <v>7481.2831846619674</v>
      </c>
    </row>
    <row r="459" spans="1:10" ht="15.75" x14ac:dyDescent="0.25">
      <c r="A459" s="21">
        <v>51</v>
      </c>
      <c r="B459" s="4">
        <v>1</v>
      </c>
      <c r="C459" s="21">
        <v>27.74</v>
      </c>
      <c r="D459" s="21">
        <v>1</v>
      </c>
      <c r="E459" s="4">
        <v>0</v>
      </c>
      <c r="F459" s="4">
        <v>0</v>
      </c>
      <c r="G459" s="4">
        <v>1</v>
      </c>
      <c r="H459" s="4">
        <v>0</v>
      </c>
      <c r="I459" s="21">
        <v>9957.7216000000008</v>
      </c>
      <c r="J459" s="4">
        <f t="shared" si="7"/>
        <v>11706.27371725054</v>
      </c>
    </row>
    <row r="460" spans="1:10" ht="15.75" x14ac:dyDescent="0.25">
      <c r="A460" s="21">
        <v>47</v>
      </c>
      <c r="B460" s="4">
        <v>1</v>
      </c>
      <c r="C460" s="21">
        <v>36.08</v>
      </c>
      <c r="D460" s="21">
        <v>1</v>
      </c>
      <c r="E460" s="4">
        <v>1</v>
      </c>
      <c r="F460" s="4">
        <v>0</v>
      </c>
      <c r="G460" s="4">
        <v>0</v>
      </c>
      <c r="H460" s="4">
        <v>0</v>
      </c>
      <c r="I460" s="21">
        <v>42211.138200000001</v>
      </c>
      <c r="J460" s="4">
        <f t="shared" si="7"/>
        <v>40247.084076905572</v>
      </c>
    </row>
    <row r="461" spans="1:10" ht="15.75" x14ac:dyDescent="0.25">
      <c r="A461" s="21">
        <v>21</v>
      </c>
      <c r="B461" s="4">
        <v>1</v>
      </c>
      <c r="C461" s="21">
        <v>25.745000000000001</v>
      </c>
      <c r="D461" s="21">
        <v>2</v>
      </c>
      <c r="E461" s="4">
        <v>0</v>
      </c>
      <c r="F461" s="4">
        <v>0</v>
      </c>
      <c r="G461" s="4">
        <v>1</v>
      </c>
      <c r="H461" s="4">
        <v>0</v>
      </c>
      <c r="I461" s="21">
        <v>3279.8685500000001</v>
      </c>
      <c r="J461" s="4">
        <f t="shared" si="7"/>
        <v>4807.4001278043734</v>
      </c>
    </row>
    <row r="462" spans="1:10" ht="15.75" x14ac:dyDescent="0.25">
      <c r="A462" s="21">
        <v>18</v>
      </c>
      <c r="B462" s="4">
        <v>0</v>
      </c>
      <c r="C462" s="21">
        <v>38.17</v>
      </c>
      <c r="D462" s="21">
        <v>0</v>
      </c>
      <c r="E462" s="4">
        <v>0</v>
      </c>
      <c r="F462" s="4">
        <v>0</v>
      </c>
      <c r="G462" s="4">
        <v>0</v>
      </c>
      <c r="H462" s="4">
        <v>0</v>
      </c>
      <c r="I462" s="21">
        <v>1631.6683</v>
      </c>
      <c r="J462" s="4">
        <f t="shared" si="7"/>
        <v>2687.5976012891274</v>
      </c>
    </row>
    <row r="463" spans="1:10" ht="15.75" x14ac:dyDescent="0.25">
      <c r="A463" s="21">
        <v>20</v>
      </c>
      <c r="B463" s="4">
        <v>1</v>
      </c>
      <c r="C463" s="21">
        <v>29.734999999999999</v>
      </c>
      <c r="D463" s="21">
        <v>0</v>
      </c>
      <c r="E463" s="4">
        <v>0</v>
      </c>
      <c r="F463" s="4">
        <v>0</v>
      </c>
      <c r="G463" s="4">
        <v>0</v>
      </c>
      <c r="H463" s="4">
        <v>1</v>
      </c>
      <c r="I463" s="21">
        <v>1769.5316499999999</v>
      </c>
      <c r="J463" s="4">
        <f t="shared" si="7"/>
        <v>3165.0886941567906</v>
      </c>
    </row>
    <row r="464" spans="1:10" ht="15.75" x14ac:dyDescent="0.25">
      <c r="A464" s="21">
        <v>63</v>
      </c>
      <c r="B464" s="4">
        <v>0</v>
      </c>
      <c r="C464" s="21">
        <v>23.085000000000001</v>
      </c>
      <c r="D464" s="21">
        <v>0</v>
      </c>
      <c r="E464" s="4">
        <v>0</v>
      </c>
      <c r="F464" s="4">
        <v>0</v>
      </c>
      <c r="G464" s="4">
        <v>1</v>
      </c>
      <c r="H464" s="4">
        <v>0</v>
      </c>
      <c r="I464" s="21">
        <v>14451.835150000001</v>
      </c>
      <c r="J464" s="4">
        <f t="shared" si="7"/>
        <v>15505.349902860735</v>
      </c>
    </row>
    <row r="465" spans="1:10" ht="15.75" x14ac:dyDescent="0.25">
      <c r="A465" s="21">
        <v>33</v>
      </c>
      <c r="B465" s="4">
        <v>0</v>
      </c>
      <c r="C465" s="21">
        <v>33.5</v>
      </c>
      <c r="D465" s="21">
        <v>0</v>
      </c>
      <c r="E465" s="4">
        <v>1</v>
      </c>
      <c r="F465" s="4">
        <v>1</v>
      </c>
      <c r="G465" s="4">
        <v>0</v>
      </c>
      <c r="H465" s="4">
        <v>0</v>
      </c>
      <c r="I465" s="21">
        <v>37079.372000000003</v>
      </c>
      <c r="J465" s="4">
        <f t="shared" si="7"/>
        <v>34701.868244548459</v>
      </c>
    </row>
    <row r="466" spans="1:10" ht="15.75" x14ac:dyDescent="0.25">
      <c r="A466" s="21">
        <v>64</v>
      </c>
      <c r="B466" s="4">
        <v>1</v>
      </c>
      <c r="C466" s="21">
        <v>24.7</v>
      </c>
      <c r="D466" s="21">
        <v>1</v>
      </c>
      <c r="E466" s="4">
        <v>0</v>
      </c>
      <c r="F466" s="4">
        <v>0</v>
      </c>
      <c r="G466" s="4">
        <v>0</v>
      </c>
      <c r="H466" s="4">
        <v>1</v>
      </c>
      <c r="I466" s="21">
        <v>30166.618170000002</v>
      </c>
      <c r="J466" s="4">
        <f t="shared" si="7"/>
        <v>16518.889022971023</v>
      </c>
    </row>
    <row r="467" spans="1:10" ht="15.75" x14ac:dyDescent="0.25">
      <c r="A467" s="21">
        <v>59</v>
      </c>
      <c r="B467" s="4">
        <v>1</v>
      </c>
      <c r="C467" s="21">
        <v>25.46</v>
      </c>
      <c r="D467" s="21">
        <v>1</v>
      </c>
      <c r="E467" s="4">
        <v>0</v>
      </c>
      <c r="F467" s="4">
        <v>0</v>
      </c>
      <c r="G467" s="4">
        <v>1</v>
      </c>
      <c r="H467" s="4">
        <v>0</v>
      </c>
      <c r="I467" s="21">
        <v>12913.992399999999</v>
      </c>
      <c r="J467" s="4">
        <f t="shared" si="7"/>
        <v>14939.65420210256</v>
      </c>
    </row>
    <row r="468" spans="1:10" ht="15.75" x14ac:dyDescent="0.25">
      <c r="A468" s="21">
        <v>40</v>
      </c>
      <c r="B468" s="4">
        <v>0</v>
      </c>
      <c r="C468" s="21">
        <v>23.37</v>
      </c>
      <c r="D468" s="21">
        <v>3</v>
      </c>
      <c r="E468" s="4">
        <v>0</v>
      </c>
      <c r="F468" s="4">
        <v>0</v>
      </c>
      <c r="G468" s="4">
        <v>1</v>
      </c>
      <c r="H468" s="4">
        <v>0</v>
      </c>
      <c r="I468" s="21">
        <v>8252.2842999999993</v>
      </c>
      <c r="J468" s="4">
        <f t="shared" si="7"/>
        <v>9563.6853439769839</v>
      </c>
    </row>
    <row r="469" spans="1:10" ht="15.75" x14ac:dyDescent="0.25">
      <c r="A469" s="21">
        <v>33</v>
      </c>
      <c r="B469" s="4">
        <v>0</v>
      </c>
      <c r="C469" s="21">
        <v>42.94</v>
      </c>
      <c r="D469" s="21">
        <v>3</v>
      </c>
      <c r="E469" s="4">
        <v>0</v>
      </c>
      <c r="F469" s="4">
        <v>0</v>
      </c>
      <c r="G469" s="4">
        <v>0</v>
      </c>
      <c r="H469" s="4">
        <v>1</v>
      </c>
      <c r="I469" s="21">
        <v>6360.9935999999998</v>
      </c>
      <c r="J469" s="4">
        <f t="shared" si="7"/>
        <v>8192.5284588378254</v>
      </c>
    </row>
    <row r="470" spans="1:10" ht="15.75" x14ac:dyDescent="0.25">
      <c r="A470" s="21">
        <v>46</v>
      </c>
      <c r="B470" s="4">
        <v>0</v>
      </c>
      <c r="C470" s="21">
        <v>27.72</v>
      </c>
      <c r="D470" s="21">
        <v>1</v>
      </c>
      <c r="E470" s="4">
        <v>0</v>
      </c>
      <c r="F470" s="4">
        <v>0</v>
      </c>
      <c r="G470" s="4">
        <v>0</v>
      </c>
      <c r="H470" s="4">
        <v>0</v>
      </c>
      <c r="I470" s="21">
        <v>8232.6388000000006</v>
      </c>
      <c r="J470" s="4">
        <f t="shared" si="7"/>
        <v>8624.8126324643817</v>
      </c>
    </row>
    <row r="471" spans="1:10" ht="15.75" x14ac:dyDescent="0.25">
      <c r="A471" s="21">
        <v>42</v>
      </c>
      <c r="B471" s="4">
        <v>0</v>
      </c>
      <c r="C471" s="21">
        <v>41.325000000000003</v>
      </c>
      <c r="D471" s="21">
        <v>1</v>
      </c>
      <c r="E471" s="4">
        <v>0</v>
      </c>
      <c r="F471" s="4">
        <v>0</v>
      </c>
      <c r="G471" s="4">
        <v>1</v>
      </c>
      <c r="H471" s="4">
        <v>0</v>
      </c>
      <c r="I471" s="21">
        <v>7650.7737500000003</v>
      </c>
      <c r="J471" s="4">
        <f t="shared" si="7"/>
        <v>9376.4623220522863</v>
      </c>
    </row>
    <row r="472" spans="1:10" ht="15.75" x14ac:dyDescent="0.25">
      <c r="A472" s="21">
        <v>18</v>
      </c>
      <c r="B472" s="4">
        <v>0</v>
      </c>
      <c r="C472" s="21">
        <v>42.24</v>
      </c>
      <c r="D472" s="21">
        <v>0</v>
      </c>
      <c r="E472" s="4">
        <v>1</v>
      </c>
      <c r="F472" s="4">
        <v>0</v>
      </c>
      <c r="G472" s="4">
        <v>0</v>
      </c>
      <c r="H472" s="4">
        <v>0</v>
      </c>
      <c r="I472" s="21">
        <v>38792.685599999997</v>
      </c>
      <c r="J472" s="4">
        <f t="shared" si="7"/>
        <v>42160.010331665704</v>
      </c>
    </row>
    <row r="473" spans="1:10" ht="15.75" x14ac:dyDescent="0.25">
      <c r="A473" s="21">
        <v>42</v>
      </c>
      <c r="B473" s="4">
        <v>1</v>
      </c>
      <c r="C473" s="21">
        <v>34.1</v>
      </c>
      <c r="D473" s="21">
        <v>0</v>
      </c>
      <c r="E473" s="4">
        <v>0</v>
      </c>
      <c r="F473" s="4">
        <v>1</v>
      </c>
      <c r="G473" s="4">
        <v>0</v>
      </c>
      <c r="H473" s="4">
        <v>0</v>
      </c>
      <c r="I473" s="21">
        <v>5979.7309999999998</v>
      </c>
      <c r="J473" s="4">
        <f t="shared" si="7"/>
        <v>7232.0641905203993</v>
      </c>
    </row>
    <row r="474" spans="1:10" ht="15.75" x14ac:dyDescent="0.25">
      <c r="A474" s="21">
        <v>40</v>
      </c>
      <c r="B474" s="4">
        <v>0</v>
      </c>
      <c r="C474" s="21">
        <v>29.6</v>
      </c>
      <c r="D474" s="21">
        <v>0</v>
      </c>
      <c r="E474" s="4">
        <v>0</v>
      </c>
      <c r="F474" s="4">
        <v>1</v>
      </c>
      <c r="G474" s="4">
        <v>0</v>
      </c>
      <c r="H474" s="4">
        <v>0</v>
      </c>
      <c r="I474" s="21">
        <v>5910.9440000000004</v>
      </c>
      <c r="J474" s="4">
        <f t="shared" si="7"/>
        <v>7135.4026760883071</v>
      </c>
    </row>
    <row r="475" spans="1:10" ht="15.75" x14ac:dyDescent="0.25">
      <c r="A475" s="21">
        <v>61</v>
      </c>
      <c r="B475" s="4">
        <v>0</v>
      </c>
      <c r="C475" s="21">
        <v>28.2</v>
      </c>
      <c r="D475" s="21">
        <v>0</v>
      </c>
      <c r="E475" s="4">
        <v>0</v>
      </c>
      <c r="F475" s="4">
        <v>1</v>
      </c>
      <c r="G475" s="4">
        <v>0</v>
      </c>
      <c r="H475" s="4">
        <v>0</v>
      </c>
      <c r="I475" s="21">
        <v>13041.921</v>
      </c>
      <c r="J475" s="4">
        <f t="shared" si="7"/>
        <v>13461.984391872602</v>
      </c>
    </row>
    <row r="476" spans="1:10" ht="15.75" x14ac:dyDescent="0.25">
      <c r="A476" s="21">
        <v>30</v>
      </c>
      <c r="B476" s="4">
        <v>0</v>
      </c>
      <c r="C476" s="21">
        <v>22.895</v>
      </c>
      <c r="D476" s="21">
        <v>1</v>
      </c>
      <c r="E476" s="4">
        <v>0</v>
      </c>
      <c r="F476" s="4">
        <v>0</v>
      </c>
      <c r="G476" s="4">
        <v>1</v>
      </c>
      <c r="H476" s="4">
        <v>0</v>
      </c>
      <c r="I476" s="21">
        <v>4719.52405</v>
      </c>
      <c r="J476" s="4">
        <f t="shared" si="7"/>
        <v>6450.0789435941333</v>
      </c>
    </row>
    <row r="477" spans="1:10" ht="15.75" x14ac:dyDescent="0.25">
      <c r="A477" s="21">
        <v>40</v>
      </c>
      <c r="B477" s="4">
        <v>1</v>
      </c>
      <c r="C477" s="21">
        <v>19.8</v>
      </c>
      <c r="D477" s="21">
        <v>1</v>
      </c>
      <c r="E477" s="4">
        <v>1</v>
      </c>
      <c r="F477" s="4">
        <v>0</v>
      </c>
      <c r="G477" s="4">
        <v>0</v>
      </c>
      <c r="H477" s="4">
        <v>0</v>
      </c>
      <c r="I477" s="21">
        <v>17179.522000000001</v>
      </c>
      <c r="J477" s="4">
        <f t="shared" si="7"/>
        <v>14986.858497962252</v>
      </c>
    </row>
    <row r="478" spans="1:10" ht="15.75" x14ac:dyDescent="0.25">
      <c r="A478" s="21">
        <v>18</v>
      </c>
      <c r="B478" s="4">
        <v>1</v>
      </c>
      <c r="C478" s="21">
        <v>43.01</v>
      </c>
      <c r="D478" s="21">
        <v>0</v>
      </c>
      <c r="E478" s="4">
        <v>0</v>
      </c>
      <c r="F478" s="4">
        <v>0</v>
      </c>
      <c r="G478" s="4">
        <v>0</v>
      </c>
      <c r="H478" s="4">
        <v>0</v>
      </c>
      <c r="I478" s="21">
        <v>1149.3959</v>
      </c>
      <c r="J478" s="4">
        <f t="shared" si="7"/>
        <v>2387.6184320984453</v>
      </c>
    </row>
    <row r="479" spans="1:10" ht="15.75" x14ac:dyDescent="0.25">
      <c r="A479" s="21">
        <v>39</v>
      </c>
      <c r="B479" s="4">
        <v>1</v>
      </c>
      <c r="C479" s="21">
        <v>29.925000000000001</v>
      </c>
      <c r="D479" s="21">
        <v>1</v>
      </c>
      <c r="E479" s="4">
        <v>1</v>
      </c>
      <c r="F479" s="4">
        <v>0</v>
      </c>
      <c r="G479" s="4">
        <v>1</v>
      </c>
      <c r="H479" s="4">
        <v>0</v>
      </c>
      <c r="I479" s="21">
        <v>22462.043750000001</v>
      </c>
      <c r="J479" s="4">
        <f t="shared" si="7"/>
        <v>30912.419098706207</v>
      </c>
    </row>
    <row r="480" spans="1:10" ht="15.75" x14ac:dyDescent="0.25">
      <c r="A480" s="21">
        <v>36</v>
      </c>
      <c r="B480" s="4">
        <v>1</v>
      </c>
      <c r="C480" s="21">
        <v>28.88</v>
      </c>
      <c r="D480" s="21">
        <v>3</v>
      </c>
      <c r="E480" s="4">
        <v>0</v>
      </c>
      <c r="F480" s="4">
        <v>0</v>
      </c>
      <c r="G480" s="4">
        <v>1</v>
      </c>
      <c r="H480" s="4">
        <v>0</v>
      </c>
      <c r="I480" s="21">
        <v>6748.5911999999998</v>
      </c>
      <c r="J480" s="4">
        <f t="shared" si="7"/>
        <v>8470.1578122907686</v>
      </c>
    </row>
    <row r="481" spans="1:10" ht="15.75" x14ac:dyDescent="0.25">
      <c r="A481" s="21">
        <v>58</v>
      </c>
      <c r="B481" s="4">
        <v>1</v>
      </c>
      <c r="C481" s="21">
        <v>38</v>
      </c>
      <c r="D481" s="21">
        <v>0</v>
      </c>
      <c r="E481" s="4">
        <v>0</v>
      </c>
      <c r="F481" s="4">
        <v>1</v>
      </c>
      <c r="G481" s="4">
        <v>0</v>
      </c>
      <c r="H481" s="4">
        <v>0</v>
      </c>
      <c r="I481" s="21">
        <v>11365.951999999999</v>
      </c>
      <c r="J481" s="4">
        <f t="shared" si="7"/>
        <v>12231.673473931682</v>
      </c>
    </row>
    <row r="482" spans="1:10" ht="15.75" x14ac:dyDescent="0.25">
      <c r="A482" s="21">
        <v>62</v>
      </c>
      <c r="B482" s="4">
        <v>1</v>
      </c>
      <c r="C482" s="21">
        <v>38.83</v>
      </c>
      <c r="D482" s="21">
        <v>0</v>
      </c>
      <c r="E482" s="4">
        <v>0</v>
      </c>
      <c r="F482" s="4">
        <v>0</v>
      </c>
      <c r="G482" s="4">
        <v>0</v>
      </c>
      <c r="H482" s="4">
        <v>0</v>
      </c>
      <c r="I482" s="21">
        <v>12981.3457</v>
      </c>
      <c r="J482" s="4">
        <f t="shared" si="7"/>
        <v>15096.824644740496</v>
      </c>
    </row>
    <row r="483" spans="1:10" ht="15.75" x14ac:dyDescent="0.25">
      <c r="A483" s="21">
        <v>19</v>
      </c>
      <c r="B483" s="4">
        <v>0</v>
      </c>
      <c r="C483" s="21">
        <v>31.824999999999999</v>
      </c>
      <c r="D483" s="21">
        <v>1</v>
      </c>
      <c r="E483" s="4">
        <v>0</v>
      </c>
      <c r="F483" s="4">
        <v>0</v>
      </c>
      <c r="G483" s="4">
        <v>0</v>
      </c>
      <c r="H483" s="4">
        <v>1</v>
      </c>
      <c r="I483" s="21">
        <v>2719.2797500000001</v>
      </c>
      <c r="J483" s="4">
        <f t="shared" si="7"/>
        <v>3983.4020682251821</v>
      </c>
    </row>
    <row r="484" spans="1:10" ht="15.75" x14ac:dyDescent="0.25">
      <c r="A484" s="21">
        <v>60</v>
      </c>
      <c r="B484" s="4">
        <v>1</v>
      </c>
      <c r="C484" s="21">
        <v>39.9</v>
      </c>
      <c r="D484" s="21">
        <v>0</v>
      </c>
      <c r="E484" s="4">
        <v>1</v>
      </c>
      <c r="F484" s="4">
        <v>1</v>
      </c>
      <c r="G484" s="4">
        <v>0</v>
      </c>
      <c r="H484" s="4">
        <v>0</v>
      </c>
      <c r="I484" s="21">
        <v>48173.360999999997</v>
      </c>
      <c r="J484" s="4">
        <f t="shared" si="7"/>
        <v>54297.417786586309</v>
      </c>
    </row>
    <row r="485" spans="1:10" ht="15.75" x14ac:dyDescent="0.25">
      <c r="A485" s="21">
        <v>31</v>
      </c>
      <c r="B485" s="4">
        <v>0</v>
      </c>
      <c r="C485" s="21">
        <v>36.630000000000003</v>
      </c>
      <c r="D485" s="21">
        <v>2</v>
      </c>
      <c r="E485" s="4">
        <v>0</v>
      </c>
      <c r="F485" s="4">
        <v>0</v>
      </c>
      <c r="G485" s="4">
        <v>0</v>
      </c>
      <c r="H485" s="4">
        <v>0</v>
      </c>
      <c r="I485" s="21">
        <v>4949.7587000000003</v>
      </c>
      <c r="J485" s="4">
        <f t="shared" si="7"/>
        <v>6355.9822419832326</v>
      </c>
    </row>
    <row r="486" spans="1:10" ht="15.75" x14ac:dyDescent="0.25">
      <c r="A486" s="21">
        <v>18</v>
      </c>
      <c r="B486" s="4">
        <v>1</v>
      </c>
      <c r="C486" s="21">
        <v>22.99</v>
      </c>
      <c r="D486" s="21">
        <v>0</v>
      </c>
      <c r="E486" s="4">
        <v>0</v>
      </c>
      <c r="F486" s="4">
        <v>0</v>
      </c>
      <c r="G486" s="4">
        <v>1</v>
      </c>
      <c r="H486" s="4">
        <v>0</v>
      </c>
      <c r="I486" s="21">
        <v>1704.5681</v>
      </c>
      <c r="J486" s="4">
        <f t="shared" si="7"/>
        <v>3052.9336378527478</v>
      </c>
    </row>
    <row r="487" spans="1:10" ht="15.75" x14ac:dyDescent="0.25">
      <c r="A487" s="21">
        <v>18</v>
      </c>
      <c r="B487" s="4">
        <v>1</v>
      </c>
      <c r="C487" s="21">
        <v>21.47</v>
      </c>
      <c r="D487" s="21">
        <v>0</v>
      </c>
      <c r="E487" s="4">
        <v>0</v>
      </c>
      <c r="F487" s="4">
        <v>0</v>
      </c>
      <c r="G487" s="4">
        <v>1</v>
      </c>
      <c r="H487" s="4">
        <v>0</v>
      </c>
      <c r="I487" s="21">
        <v>1702.4553000000001</v>
      </c>
      <c r="J487" s="4">
        <f t="shared" si="7"/>
        <v>3012.3503598548632</v>
      </c>
    </row>
    <row r="488" spans="1:10" ht="15.75" x14ac:dyDescent="0.25">
      <c r="A488" s="21">
        <v>42</v>
      </c>
      <c r="B488" s="4">
        <v>1</v>
      </c>
      <c r="C488" s="21">
        <v>35.799999999999997</v>
      </c>
      <c r="D488" s="21">
        <v>2</v>
      </c>
      <c r="E488" s="4">
        <v>0</v>
      </c>
      <c r="F488" s="4">
        <v>1</v>
      </c>
      <c r="G488" s="4">
        <v>0</v>
      </c>
      <c r="H488" s="4">
        <v>0</v>
      </c>
      <c r="I488" s="21">
        <v>7160.0940000000001</v>
      </c>
      <c r="J488" s="4">
        <f t="shared" si="7"/>
        <v>8349.7848984150423</v>
      </c>
    </row>
    <row r="489" spans="1:10" ht="15.75" x14ac:dyDescent="0.25">
      <c r="A489" s="21">
        <v>44</v>
      </c>
      <c r="B489" s="4">
        <v>0</v>
      </c>
      <c r="C489" s="21">
        <v>27.5</v>
      </c>
      <c r="D489" s="21">
        <v>1</v>
      </c>
      <c r="E489" s="4">
        <v>0</v>
      </c>
      <c r="F489" s="4">
        <v>1</v>
      </c>
      <c r="G489" s="4">
        <v>0</v>
      </c>
      <c r="H489" s="4">
        <v>0</v>
      </c>
      <c r="I489" s="21">
        <v>7626.9930000000004</v>
      </c>
      <c r="J489" s="4">
        <f t="shared" si="7"/>
        <v>8426.9364755343358</v>
      </c>
    </row>
    <row r="490" spans="1:10" ht="15.75" x14ac:dyDescent="0.25">
      <c r="A490" s="21">
        <v>27</v>
      </c>
      <c r="B490" s="4">
        <v>0</v>
      </c>
      <c r="C490" s="21">
        <v>23.21</v>
      </c>
      <c r="D490" s="21">
        <v>1</v>
      </c>
      <c r="E490" s="4">
        <v>0</v>
      </c>
      <c r="F490" s="4">
        <v>0</v>
      </c>
      <c r="G490" s="4">
        <v>0</v>
      </c>
      <c r="H490" s="4">
        <v>0</v>
      </c>
      <c r="I490" s="21">
        <v>3561.8888999999999</v>
      </c>
      <c r="J490" s="4">
        <f t="shared" si="7"/>
        <v>4650.0718145588053</v>
      </c>
    </row>
    <row r="491" spans="1:10" ht="15.75" x14ac:dyDescent="0.25">
      <c r="A491" s="21">
        <v>31</v>
      </c>
      <c r="B491" s="4">
        <v>1</v>
      </c>
      <c r="C491" s="21">
        <v>34.39</v>
      </c>
      <c r="D491" s="21">
        <v>3</v>
      </c>
      <c r="E491" s="4">
        <v>1</v>
      </c>
      <c r="F491" s="4">
        <v>0</v>
      </c>
      <c r="G491" s="4">
        <v>0</v>
      </c>
      <c r="H491" s="4">
        <v>1</v>
      </c>
      <c r="I491" s="21">
        <v>38746.355100000001</v>
      </c>
      <c r="J491" s="4">
        <f t="shared" si="7"/>
        <v>35758.988308032007</v>
      </c>
    </row>
    <row r="492" spans="1:10" ht="15.75" x14ac:dyDescent="0.25">
      <c r="A492" s="21">
        <v>22</v>
      </c>
      <c r="B492" s="4">
        <v>1</v>
      </c>
      <c r="C492" s="21">
        <v>19.95</v>
      </c>
      <c r="D492" s="21">
        <v>3</v>
      </c>
      <c r="E492" s="4">
        <v>0</v>
      </c>
      <c r="F492" s="4">
        <v>0</v>
      </c>
      <c r="G492" s="4">
        <v>1</v>
      </c>
      <c r="H492" s="4">
        <v>0</v>
      </c>
      <c r="I492" s="21">
        <v>4005.4225000000001</v>
      </c>
      <c r="J492" s="4">
        <f t="shared" si="7"/>
        <v>5391.7013991970944</v>
      </c>
    </row>
    <row r="493" spans="1:10" ht="15.75" x14ac:dyDescent="0.25">
      <c r="A493" s="21">
        <v>48</v>
      </c>
      <c r="B493" s="4">
        <v>0</v>
      </c>
      <c r="C493" s="21">
        <v>27.265000000000001</v>
      </c>
      <c r="D493" s="21">
        <v>1</v>
      </c>
      <c r="E493" s="4">
        <v>0</v>
      </c>
      <c r="F493" s="4">
        <v>0</v>
      </c>
      <c r="G493" s="4">
        <v>1</v>
      </c>
      <c r="H493" s="4">
        <v>0</v>
      </c>
      <c r="I493" s="21">
        <v>9447.2503500000003</v>
      </c>
      <c r="J493" s="4">
        <f t="shared" si="7"/>
        <v>10218.222566938757</v>
      </c>
    </row>
    <row r="494" spans="1:10" ht="15.75" x14ac:dyDescent="0.25">
      <c r="A494" s="21">
        <v>60</v>
      </c>
      <c r="B494" s="4">
        <v>0</v>
      </c>
      <c r="C494" s="21">
        <v>30.5</v>
      </c>
      <c r="D494" s="21">
        <v>0</v>
      </c>
      <c r="E494" s="4">
        <v>0</v>
      </c>
      <c r="F494" s="4">
        <v>1</v>
      </c>
      <c r="G494" s="4">
        <v>0</v>
      </c>
      <c r="H494" s="4">
        <v>0</v>
      </c>
      <c r="I494" s="21">
        <v>12638.195</v>
      </c>
      <c r="J494" s="4">
        <f t="shared" si="7"/>
        <v>13033.882337930996</v>
      </c>
    </row>
    <row r="495" spans="1:10" ht="15.75" x14ac:dyDescent="0.25">
      <c r="A495" s="21">
        <v>33</v>
      </c>
      <c r="B495" s="4">
        <v>0</v>
      </c>
      <c r="C495" s="21">
        <v>18.5</v>
      </c>
      <c r="D495" s="21">
        <v>1</v>
      </c>
      <c r="E495" s="4">
        <v>0</v>
      </c>
      <c r="F495" s="4">
        <v>1</v>
      </c>
      <c r="G495" s="4">
        <v>0</v>
      </c>
      <c r="H495" s="4">
        <v>0</v>
      </c>
      <c r="I495" s="21">
        <v>4766.0219999999999</v>
      </c>
      <c r="J495" s="4">
        <f t="shared" si="7"/>
        <v>5955.1888788742081</v>
      </c>
    </row>
    <row r="496" spans="1:10" ht="15.75" x14ac:dyDescent="0.25">
      <c r="A496" s="21">
        <v>42</v>
      </c>
      <c r="B496" s="4">
        <v>1</v>
      </c>
      <c r="C496" s="21">
        <v>26.125</v>
      </c>
      <c r="D496" s="21">
        <v>2</v>
      </c>
      <c r="E496" s="4">
        <v>0</v>
      </c>
      <c r="F496" s="4">
        <v>0</v>
      </c>
      <c r="G496" s="4">
        <v>1</v>
      </c>
      <c r="H496" s="4">
        <v>0</v>
      </c>
      <c r="I496" s="21">
        <v>7729.6457499999997</v>
      </c>
      <c r="J496" s="4">
        <f t="shared" si="7"/>
        <v>9077.5904295880009</v>
      </c>
    </row>
    <row r="497" spans="1:10" ht="15.75" x14ac:dyDescent="0.25">
      <c r="A497" s="21">
        <v>48</v>
      </c>
      <c r="B497" s="4">
        <v>1</v>
      </c>
      <c r="C497" s="21">
        <v>30.78</v>
      </c>
      <c r="D497" s="21">
        <v>3</v>
      </c>
      <c r="E497" s="4">
        <v>0</v>
      </c>
      <c r="F497" s="4">
        <v>0</v>
      </c>
      <c r="G497" s="4">
        <v>1</v>
      </c>
      <c r="H497" s="4">
        <v>0</v>
      </c>
      <c r="I497" s="21">
        <v>10141.136200000001</v>
      </c>
      <c r="J497" s="4">
        <f t="shared" si="7"/>
        <v>10955.198042521928</v>
      </c>
    </row>
    <row r="498" spans="1:10" ht="15.75" x14ac:dyDescent="0.25">
      <c r="A498" s="21">
        <v>59</v>
      </c>
      <c r="B498" s="4">
        <v>0</v>
      </c>
      <c r="C498" s="21">
        <v>31.35</v>
      </c>
      <c r="D498" s="21">
        <v>0</v>
      </c>
      <c r="E498" s="4">
        <v>0</v>
      </c>
      <c r="F498" s="4">
        <v>0</v>
      </c>
      <c r="G498" s="4">
        <v>0</v>
      </c>
      <c r="H498" s="4">
        <v>1</v>
      </c>
      <c r="I498" s="21">
        <v>12622.1795</v>
      </c>
      <c r="J498" s="4">
        <f t="shared" si="7"/>
        <v>13370.314791449458</v>
      </c>
    </row>
    <row r="499" spans="1:10" ht="15.75" x14ac:dyDescent="0.25">
      <c r="A499" s="21">
        <v>33</v>
      </c>
      <c r="B499" s="4">
        <v>1</v>
      </c>
      <c r="C499" s="21">
        <v>24.605</v>
      </c>
      <c r="D499" s="21">
        <v>2</v>
      </c>
      <c r="E499" s="4">
        <v>0</v>
      </c>
      <c r="F499" s="4">
        <v>0</v>
      </c>
      <c r="G499" s="4">
        <v>0</v>
      </c>
      <c r="H499" s="4">
        <v>1</v>
      </c>
      <c r="I499" s="21">
        <v>5257.5079500000002</v>
      </c>
      <c r="J499" s="4">
        <f t="shared" si="7"/>
        <v>6737.6220401058936</v>
      </c>
    </row>
    <row r="500" spans="1:10" ht="15.75" x14ac:dyDescent="0.25">
      <c r="A500" s="21">
        <v>28</v>
      </c>
      <c r="B500" s="4">
        <v>0</v>
      </c>
      <c r="C500" s="21">
        <v>25.934999999999999</v>
      </c>
      <c r="D500" s="21">
        <v>1</v>
      </c>
      <c r="E500" s="4">
        <v>0</v>
      </c>
      <c r="F500" s="4">
        <v>0</v>
      </c>
      <c r="G500" s="4">
        <v>0</v>
      </c>
      <c r="H500" s="4">
        <v>1</v>
      </c>
      <c r="I500" s="21">
        <v>4133.6416499999996</v>
      </c>
      <c r="J500" s="4">
        <f t="shared" si="7"/>
        <v>5651.8752155337324</v>
      </c>
    </row>
    <row r="501" spans="1:10" ht="15.75" x14ac:dyDescent="0.25">
      <c r="A501" s="21">
        <v>19</v>
      </c>
      <c r="B501" s="4">
        <v>1</v>
      </c>
      <c r="C501" s="21">
        <v>27.265000000000001</v>
      </c>
      <c r="D501" s="21">
        <v>2</v>
      </c>
      <c r="E501" s="4">
        <v>0</v>
      </c>
      <c r="F501" s="4">
        <v>0</v>
      </c>
      <c r="G501" s="4">
        <v>0</v>
      </c>
      <c r="H501" s="4">
        <v>1</v>
      </c>
      <c r="I501" s="21">
        <v>22493.659640000002</v>
      </c>
      <c r="J501" s="4">
        <f t="shared" si="7"/>
        <v>3968.613121746087</v>
      </c>
    </row>
    <row r="502" spans="1:10" ht="15.75" x14ac:dyDescent="0.25">
      <c r="A502" s="21">
        <v>55</v>
      </c>
      <c r="B502" s="4">
        <v>0</v>
      </c>
      <c r="C502" s="21">
        <v>33.534999999999997</v>
      </c>
      <c r="D502" s="21">
        <v>2</v>
      </c>
      <c r="E502" s="4">
        <v>0</v>
      </c>
      <c r="F502" s="4">
        <v>0</v>
      </c>
      <c r="G502" s="4">
        <v>0</v>
      </c>
      <c r="H502" s="4">
        <v>1</v>
      </c>
      <c r="I502" s="21">
        <v>12269.68865</v>
      </c>
      <c r="J502" s="4">
        <f t="shared" si="7"/>
        <v>13695.667048640425</v>
      </c>
    </row>
    <row r="503" spans="1:10" ht="15.75" x14ac:dyDescent="0.25">
      <c r="A503" s="21">
        <v>24</v>
      </c>
      <c r="B503" s="4">
        <v>1</v>
      </c>
      <c r="C503" s="21">
        <v>23.4</v>
      </c>
      <c r="D503" s="21">
        <v>0</v>
      </c>
      <c r="E503" s="4">
        <v>0</v>
      </c>
      <c r="F503" s="4">
        <v>1</v>
      </c>
      <c r="G503" s="4">
        <v>0</v>
      </c>
      <c r="H503" s="4">
        <v>0</v>
      </c>
      <c r="I503" s="21">
        <v>1969.614</v>
      </c>
      <c r="J503" s="4">
        <f t="shared" si="7"/>
        <v>3294.9125739345855</v>
      </c>
    </row>
    <row r="504" spans="1:10" ht="15.75" x14ac:dyDescent="0.25">
      <c r="A504" s="21">
        <v>36</v>
      </c>
      <c r="B504" s="4">
        <v>1</v>
      </c>
      <c r="C504" s="21">
        <v>30.875</v>
      </c>
      <c r="D504" s="21">
        <v>1</v>
      </c>
      <c r="E504" s="4">
        <v>0</v>
      </c>
      <c r="F504" s="4">
        <v>0</v>
      </c>
      <c r="G504" s="4">
        <v>0</v>
      </c>
      <c r="H504" s="4">
        <v>1</v>
      </c>
      <c r="I504" s="21">
        <v>5373.3642499999996</v>
      </c>
      <c r="J504" s="4">
        <f t="shared" si="7"/>
        <v>6977.4400873321129</v>
      </c>
    </row>
    <row r="505" spans="1:10" ht="15.75" x14ac:dyDescent="0.25">
      <c r="A505" s="21">
        <v>36</v>
      </c>
      <c r="B505" s="4">
        <v>1</v>
      </c>
      <c r="C505" s="21">
        <v>28.024999999999999</v>
      </c>
      <c r="D505" s="21">
        <v>1</v>
      </c>
      <c r="E505" s="4">
        <v>1</v>
      </c>
      <c r="F505" s="4">
        <v>0</v>
      </c>
      <c r="G505" s="4">
        <v>1</v>
      </c>
      <c r="H505" s="4">
        <v>0</v>
      </c>
      <c r="I505" s="21">
        <v>20773.62775</v>
      </c>
      <c r="J505" s="4">
        <f t="shared" si="7"/>
        <v>27380.947071817853</v>
      </c>
    </row>
    <row r="506" spans="1:10" ht="15.75" x14ac:dyDescent="0.25">
      <c r="A506" s="21">
        <v>56</v>
      </c>
      <c r="B506" s="4">
        <v>1</v>
      </c>
      <c r="C506" s="21">
        <v>33.630000000000003</v>
      </c>
      <c r="D506" s="21">
        <v>0</v>
      </c>
      <c r="E506" s="4">
        <v>1</v>
      </c>
      <c r="F506" s="4">
        <v>0</v>
      </c>
      <c r="G506" s="4">
        <v>0</v>
      </c>
      <c r="H506" s="4">
        <v>1</v>
      </c>
      <c r="I506" s="21">
        <v>43921.183700000001</v>
      </c>
      <c r="J506" s="4">
        <f t="shared" si="7"/>
        <v>40984.251962773713</v>
      </c>
    </row>
    <row r="507" spans="1:10" ht="15.75" x14ac:dyDescent="0.25">
      <c r="A507" s="21">
        <v>50</v>
      </c>
      <c r="B507" s="4">
        <v>1</v>
      </c>
      <c r="C507" s="21">
        <v>31.824999999999999</v>
      </c>
      <c r="D507" s="21">
        <v>0</v>
      </c>
      <c r="E507" s="4">
        <v>1</v>
      </c>
      <c r="F507" s="4">
        <v>0</v>
      </c>
      <c r="G507" s="4">
        <v>1</v>
      </c>
      <c r="H507" s="4">
        <v>0</v>
      </c>
      <c r="I507" s="21">
        <v>41097.161749999999</v>
      </c>
      <c r="J507" s="4">
        <f t="shared" si="7"/>
        <v>37693.582169799432</v>
      </c>
    </row>
    <row r="508" spans="1:10" ht="15.75" x14ac:dyDescent="0.25">
      <c r="A508" s="21">
        <v>52</v>
      </c>
      <c r="B508" s="4">
        <v>0</v>
      </c>
      <c r="C508" s="21">
        <v>44.7</v>
      </c>
      <c r="D508" s="21">
        <v>3</v>
      </c>
      <c r="E508" s="4">
        <v>0</v>
      </c>
      <c r="F508" s="4">
        <v>1</v>
      </c>
      <c r="G508" s="4">
        <v>0</v>
      </c>
      <c r="H508" s="4">
        <v>0</v>
      </c>
      <c r="I508" s="21">
        <v>11411.684999999999</v>
      </c>
      <c r="J508" s="4">
        <f t="shared" si="7"/>
        <v>12590.62263488576</v>
      </c>
    </row>
    <row r="509" spans="1:10" ht="15.75" x14ac:dyDescent="0.25">
      <c r="A509" s="21">
        <v>37</v>
      </c>
      <c r="B509" s="4">
        <v>1</v>
      </c>
      <c r="C509" s="21">
        <v>36.19</v>
      </c>
      <c r="D509" s="21">
        <v>0</v>
      </c>
      <c r="E509" s="4">
        <v>0</v>
      </c>
      <c r="F509" s="4">
        <v>0</v>
      </c>
      <c r="G509" s="4">
        <v>0</v>
      </c>
      <c r="H509" s="4">
        <v>0</v>
      </c>
      <c r="I509" s="21">
        <v>19214.705529999999</v>
      </c>
      <c r="J509" s="4">
        <f t="shared" si="7"/>
        <v>6059.8536317697917</v>
      </c>
    </row>
    <row r="510" spans="1:10" ht="15.75" x14ac:dyDescent="0.25">
      <c r="A510" s="21">
        <v>64</v>
      </c>
      <c r="B510" s="4">
        <v>0</v>
      </c>
      <c r="C510" s="21">
        <v>39.700000000000003</v>
      </c>
      <c r="D510" s="21">
        <v>0</v>
      </c>
      <c r="E510" s="4">
        <v>0</v>
      </c>
      <c r="F510" s="4">
        <v>1</v>
      </c>
      <c r="G510" s="4">
        <v>0</v>
      </c>
      <c r="H510" s="4">
        <v>0</v>
      </c>
      <c r="I510" s="21">
        <v>14319.031000000001</v>
      </c>
      <c r="J510" s="4">
        <f t="shared" si="7"/>
        <v>14527.778058726755</v>
      </c>
    </row>
    <row r="511" spans="1:10" ht="15.75" x14ac:dyDescent="0.25">
      <c r="A511" s="21">
        <v>53</v>
      </c>
      <c r="B511" s="4">
        <v>0</v>
      </c>
      <c r="C511" s="21">
        <v>24.795000000000002</v>
      </c>
      <c r="D511" s="21">
        <v>1</v>
      </c>
      <c r="E511" s="4">
        <v>0</v>
      </c>
      <c r="F511" s="4">
        <v>0</v>
      </c>
      <c r="G511" s="4">
        <v>0</v>
      </c>
      <c r="H511" s="4">
        <v>1</v>
      </c>
      <c r="I511" s="21">
        <v>10942.13205</v>
      </c>
      <c r="J511" s="4">
        <f t="shared" si="7"/>
        <v>12020.658207486031</v>
      </c>
    </row>
    <row r="512" spans="1:10" ht="15.75" x14ac:dyDescent="0.25">
      <c r="A512" s="21">
        <v>18</v>
      </c>
      <c r="B512" s="4">
        <v>1</v>
      </c>
      <c r="C512" s="21">
        <v>23.085000000000001</v>
      </c>
      <c r="D512" s="21">
        <v>0</v>
      </c>
      <c r="E512" s="4">
        <v>0</v>
      </c>
      <c r="F512" s="4">
        <v>0</v>
      </c>
      <c r="G512" s="4">
        <v>1</v>
      </c>
      <c r="H512" s="4">
        <v>0</v>
      </c>
      <c r="I512" s="21">
        <v>1704.7001499999999</v>
      </c>
      <c r="J512" s="4">
        <f t="shared" si="7"/>
        <v>3055.4700927276153</v>
      </c>
    </row>
    <row r="513" spans="1:10" ht="15.75" x14ac:dyDescent="0.25">
      <c r="A513" s="21">
        <v>44</v>
      </c>
      <c r="B513" s="4">
        <v>0</v>
      </c>
      <c r="C513" s="21">
        <v>38.06</v>
      </c>
      <c r="D513" s="21">
        <v>0</v>
      </c>
      <c r="E513" s="4">
        <v>1</v>
      </c>
      <c r="F513" s="4">
        <v>0</v>
      </c>
      <c r="G513" s="4">
        <v>0</v>
      </c>
      <c r="H513" s="4">
        <v>0</v>
      </c>
      <c r="I513" s="21">
        <v>48885.135609999998</v>
      </c>
      <c r="J513" s="4">
        <f t="shared" si="7"/>
        <v>43103.003541803751</v>
      </c>
    </row>
    <row r="514" spans="1:10" ht="15.75" x14ac:dyDescent="0.25">
      <c r="A514" s="21">
        <v>48</v>
      </c>
      <c r="B514" s="4">
        <v>1</v>
      </c>
      <c r="C514" s="21">
        <v>32.299999999999997</v>
      </c>
      <c r="D514" s="21">
        <v>1</v>
      </c>
      <c r="E514" s="4">
        <v>0</v>
      </c>
      <c r="F514" s="4">
        <v>0</v>
      </c>
      <c r="G514" s="4">
        <v>0</v>
      </c>
      <c r="H514" s="4">
        <v>1</v>
      </c>
      <c r="I514" s="21">
        <v>8765.2489999999998</v>
      </c>
      <c r="J514" s="4">
        <f t="shared" si="7"/>
        <v>9449.7980431889318</v>
      </c>
    </row>
    <row r="515" spans="1:10" ht="15.75" x14ac:dyDescent="0.25">
      <c r="A515" s="21">
        <v>20</v>
      </c>
      <c r="B515" s="4">
        <v>1</v>
      </c>
      <c r="C515" s="21">
        <v>32.395000000000003</v>
      </c>
      <c r="D515" s="21">
        <v>1</v>
      </c>
      <c r="E515" s="4">
        <v>0</v>
      </c>
      <c r="F515" s="4">
        <v>0</v>
      </c>
      <c r="G515" s="4">
        <v>0</v>
      </c>
      <c r="H515" s="4">
        <v>1</v>
      </c>
      <c r="I515" s="21">
        <v>2362.2290499999999</v>
      </c>
      <c r="J515" s="4">
        <f t="shared" ref="J515:J578" si="8">IF(AND(E515=0,A515&lt;50),$M$2+$M$3*A515+B515*$M$4+$M$5*C515+$M$6*D515+$M$7*F515+$M$8*G515+$M$9*H515,IF(AND(E515=0,A515&gt;=50),$P$2+$P$3*A515+B515*$P$4+$P$5*C515+$P$6*D515+$P$7*F515+$P$8*G515+$P$9*H515,IF(AND(E515=1,A515&lt;50),$S$2+$S$3*A515+B515*$S$4+$S$5*C515+$S$6*D515+$S$7*F515+$S$8*G515+$S$9*H515,IF(AND(E515=1,A515&gt;=50),$V$2+$V$3*A515+B515*$V$4+$V$5*C515+$V$6*D515+$V$7*F515+$V$8*G515+$V$9*H515,"Error"))))</f>
        <v>3772.275188351593</v>
      </c>
    </row>
    <row r="516" spans="1:10" ht="15.75" x14ac:dyDescent="0.25">
      <c r="A516" s="21">
        <v>19</v>
      </c>
      <c r="B516" s="4">
        <v>1</v>
      </c>
      <c r="C516" s="21">
        <v>20.614999999999998</v>
      </c>
      <c r="D516" s="21">
        <v>2</v>
      </c>
      <c r="E516" s="4">
        <v>0</v>
      </c>
      <c r="F516" s="4">
        <v>0</v>
      </c>
      <c r="G516" s="4">
        <v>0</v>
      </c>
      <c r="H516" s="4">
        <v>1</v>
      </c>
      <c r="I516" s="21">
        <v>2803.69785</v>
      </c>
      <c r="J516" s="4">
        <f t="shared" si="8"/>
        <v>3791.061280505342</v>
      </c>
    </row>
    <row r="517" spans="1:10" ht="15.75" x14ac:dyDescent="0.25">
      <c r="A517" s="21">
        <v>39</v>
      </c>
      <c r="B517" s="4">
        <v>1</v>
      </c>
      <c r="C517" s="21">
        <v>24.51</v>
      </c>
      <c r="D517" s="21">
        <v>2</v>
      </c>
      <c r="E517" s="4">
        <v>0</v>
      </c>
      <c r="F517" s="4">
        <v>0</v>
      </c>
      <c r="G517" s="4">
        <v>0</v>
      </c>
      <c r="H517" s="4">
        <v>1</v>
      </c>
      <c r="I517" s="21">
        <v>6710.1918999999998</v>
      </c>
      <c r="J517" s="4">
        <f t="shared" si="8"/>
        <v>7952.2411515979265</v>
      </c>
    </row>
    <row r="518" spans="1:10" ht="15.75" x14ac:dyDescent="0.25">
      <c r="A518" s="21">
        <v>22</v>
      </c>
      <c r="B518" s="4">
        <v>1</v>
      </c>
      <c r="C518" s="21">
        <v>28.31</v>
      </c>
      <c r="D518" s="21">
        <v>1</v>
      </c>
      <c r="E518" s="4">
        <v>0</v>
      </c>
      <c r="F518" s="4">
        <v>0</v>
      </c>
      <c r="G518" s="4">
        <v>0</v>
      </c>
      <c r="H518" s="4">
        <v>1</v>
      </c>
      <c r="I518" s="21">
        <v>2639.0428999999999</v>
      </c>
      <c r="J518" s="4">
        <f t="shared" si="8"/>
        <v>4068.9261508545792</v>
      </c>
    </row>
    <row r="519" spans="1:10" ht="15.75" x14ac:dyDescent="0.25">
      <c r="A519" s="21">
        <v>41</v>
      </c>
      <c r="B519" s="4">
        <v>1</v>
      </c>
      <c r="C519" s="21">
        <v>34.200000000000003</v>
      </c>
      <c r="D519" s="21">
        <v>2</v>
      </c>
      <c r="E519" s="4">
        <v>0</v>
      </c>
      <c r="F519" s="4">
        <v>0</v>
      </c>
      <c r="G519" s="4">
        <v>0</v>
      </c>
      <c r="H519" s="4">
        <v>1</v>
      </c>
      <c r="I519" s="21">
        <v>7261.741</v>
      </c>
      <c r="J519" s="4">
        <f t="shared" si="8"/>
        <v>8616.6780709567411</v>
      </c>
    </row>
    <row r="520" spans="1:10" ht="15.75" x14ac:dyDescent="0.25">
      <c r="A520" s="21">
        <v>49</v>
      </c>
      <c r="B520" s="4">
        <v>1</v>
      </c>
      <c r="C520" s="21">
        <v>31.35</v>
      </c>
      <c r="D520" s="21">
        <v>1</v>
      </c>
      <c r="E520" s="4">
        <v>0</v>
      </c>
      <c r="F520" s="4">
        <v>0</v>
      </c>
      <c r="G520" s="4">
        <v>1</v>
      </c>
      <c r="H520" s="4">
        <v>0</v>
      </c>
      <c r="I520" s="21">
        <v>9290.1394999999993</v>
      </c>
      <c r="J520" s="4">
        <f t="shared" si="8"/>
        <v>10100.944517435275</v>
      </c>
    </row>
    <row r="521" spans="1:10" ht="15.75" x14ac:dyDescent="0.25">
      <c r="A521" s="21">
        <v>21</v>
      </c>
      <c r="B521" s="4">
        <v>1</v>
      </c>
      <c r="C521" s="21">
        <v>23.75</v>
      </c>
      <c r="D521" s="21">
        <v>2</v>
      </c>
      <c r="E521" s="4">
        <v>0</v>
      </c>
      <c r="F521" s="4">
        <v>0</v>
      </c>
      <c r="G521" s="4">
        <v>0</v>
      </c>
      <c r="H521" s="4">
        <v>1</v>
      </c>
      <c r="I521" s="21">
        <v>3077.0954999999999</v>
      </c>
      <c r="J521" s="4">
        <f t="shared" si="8"/>
        <v>4280.4828134982799</v>
      </c>
    </row>
    <row r="522" spans="1:10" ht="15.75" x14ac:dyDescent="0.25">
      <c r="A522" s="21">
        <v>28</v>
      </c>
      <c r="B522" s="4">
        <v>1</v>
      </c>
      <c r="C522" s="21">
        <v>33</v>
      </c>
      <c r="D522" s="21">
        <v>3</v>
      </c>
      <c r="E522" s="4">
        <v>0</v>
      </c>
      <c r="F522" s="4">
        <v>0</v>
      </c>
      <c r="G522" s="4">
        <v>0</v>
      </c>
      <c r="H522" s="4">
        <v>0</v>
      </c>
      <c r="I522" s="21">
        <v>4449.4620000000004</v>
      </c>
      <c r="J522" s="4">
        <f t="shared" si="8"/>
        <v>5757.4460705693937</v>
      </c>
    </row>
    <row r="523" spans="1:10" ht="15.75" x14ac:dyDescent="0.25">
      <c r="A523" s="21">
        <v>31</v>
      </c>
      <c r="B523" s="4">
        <v>0</v>
      </c>
      <c r="C523" s="21">
        <v>32.68</v>
      </c>
      <c r="D523" s="21">
        <v>1</v>
      </c>
      <c r="E523" s="4">
        <v>0</v>
      </c>
      <c r="F523" s="4">
        <v>0</v>
      </c>
      <c r="G523" s="4">
        <v>0</v>
      </c>
      <c r="H523" s="4">
        <v>1</v>
      </c>
      <c r="I523" s="21">
        <v>4738.2682000000004</v>
      </c>
      <c r="J523" s="4">
        <f t="shared" si="8"/>
        <v>6440.5412948327948</v>
      </c>
    </row>
    <row r="524" spans="1:10" ht="15.75" x14ac:dyDescent="0.25">
      <c r="A524" s="21">
        <v>19</v>
      </c>
      <c r="B524" s="4">
        <v>1</v>
      </c>
      <c r="C524" s="21">
        <v>25.555</v>
      </c>
      <c r="D524" s="21">
        <v>1</v>
      </c>
      <c r="E524" s="4">
        <v>0</v>
      </c>
      <c r="F524" s="4">
        <v>0</v>
      </c>
      <c r="G524" s="4">
        <v>0</v>
      </c>
      <c r="H524" s="4">
        <v>1</v>
      </c>
      <c r="I524" s="21">
        <v>2221.5644499999999</v>
      </c>
      <c r="J524" s="4">
        <f t="shared" si="8"/>
        <v>3386.7911762999624</v>
      </c>
    </row>
    <row r="525" spans="1:10" ht="15.75" x14ac:dyDescent="0.25">
      <c r="A525" s="21">
        <v>42</v>
      </c>
      <c r="B525" s="4">
        <v>1</v>
      </c>
      <c r="C525" s="21">
        <v>26.315000000000001</v>
      </c>
      <c r="D525" s="21">
        <v>1</v>
      </c>
      <c r="E525" s="4">
        <v>0</v>
      </c>
      <c r="F525" s="4">
        <v>0</v>
      </c>
      <c r="G525" s="4">
        <v>0</v>
      </c>
      <c r="H525" s="4">
        <v>1</v>
      </c>
      <c r="I525" s="21">
        <v>6940.90985</v>
      </c>
      <c r="J525" s="4">
        <f t="shared" si="8"/>
        <v>8072.8458197053615</v>
      </c>
    </row>
    <row r="526" spans="1:10" ht="15.75" x14ac:dyDescent="0.25">
      <c r="A526" s="21">
        <v>52</v>
      </c>
      <c r="B526" s="4">
        <v>1</v>
      </c>
      <c r="C526" s="21">
        <v>27.36</v>
      </c>
      <c r="D526" s="21">
        <v>0</v>
      </c>
      <c r="E526" s="4">
        <v>1</v>
      </c>
      <c r="F526" s="4">
        <v>0</v>
      </c>
      <c r="G526" s="4">
        <v>0</v>
      </c>
      <c r="H526" s="4">
        <v>1</v>
      </c>
      <c r="I526" s="21">
        <v>24393.6224</v>
      </c>
      <c r="J526" s="4">
        <f t="shared" si="8"/>
        <v>30439.448500343329</v>
      </c>
    </row>
    <row r="527" spans="1:10" ht="15.75" x14ac:dyDescent="0.25">
      <c r="A527" s="21">
        <v>34</v>
      </c>
      <c r="B527" s="4">
        <v>0</v>
      </c>
      <c r="C527" s="21">
        <v>29.26</v>
      </c>
      <c r="D527" s="21">
        <v>3</v>
      </c>
      <c r="E527" s="4">
        <v>0</v>
      </c>
      <c r="F527" s="4">
        <v>0</v>
      </c>
      <c r="G527" s="4">
        <v>0</v>
      </c>
      <c r="H527" s="4">
        <v>0</v>
      </c>
      <c r="I527" s="21">
        <v>6184.2993999999999</v>
      </c>
      <c r="J527" s="4">
        <f t="shared" si="8"/>
        <v>7303.950283625446</v>
      </c>
    </row>
    <row r="528" spans="1:10" ht="15.75" x14ac:dyDescent="0.25">
      <c r="A528" s="21">
        <v>18</v>
      </c>
      <c r="B528" s="4">
        <v>1</v>
      </c>
      <c r="C528" s="21">
        <v>38.17</v>
      </c>
      <c r="D528" s="21">
        <v>0</v>
      </c>
      <c r="E528" s="4">
        <v>1</v>
      </c>
      <c r="F528" s="4">
        <v>0</v>
      </c>
      <c r="G528" s="4">
        <v>0</v>
      </c>
      <c r="H528" s="4">
        <v>0</v>
      </c>
      <c r="I528" s="21">
        <v>36307.798300000002</v>
      </c>
      <c r="J528" s="4">
        <f t="shared" si="8"/>
        <v>35409.168608274638</v>
      </c>
    </row>
    <row r="529" spans="1:10" ht="15.75" x14ac:dyDescent="0.25">
      <c r="A529" s="21">
        <v>45</v>
      </c>
      <c r="B529" s="4">
        <v>0</v>
      </c>
      <c r="C529" s="21">
        <v>27.83</v>
      </c>
      <c r="D529" s="21">
        <v>2</v>
      </c>
      <c r="E529" s="4">
        <v>0</v>
      </c>
      <c r="F529" s="4">
        <v>0</v>
      </c>
      <c r="G529" s="4">
        <v>0</v>
      </c>
      <c r="H529" s="4">
        <v>0</v>
      </c>
      <c r="I529" s="21">
        <v>8515.7587000000003</v>
      </c>
      <c r="J529" s="4">
        <f t="shared" si="8"/>
        <v>8961.0560768515825</v>
      </c>
    </row>
    <row r="530" spans="1:10" ht="15.75" x14ac:dyDescent="0.25">
      <c r="A530" s="21">
        <v>61</v>
      </c>
      <c r="B530" s="4">
        <v>0</v>
      </c>
      <c r="C530" s="21">
        <v>29.92</v>
      </c>
      <c r="D530" s="21">
        <v>3</v>
      </c>
      <c r="E530" s="4">
        <v>1</v>
      </c>
      <c r="F530" s="4">
        <v>0</v>
      </c>
      <c r="G530" s="4">
        <v>0</v>
      </c>
      <c r="H530" s="4">
        <v>0</v>
      </c>
      <c r="I530" s="21">
        <v>30942.191800000001</v>
      </c>
      <c r="J530" s="4">
        <f t="shared" si="8"/>
        <v>35478.652258337774</v>
      </c>
    </row>
    <row r="531" spans="1:10" ht="15.75" x14ac:dyDescent="0.25">
      <c r="A531" s="21">
        <v>19</v>
      </c>
      <c r="B531" s="4">
        <v>1</v>
      </c>
      <c r="C531" s="21">
        <v>25.175000000000001</v>
      </c>
      <c r="D531" s="21">
        <v>0</v>
      </c>
      <c r="E531" s="4">
        <v>0</v>
      </c>
      <c r="F531" s="4">
        <v>0</v>
      </c>
      <c r="G531" s="4">
        <v>0</v>
      </c>
      <c r="H531" s="4">
        <v>1</v>
      </c>
      <c r="I531" s="21">
        <v>1632.0362500000001</v>
      </c>
      <c r="J531" s="4">
        <f t="shared" si="8"/>
        <v>2840.4795991019869</v>
      </c>
    </row>
    <row r="532" spans="1:10" ht="15.75" x14ac:dyDescent="0.25">
      <c r="A532" s="21">
        <v>45</v>
      </c>
      <c r="B532" s="4">
        <v>1</v>
      </c>
      <c r="C532" s="21">
        <v>28.7</v>
      </c>
      <c r="D532" s="21">
        <v>2</v>
      </c>
      <c r="E532" s="4">
        <v>0</v>
      </c>
      <c r="F532" s="4">
        <v>1</v>
      </c>
      <c r="G532" s="4">
        <v>0</v>
      </c>
      <c r="H532" s="4">
        <v>0</v>
      </c>
      <c r="I532" s="21">
        <v>8027.9679999999998</v>
      </c>
      <c r="J532" s="4">
        <f t="shared" si="8"/>
        <v>8768.7960541083721</v>
      </c>
    </row>
    <row r="533" spans="1:10" ht="15.75" x14ac:dyDescent="0.25">
      <c r="A533" s="21">
        <v>59</v>
      </c>
      <c r="B533" s="4">
        <v>1</v>
      </c>
      <c r="C533" s="21">
        <v>29.83</v>
      </c>
      <c r="D533" s="21">
        <v>3</v>
      </c>
      <c r="E533" s="4">
        <v>1</v>
      </c>
      <c r="F533" s="4">
        <v>0</v>
      </c>
      <c r="G533" s="4">
        <v>1</v>
      </c>
      <c r="H533" s="4">
        <v>0</v>
      </c>
      <c r="I533" s="21">
        <v>30184.936699999998</v>
      </c>
      <c r="J533" s="4">
        <f t="shared" si="8"/>
        <v>36696.074403541068</v>
      </c>
    </row>
    <row r="534" spans="1:10" ht="15.75" x14ac:dyDescent="0.25">
      <c r="A534" s="21">
        <v>50</v>
      </c>
      <c r="B534" s="4">
        <v>1</v>
      </c>
      <c r="C534" s="21">
        <v>27.454999999999998</v>
      </c>
      <c r="D534" s="21">
        <v>1</v>
      </c>
      <c r="E534" s="4">
        <v>0</v>
      </c>
      <c r="F534" s="4">
        <v>0</v>
      </c>
      <c r="G534" s="4">
        <v>1</v>
      </c>
      <c r="H534" s="4">
        <v>0</v>
      </c>
      <c r="I534" s="21">
        <v>9617.6624499999998</v>
      </c>
      <c r="J534" s="4">
        <f t="shared" si="8"/>
        <v>11308.870293716498</v>
      </c>
    </row>
    <row r="535" spans="1:10" ht="15.75" x14ac:dyDescent="0.25">
      <c r="A535" s="21">
        <v>59</v>
      </c>
      <c r="B535" s="4">
        <v>1</v>
      </c>
      <c r="C535" s="21">
        <v>29.7</v>
      </c>
      <c r="D535" s="21">
        <v>2</v>
      </c>
      <c r="E535" s="4">
        <v>0</v>
      </c>
      <c r="F535" s="4">
        <v>0</v>
      </c>
      <c r="G535" s="4">
        <v>0</v>
      </c>
      <c r="H535" s="4">
        <v>0</v>
      </c>
      <c r="I535" s="21">
        <v>12925.886</v>
      </c>
      <c r="J535" s="4">
        <f t="shared" si="8"/>
        <v>15957.338202729617</v>
      </c>
    </row>
    <row r="536" spans="1:10" ht="15.75" x14ac:dyDescent="0.25">
      <c r="A536" s="21">
        <v>31</v>
      </c>
      <c r="B536" s="4">
        <v>0</v>
      </c>
      <c r="C536" s="21">
        <v>26.62</v>
      </c>
      <c r="D536" s="21">
        <v>0</v>
      </c>
      <c r="E536" s="4">
        <v>0</v>
      </c>
      <c r="F536" s="4">
        <v>0</v>
      </c>
      <c r="G536" s="4">
        <v>0</v>
      </c>
      <c r="H536" s="4">
        <v>0</v>
      </c>
      <c r="I536" s="21">
        <v>3757.8447999999999</v>
      </c>
      <c r="J536" s="4">
        <f t="shared" si="8"/>
        <v>5016.3884813501554</v>
      </c>
    </row>
    <row r="537" spans="1:10" ht="15.75" x14ac:dyDescent="0.25">
      <c r="A537" s="21">
        <v>48</v>
      </c>
      <c r="B537" s="4">
        <v>1</v>
      </c>
      <c r="C537" s="21">
        <v>35.625</v>
      </c>
      <c r="D537" s="21">
        <v>4</v>
      </c>
      <c r="E537" s="4">
        <v>0</v>
      </c>
      <c r="F537" s="4">
        <v>0</v>
      </c>
      <c r="G537" s="4">
        <v>1</v>
      </c>
      <c r="H537" s="4">
        <v>0</v>
      </c>
      <c r="I537" s="21">
        <v>10736.87075</v>
      </c>
      <c r="J537" s="4">
        <f t="shared" si="8"/>
        <v>11620.722998838688</v>
      </c>
    </row>
    <row r="538" spans="1:10" ht="15.75" x14ac:dyDescent="0.25">
      <c r="A538" s="21">
        <v>51</v>
      </c>
      <c r="B538" s="4">
        <v>0</v>
      </c>
      <c r="C538" s="21">
        <v>37.729999999999997</v>
      </c>
      <c r="D538" s="21">
        <v>1</v>
      </c>
      <c r="E538" s="4">
        <v>0</v>
      </c>
      <c r="F538" s="4">
        <v>0</v>
      </c>
      <c r="G538" s="4">
        <v>0</v>
      </c>
      <c r="H538" s="4">
        <v>0</v>
      </c>
      <c r="I538" s="21">
        <v>9877.6077000000005</v>
      </c>
      <c r="J538" s="4">
        <f t="shared" si="8"/>
        <v>11590.011557874433</v>
      </c>
    </row>
    <row r="539" spans="1:10" ht="15.75" x14ac:dyDescent="0.25">
      <c r="A539" s="21">
        <v>64</v>
      </c>
      <c r="B539" s="4">
        <v>1</v>
      </c>
      <c r="C539" s="21">
        <v>23.76</v>
      </c>
      <c r="D539" s="21">
        <v>0</v>
      </c>
      <c r="E539" s="4">
        <v>1</v>
      </c>
      <c r="F539" s="4">
        <v>0</v>
      </c>
      <c r="G539" s="4">
        <v>0</v>
      </c>
      <c r="H539" s="4">
        <v>0</v>
      </c>
      <c r="I539" s="21">
        <v>26926.5144</v>
      </c>
      <c r="J539" s="4">
        <f t="shared" si="8"/>
        <v>26897.752352889307</v>
      </c>
    </row>
    <row r="540" spans="1:10" ht="15.75" x14ac:dyDescent="0.25">
      <c r="A540" s="21">
        <v>57</v>
      </c>
      <c r="B540" s="4">
        <v>0</v>
      </c>
      <c r="C540" s="21">
        <v>20.100000000000001</v>
      </c>
      <c r="D540" s="21">
        <v>1</v>
      </c>
      <c r="E540" s="4">
        <v>0</v>
      </c>
      <c r="F540" s="4">
        <v>1</v>
      </c>
      <c r="G540" s="4">
        <v>0</v>
      </c>
      <c r="H540" s="4">
        <v>0</v>
      </c>
      <c r="I540" s="21">
        <v>12032.325999999999</v>
      </c>
      <c r="J540" s="4">
        <f t="shared" si="8"/>
        <v>12932.251716219807</v>
      </c>
    </row>
    <row r="541" spans="1:10" ht="15.75" x14ac:dyDescent="0.25">
      <c r="A541" s="21">
        <v>19</v>
      </c>
      <c r="B541" s="4">
        <v>0</v>
      </c>
      <c r="C541" s="21">
        <v>21.7</v>
      </c>
      <c r="D541" s="21">
        <v>0</v>
      </c>
      <c r="E541" s="4">
        <v>1</v>
      </c>
      <c r="F541" s="4">
        <v>1</v>
      </c>
      <c r="G541" s="4">
        <v>0</v>
      </c>
      <c r="H541" s="4">
        <v>0</v>
      </c>
      <c r="I541" s="21">
        <v>13844.505999999999</v>
      </c>
      <c r="J541" s="4">
        <f t="shared" si="8"/>
        <v>14007.340950172627</v>
      </c>
    </row>
    <row r="542" spans="1:10" ht="15.75" x14ac:dyDescent="0.25">
      <c r="A542" s="21">
        <v>28</v>
      </c>
      <c r="B542" s="4">
        <v>0</v>
      </c>
      <c r="C542" s="21">
        <v>33.11</v>
      </c>
      <c r="D542" s="21">
        <v>0</v>
      </c>
      <c r="E542" s="4">
        <v>0</v>
      </c>
      <c r="F542" s="4">
        <v>0</v>
      </c>
      <c r="G542" s="4">
        <v>0</v>
      </c>
      <c r="H542" s="4">
        <v>0</v>
      </c>
      <c r="I542" s="21">
        <v>3171.6149</v>
      </c>
      <c r="J542" s="4">
        <f t="shared" si="8"/>
        <v>4581.0906154076729</v>
      </c>
    </row>
    <row r="543" spans="1:10" ht="15.75" x14ac:dyDescent="0.25">
      <c r="A543" s="21">
        <v>49</v>
      </c>
      <c r="B543" s="4">
        <v>0</v>
      </c>
      <c r="C543" s="21">
        <v>33.344999999999999</v>
      </c>
      <c r="D543" s="21">
        <v>2</v>
      </c>
      <c r="E543" s="4">
        <v>0</v>
      </c>
      <c r="F543" s="4">
        <v>0</v>
      </c>
      <c r="G543" s="4">
        <v>1</v>
      </c>
      <c r="H543" s="4">
        <v>0</v>
      </c>
      <c r="I543" s="21">
        <v>10370.912549999999</v>
      </c>
      <c r="J543" s="4">
        <f t="shared" si="8"/>
        <v>11119.580697689949</v>
      </c>
    </row>
    <row r="544" spans="1:10" ht="15.75" x14ac:dyDescent="0.25">
      <c r="A544" s="21">
        <v>54</v>
      </c>
      <c r="B544" s="4">
        <v>0</v>
      </c>
      <c r="C544" s="21">
        <v>28.88</v>
      </c>
      <c r="D544" s="21">
        <v>2</v>
      </c>
      <c r="E544" s="4">
        <v>0</v>
      </c>
      <c r="F544" s="4">
        <v>0</v>
      </c>
      <c r="G544" s="4">
        <v>1</v>
      </c>
      <c r="H544" s="4">
        <v>0</v>
      </c>
      <c r="I544" s="21">
        <v>12096.6512</v>
      </c>
      <c r="J544" s="4">
        <f t="shared" si="8"/>
        <v>13783.890998241426</v>
      </c>
    </row>
    <row r="545" spans="1:10" ht="15.75" x14ac:dyDescent="0.25">
      <c r="A545" s="21">
        <v>20</v>
      </c>
      <c r="B545" s="4">
        <v>0</v>
      </c>
      <c r="C545" s="21">
        <v>28.975000000000001</v>
      </c>
      <c r="D545" s="21">
        <v>0</v>
      </c>
      <c r="E545" s="4">
        <v>0</v>
      </c>
      <c r="F545" s="4">
        <v>0</v>
      </c>
      <c r="G545" s="4">
        <v>0</v>
      </c>
      <c r="H545" s="4">
        <v>1</v>
      </c>
      <c r="I545" s="21">
        <v>2257.47525</v>
      </c>
      <c r="J545" s="4">
        <f t="shared" si="8"/>
        <v>3574.0019253417945</v>
      </c>
    </row>
    <row r="546" spans="1:10" ht="15.75" x14ac:dyDescent="0.25">
      <c r="A546" s="21">
        <v>41</v>
      </c>
      <c r="B546" s="4">
        <v>1</v>
      </c>
      <c r="C546" s="21">
        <v>37.049999999999997</v>
      </c>
      <c r="D546" s="21">
        <v>2</v>
      </c>
      <c r="E546" s="4">
        <v>0</v>
      </c>
      <c r="F546" s="4">
        <v>0</v>
      </c>
      <c r="G546" s="4">
        <v>0</v>
      </c>
      <c r="H546" s="4">
        <v>1</v>
      </c>
      <c r="I546" s="21">
        <v>7265.7025000000003</v>
      </c>
      <c r="J546" s="4">
        <f t="shared" si="8"/>
        <v>8692.7717172027751</v>
      </c>
    </row>
    <row r="547" spans="1:10" ht="15.75" x14ac:dyDescent="0.25">
      <c r="A547" s="21">
        <v>49</v>
      </c>
      <c r="B547" s="4">
        <v>1</v>
      </c>
      <c r="C547" s="21">
        <v>30.9</v>
      </c>
      <c r="D547" s="21">
        <v>0</v>
      </c>
      <c r="E547" s="4">
        <v>1</v>
      </c>
      <c r="F547" s="4">
        <v>1</v>
      </c>
      <c r="G547" s="4">
        <v>0</v>
      </c>
      <c r="H547" s="4">
        <v>0</v>
      </c>
      <c r="I547" s="21">
        <v>39727.614000000001</v>
      </c>
      <c r="J547" s="4">
        <f t="shared" si="8"/>
        <v>34338.919700967752</v>
      </c>
    </row>
    <row r="548" spans="1:10" ht="15.75" x14ac:dyDescent="0.25">
      <c r="A548" s="21">
        <v>25</v>
      </c>
      <c r="B548" s="4">
        <v>1</v>
      </c>
      <c r="C548" s="21">
        <v>30.59</v>
      </c>
      <c r="D548" s="21">
        <v>0</v>
      </c>
      <c r="E548" s="4">
        <v>0</v>
      </c>
      <c r="F548" s="4">
        <v>0</v>
      </c>
      <c r="G548" s="4">
        <v>1</v>
      </c>
      <c r="H548" s="4">
        <v>0</v>
      </c>
      <c r="I548" s="21">
        <v>2727.3951000000002</v>
      </c>
      <c r="J548" s="4">
        <f t="shared" si="8"/>
        <v>4675.8648552702225</v>
      </c>
    </row>
    <row r="549" spans="1:10" ht="15.75" x14ac:dyDescent="0.25">
      <c r="A549" s="21">
        <v>21</v>
      </c>
      <c r="B549" s="4">
        <v>1</v>
      </c>
      <c r="C549" s="21">
        <v>31.1</v>
      </c>
      <c r="D549" s="21">
        <v>0</v>
      </c>
      <c r="E549" s="4">
        <v>0</v>
      </c>
      <c r="F549" s="4">
        <v>1</v>
      </c>
      <c r="G549" s="4">
        <v>0</v>
      </c>
      <c r="H549" s="4">
        <v>0</v>
      </c>
      <c r="I549" s="21">
        <v>1526.3119999999999</v>
      </c>
      <c r="J549" s="4">
        <f t="shared" si="8"/>
        <v>2891.9211332404184</v>
      </c>
    </row>
    <row r="550" spans="1:10" ht="15.75" x14ac:dyDescent="0.25">
      <c r="A550" s="21">
        <v>64</v>
      </c>
      <c r="B550" s="4">
        <v>0</v>
      </c>
      <c r="C550" s="21">
        <v>39.33</v>
      </c>
      <c r="D550" s="21">
        <v>0</v>
      </c>
      <c r="E550" s="4">
        <v>0</v>
      </c>
      <c r="F550" s="4">
        <v>0</v>
      </c>
      <c r="G550" s="4">
        <v>1</v>
      </c>
      <c r="H550" s="4">
        <v>0</v>
      </c>
      <c r="I550" s="21">
        <v>14901.5167</v>
      </c>
      <c r="J550" s="4">
        <f t="shared" si="8"/>
        <v>15713.217488365881</v>
      </c>
    </row>
    <row r="551" spans="1:10" ht="15.75" x14ac:dyDescent="0.25">
      <c r="A551" s="21">
        <v>61</v>
      </c>
      <c r="B551" s="4">
        <v>0</v>
      </c>
      <c r="C551" s="21">
        <v>44</v>
      </c>
      <c r="D551" s="21">
        <v>0</v>
      </c>
      <c r="E551" s="4">
        <v>0</v>
      </c>
      <c r="F551" s="4">
        <v>1</v>
      </c>
      <c r="G551" s="4">
        <v>0</v>
      </c>
      <c r="H551" s="4">
        <v>0</v>
      </c>
      <c r="I551" s="21">
        <v>13063.883</v>
      </c>
      <c r="J551" s="4">
        <f t="shared" si="8"/>
        <v>13274.348662495624</v>
      </c>
    </row>
    <row r="552" spans="1:10" ht="15.75" x14ac:dyDescent="0.25">
      <c r="A552" s="21">
        <v>23</v>
      </c>
      <c r="B552" s="4">
        <v>1</v>
      </c>
      <c r="C552" s="21">
        <v>32.56</v>
      </c>
      <c r="D552" s="21">
        <v>0</v>
      </c>
      <c r="E552" s="4">
        <v>0</v>
      </c>
      <c r="F552" s="4">
        <v>0</v>
      </c>
      <c r="G552" s="4">
        <v>0</v>
      </c>
      <c r="H552" s="4">
        <v>0</v>
      </c>
      <c r="I552" s="21">
        <v>1824.2854</v>
      </c>
      <c r="J552" s="4">
        <f t="shared" si="8"/>
        <v>3122.9047011687403</v>
      </c>
    </row>
    <row r="553" spans="1:10" ht="15.75" x14ac:dyDescent="0.25">
      <c r="A553" s="21">
        <v>22</v>
      </c>
      <c r="B553" s="4">
        <v>1</v>
      </c>
      <c r="C553" s="21">
        <v>33.770000000000003</v>
      </c>
      <c r="D553" s="21">
        <v>0</v>
      </c>
      <c r="E553" s="4">
        <v>0</v>
      </c>
      <c r="F553" s="4">
        <v>0</v>
      </c>
      <c r="G553" s="4">
        <v>0</v>
      </c>
      <c r="H553" s="4">
        <v>0</v>
      </c>
      <c r="I553" s="21">
        <v>1674.6323</v>
      </c>
      <c r="J553" s="4">
        <f t="shared" si="8"/>
        <v>2952.3518653559067</v>
      </c>
    </row>
    <row r="554" spans="1:10" ht="15.75" x14ac:dyDescent="0.25">
      <c r="A554" s="21">
        <v>32</v>
      </c>
      <c r="B554" s="4">
        <v>1</v>
      </c>
      <c r="C554" s="21">
        <v>27.835000000000001</v>
      </c>
      <c r="D554" s="21">
        <v>1</v>
      </c>
      <c r="E554" s="4">
        <v>0</v>
      </c>
      <c r="F554" s="4">
        <v>0</v>
      </c>
      <c r="G554" s="4">
        <v>0</v>
      </c>
      <c r="H554" s="4">
        <v>1</v>
      </c>
      <c r="I554" s="21">
        <v>4454.40265</v>
      </c>
      <c r="J554" s="4">
        <f t="shared" si="8"/>
        <v>6084.836487091743</v>
      </c>
    </row>
    <row r="555" spans="1:10" ht="15.75" x14ac:dyDescent="0.25">
      <c r="A555" s="21">
        <v>33</v>
      </c>
      <c r="B555" s="4">
        <v>1</v>
      </c>
      <c r="C555" s="21">
        <v>35.244999999999997</v>
      </c>
      <c r="D555" s="21">
        <v>0</v>
      </c>
      <c r="E555" s="4">
        <v>0</v>
      </c>
      <c r="F555" s="4">
        <v>0</v>
      </c>
      <c r="G555" s="4">
        <v>1</v>
      </c>
      <c r="H555" s="4">
        <v>0</v>
      </c>
      <c r="I555" s="21">
        <v>12404.8791</v>
      </c>
      <c r="J555" s="4">
        <f t="shared" si="8"/>
        <v>6423.025232627946</v>
      </c>
    </row>
    <row r="556" spans="1:10" ht="15.75" x14ac:dyDescent="0.25">
      <c r="A556" s="21">
        <v>19</v>
      </c>
      <c r="B556" s="4">
        <v>0</v>
      </c>
      <c r="C556" s="21">
        <v>35.15</v>
      </c>
      <c r="D556" s="21">
        <v>0</v>
      </c>
      <c r="E556" s="4">
        <v>0</v>
      </c>
      <c r="F556" s="4">
        <v>0</v>
      </c>
      <c r="G556" s="4">
        <v>0</v>
      </c>
      <c r="H556" s="4">
        <v>1</v>
      </c>
      <c r="I556" s="21">
        <v>2134.9014999999999</v>
      </c>
      <c r="J556" s="4">
        <f t="shared" si="8"/>
        <v>3536.01223114705</v>
      </c>
    </row>
    <row r="557" spans="1:10" ht="15.75" x14ac:dyDescent="0.25">
      <c r="A557" s="21">
        <v>53</v>
      </c>
      <c r="B557" s="4">
        <v>1</v>
      </c>
      <c r="C557" s="21">
        <v>28.6</v>
      </c>
      <c r="D557" s="21">
        <v>3</v>
      </c>
      <c r="E557" s="4">
        <v>0</v>
      </c>
      <c r="F557" s="4">
        <v>1</v>
      </c>
      <c r="G557" s="4">
        <v>0</v>
      </c>
      <c r="H557" s="4">
        <v>0</v>
      </c>
      <c r="I557" s="21">
        <v>11253.421</v>
      </c>
      <c r="J557" s="4">
        <f t="shared" si="8"/>
        <v>13271.04377325528</v>
      </c>
    </row>
    <row r="558" spans="1:10" ht="15.75" x14ac:dyDescent="0.25">
      <c r="A558" s="21">
        <v>35</v>
      </c>
      <c r="B558" s="4">
        <v>1</v>
      </c>
      <c r="C558" s="21">
        <v>27.61</v>
      </c>
      <c r="D558" s="21">
        <v>1</v>
      </c>
      <c r="E558" s="4">
        <v>0</v>
      </c>
      <c r="F558" s="4">
        <v>0</v>
      </c>
      <c r="G558" s="4">
        <v>0</v>
      </c>
      <c r="H558" s="4">
        <v>0</v>
      </c>
      <c r="I558" s="21">
        <v>4747.0528999999997</v>
      </c>
      <c r="J558" s="4">
        <f t="shared" si="8"/>
        <v>5961.2189428579377</v>
      </c>
    </row>
    <row r="559" spans="1:10" ht="15.75" x14ac:dyDescent="0.25">
      <c r="A559" s="21">
        <v>39</v>
      </c>
      <c r="B559" s="4">
        <v>0</v>
      </c>
      <c r="C559" s="21">
        <v>18.3</v>
      </c>
      <c r="D559" s="21">
        <v>5</v>
      </c>
      <c r="E559" s="4">
        <v>1</v>
      </c>
      <c r="F559" s="4">
        <v>1</v>
      </c>
      <c r="G559" s="4">
        <v>0</v>
      </c>
      <c r="H559" s="4">
        <v>0</v>
      </c>
      <c r="I559" s="21">
        <v>19023.259999999998</v>
      </c>
      <c r="J559" s="4">
        <f t="shared" si="8"/>
        <v>14919.867836066533</v>
      </c>
    </row>
    <row r="560" spans="1:10" ht="15.75" x14ac:dyDescent="0.25">
      <c r="A560" s="21">
        <v>47</v>
      </c>
      <c r="B560" s="4">
        <v>0</v>
      </c>
      <c r="C560" s="21">
        <v>36</v>
      </c>
      <c r="D560" s="21">
        <v>1</v>
      </c>
      <c r="E560" s="4">
        <v>0</v>
      </c>
      <c r="F560" s="4">
        <v>1</v>
      </c>
      <c r="G560" s="4">
        <v>0</v>
      </c>
      <c r="H560" s="4">
        <v>0</v>
      </c>
      <c r="I560" s="21">
        <v>8556.9069999999992</v>
      </c>
      <c r="J560" s="4">
        <f t="shared" si="8"/>
        <v>9262.4602212059563</v>
      </c>
    </row>
    <row r="561" spans="1:10" ht="15.75" x14ac:dyDescent="0.25">
      <c r="A561" s="21">
        <v>24</v>
      </c>
      <c r="B561" s="4">
        <v>0</v>
      </c>
      <c r="C561" s="21">
        <v>25.27</v>
      </c>
      <c r="D561" s="21">
        <v>0</v>
      </c>
      <c r="E561" s="4">
        <v>0</v>
      </c>
      <c r="F561" s="4">
        <v>0</v>
      </c>
      <c r="G561" s="4">
        <v>1</v>
      </c>
      <c r="H561" s="4">
        <v>0</v>
      </c>
      <c r="I561" s="21">
        <v>3044.2132999999999</v>
      </c>
      <c r="J561" s="4">
        <f t="shared" si="8"/>
        <v>4760.1689914004219</v>
      </c>
    </row>
    <row r="562" spans="1:10" ht="15.75" x14ac:dyDescent="0.25">
      <c r="A562" s="21">
        <v>30</v>
      </c>
      <c r="B562" s="4">
        <v>0</v>
      </c>
      <c r="C562" s="21">
        <v>28.405000000000001</v>
      </c>
      <c r="D562" s="21">
        <v>1</v>
      </c>
      <c r="E562" s="4">
        <v>0</v>
      </c>
      <c r="F562" s="4">
        <v>0</v>
      </c>
      <c r="G562" s="4">
        <v>0</v>
      </c>
      <c r="H562" s="4">
        <v>1</v>
      </c>
      <c r="I562" s="21">
        <v>4527.1829500000003</v>
      </c>
      <c r="J562" s="4">
        <f t="shared" si="8"/>
        <v>6123.5415644025952</v>
      </c>
    </row>
    <row r="563" spans="1:10" ht="15.75" x14ac:dyDescent="0.25">
      <c r="A563" s="21">
        <v>53</v>
      </c>
      <c r="B563" s="4">
        <v>0</v>
      </c>
      <c r="C563" s="21">
        <v>28.1</v>
      </c>
      <c r="D563" s="21">
        <v>3</v>
      </c>
      <c r="E563" s="4">
        <v>0</v>
      </c>
      <c r="F563" s="4">
        <v>1</v>
      </c>
      <c r="G563" s="4">
        <v>0</v>
      </c>
      <c r="H563" s="4">
        <v>0</v>
      </c>
      <c r="I563" s="21">
        <v>11741.726000000001</v>
      </c>
      <c r="J563" s="4">
        <f t="shared" si="8"/>
        <v>13188.546899592604</v>
      </c>
    </row>
    <row r="564" spans="1:10" ht="15.75" x14ac:dyDescent="0.25">
      <c r="A564" s="21">
        <v>26</v>
      </c>
      <c r="B564" s="4">
        <v>0</v>
      </c>
      <c r="C564" s="21">
        <v>42.4</v>
      </c>
      <c r="D564" s="21">
        <v>1</v>
      </c>
      <c r="E564" s="4">
        <v>0</v>
      </c>
      <c r="F564" s="4">
        <v>1</v>
      </c>
      <c r="G564" s="4">
        <v>0</v>
      </c>
      <c r="H564" s="4">
        <v>0</v>
      </c>
      <c r="I564" s="21">
        <v>3410.3240000000001</v>
      </c>
      <c r="J564" s="4">
        <f t="shared" si="8"/>
        <v>5173.2926989128928</v>
      </c>
    </row>
    <row r="565" spans="1:10" ht="15.75" x14ac:dyDescent="0.25">
      <c r="A565" s="21">
        <v>32</v>
      </c>
      <c r="B565" s="4">
        <v>1</v>
      </c>
      <c r="C565" s="21">
        <v>31.5</v>
      </c>
      <c r="D565" s="21">
        <v>1</v>
      </c>
      <c r="E565" s="4">
        <v>0</v>
      </c>
      <c r="F565" s="4">
        <v>1</v>
      </c>
      <c r="G565" s="4">
        <v>0</v>
      </c>
      <c r="H565" s="4">
        <v>0</v>
      </c>
      <c r="I565" s="21">
        <v>4076.4969999999998</v>
      </c>
      <c r="J565" s="4">
        <f t="shared" si="8"/>
        <v>5670.2185726110192</v>
      </c>
    </row>
    <row r="566" spans="1:10" ht="15.75" x14ac:dyDescent="0.25">
      <c r="A566" s="21">
        <v>26</v>
      </c>
      <c r="B566" s="4">
        <v>0</v>
      </c>
      <c r="C566" s="21">
        <v>17.195</v>
      </c>
      <c r="D566" s="21">
        <v>2</v>
      </c>
      <c r="E566" s="4">
        <v>1</v>
      </c>
      <c r="F566" s="4">
        <v>0</v>
      </c>
      <c r="G566" s="4">
        <v>1</v>
      </c>
      <c r="H566" s="4">
        <v>0</v>
      </c>
      <c r="I566" s="21">
        <v>14455.644050000001</v>
      </c>
      <c r="J566" s="4">
        <f t="shared" si="8"/>
        <v>10142.949163671978</v>
      </c>
    </row>
    <row r="567" spans="1:10" ht="15.75" x14ac:dyDescent="0.25">
      <c r="A567" s="21">
        <v>19</v>
      </c>
      <c r="B567" s="4">
        <v>1</v>
      </c>
      <c r="C567" s="21">
        <v>27.835000000000001</v>
      </c>
      <c r="D567" s="21">
        <v>0</v>
      </c>
      <c r="E567" s="4">
        <v>0</v>
      </c>
      <c r="F567" s="4">
        <v>0</v>
      </c>
      <c r="G567" s="4">
        <v>0</v>
      </c>
      <c r="H567" s="4">
        <v>1</v>
      </c>
      <c r="I567" s="21">
        <v>1635.7336499999999</v>
      </c>
      <c r="J567" s="4">
        <f t="shared" si="8"/>
        <v>2911.5003355982849</v>
      </c>
    </row>
    <row r="568" spans="1:10" ht="15.75" x14ac:dyDescent="0.25">
      <c r="A568" s="21">
        <v>55</v>
      </c>
      <c r="B568" s="4">
        <v>0</v>
      </c>
      <c r="C568" s="21">
        <v>37.1</v>
      </c>
      <c r="D568" s="21">
        <v>0</v>
      </c>
      <c r="E568" s="4">
        <v>0</v>
      </c>
      <c r="F568" s="4">
        <v>1</v>
      </c>
      <c r="G568" s="4">
        <v>0</v>
      </c>
      <c r="H568" s="4">
        <v>0</v>
      </c>
      <c r="I568" s="21">
        <v>10713.644</v>
      </c>
      <c r="J568" s="4">
        <f t="shared" si="8"/>
        <v>10951.562895687988</v>
      </c>
    </row>
    <row r="569" spans="1:10" ht="15.75" x14ac:dyDescent="0.25">
      <c r="A569" s="21">
        <v>42</v>
      </c>
      <c r="B569" s="4">
        <v>1</v>
      </c>
      <c r="C569" s="21">
        <v>37.18</v>
      </c>
      <c r="D569" s="21">
        <v>2</v>
      </c>
      <c r="E569" s="4">
        <v>0</v>
      </c>
      <c r="F569" s="4">
        <v>0</v>
      </c>
      <c r="G569" s="4">
        <v>0</v>
      </c>
      <c r="H569" s="4">
        <v>0</v>
      </c>
      <c r="I569" s="21">
        <v>7162.0122000000001</v>
      </c>
      <c r="J569" s="4">
        <f t="shared" si="8"/>
        <v>8172.9139822211746</v>
      </c>
    </row>
    <row r="570" spans="1:10" ht="15.75" x14ac:dyDescent="0.25">
      <c r="A570" s="21">
        <v>55</v>
      </c>
      <c r="B570" s="4">
        <v>0</v>
      </c>
      <c r="C570" s="21">
        <v>30.5</v>
      </c>
      <c r="D570" s="21">
        <v>0</v>
      </c>
      <c r="E570" s="4">
        <v>0</v>
      </c>
      <c r="F570" s="4">
        <v>1</v>
      </c>
      <c r="G570" s="4">
        <v>0</v>
      </c>
      <c r="H570" s="4">
        <v>0</v>
      </c>
      <c r="I570" s="21">
        <v>10704.47</v>
      </c>
      <c r="J570" s="4">
        <f t="shared" si="8"/>
        <v>11029.942377579637</v>
      </c>
    </row>
    <row r="571" spans="1:10" ht="15.75" x14ac:dyDescent="0.25">
      <c r="A571" s="21">
        <v>48</v>
      </c>
      <c r="B571" s="4">
        <v>0</v>
      </c>
      <c r="C571" s="21">
        <v>25.85</v>
      </c>
      <c r="D571" s="21">
        <v>3</v>
      </c>
      <c r="E571" s="4">
        <v>1</v>
      </c>
      <c r="F571" s="4">
        <v>0</v>
      </c>
      <c r="G571" s="4">
        <v>0</v>
      </c>
      <c r="H571" s="4">
        <v>0</v>
      </c>
      <c r="I571" s="21">
        <v>24180.933499999999</v>
      </c>
      <c r="J571" s="4">
        <f t="shared" si="8"/>
        <v>26901.294102113879</v>
      </c>
    </row>
    <row r="572" spans="1:10" ht="15.75" x14ac:dyDescent="0.25">
      <c r="A572" s="21">
        <v>43</v>
      </c>
      <c r="B572" s="4">
        <v>0</v>
      </c>
      <c r="C572" s="21">
        <v>30.684999999999999</v>
      </c>
      <c r="D572" s="21">
        <v>2</v>
      </c>
      <c r="E572" s="4">
        <v>0</v>
      </c>
      <c r="F572" s="4">
        <v>0</v>
      </c>
      <c r="G572" s="4">
        <v>0</v>
      </c>
      <c r="H572" s="4">
        <v>1</v>
      </c>
      <c r="I572" s="21">
        <v>8310.8391499999998</v>
      </c>
      <c r="J572" s="4">
        <f t="shared" si="8"/>
        <v>9357.7526328928798</v>
      </c>
    </row>
    <row r="573" spans="1:10" ht="15.75" x14ac:dyDescent="0.25">
      <c r="A573" s="21">
        <v>40</v>
      </c>
      <c r="B573" s="4">
        <v>1</v>
      </c>
      <c r="C573" s="21">
        <v>25.08</v>
      </c>
      <c r="D573" s="21">
        <v>0</v>
      </c>
      <c r="E573" s="4">
        <v>0</v>
      </c>
      <c r="F573" s="4">
        <v>0</v>
      </c>
      <c r="G573" s="4">
        <v>0</v>
      </c>
      <c r="H573" s="4">
        <v>0</v>
      </c>
      <c r="I573" s="21">
        <v>5415.6611999999996</v>
      </c>
      <c r="J573" s="4">
        <f t="shared" si="8"/>
        <v>6371.7996922187058</v>
      </c>
    </row>
    <row r="574" spans="1:10" ht="15.75" x14ac:dyDescent="0.25">
      <c r="A574" s="21">
        <v>51</v>
      </c>
      <c r="B574" s="4">
        <v>1</v>
      </c>
      <c r="C574" s="21">
        <v>30.03</v>
      </c>
      <c r="D574" s="21">
        <v>1</v>
      </c>
      <c r="E574" s="4">
        <v>0</v>
      </c>
      <c r="F574" s="4">
        <v>0</v>
      </c>
      <c r="G574" s="4">
        <v>0</v>
      </c>
      <c r="H574" s="4">
        <v>0</v>
      </c>
      <c r="I574" s="21">
        <v>9377.9046999999991</v>
      </c>
      <c r="J574" s="4">
        <f t="shared" si="8"/>
        <v>11769.888999947945</v>
      </c>
    </row>
    <row r="575" spans="1:10" ht="15.75" x14ac:dyDescent="0.25">
      <c r="A575" s="21">
        <v>26</v>
      </c>
      <c r="B575" s="4">
        <v>1</v>
      </c>
      <c r="C575" s="21">
        <v>29.15</v>
      </c>
      <c r="D575" s="21">
        <v>1</v>
      </c>
      <c r="E575" s="4">
        <v>0</v>
      </c>
      <c r="F575" s="4">
        <v>0</v>
      </c>
      <c r="G575" s="4">
        <v>0</v>
      </c>
      <c r="H575" s="4">
        <v>0</v>
      </c>
      <c r="I575" s="21">
        <v>2902.9065000000001</v>
      </c>
      <c r="J575" s="4">
        <f t="shared" si="8"/>
        <v>4176.6028618054424</v>
      </c>
    </row>
    <row r="576" spans="1:10" ht="15.75" x14ac:dyDescent="0.25">
      <c r="A576" s="21">
        <v>46</v>
      </c>
      <c r="B576" s="4">
        <v>0</v>
      </c>
      <c r="C576" s="21">
        <v>48.07</v>
      </c>
      <c r="D576" s="21">
        <v>2</v>
      </c>
      <c r="E576" s="4">
        <v>0</v>
      </c>
      <c r="F576" s="4">
        <v>0</v>
      </c>
      <c r="G576" s="4">
        <v>1</v>
      </c>
      <c r="H576" s="4">
        <v>0</v>
      </c>
      <c r="I576" s="21">
        <v>9432.9253000000008</v>
      </c>
      <c r="J576" s="4">
        <f t="shared" si="8"/>
        <v>10904.153420111004</v>
      </c>
    </row>
    <row r="577" spans="1:10" ht="15.75" x14ac:dyDescent="0.25">
      <c r="A577" s="21">
        <v>40</v>
      </c>
      <c r="B577" s="4">
        <v>0</v>
      </c>
      <c r="C577" s="21">
        <v>41.42</v>
      </c>
      <c r="D577" s="21">
        <v>1</v>
      </c>
      <c r="E577" s="4">
        <v>0</v>
      </c>
      <c r="F577" s="4">
        <v>0</v>
      </c>
      <c r="G577" s="4">
        <v>0</v>
      </c>
      <c r="H577" s="4">
        <v>1</v>
      </c>
      <c r="I577" s="21">
        <v>28476.734990000001</v>
      </c>
      <c r="J577" s="4">
        <f t="shared" si="8"/>
        <v>8499.6284928709829</v>
      </c>
    </row>
    <row r="578" spans="1:10" ht="15.75" x14ac:dyDescent="0.25">
      <c r="A578" s="21">
        <v>49</v>
      </c>
      <c r="B578" s="4">
        <v>1</v>
      </c>
      <c r="C578" s="21">
        <v>25.6</v>
      </c>
      <c r="D578" s="21">
        <v>2</v>
      </c>
      <c r="E578" s="4">
        <v>1</v>
      </c>
      <c r="F578" s="4">
        <v>1</v>
      </c>
      <c r="G578" s="4">
        <v>0</v>
      </c>
      <c r="H578" s="4">
        <v>0</v>
      </c>
      <c r="I578" s="21">
        <v>23306.546999999999</v>
      </c>
      <c r="J578" s="4">
        <f t="shared" si="8"/>
        <v>26905.355446222049</v>
      </c>
    </row>
    <row r="579" spans="1:10" ht="15.75" x14ac:dyDescent="0.25">
      <c r="A579" s="21">
        <v>48</v>
      </c>
      <c r="B579" s="4">
        <v>0</v>
      </c>
      <c r="C579" s="21">
        <v>35.909999999999997</v>
      </c>
      <c r="D579" s="21">
        <v>1</v>
      </c>
      <c r="E579" s="4">
        <v>0</v>
      </c>
      <c r="F579" s="4">
        <v>0</v>
      </c>
      <c r="G579" s="4">
        <v>1</v>
      </c>
      <c r="H579" s="4">
        <v>0</v>
      </c>
      <c r="I579" s="21">
        <v>26392.260289999998</v>
      </c>
      <c r="J579" s="4">
        <f t="shared" ref="J579:J642" si="9">IF(AND(E579=0,A579&lt;50),$M$2+$M$3*A579+B579*$M$4+$M$5*C579+$M$6*D579+$M$7*F579+$M$8*G579+$M$9*H579,IF(AND(E579=0,A579&gt;=50),$P$2+$P$3*A579+B579*$P$4+$P$5*C579+$P$6*D579+$P$7*F579+$P$8*G579+$P$9*H579,IF(AND(E579=1,A579&lt;50),$S$2+$S$3*A579+B579*$S$4+$S$5*C579+$S$6*D579+$S$7*F579+$S$8*G579+$S$9*H579,IF(AND(E579=1,A579&gt;=50),$V$2+$V$3*A579+B579*$V$4+$V$5*C579+$V$6*D579+$V$7*F579+$V$8*G579+$V$9*H579,"Error"))))</f>
        <v>10449.039960551725</v>
      </c>
    </row>
    <row r="580" spans="1:10" ht="15.75" x14ac:dyDescent="0.25">
      <c r="A580" s="21">
        <v>55</v>
      </c>
      <c r="B580" s="4">
        <v>1</v>
      </c>
      <c r="C580" s="21">
        <v>33</v>
      </c>
      <c r="D580" s="21">
        <v>0</v>
      </c>
      <c r="E580" s="4">
        <v>0</v>
      </c>
      <c r="F580" s="4">
        <v>0</v>
      </c>
      <c r="G580" s="4">
        <v>0</v>
      </c>
      <c r="H580" s="4">
        <v>0</v>
      </c>
      <c r="I580" s="21">
        <v>20781.48892</v>
      </c>
      <c r="J580" s="4">
        <f t="shared" si="9"/>
        <v>12360.543909252885</v>
      </c>
    </row>
    <row r="581" spans="1:10" ht="15.75" x14ac:dyDescent="0.25">
      <c r="A581" s="21">
        <v>24</v>
      </c>
      <c r="B581" s="4">
        <v>1</v>
      </c>
      <c r="C581" s="21">
        <v>31.065000000000001</v>
      </c>
      <c r="D581" s="21">
        <v>0</v>
      </c>
      <c r="E581" s="4">
        <v>1</v>
      </c>
      <c r="F581" s="4">
        <v>0</v>
      </c>
      <c r="G581" s="4">
        <v>1</v>
      </c>
      <c r="H581" s="4">
        <v>0</v>
      </c>
      <c r="I581" s="21">
        <v>34254.053350000002</v>
      </c>
      <c r="J581" s="4">
        <f t="shared" si="9"/>
        <v>28451.086355098341</v>
      </c>
    </row>
    <row r="582" spans="1:10" ht="15.75" x14ac:dyDescent="0.25">
      <c r="A582" s="21">
        <v>46</v>
      </c>
      <c r="B582" s="4">
        <v>1</v>
      </c>
      <c r="C582" s="21">
        <v>25.745000000000001</v>
      </c>
      <c r="D582" s="21">
        <v>3</v>
      </c>
      <c r="E582" s="4">
        <v>0</v>
      </c>
      <c r="F582" s="4">
        <v>0</v>
      </c>
      <c r="G582" s="4">
        <v>0</v>
      </c>
      <c r="H582" s="4">
        <v>1</v>
      </c>
      <c r="I582" s="21">
        <v>9301.8935500000007</v>
      </c>
      <c r="J582" s="4">
        <f t="shared" si="9"/>
        <v>9941.3956500977638</v>
      </c>
    </row>
    <row r="583" spans="1:10" ht="15.75" x14ac:dyDescent="0.25">
      <c r="A583" s="21">
        <v>25</v>
      </c>
      <c r="B583" s="4">
        <v>1</v>
      </c>
      <c r="C583" s="21">
        <v>29.7</v>
      </c>
      <c r="D583" s="21">
        <v>3</v>
      </c>
      <c r="E583" s="4">
        <v>1</v>
      </c>
      <c r="F583" s="4">
        <v>1</v>
      </c>
      <c r="G583" s="4">
        <v>0</v>
      </c>
      <c r="H583" s="4">
        <v>0</v>
      </c>
      <c r="I583" s="21">
        <v>19933.457999999999</v>
      </c>
      <c r="J583" s="4">
        <f t="shared" si="9"/>
        <v>26472.395793726115</v>
      </c>
    </row>
    <row r="584" spans="1:10" ht="15.75" x14ac:dyDescent="0.25">
      <c r="A584" s="21">
        <v>45</v>
      </c>
      <c r="B584" s="4">
        <v>0</v>
      </c>
      <c r="C584" s="21">
        <v>30.495000000000001</v>
      </c>
      <c r="D584" s="21">
        <v>1</v>
      </c>
      <c r="E584" s="4">
        <v>1</v>
      </c>
      <c r="F584" s="4">
        <v>0</v>
      </c>
      <c r="G584" s="4">
        <v>0</v>
      </c>
      <c r="H584" s="4">
        <v>1</v>
      </c>
      <c r="I584" s="21">
        <v>39725.518049999999</v>
      </c>
      <c r="J584" s="4">
        <f t="shared" si="9"/>
        <v>34626.997609499391</v>
      </c>
    </row>
    <row r="585" spans="1:10" ht="15.75" x14ac:dyDescent="0.25">
      <c r="A585" s="21">
        <v>48</v>
      </c>
      <c r="B585" s="4">
        <v>0</v>
      </c>
      <c r="C585" s="21">
        <v>36.575000000000003</v>
      </c>
      <c r="D585" s="21">
        <v>0</v>
      </c>
      <c r="E585" s="4">
        <v>0</v>
      </c>
      <c r="F585" s="4">
        <v>0</v>
      </c>
      <c r="G585" s="4">
        <v>0</v>
      </c>
      <c r="H585" s="4">
        <v>1</v>
      </c>
      <c r="I585" s="21">
        <v>8671.1912499999999</v>
      </c>
      <c r="J585" s="4">
        <f t="shared" si="9"/>
        <v>9456.9776250434243</v>
      </c>
    </row>
    <row r="586" spans="1:10" ht="15.75" x14ac:dyDescent="0.25">
      <c r="A586" s="21">
        <v>45</v>
      </c>
      <c r="B586" s="4">
        <v>1</v>
      </c>
      <c r="C586" s="21">
        <v>33.700000000000003</v>
      </c>
      <c r="D586" s="21">
        <v>1</v>
      </c>
      <c r="E586" s="4">
        <v>0</v>
      </c>
      <c r="F586" s="4">
        <v>1</v>
      </c>
      <c r="G586" s="4">
        <v>0</v>
      </c>
      <c r="H586" s="4">
        <v>0</v>
      </c>
      <c r="I586" s="21">
        <v>7445.9179999999997</v>
      </c>
      <c r="J586" s="4">
        <f t="shared" si="9"/>
        <v>8366.1279214029091</v>
      </c>
    </row>
    <row r="587" spans="1:10" ht="15.75" x14ac:dyDescent="0.25">
      <c r="A587" s="21">
        <v>41</v>
      </c>
      <c r="B587" s="4">
        <v>1</v>
      </c>
      <c r="C587" s="21">
        <v>29.64</v>
      </c>
      <c r="D587" s="21">
        <v>5</v>
      </c>
      <c r="E587" s="4">
        <v>0</v>
      </c>
      <c r="F587" s="4">
        <v>0</v>
      </c>
      <c r="G587" s="4">
        <v>1</v>
      </c>
      <c r="H587" s="4">
        <v>0</v>
      </c>
      <c r="I587" s="21">
        <v>9222.4025999999994</v>
      </c>
      <c r="J587" s="4">
        <f t="shared" si="9"/>
        <v>10577.077271992472</v>
      </c>
    </row>
    <row r="588" spans="1:10" ht="15.75" x14ac:dyDescent="0.25">
      <c r="A588" s="21">
        <v>26</v>
      </c>
      <c r="B588" s="4">
        <v>0</v>
      </c>
      <c r="C588" s="21">
        <v>29.64</v>
      </c>
      <c r="D588" s="21">
        <v>4</v>
      </c>
      <c r="E588" s="4">
        <v>0</v>
      </c>
      <c r="F588" s="4">
        <v>0</v>
      </c>
      <c r="G588" s="4">
        <v>1</v>
      </c>
      <c r="H588" s="4">
        <v>0</v>
      </c>
      <c r="I588" s="21">
        <v>24671.663339999999</v>
      </c>
      <c r="J588" s="4">
        <f t="shared" si="9"/>
        <v>7427.227468560659</v>
      </c>
    </row>
    <row r="589" spans="1:10" ht="15.75" x14ac:dyDescent="0.25">
      <c r="A589" s="21">
        <v>52</v>
      </c>
      <c r="B589" s="4">
        <v>1</v>
      </c>
      <c r="C589" s="21">
        <v>47.74</v>
      </c>
      <c r="D589" s="21">
        <v>1</v>
      </c>
      <c r="E589" s="4">
        <v>0</v>
      </c>
      <c r="F589" s="4">
        <v>0</v>
      </c>
      <c r="G589" s="4">
        <v>0</v>
      </c>
      <c r="H589" s="4">
        <v>0</v>
      </c>
      <c r="I589" s="21">
        <v>9748.9105999999992</v>
      </c>
      <c r="J589" s="4">
        <f t="shared" si="9"/>
        <v>11960.35871560896</v>
      </c>
    </row>
    <row r="590" spans="1:10" ht="15.75" x14ac:dyDescent="0.25">
      <c r="A590" s="21">
        <v>58</v>
      </c>
      <c r="B590" s="4">
        <v>0</v>
      </c>
      <c r="C590" s="21">
        <v>32.965000000000003</v>
      </c>
      <c r="D590" s="21">
        <v>0</v>
      </c>
      <c r="E590" s="4">
        <v>0</v>
      </c>
      <c r="F590" s="4">
        <v>0</v>
      </c>
      <c r="G590" s="4">
        <v>1</v>
      </c>
      <c r="H590" s="4">
        <v>0</v>
      </c>
      <c r="I590" s="21">
        <v>12430.95335</v>
      </c>
      <c r="J590" s="4">
        <f t="shared" si="9"/>
        <v>13384.078233253391</v>
      </c>
    </row>
    <row r="591" spans="1:10" ht="15.75" x14ac:dyDescent="0.25">
      <c r="A591" s="21">
        <v>29</v>
      </c>
      <c r="B591" s="4">
        <v>1</v>
      </c>
      <c r="C591" s="21">
        <v>35.5</v>
      </c>
      <c r="D591" s="21">
        <v>2</v>
      </c>
      <c r="E591" s="4">
        <v>1</v>
      </c>
      <c r="F591" s="4">
        <v>1</v>
      </c>
      <c r="G591" s="4">
        <v>0</v>
      </c>
      <c r="H591" s="4">
        <v>0</v>
      </c>
      <c r="I591" s="21">
        <v>44585.455869999998</v>
      </c>
      <c r="J591" s="4">
        <f t="shared" si="9"/>
        <v>35783.773236775007</v>
      </c>
    </row>
    <row r="592" spans="1:10" ht="15.75" x14ac:dyDescent="0.25">
      <c r="A592" s="21">
        <v>18</v>
      </c>
      <c r="B592" s="4">
        <v>1</v>
      </c>
      <c r="C592" s="21">
        <v>34.43</v>
      </c>
      <c r="D592" s="21">
        <v>0</v>
      </c>
      <c r="E592" s="4">
        <v>0</v>
      </c>
      <c r="F592" s="4">
        <v>0</v>
      </c>
      <c r="G592" s="4">
        <v>0</v>
      </c>
      <c r="H592" s="4">
        <v>0</v>
      </c>
      <c r="I592" s="21">
        <v>1137.4697000000001</v>
      </c>
      <c r="J592" s="4">
        <f t="shared" si="9"/>
        <v>2158.5365076103867</v>
      </c>
    </row>
    <row r="593" spans="1:10" ht="15.75" x14ac:dyDescent="0.25">
      <c r="A593" s="21">
        <v>18</v>
      </c>
      <c r="B593" s="4">
        <v>0</v>
      </c>
      <c r="C593" s="21">
        <v>21.66</v>
      </c>
      <c r="D593" s="21">
        <v>0</v>
      </c>
      <c r="E593" s="4">
        <v>1</v>
      </c>
      <c r="F593" s="4">
        <v>0</v>
      </c>
      <c r="G593" s="4">
        <v>1</v>
      </c>
      <c r="H593" s="4">
        <v>0</v>
      </c>
      <c r="I593" s="21">
        <v>14283.4594</v>
      </c>
      <c r="J593" s="4">
        <f t="shared" si="9"/>
        <v>14238.896675027379</v>
      </c>
    </row>
    <row r="594" spans="1:10" ht="15.75" x14ac:dyDescent="0.25">
      <c r="A594" s="21">
        <v>60</v>
      </c>
      <c r="B594" s="4">
        <v>1</v>
      </c>
      <c r="C594" s="21">
        <v>24.32</v>
      </c>
      <c r="D594" s="21">
        <v>1</v>
      </c>
      <c r="E594" s="4">
        <v>0</v>
      </c>
      <c r="F594" s="4">
        <v>0</v>
      </c>
      <c r="G594" s="4">
        <v>0</v>
      </c>
      <c r="H594" s="4">
        <v>1</v>
      </c>
      <c r="I594" s="21">
        <v>13112.604799999999</v>
      </c>
      <c r="J594" s="4">
        <f t="shared" si="9"/>
        <v>14920.249812738242</v>
      </c>
    </row>
    <row r="595" spans="1:10" ht="15.75" x14ac:dyDescent="0.25">
      <c r="A595" s="21">
        <v>51</v>
      </c>
      <c r="B595" s="4">
        <v>0</v>
      </c>
      <c r="C595" s="21">
        <v>37.049999999999997</v>
      </c>
      <c r="D595" s="21">
        <v>3</v>
      </c>
      <c r="E595" s="4">
        <v>1</v>
      </c>
      <c r="F595" s="4">
        <v>0</v>
      </c>
      <c r="G595" s="4">
        <v>1</v>
      </c>
      <c r="H595" s="4">
        <v>0</v>
      </c>
      <c r="I595" s="21">
        <v>46255.112500000003</v>
      </c>
      <c r="J595" s="4">
        <f t="shared" si="9"/>
        <v>45758.638007071808</v>
      </c>
    </row>
    <row r="596" spans="1:10" ht="15.75" x14ac:dyDescent="0.25">
      <c r="A596" s="21">
        <v>20</v>
      </c>
      <c r="B596" s="4">
        <v>0</v>
      </c>
      <c r="C596" s="21">
        <v>29.6</v>
      </c>
      <c r="D596" s="21">
        <v>0</v>
      </c>
      <c r="E596" s="4">
        <v>0</v>
      </c>
      <c r="F596" s="4">
        <v>1</v>
      </c>
      <c r="G596" s="4">
        <v>0</v>
      </c>
      <c r="H596" s="4">
        <v>0</v>
      </c>
      <c r="I596" s="21">
        <v>1875.3440000000001</v>
      </c>
      <c r="J596" s="4">
        <f t="shared" si="9"/>
        <v>3078.2174548653015</v>
      </c>
    </row>
    <row r="597" spans="1:10" ht="15.75" x14ac:dyDescent="0.25">
      <c r="A597" s="21">
        <v>54</v>
      </c>
      <c r="B597" s="4">
        <v>0</v>
      </c>
      <c r="C597" s="21">
        <v>24.605</v>
      </c>
      <c r="D597" s="21">
        <v>3</v>
      </c>
      <c r="E597" s="4">
        <v>0</v>
      </c>
      <c r="F597" s="4">
        <v>0</v>
      </c>
      <c r="G597" s="4">
        <v>0</v>
      </c>
      <c r="H597" s="4">
        <v>1</v>
      </c>
      <c r="I597" s="21">
        <v>12479.70895</v>
      </c>
      <c r="J597" s="4">
        <f t="shared" si="9"/>
        <v>14378.155162830277</v>
      </c>
    </row>
    <row r="598" spans="1:10" ht="15.75" x14ac:dyDescent="0.25">
      <c r="A598" s="21">
        <v>23</v>
      </c>
      <c r="B598" s="4">
        <v>1</v>
      </c>
      <c r="C598" s="21">
        <v>23.844999999999999</v>
      </c>
      <c r="D598" s="21">
        <v>0</v>
      </c>
      <c r="E598" s="4">
        <v>0</v>
      </c>
      <c r="F598" s="4">
        <v>0</v>
      </c>
      <c r="G598" s="4">
        <v>1</v>
      </c>
      <c r="H598" s="4">
        <v>0</v>
      </c>
      <c r="I598" s="21">
        <v>2395.17155</v>
      </c>
      <c r="J598" s="4">
        <f t="shared" si="9"/>
        <v>4090.0580370323087</v>
      </c>
    </row>
    <row r="599" spans="1:10" ht="15.75" x14ac:dyDescent="0.25">
      <c r="A599" s="21">
        <v>34</v>
      </c>
      <c r="B599" s="4">
        <v>1</v>
      </c>
      <c r="C599" s="21">
        <v>25.3</v>
      </c>
      <c r="D599" s="21">
        <v>2</v>
      </c>
      <c r="E599" s="4">
        <v>1</v>
      </c>
      <c r="F599" s="4">
        <v>0</v>
      </c>
      <c r="G599" s="4">
        <v>0</v>
      </c>
      <c r="H599" s="4">
        <v>0</v>
      </c>
      <c r="I599" s="21">
        <v>18972.494999999999</v>
      </c>
      <c r="J599" s="4">
        <f t="shared" si="9"/>
        <v>21375.715658284484</v>
      </c>
    </row>
    <row r="600" spans="1:10" ht="15.75" x14ac:dyDescent="0.25">
      <c r="A600" s="21">
        <v>41</v>
      </c>
      <c r="B600" s="4">
        <v>1</v>
      </c>
      <c r="C600" s="21">
        <v>30.78</v>
      </c>
      <c r="D600" s="21">
        <v>3</v>
      </c>
      <c r="E600" s="4">
        <v>1</v>
      </c>
      <c r="F600" s="4">
        <v>0</v>
      </c>
      <c r="G600" s="4">
        <v>1</v>
      </c>
      <c r="H600" s="4">
        <v>0</v>
      </c>
      <c r="I600" s="21">
        <v>39597.407200000001</v>
      </c>
      <c r="J600" s="4">
        <f t="shared" si="9"/>
        <v>32856.245531417007</v>
      </c>
    </row>
    <row r="601" spans="1:10" ht="15.75" x14ac:dyDescent="0.25">
      <c r="A601" s="21">
        <v>46</v>
      </c>
      <c r="B601" s="4">
        <v>1</v>
      </c>
      <c r="C601" s="21">
        <v>33.44</v>
      </c>
      <c r="D601" s="21">
        <v>1</v>
      </c>
      <c r="E601" s="4">
        <v>0</v>
      </c>
      <c r="F601" s="4">
        <v>0</v>
      </c>
      <c r="G601" s="4">
        <v>1</v>
      </c>
      <c r="H601" s="4">
        <v>0</v>
      </c>
      <c r="I601" s="21">
        <v>8334.5895999999993</v>
      </c>
      <c r="J601" s="4">
        <f t="shared" si="9"/>
        <v>9548.1687414989156</v>
      </c>
    </row>
    <row r="602" spans="1:10" ht="15.75" x14ac:dyDescent="0.25">
      <c r="A602" s="21">
        <v>46</v>
      </c>
      <c r="B602" s="4">
        <v>0</v>
      </c>
      <c r="C602" s="21">
        <v>33.725000000000001</v>
      </c>
      <c r="D602" s="21">
        <v>1</v>
      </c>
      <c r="E602" s="4">
        <v>0</v>
      </c>
      <c r="F602" s="4">
        <v>0</v>
      </c>
      <c r="G602" s="4">
        <v>1</v>
      </c>
      <c r="H602" s="4">
        <v>0</v>
      </c>
      <c r="I602" s="21">
        <v>8823.9857499999998</v>
      </c>
      <c r="J602" s="4">
        <f t="shared" si="9"/>
        <v>9984.9829763074649</v>
      </c>
    </row>
    <row r="603" spans="1:10" ht="15.75" x14ac:dyDescent="0.25">
      <c r="A603" s="21">
        <v>36</v>
      </c>
      <c r="B603" s="4">
        <v>1</v>
      </c>
      <c r="C603" s="21">
        <v>33.82</v>
      </c>
      <c r="D603" s="21">
        <v>1</v>
      </c>
      <c r="E603" s="4">
        <v>0</v>
      </c>
      <c r="F603" s="4">
        <v>0</v>
      </c>
      <c r="G603" s="4">
        <v>0</v>
      </c>
      <c r="H603" s="4">
        <v>1</v>
      </c>
      <c r="I603" s="21">
        <v>5377.4578000000001</v>
      </c>
      <c r="J603" s="4">
        <f t="shared" si="9"/>
        <v>7056.0701884530135</v>
      </c>
    </row>
    <row r="604" spans="1:10" ht="15.75" x14ac:dyDescent="0.25">
      <c r="A604" s="21">
        <v>42</v>
      </c>
      <c r="B604" s="4">
        <v>0</v>
      </c>
      <c r="C604" s="21">
        <v>29</v>
      </c>
      <c r="D604" s="21">
        <v>1</v>
      </c>
      <c r="E604" s="4">
        <v>0</v>
      </c>
      <c r="F604" s="4">
        <v>1</v>
      </c>
      <c r="G604" s="4">
        <v>0</v>
      </c>
      <c r="H604" s="4">
        <v>0</v>
      </c>
      <c r="I604" s="21">
        <v>7050.6419999999998</v>
      </c>
      <c r="J604" s="4">
        <f t="shared" si="9"/>
        <v>8061.2672409099478</v>
      </c>
    </row>
    <row r="605" spans="1:10" ht="15.75" x14ac:dyDescent="0.25">
      <c r="A605" s="21">
        <v>53</v>
      </c>
      <c r="B605" s="4">
        <v>1</v>
      </c>
      <c r="C605" s="21">
        <v>28.88</v>
      </c>
      <c r="D605" s="21">
        <v>0</v>
      </c>
      <c r="E605" s="4">
        <v>0</v>
      </c>
      <c r="F605" s="4">
        <v>0</v>
      </c>
      <c r="G605" s="4">
        <v>0</v>
      </c>
      <c r="H605" s="4">
        <v>1</v>
      </c>
      <c r="I605" s="21">
        <v>9869.8101999999999</v>
      </c>
      <c r="J605" s="4">
        <f t="shared" si="9"/>
        <v>11083.354479541744</v>
      </c>
    </row>
    <row r="606" spans="1:10" ht="15.75" x14ac:dyDescent="0.25">
      <c r="A606" s="21">
        <v>19</v>
      </c>
      <c r="B606" s="4">
        <v>0</v>
      </c>
      <c r="C606" s="21">
        <v>39.615000000000002</v>
      </c>
      <c r="D606" s="21">
        <v>1</v>
      </c>
      <c r="E606" s="4">
        <v>0</v>
      </c>
      <c r="F606" s="4">
        <v>0</v>
      </c>
      <c r="G606" s="4">
        <v>0</v>
      </c>
      <c r="H606" s="4">
        <v>1</v>
      </c>
      <c r="I606" s="21">
        <v>2730.1078499999999</v>
      </c>
      <c r="J606" s="4">
        <f t="shared" si="9"/>
        <v>4191.391367964341</v>
      </c>
    </row>
    <row r="607" spans="1:10" ht="15.75" x14ac:dyDescent="0.25">
      <c r="A607" s="21">
        <v>18</v>
      </c>
      <c r="B607" s="4">
        <v>0</v>
      </c>
      <c r="C607" s="21">
        <v>28.215</v>
      </c>
      <c r="D607" s="21">
        <v>0</v>
      </c>
      <c r="E607" s="4">
        <v>0</v>
      </c>
      <c r="F607" s="4">
        <v>0</v>
      </c>
      <c r="G607" s="4">
        <v>1</v>
      </c>
      <c r="H607" s="4">
        <v>0</v>
      </c>
      <c r="I607" s="21">
        <v>2200.8308499999998</v>
      </c>
      <c r="J607" s="4">
        <f t="shared" si="9"/>
        <v>3621.643526154422</v>
      </c>
    </row>
    <row r="608" spans="1:10" ht="15.75" x14ac:dyDescent="0.25">
      <c r="A608" s="21">
        <v>52</v>
      </c>
      <c r="B608" s="4">
        <v>0</v>
      </c>
      <c r="C608" s="21">
        <v>24.86</v>
      </c>
      <c r="D608" s="21">
        <v>0</v>
      </c>
      <c r="E608" s="4">
        <v>0</v>
      </c>
      <c r="F608" s="4">
        <v>0</v>
      </c>
      <c r="G608" s="4">
        <v>0</v>
      </c>
      <c r="H608" s="4">
        <v>0</v>
      </c>
      <c r="I608" s="21">
        <v>27117.993780000001</v>
      </c>
      <c r="J608" s="4">
        <f t="shared" si="9"/>
        <v>11166.413247508512</v>
      </c>
    </row>
    <row r="609" spans="1:10" ht="15.75" x14ac:dyDescent="0.25">
      <c r="A609" s="21">
        <v>20</v>
      </c>
      <c r="B609" s="4">
        <v>1</v>
      </c>
      <c r="C609" s="21">
        <v>27.3</v>
      </c>
      <c r="D609" s="21">
        <v>0</v>
      </c>
      <c r="E609" s="4">
        <v>1</v>
      </c>
      <c r="F609" s="4">
        <v>1</v>
      </c>
      <c r="G609" s="4">
        <v>0</v>
      </c>
      <c r="H609" s="4">
        <v>0</v>
      </c>
      <c r="I609" s="21">
        <v>16232.847</v>
      </c>
      <c r="J609" s="4">
        <f t="shared" si="9"/>
        <v>21416.649439016321</v>
      </c>
    </row>
    <row r="610" spans="1:10" ht="15.75" x14ac:dyDescent="0.25">
      <c r="A610" s="21">
        <v>19</v>
      </c>
      <c r="B610" s="4">
        <v>0</v>
      </c>
      <c r="C610" s="21">
        <v>32.49</v>
      </c>
      <c r="D610" s="21">
        <v>0</v>
      </c>
      <c r="E610" s="4">
        <v>1</v>
      </c>
      <c r="F610" s="4">
        <v>0</v>
      </c>
      <c r="G610" s="4">
        <v>0</v>
      </c>
      <c r="H610" s="4">
        <v>1</v>
      </c>
      <c r="I610" s="21">
        <v>36898.733079999998</v>
      </c>
      <c r="J610" s="4">
        <f t="shared" si="9"/>
        <v>30454.334605728662</v>
      </c>
    </row>
    <row r="611" spans="1:10" ht="15.75" x14ac:dyDescent="0.25">
      <c r="A611" s="21">
        <v>30</v>
      </c>
      <c r="B611" s="4">
        <v>1</v>
      </c>
      <c r="C611" s="21">
        <v>24.4</v>
      </c>
      <c r="D611" s="21">
        <v>3</v>
      </c>
      <c r="E611" s="4">
        <v>1</v>
      </c>
      <c r="F611" s="4">
        <v>1</v>
      </c>
      <c r="G611" s="4">
        <v>0</v>
      </c>
      <c r="H611" s="4">
        <v>0</v>
      </c>
      <c r="I611" s="21">
        <v>18259.216</v>
      </c>
      <c r="J611" s="4">
        <f t="shared" si="9"/>
        <v>20194.109510133247</v>
      </c>
    </row>
    <row r="612" spans="1:10" ht="15.75" x14ac:dyDescent="0.25">
      <c r="A612" s="21">
        <v>34</v>
      </c>
      <c r="B612" s="4">
        <v>1</v>
      </c>
      <c r="C612" s="21">
        <v>42.9</v>
      </c>
      <c r="D612" s="21">
        <v>1</v>
      </c>
      <c r="E612" s="4">
        <v>0</v>
      </c>
      <c r="F612" s="4">
        <v>1</v>
      </c>
      <c r="G612" s="4">
        <v>0</v>
      </c>
      <c r="H612" s="4">
        <v>0</v>
      </c>
      <c r="I612" s="21">
        <v>4536.259</v>
      </c>
      <c r="J612" s="4">
        <f t="shared" si="9"/>
        <v>6380.3116797174534</v>
      </c>
    </row>
    <row r="613" spans="1:10" ht="15.75" x14ac:dyDescent="0.25">
      <c r="A613" s="21">
        <v>20</v>
      </c>
      <c r="B613" s="4">
        <v>0</v>
      </c>
      <c r="C613" s="21">
        <v>31.79</v>
      </c>
      <c r="D613" s="21">
        <v>2</v>
      </c>
      <c r="E613" s="4">
        <v>0</v>
      </c>
      <c r="F613" s="4">
        <v>0</v>
      </c>
      <c r="G613" s="4">
        <v>0</v>
      </c>
      <c r="H613" s="4">
        <v>0</v>
      </c>
      <c r="I613" s="21">
        <v>3056.3881000000001</v>
      </c>
      <c r="J613" s="4">
        <f t="shared" si="9"/>
        <v>3995.3046693173164</v>
      </c>
    </row>
    <row r="614" spans="1:10" ht="15.75" x14ac:dyDescent="0.25">
      <c r="A614" s="21">
        <v>22</v>
      </c>
      <c r="B614" s="4">
        <v>0</v>
      </c>
      <c r="C614" s="21">
        <v>34.58</v>
      </c>
      <c r="D614" s="21">
        <v>2</v>
      </c>
      <c r="E614" s="4">
        <v>0</v>
      </c>
      <c r="F614" s="4">
        <v>0</v>
      </c>
      <c r="G614" s="4">
        <v>1</v>
      </c>
      <c r="H614" s="4">
        <v>0</v>
      </c>
      <c r="I614" s="21">
        <v>3925.7582000000002</v>
      </c>
      <c r="J614" s="4">
        <f t="shared" si="9"/>
        <v>5675.3545624121743</v>
      </c>
    </row>
    <row r="615" spans="1:10" ht="15.75" x14ac:dyDescent="0.25">
      <c r="A615" s="21">
        <v>19</v>
      </c>
      <c r="B615" s="4">
        <v>0</v>
      </c>
      <c r="C615" s="21">
        <v>17.8</v>
      </c>
      <c r="D615" s="21">
        <v>0</v>
      </c>
      <c r="E615" s="4">
        <v>0</v>
      </c>
      <c r="F615" s="4">
        <v>1</v>
      </c>
      <c r="G615" s="4">
        <v>0</v>
      </c>
      <c r="H615" s="4">
        <v>0</v>
      </c>
      <c r="I615" s="21">
        <v>1727.7850000000001</v>
      </c>
      <c r="J615" s="4">
        <f t="shared" si="9"/>
        <v>2560.3037988205742</v>
      </c>
    </row>
    <row r="616" spans="1:10" ht="15.75" x14ac:dyDescent="0.25">
      <c r="A616" s="21">
        <v>26</v>
      </c>
      <c r="B616" s="4">
        <v>0</v>
      </c>
      <c r="C616" s="21">
        <v>34.200000000000003</v>
      </c>
      <c r="D616" s="21">
        <v>2</v>
      </c>
      <c r="E616" s="4">
        <v>0</v>
      </c>
      <c r="F616" s="4">
        <v>1</v>
      </c>
      <c r="G616" s="4">
        <v>0</v>
      </c>
      <c r="H616" s="4">
        <v>0</v>
      </c>
      <c r="I616" s="21">
        <v>3987.9259999999999</v>
      </c>
      <c r="J616" s="4">
        <f t="shared" si="9"/>
        <v>5490.5223516228107</v>
      </c>
    </row>
    <row r="617" spans="1:10" ht="15.75" x14ac:dyDescent="0.25">
      <c r="A617" s="21">
        <v>33</v>
      </c>
      <c r="B617" s="4">
        <v>0</v>
      </c>
      <c r="C617" s="21">
        <v>39.82</v>
      </c>
      <c r="D617" s="21">
        <v>1</v>
      </c>
      <c r="E617" s="4">
        <v>0</v>
      </c>
      <c r="F617" s="4">
        <v>0</v>
      </c>
      <c r="G617" s="4">
        <v>0</v>
      </c>
      <c r="H617" s="4">
        <v>0</v>
      </c>
      <c r="I617" s="21">
        <v>4795.6567999999997</v>
      </c>
      <c r="J617" s="4">
        <f t="shared" si="9"/>
        <v>6310.7064911525895</v>
      </c>
    </row>
    <row r="618" spans="1:10" ht="15.75" x14ac:dyDescent="0.25">
      <c r="A618" s="21">
        <v>53</v>
      </c>
      <c r="B618" s="4">
        <v>1</v>
      </c>
      <c r="C618" s="21">
        <v>26.41</v>
      </c>
      <c r="D618" s="21">
        <v>2</v>
      </c>
      <c r="E618" s="4">
        <v>0</v>
      </c>
      <c r="F618" s="4">
        <v>0</v>
      </c>
      <c r="G618" s="4">
        <v>1</v>
      </c>
      <c r="H618" s="4">
        <v>0</v>
      </c>
      <c r="I618" s="21">
        <v>11244.376899999999</v>
      </c>
      <c r="J618" s="4">
        <f t="shared" si="9"/>
        <v>13500.870646685071</v>
      </c>
    </row>
    <row r="619" spans="1:10" ht="15.75" x14ac:dyDescent="0.25">
      <c r="A619" s="21">
        <v>54</v>
      </c>
      <c r="B619" s="4">
        <v>0</v>
      </c>
      <c r="C619" s="21">
        <v>31.24</v>
      </c>
      <c r="D619" s="21">
        <v>0</v>
      </c>
      <c r="E619" s="4">
        <v>0</v>
      </c>
      <c r="F619" s="4">
        <v>0</v>
      </c>
      <c r="G619" s="4">
        <v>0</v>
      </c>
      <c r="H619" s="4">
        <v>0</v>
      </c>
      <c r="I619" s="21">
        <v>10338.9316</v>
      </c>
      <c r="J619" s="4">
        <f t="shared" si="9"/>
        <v>11892.222399153796</v>
      </c>
    </row>
    <row r="620" spans="1:10" ht="15.75" x14ac:dyDescent="0.25">
      <c r="A620" s="21">
        <v>39</v>
      </c>
      <c r="B620" s="4">
        <v>0</v>
      </c>
      <c r="C620" s="21">
        <v>34.32</v>
      </c>
      <c r="D620" s="21">
        <v>5</v>
      </c>
      <c r="E620" s="4">
        <v>0</v>
      </c>
      <c r="F620" s="4">
        <v>0</v>
      </c>
      <c r="G620" s="4">
        <v>0</v>
      </c>
      <c r="H620" s="4">
        <v>0</v>
      </c>
      <c r="I620" s="21">
        <v>8596.8277999999991</v>
      </c>
      <c r="J620" s="4">
        <f t="shared" si="9"/>
        <v>9525.6777008211629</v>
      </c>
    </row>
    <row r="621" spans="1:10" ht="15.75" x14ac:dyDescent="0.25">
      <c r="A621" s="21">
        <v>45</v>
      </c>
      <c r="B621" s="4">
        <v>1</v>
      </c>
      <c r="C621" s="21">
        <v>22.895</v>
      </c>
      <c r="D621" s="21">
        <v>2</v>
      </c>
      <c r="E621" s="4">
        <v>1</v>
      </c>
      <c r="F621" s="4">
        <v>0</v>
      </c>
      <c r="G621" s="4">
        <v>0</v>
      </c>
      <c r="H621" s="4">
        <v>1</v>
      </c>
      <c r="I621" s="21">
        <v>21098.554049999999</v>
      </c>
      <c r="J621" s="4">
        <f t="shared" si="9"/>
        <v>22895.076408066412</v>
      </c>
    </row>
    <row r="622" spans="1:10" ht="15.75" x14ac:dyDescent="0.25">
      <c r="A622" s="21">
        <v>56</v>
      </c>
      <c r="B622" s="4">
        <v>1</v>
      </c>
      <c r="C622" s="21">
        <v>32.11</v>
      </c>
      <c r="D622" s="21">
        <v>1</v>
      </c>
      <c r="E622" s="4">
        <v>0</v>
      </c>
      <c r="F622" s="4">
        <v>0</v>
      </c>
      <c r="G622" s="4">
        <v>1</v>
      </c>
      <c r="H622" s="4">
        <v>0</v>
      </c>
      <c r="I622" s="21">
        <v>11763.000899999999</v>
      </c>
      <c r="J622" s="4">
        <f t="shared" si="9"/>
        <v>13658.316960046368</v>
      </c>
    </row>
    <row r="623" spans="1:10" ht="15.75" x14ac:dyDescent="0.25">
      <c r="A623" s="21">
        <v>25</v>
      </c>
      <c r="B623" s="4">
        <v>1</v>
      </c>
      <c r="C623" s="21">
        <v>25.74</v>
      </c>
      <c r="D623" s="21">
        <v>0</v>
      </c>
      <c r="E623" s="4">
        <v>0</v>
      </c>
      <c r="F623" s="4">
        <v>0</v>
      </c>
      <c r="G623" s="4">
        <v>0</v>
      </c>
      <c r="H623" s="4">
        <v>0</v>
      </c>
      <c r="I623" s="21">
        <v>2137.6536000000001</v>
      </c>
      <c r="J623" s="4">
        <f t="shared" si="9"/>
        <v>3346.5324628005328</v>
      </c>
    </row>
    <row r="624" spans="1:10" ht="15.75" x14ac:dyDescent="0.25">
      <c r="A624" s="21">
        <v>38</v>
      </c>
      <c r="B624" s="4">
        <v>1</v>
      </c>
      <c r="C624" s="21">
        <v>34.700000000000003</v>
      </c>
      <c r="D624" s="21">
        <v>2</v>
      </c>
      <c r="E624" s="4">
        <v>0</v>
      </c>
      <c r="F624" s="4">
        <v>1</v>
      </c>
      <c r="G624" s="4">
        <v>0</v>
      </c>
      <c r="H624" s="4">
        <v>0</v>
      </c>
      <c r="I624" s="21">
        <v>6082.4049999999997</v>
      </c>
      <c r="J624" s="4">
        <f t="shared" si="9"/>
        <v>7508.9783766719711</v>
      </c>
    </row>
    <row r="625" spans="1:10" ht="15.75" x14ac:dyDescent="0.25">
      <c r="A625" s="21">
        <v>56</v>
      </c>
      <c r="B625" s="4">
        <v>0</v>
      </c>
      <c r="C625" s="21">
        <v>33.82</v>
      </c>
      <c r="D625" s="21">
        <v>2</v>
      </c>
      <c r="E625" s="4">
        <v>0</v>
      </c>
      <c r="F625" s="4">
        <v>0</v>
      </c>
      <c r="G625" s="4">
        <v>0</v>
      </c>
      <c r="H625" s="4">
        <v>1</v>
      </c>
      <c r="I625" s="21">
        <v>12643.3778</v>
      </c>
      <c r="J625" s="4">
        <f t="shared" si="9"/>
        <v>14093.070472174462</v>
      </c>
    </row>
    <row r="626" spans="1:10" ht="15.75" x14ac:dyDescent="0.25">
      <c r="A626" s="21">
        <v>18</v>
      </c>
      <c r="B626" s="4">
        <v>0</v>
      </c>
      <c r="C626" s="21">
        <v>31.13</v>
      </c>
      <c r="D626" s="21">
        <v>0</v>
      </c>
      <c r="E626" s="4">
        <v>0</v>
      </c>
      <c r="F626" s="4">
        <v>0</v>
      </c>
      <c r="G626" s="4">
        <v>0</v>
      </c>
      <c r="H626" s="4">
        <v>0</v>
      </c>
      <c r="I626" s="21">
        <v>1621.8827000000001</v>
      </c>
      <c r="J626" s="4">
        <f t="shared" si="9"/>
        <v>2499.6329452989257</v>
      </c>
    </row>
    <row r="627" spans="1:10" ht="15.75" x14ac:dyDescent="0.25">
      <c r="A627" s="21">
        <v>30</v>
      </c>
      <c r="B627" s="4">
        <v>1</v>
      </c>
      <c r="C627" s="21">
        <v>25.46</v>
      </c>
      <c r="D627" s="21">
        <v>0</v>
      </c>
      <c r="E627" s="4">
        <v>0</v>
      </c>
      <c r="F627" s="4">
        <v>0</v>
      </c>
      <c r="G627" s="4">
        <v>1</v>
      </c>
      <c r="H627" s="4">
        <v>0</v>
      </c>
      <c r="I627" s="21">
        <v>3645.0893999999998</v>
      </c>
      <c r="J627" s="4">
        <f t="shared" si="9"/>
        <v>5553.1925973331136</v>
      </c>
    </row>
    <row r="628" spans="1:10" ht="15.75" x14ac:dyDescent="0.25">
      <c r="A628" s="21">
        <v>29</v>
      </c>
      <c r="B628" s="4">
        <v>0</v>
      </c>
      <c r="C628" s="21">
        <v>20.234999999999999</v>
      </c>
      <c r="D628" s="21">
        <v>2</v>
      </c>
      <c r="E628" s="4">
        <v>0</v>
      </c>
      <c r="F628" s="4">
        <v>0</v>
      </c>
      <c r="G628" s="4">
        <v>0</v>
      </c>
      <c r="H628" s="4">
        <v>1</v>
      </c>
      <c r="I628" s="21">
        <v>4906.4096499999996</v>
      </c>
      <c r="J628" s="4">
        <f t="shared" si="9"/>
        <v>6238.7129418013192</v>
      </c>
    </row>
    <row r="629" spans="1:10" ht="15.75" x14ac:dyDescent="0.25">
      <c r="A629" s="21">
        <v>18</v>
      </c>
      <c r="B629" s="4">
        <v>1</v>
      </c>
      <c r="C629" s="21">
        <v>30.14</v>
      </c>
      <c r="D629" s="21">
        <v>0</v>
      </c>
      <c r="E629" s="4">
        <v>0</v>
      </c>
      <c r="F629" s="4">
        <v>0</v>
      </c>
      <c r="G629" s="4">
        <v>0</v>
      </c>
      <c r="H629" s="4">
        <v>0</v>
      </c>
      <c r="I629" s="21">
        <v>1131.5065999999999</v>
      </c>
      <c r="J629" s="4">
        <f t="shared" si="9"/>
        <v>2043.9955453663574</v>
      </c>
    </row>
    <row r="630" spans="1:10" ht="15.75" x14ac:dyDescent="0.25">
      <c r="A630" s="21">
        <v>43</v>
      </c>
      <c r="B630" s="4">
        <v>1</v>
      </c>
      <c r="C630" s="21">
        <v>34.96</v>
      </c>
      <c r="D630" s="21">
        <v>1</v>
      </c>
      <c r="E630" s="4">
        <v>1</v>
      </c>
      <c r="F630" s="4">
        <v>0</v>
      </c>
      <c r="G630" s="4">
        <v>1</v>
      </c>
      <c r="H630" s="4">
        <v>0</v>
      </c>
      <c r="I630" s="21">
        <v>41034.221400000002</v>
      </c>
      <c r="J630" s="4">
        <f t="shared" si="9"/>
        <v>39215.196807576751</v>
      </c>
    </row>
    <row r="631" spans="1:10" ht="15.75" x14ac:dyDescent="0.25">
      <c r="A631" s="21">
        <v>57</v>
      </c>
      <c r="B631" s="4">
        <v>0</v>
      </c>
      <c r="C631" s="21">
        <v>29.81</v>
      </c>
      <c r="D631" s="21">
        <v>0</v>
      </c>
      <c r="E631" s="4">
        <v>1</v>
      </c>
      <c r="F631" s="4">
        <v>0</v>
      </c>
      <c r="G631" s="4">
        <v>0</v>
      </c>
      <c r="H631" s="4">
        <v>0</v>
      </c>
      <c r="I631" s="21">
        <v>27533.912899999999</v>
      </c>
      <c r="J631" s="4">
        <f t="shared" si="9"/>
        <v>34394.084814389178</v>
      </c>
    </row>
    <row r="632" spans="1:10" ht="15.75" x14ac:dyDescent="0.25">
      <c r="A632" s="21">
        <v>38</v>
      </c>
      <c r="B632" s="4">
        <v>0</v>
      </c>
      <c r="C632" s="21">
        <v>30.21</v>
      </c>
      <c r="D632" s="21">
        <v>3</v>
      </c>
      <c r="E632" s="4">
        <v>0</v>
      </c>
      <c r="F632" s="4">
        <v>0</v>
      </c>
      <c r="G632" s="4">
        <v>0</v>
      </c>
      <c r="H632" s="4">
        <v>1</v>
      </c>
      <c r="I632" s="21">
        <v>7537.1638999999996</v>
      </c>
      <c r="J632" s="4">
        <f t="shared" si="9"/>
        <v>8866.9398109112935</v>
      </c>
    </row>
    <row r="633" spans="1:10" ht="15.75" x14ac:dyDescent="0.25">
      <c r="A633" s="21">
        <v>36</v>
      </c>
      <c r="B633" s="4">
        <v>0</v>
      </c>
      <c r="C633" s="21">
        <v>27.74</v>
      </c>
      <c r="D633" s="21">
        <v>0</v>
      </c>
      <c r="E633" s="4">
        <v>0</v>
      </c>
      <c r="F633" s="4">
        <v>0</v>
      </c>
      <c r="G633" s="4">
        <v>1</v>
      </c>
      <c r="H633" s="4">
        <v>0</v>
      </c>
      <c r="I633" s="21">
        <v>5469.0065999999997</v>
      </c>
      <c r="J633" s="4">
        <f t="shared" si="9"/>
        <v>7260.4279508807876</v>
      </c>
    </row>
    <row r="634" spans="1:10" ht="15.75" x14ac:dyDescent="0.25">
      <c r="A634" s="21">
        <v>32</v>
      </c>
      <c r="B634" s="4">
        <v>0</v>
      </c>
      <c r="C634" s="21">
        <v>28.93</v>
      </c>
      <c r="D634" s="21">
        <v>0</v>
      </c>
      <c r="E634" s="4">
        <v>0</v>
      </c>
      <c r="F634" s="4">
        <v>0</v>
      </c>
      <c r="G634" s="4">
        <v>0</v>
      </c>
      <c r="H634" s="4">
        <v>0</v>
      </c>
      <c r="I634" s="21">
        <v>3972.9247</v>
      </c>
      <c r="J634" s="4">
        <f t="shared" si="9"/>
        <v>5280.9236451580909</v>
      </c>
    </row>
    <row r="635" spans="1:10" ht="15.75" x14ac:dyDescent="0.25">
      <c r="A635" s="21">
        <v>18</v>
      </c>
      <c r="B635" s="4">
        <v>0</v>
      </c>
      <c r="C635" s="21">
        <v>32.119999999999997</v>
      </c>
      <c r="D635" s="21">
        <v>2</v>
      </c>
      <c r="E635" s="4">
        <v>0</v>
      </c>
      <c r="F635" s="4">
        <v>0</v>
      </c>
      <c r="G635" s="4">
        <v>0</v>
      </c>
      <c r="H635" s="4">
        <v>0</v>
      </c>
      <c r="I635" s="21">
        <v>2801.2588000000001</v>
      </c>
      <c r="J635" s="4">
        <f t="shared" si="9"/>
        <v>3598.3969904445566</v>
      </c>
    </row>
    <row r="636" spans="1:10" ht="15.75" x14ac:dyDescent="0.25">
      <c r="A636" s="21">
        <v>31</v>
      </c>
      <c r="B636" s="4">
        <v>0</v>
      </c>
      <c r="C636" s="21">
        <v>31.065000000000001</v>
      </c>
      <c r="D636" s="21">
        <v>0</v>
      </c>
      <c r="E636" s="4">
        <v>0</v>
      </c>
      <c r="F636" s="4">
        <v>0</v>
      </c>
      <c r="G636" s="4">
        <v>1</v>
      </c>
      <c r="H636" s="4">
        <v>0</v>
      </c>
      <c r="I636" s="21">
        <v>4347.0233500000004</v>
      </c>
      <c r="J636" s="4">
        <f t="shared" si="9"/>
        <v>6334.9075661954084</v>
      </c>
    </row>
    <row r="637" spans="1:10" ht="15.75" x14ac:dyDescent="0.25">
      <c r="A637" s="21">
        <v>31</v>
      </c>
      <c r="B637" s="4">
        <v>0</v>
      </c>
      <c r="C637" s="21">
        <v>29.1</v>
      </c>
      <c r="D637" s="21">
        <v>0</v>
      </c>
      <c r="E637" s="4">
        <v>0</v>
      </c>
      <c r="F637" s="4">
        <v>1</v>
      </c>
      <c r="G637" s="4">
        <v>0</v>
      </c>
      <c r="H637" s="4">
        <v>0</v>
      </c>
      <c r="I637" s="21">
        <v>3761.2919999999999</v>
      </c>
      <c r="J637" s="4">
        <f t="shared" si="9"/>
        <v>5296.3195640386502</v>
      </c>
    </row>
    <row r="638" spans="1:10" ht="15.75" x14ac:dyDescent="0.25">
      <c r="A638" s="21">
        <v>59</v>
      </c>
      <c r="B638" s="4">
        <v>0</v>
      </c>
      <c r="C638" s="21">
        <v>32.395000000000003</v>
      </c>
      <c r="D638" s="21">
        <v>3</v>
      </c>
      <c r="E638" s="4">
        <v>0</v>
      </c>
      <c r="F638" s="4">
        <v>0</v>
      </c>
      <c r="G638" s="4">
        <v>1</v>
      </c>
      <c r="H638" s="4">
        <v>0</v>
      </c>
      <c r="I638" s="21">
        <v>14590.63205</v>
      </c>
      <c r="J638" s="4">
        <f t="shared" si="9"/>
        <v>16723.314238770854</v>
      </c>
    </row>
    <row r="639" spans="1:10" ht="15.75" x14ac:dyDescent="0.25">
      <c r="A639" s="21">
        <v>21</v>
      </c>
      <c r="B639" s="4">
        <v>1</v>
      </c>
      <c r="C639" s="21">
        <v>36.86</v>
      </c>
      <c r="D639" s="21">
        <v>0</v>
      </c>
      <c r="E639" s="4">
        <v>0</v>
      </c>
      <c r="F639" s="4">
        <v>0</v>
      </c>
      <c r="G639" s="4">
        <v>0</v>
      </c>
      <c r="H639" s="4">
        <v>1</v>
      </c>
      <c r="I639" s="21">
        <v>1917.3184000000001</v>
      </c>
      <c r="J639" s="4">
        <f t="shared" si="9"/>
        <v>3558.1820708330247</v>
      </c>
    </row>
    <row r="640" spans="1:10" ht="15.75" x14ac:dyDescent="0.25">
      <c r="A640" s="21">
        <v>19</v>
      </c>
      <c r="B640" s="4">
        <v>1</v>
      </c>
      <c r="C640" s="21">
        <v>30.25</v>
      </c>
      <c r="D640" s="21">
        <v>0</v>
      </c>
      <c r="E640" s="4">
        <v>1</v>
      </c>
      <c r="F640" s="4">
        <v>0</v>
      </c>
      <c r="G640" s="4">
        <v>0</v>
      </c>
      <c r="H640" s="4">
        <v>0</v>
      </c>
      <c r="I640" s="21">
        <v>32548.340499999998</v>
      </c>
      <c r="J640" s="4">
        <f t="shared" si="9"/>
        <v>24297.738822476858</v>
      </c>
    </row>
    <row r="641" spans="1:10" ht="15.75" x14ac:dyDescent="0.25">
      <c r="A641" s="21">
        <v>31</v>
      </c>
      <c r="B641" s="4">
        <v>1</v>
      </c>
      <c r="C641" s="21">
        <v>38.39</v>
      </c>
      <c r="D641" s="21">
        <v>2</v>
      </c>
      <c r="E641" s="4">
        <v>0</v>
      </c>
      <c r="F641" s="4">
        <v>0</v>
      </c>
      <c r="G641" s="4">
        <v>0</v>
      </c>
      <c r="H641" s="4">
        <v>0</v>
      </c>
      <c r="I641" s="21">
        <v>4463.2051000000001</v>
      </c>
      <c r="J641" s="4">
        <f t="shared" si="9"/>
        <v>5973.7685357968376</v>
      </c>
    </row>
    <row r="642" spans="1:10" ht="15.75" x14ac:dyDescent="0.25">
      <c r="A642" s="21">
        <v>62</v>
      </c>
      <c r="B642" s="4">
        <v>1</v>
      </c>
      <c r="C642" s="21">
        <v>30.875</v>
      </c>
      <c r="D642" s="21">
        <v>3</v>
      </c>
      <c r="E642" s="4">
        <v>1</v>
      </c>
      <c r="F642" s="4">
        <v>0</v>
      </c>
      <c r="G642" s="4">
        <v>0</v>
      </c>
      <c r="H642" s="4">
        <v>1</v>
      </c>
      <c r="I642" s="21">
        <v>46718.163249999998</v>
      </c>
      <c r="J642" s="4">
        <f t="shared" si="9"/>
        <v>38130.411258181935</v>
      </c>
    </row>
    <row r="643" spans="1:10" ht="15.75" x14ac:dyDescent="0.25">
      <c r="A643" s="21">
        <v>28</v>
      </c>
      <c r="B643" s="4">
        <v>1</v>
      </c>
      <c r="C643" s="21">
        <v>29.26</v>
      </c>
      <c r="D643" s="21">
        <v>2</v>
      </c>
      <c r="E643" s="4">
        <v>0</v>
      </c>
      <c r="F643" s="4">
        <v>0</v>
      </c>
      <c r="G643" s="4">
        <v>1</v>
      </c>
      <c r="H643" s="4">
        <v>0</v>
      </c>
      <c r="I643" s="21">
        <v>4438.2633999999998</v>
      </c>
      <c r="J643" s="4">
        <f t="shared" ref="J643:J706" si="10">IF(AND(E643=0,A643&lt;50),$M$2+$M$3*A643+B643*$M$4+$M$5*C643+$M$6*D643+$M$7*F643+$M$8*G643+$M$9*H643,IF(AND(E643=0,A643&gt;=50),$P$2+$P$3*A643+B643*$P$4+$P$5*C643+$P$6*D643+$P$7*F643+$P$8*G643+$P$9*H643,IF(AND(E643=1,A643&lt;50),$S$2+$S$3*A643+B643*$S$4+$S$5*C643+$S$6*D643+$S$7*F643+$S$8*G643+$S$9*H643,IF(AND(E643=1,A643&gt;=50),$V$2+$V$3*A643+B643*$V$4+$V$5*C643+$V$6*D643+$V$7*F643+$V$8*G643+$V$9*H643,"Error"))))</f>
        <v>6321.263785602534</v>
      </c>
    </row>
    <row r="644" spans="1:10" ht="15.75" x14ac:dyDescent="0.25">
      <c r="A644" s="21">
        <v>23</v>
      </c>
      <c r="B644" s="4">
        <v>0</v>
      </c>
      <c r="C644" s="21">
        <v>24.225000000000001</v>
      </c>
      <c r="D644" s="21">
        <v>2</v>
      </c>
      <c r="E644" s="4">
        <v>0</v>
      </c>
      <c r="F644" s="4">
        <v>0</v>
      </c>
      <c r="G644" s="4">
        <v>1</v>
      </c>
      <c r="H644" s="4">
        <v>0</v>
      </c>
      <c r="I644" s="21">
        <v>22395.74424</v>
      </c>
      <c r="J644" s="4">
        <f t="shared" si="10"/>
        <v>5601.7402421127354</v>
      </c>
    </row>
    <row r="645" spans="1:10" ht="15.75" x14ac:dyDescent="0.25">
      <c r="A645" s="21">
        <v>43</v>
      </c>
      <c r="B645" s="4">
        <v>1</v>
      </c>
      <c r="C645" s="21">
        <v>35.31</v>
      </c>
      <c r="D645" s="21">
        <v>2</v>
      </c>
      <c r="E645" s="4">
        <v>0</v>
      </c>
      <c r="F645" s="4">
        <v>0</v>
      </c>
      <c r="G645" s="4">
        <v>0</v>
      </c>
      <c r="H645" s="4">
        <v>0</v>
      </c>
      <c r="I645" s="21">
        <v>18806.145469999999</v>
      </c>
      <c r="J645" s="4">
        <f t="shared" si="10"/>
        <v>8325.8451315349266</v>
      </c>
    </row>
    <row r="646" spans="1:10" ht="15.75" x14ac:dyDescent="0.25">
      <c r="A646" s="21">
        <v>59</v>
      </c>
      <c r="B646" s="4">
        <v>0</v>
      </c>
      <c r="C646" s="21">
        <v>27.83</v>
      </c>
      <c r="D646" s="21">
        <v>3</v>
      </c>
      <c r="E646" s="4">
        <v>0</v>
      </c>
      <c r="F646" s="4">
        <v>0</v>
      </c>
      <c r="G646" s="4">
        <v>0</v>
      </c>
      <c r="H646" s="4">
        <v>0</v>
      </c>
      <c r="I646" s="21">
        <v>14001.286700000001</v>
      </c>
      <c r="J646" s="4">
        <f t="shared" si="10"/>
        <v>16868.337301523905</v>
      </c>
    </row>
    <row r="647" spans="1:10" ht="15.75" x14ac:dyDescent="0.25">
      <c r="A647" s="21">
        <v>18</v>
      </c>
      <c r="B647" s="4">
        <v>1</v>
      </c>
      <c r="C647" s="21">
        <v>23.75</v>
      </c>
      <c r="D647" s="21">
        <v>0</v>
      </c>
      <c r="E647" s="4">
        <v>0</v>
      </c>
      <c r="F647" s="4">
        <v>0</v>
      </c>
      <c r="G647" s="4">
        <v>1</v>
      </c>
      <c r="H647" s="4">
        <v>0</v>
      </c>
      <c r="I647" s="21">
        <v>1705.6244999999999</v>
      </c>
      <c r="J647" s="4">
        <f t="shared" si="10"/>
        <v>3073.2252768516901</v>
      </c>
    </row>
    <row r="648" spans="1:10" ht="15.75" x14ac:dyDescent="0.25">
      <c r="A648" s="21">
        <v>23</v>
      </c>
      <c r="B648" s="4">
        <v>1</v>
      </c>
      <c r="C648" s="21">
        <v>32.700000000000003</v>
      </c>
      <c r="D648" s="21">
        <v>3</v>
      </c>
      <c r="E648" s="4">
        <v>0</v>
      </c>
      <c r="F648" s="4">
        <v>1</v>
      </c>
      <c r="G648" s="4">
        <v>0</v>
      </c>
      <c r="H648" s="4">
        <v>0</v>
      </c>
      <c r="I648" s="21">
        <v>3591.48</v>
      </c>
      <c r="J648" s="4">
        <f t="shared" si="10"/>
        <v>4948.8561684560054</v>
      </c>
    </row>
    <row r="649" spans="1:10" ht="15.75" x14ac:dyDescent="0.25">
      <c r="A649" s="21">
        <v>39</v>
      </c>
      <c r="B649" s="4">
        <v>1</v>
      </c>
      <c r="C649" s="21">
        <v>42.655000000000001</v>
      </c>
      <c r="D649" s="21">
        <v>0</v>
      </c>
      <c r="E649" s="4">
        <v>0</v>
      </c>
      <c r="F649" s="4">
        <v>0</v>
      </c>
      <c r="G649" s="4">
        <v>1</v>
      </c>
      <c r="H649" s="4">
        <v>0</v>
      </c>
      <c r="I649" s="21">
        <v>5757.41345</v>
      </c>
      <c r="J649" s="4">
        <f t="shared" si="10"/>
        <v>7838.0242792345343</v>
      </c>
    </row>
    <row r="650" spans="1:10" ht="15.75" x14ac:dyDescent="0.25">
      <c r="A650" s="21">
        <v>37</v>
      </c>
      <c r="B650" s="4">
        <v>0</v>
      </c>
      <c r="C650" s="21">
        <v>25.555</v>
      </c>
      <c r="D650" s="21">
        <v>1</v>
      </c>
      <c r="E650" s="4">
        <v>1</v>
      </c>
      <c r="F650" s="4">
        <v>0</v>
      </c>
      <c r="G650" s="4">
        <v>1</v>
      </c>
      <c r="H650" s="4">
        <v>0</v>
      </c>
      <c r="I650" s="21">
        <v>20296.863450000001</v>
      </c>
      <c r="J650" s="4">
        <f t="shared" si="10"/>
        <v>25003.007127505793</v>
      </c>
    </row>
    <row r="651" spans="1:10" ht="15.75" x14ac:dyDescent="0.25">
      <c r="A651" s="21">
        <v>50</v>
      </c>
      <c r="B651" s="4">
        <v>1</v>
      </c>
      <c r="C651" s="21">
        <v>44.77</v>
      </c>
      <c r="D651" s="21">
        <v>1</v>
      </c>
      <c r="E651" s="4">
        <v>0</v>
      </c>
      <c r="F651" s="4">
        <v>0</v>
      </c>
      <c r="G651" s="4">
        <v>0</v>
      </c>
      <c r="H651" s="4">
        <v>0</v>
      </c>
      <c r="I651" s="21">
        <v>9058.7302999999993</v>
      </c>
      <c r="J651" s="4">
        <f t="shared" si="10"/>
        <v>11194.053498319658</v>
      </c>
    </row>
    <row r="652" spans="1:10" ht="15.75" x14ac:dyDescent="0.25">
      <c r="A652" s="21">
        <v>60</v>
      </c>
      <c r="B652" s="4">
        <v>0</v>
      </c>
      <c r="C652" s="21">
        <v>27.55</v>
      </c>
      <c r="D652" s="21">
        <v>0</v>
      </c>
      <c r="E652" s="4">
        <v>0</v>
      </c>
      <c r="F652" s="4">
        <v>0</v>
      </c>
      <c r="G652" s="4">
        <v>1</v>
      </c>
      <c r="H652" s="4">
        <v>0</v>
      </c>
      <c r="I652" s="21">
        <v>13217.094499999999</v>
      </c>
      <c r="J652" s="4">
        <f t="shared" si="10"/>
        <v>14249.961019582312</v>
      </c>
    </row>
    <row r="653" spans="1:10" ht="15.75" x14ac:dyDescent="0.25">
      <c r="A653" s="21">
        <v>19</v>
      </c>
      <c r="B653" s="4">
        <v>0</v>
      </c>
      <c r="C653" s="21">
        <v>22.515000000000001</v>
      </c>
      <c r="D653" s="21">
        <v>0</v>
      </c>
      <c r="E653" s="4">
        <v>0</v>
      </c>
      <c r="F653" s="4">
        <v>0</v>
      </c>
      <c r="G653" s="4">
        <v>0</v>
      </c>
      <c r="H653" s="4">
        <v>1</v>
      </c>
      <c r="I653" s="21">
        <v>2117.3388500000001</v>
      </c>
      <c r="J653" s="4">
        <f t="shared" si="10"/>
        <v>3198.6637327896351</v>
      </c>
    </row>
    <row r="654" spans="1:10" ht="15.75" x14ac:dyDescent="0.25">
      <c r="A654" s="21">
        <v>47</v>
      </c>
      <c r="B654" s="4">
        <v>1</v>
      </c>
      <c r="C654" s="21">
        <v>19.57</v>
      </c>
      <c r="D654" s="21">
        <v>1</v>
      </c>
      <c r="E654" s="4">
        <v>0</v>
      </c>
      <c r="F654" s="4">
        <v>0</v>
      </c>
      <c r="G654" s="4">
        <v>0</v>
      </c>
      <c r="H654" s="4">
        <v>1</v>
      </c>
      <c r="I654" s="21">
        <v>8428.0692999999992</v>
      </c>
      <c r="J654" s="4">
        <f t="shared" si="10"/>
        <v>8907.0538288954995</v>
      </c>
    </row>
    <row r="655" spans="1:10" ht="15.75" x14ac:dyDescent="0.25">
      <c r="A655" s="21">
        <v>34</v>
      </c>
      <c r="B655" s="4">
        <v>1</v>
      </c>
      <c r="C655" s="21">
        <v>30.8</v>
      </c>
      <c r="D655" s="21">
        <v>0</v>
      </c>
      <c r="E655" s="4">
        <v>1</v>
      </c>
      <c r="F655" s="4">
        <v>1</v>
      </c>
      <c r="G655" s="4">
        <v>0</v>
      </c>
      <c r="H655" s="4">
        <v>0</v>
      </c>
      <c r="I655" s="21">
        <v>35491.64</v>
      </c>
      <c r="J655" s="4">
        <f t="shared" si="10"/>
        <v>30186.553994127222</v>
      </c>
    </row>
    <row r="656" spans="1:10" ht="15.75" x14ac:dyDescent="0.25">
      <c r="A656" s="21">
        <v>27</v>
      </c>
      <c r="B656" s="4">
        <v>0</v>
      </c>
      <c r="C656" s="21">
        <v>32.395000000000003</v>
      </c>
      <c r="D656" s="21">
        <v>1</v>
      </c>
      <c r="E656" s="4">
        <v>0</v>
      </c>
      <c r="F656" s="4">
        <v>0</v>
      </c>
      <c r="G656" s="4">
        <v>1</v>
      </c>
      <c r="H656" s="4">
        <v>0</v>
      </c>
      <c r="I656" s="21">
        <v>18903.491409999999</v>
      </c>
      <c r="J656" s="4">
        <f t="shared" si="10"/>
        <v>6095.1466478974617</v>
      </c>
    </row>
    <row r="657" spans="1:10" ht="15.75" x14ac:dyDescent="0.25">
      <c r="A657" s="21">
        <v>25</v>
      </c>
      <c r="B657" s="4">
        <v>1</v>
      </c>
      <c r="C657" s="21">
        <v>24.13</v>
      </c>
      <c r="D657" s="21">
        <v>0</v>
      </c>
      <c r="E657" s="4">
        <v>1</v>
      </c>
      <c r="F657" s="4">
        <v>0</v>
      </c>
      <c r="G657" s="4">
        <v>0</v>
      </c>
      <c r="H657" s="4">
        <v>1</v>
      </c>
      <c r="I657" s="21">
        <v>15817.985699999999</v>
      </c>
      <c r="J657" s="4">
        <f t="shared" si="10"/>
        <v>19143.521519168124</v>
      </c>
    </row>
    <row r="658" spans="1:10" ht="15.75" x14ac:dyDescent="0.25">
      <c r="A658" s="21">
        <v>38</v>
      </c>
      <c r="B658" s="4">
        <v>1</v>
      </c>
      <c r="C658" s="21">
        <v>31</v>
      </c>
      <c r="D658" s="21">
        <v>1</v>
      </c>
      <c r="E658" s="4">
        <v>0</v>
      </c>
      <c r="F658" s="4">
        <v>1</v>
      </c>
      <c r="G658" s="4">
        <v>0</v>
      </c>
      <c r="H658" s="4">
        <v>0</v>
      </c>
      <c r="I658" s="21">
        <v>5488.2619999999997</v>
      </c>
      <c r="J658" s="4">
        <f t="shared" si="10"/>
        <v>6874.0243764786164</v>
      </c>
    </row>
    <row r="659" spans="1:10" ht="15.75" x14ac:dyDescent="0.25">
      <c r="A659" s="21">
        <v>62</v>
      </c>
      <c r="B659" s="4">
        <v>0</v>
      </c>
      <c r="C659" s="21">
        <v>39.200000000000003</v>
      </c>
      <c r="D659" s="21">
        <v>0</v>
      </c>
      <c r="E659" s="4">
        <v>0</v>
      </c>
      <c r="F659" s="4">
        <v>1</v>
      </c>
      <c r="G659" s="4">
        <v>0</v>
      </c>
      <c r="H659" s="4">
        <v>0</v>
      </c>
      <c r="I659" s="21">
        <v>13470.86</v>
      </c>
      <c r="J659" s="4">
        <f t="shared" si="10"/>
        <v>13732.139914123456</v>
      </c>
    </row>
    <row r="660" spans="1:10" ht="15.75" x14ac:dyDescent="0.25">
      <c r="A660" s="21">
        <v>32</v>
      </c>
      <c r="B660" s="4">
        <v>1</v>
      </c>
      <c r="C660" s="21">
        <v>35.200000000000003</v>
      </c>
      <c r="D660" s="21">
        <v>2</v>
      </c>
      <c r="E660" s="4">
        <v>0</v>
      </c>
      <c r="F660" s="4">
        <v>1</v>
      </c>
      <c r="G660" s="4">
        <v>0</v>
      </c>
      <c r="H660" s="4">
        <v>0</v>
      </c>
      <c r="I660" s="21">
        <v>4670.6400000000003</v>
      </c>
      <c r="J660" s="4">
        <f t="shared" si="10"/>
        <v>6305.1725728043739</v>
      </c>
    </row>
    <row r="661" spans="1:10" ht="15.75" x14ac:dyDescent="0.25">
      <c r="A661" s="21">
        <v>59</v>
      </c>
      <c r="B661" s="4">
        <v>0</v>
      </c>
      <c r="C661" s="21">
        <v>27.5</v>
      </c>
      <c r="D661" s="21">
        <v>0</v>
      </c>
      <c r="E661" s="4">
        <v>0</v>
      </c>
      <c r="F661" s="4">
        <v>1</v>
      </c>
      <c r="G661" s="4">
        <v>0</v>
      </c>
      <c r="H661" s="4">
        <v>0</v>
      </c>
      <c r="I661" s="21">
        <v>12233.828</v>
      </c>
      <c r="J661" s="4">
        <f t="shared" si="10"/>
        <v>12668.721383084201</v>
      </c>
    </row>
    <row r="662" spans="1:10" ht="15.75" x14ac:dyDescent="0.25">
      <c r="A662" s="21">
        <v>19</v>
      </c>
      <c r="B662" s="4">
        <v>0</v>
      </c>
      <c r="C662" s="21">
        <v>40.5</v>
      </c>
      <c r="D662" s="21">
        <v>0</v>
      </c>
      <c r="E662" s="4">
        <v>0</v>
      </c>
      <c r="F662" s="4">
        <v>1</v>
      </c>
      <c r="G662" s="4">
        <v>0</v>
      </c>
      <c r="H662" s="4">
        <v>0</v>
      </c>
      <c r="I662" s="21">
        <v>1759.338</v>
      </c>
      <c r="J662" s="4">
        <f t="shared" si="10"/>
        <v>3166.3830162889813</v>
      </c>
    </row>
    <row r="663" spans="1:10" ht="15.75" x14ac:dyDescent="0.25">
      <c r="A663" s="21">
        <v>46</v>
      </c>
      <c r="B663" s="4">
        <v>1</v>
      </c>
      <c r="C663" s="21">
        <v>22.3</v>
      </c>
      <c r="D663" s="21">
        <v>0</v>
      </c>
      <c r="E663" s="4">
        <v>0</v>
      </c>
      <c r="F663" s="4">
        <v>1</v>
      </c>
      <c r="G663" s="4">
        <v>0</v>
      </c>
      <c r="H663" s="4">
        <v>0</v>
      </c>
      <c r="I663" s="21">
        <v>7147.1049999999996</v>
      </c>
      <c r="J663" s="4">
        <f t="shared" si="10"/>
        <v>7728.4468397814217</v>
      </c>
    </row>
    <row r="664" spans="1:10" ht="15.75" x14ac:dyDescent="0.25">
      <c r="A664" s="21">
        <v>46</v>
      </c>
      <c r="B664" s="4">
        <v>0</v>
      </c>
      <c r="C664" s="21">
        <v>35.53</v>
      </c>
      <c r="D664" s="21">
        <v>0</v>
      </c>
      <c r="E664" s="4">
        <v>1</v>
      </c>
      <c r="F664" s="4">
        <v>0</v>
      </c>
      <c r="G664" s="4">
        <v>1</v>
      </c>
      <c r="H664" s="4">
        <v>0</v>
      </c>
      <c r="I664" s="21">
        <v>42111.664700000001</v>
      </c>
      <c r="J664" s="4">
        <f t="shared" si="10"/>
        <v>41648.8453296769</v>
      </c>
    </row>
    <row r="665" spans="1:10" ht="15.75" x14ac:dyDescent="0.25">
      <c r="A665" s="21">
        <v>61</v>
      </c>
      <c r="B665" s="4">
        <v>1</v>
      </c>
      <c r="C665" s="21">
        <v>38.380000000000003</v>
      </c>
      <c r="D665" s="21">
        <v>0</v>
      </c>
      <c r="E665" s="4">
        <v>0</v>
      </c>
      <c r="F665" s="4">
        <v>0</v>
      </c>
      <c r="G665" s="4">
        <v>0</v>
      </c>
      <c r="H665" s="4">
        <v>1</v>
      </c>
      <c r="I665" s="21">
        <v>12950.0712</v>
      </c>
      <c r="J665" s="4">
        <f t="shared" si="10"/>
        <v>14176.839464896242</v>
      </c>
    </row>
    <row r="666" spans="1:10" ht="15.75" x14ac:dyDescent="0.25">
      <c r="A666" s="21">
        <v>23</v>
      </c>
      <c r="B666" s="4">
        <v>0</v>
      </c>
      <c r="C666" s="21">
        <v>31.4</v>
      </c>
      <c r="D666" s="21">
        <v>0</v>
      </c>
      <c r="E666" s="4">
        <v>1</v>
      </c>
      <c r="F666" s="4">
        <v>1</v>
      </c>
      <c r="G666" s="4">
        <v>0</v>
      </c>
      <c r="H666" s="4">
        <v>0</v>
      </c>
      <c r="I666" s="21">
        <v>34166.273000000001</v>
      </c>
      <c r="J666" s="4">
        <f t="shared" si="10"/>
        <v>29012.331319124001</v>
      </c>
    </row>
    <row r="667" spans="1:10" ht="15.75" x14ac:dyDescent="0.25">
      <c r="A667" s="21">
        <v>39</v>
      </c>
      <c r="B667" s="4">
        <v>1</v>
      </c>
      <c r="C667" s="21">
        <v>32.340000000000003</v>
      </c>
      <c r="D667" s="21">
        <v>2</v>
      </c>
      <c r="E667" s="4">
        <v>0</v>
      </c>
      <c r="F667" s="4">
        <v>0</v>
      </c>
      <c r="G667" s="4">
        <v>0</v>
      </c>
      <c r="H667" s="4">
        <v>0</v>
      </c>
      <c r="I667" s="21">
        <v>6338.0756000000001</v>
      </c>
      <c r="J667" s="4">
        <f t="shared" si="10"/>
        <v>7435.1104980444597</v>
      </c>
    </row>
    <row r="668" spans="1:10" ht="15.75" x14ac:dyDescent="0.25">
      <c r="A668" s="21">
        <v>56</v>
      </c>
      <c r="B668" s="4">
        <v>1</v>
      </c>
      <c r="C668" s="21">
        <v>33.725000000000001</v>
      </c>
      <c r="D668" s="21">
        <v>0</v>
      </c>
      <c r="E668" s="4">
        <v>0</v>
      </c>
      <c r="F668" s="4">
        <v>0</v>
      </c>
      <c r="G668" s="4">
        <v>0</v>
      </c>
      <c r="H668" s="4">
        <v>1</v>
      </c>
      <c r="I668" s="21">
        <v>10976.24575</v>
      </c>
      <c r="J668" s="4">
        <f t="shared" si="10"/>
        <v>12228.180790636641</v>
      </c>
    </row>
    <row r="669" spans="1:10" ht="15.75" x14ac:dyDescent="0.25">
      <c r="A669" s="21">
        <v>26</v>
      </c>
      <c r="B669" s="4">
        <v>1</v>
      </c>
      <c r="C669" s="21">
        <v>35.42</v>
      </c>
      <c r="D669" s="21">
        <v>0</v>
      </c>
      <c r="E669" s="4">
        <v>0</v>
      </c>
      <c r="F669" s="4">
        <v>0</v>
      </c>
      <c r="G669" s="4">
        <v>0</v>
      </c>
      <c r="H669" s="4">
        <v>0</v>
      </c>
      <c r="I669" s="21">
        <v>2322.6217999999999</v>
      </c>
      <c r="J669" s="4">
        <f t="shared" si="10"/>
        <v>3807.843125848211</v>
      </c>
    </row>
    <row r="670" spans="1:10" ht="15.75" x14ac:dyDescent="0.25">
      <c r="A670" s="21">
        <v>45</v>
      </c>
      <c r="B670" s="4">
        <v>0</v>
      </c>
      <c r="C670" s="21">
        <v>39.994999999999997</v>
      </c>
      <c r="D670" s="21">
        <v>3</v>
      </c>
      <c r="E670" s="4">
        <v>0</v>
      </c>
      <c r="F670" s="4">
        <v>0</v>
      </c>
      <c r="G670" s="4">
        <v>1</v>
      </c>
      <c r="H670" s="4">
        <v>0</v>
      </c>
      <c r="I670" s="21">
        <v>9704.6680500000002</v>
      </c>
      <c r="J670" s="4">
        <f t="shared" si="10"/>
        <v>11021.861252384597</v>
      </c>
    </row>
    <row r="671" spans="1:10" ht="15.75" x14ac:dyDescent="0.25">
      <c r="A671" s="21">
        <v>54</v>
      </c>
      <c r="B671" s="4">
        <v>0</v>
      </c>
      <c r="C671" s="21">
        <v>27.645</v>
      </c>
      <c r="D671" s="21">
        <v>1</v>
      </c>
      <c r="E671" s="4">
        <v>0</v>
      </c>
      <c r="F671" s="4">
        <v>0</v>
      </c>
      <c r="G671" s="4">
        <v>0</v>
      </c>
      <c r="H671" s="4">
        <v>1</v>
      </c>
      <c r="I671" s="21">
        <v>11305.93455</v>
      </c>
      <c r="J671" s="4">
        <f t="shared" si="10"/>
        <v>12387.600514194</v>
      </c>
    </row>
    <row r="672" spans="1:10" ht="15.75" x14ac:dyDescent="0.25">
      <c r="A672" s="21">
        <v>25</v>
      </c>
      <c r="B672" s="4">
        <v>1</v>
      </c>
      <c r="C672" s="21">
        <v>45.54</v>
      </c>
      <c r="D672" s="21">
        <v>2</v>
      </c>
      <c r="E672" s="4">
        <v>1</v>
      </c>
      <c r="F672" s="4">
        <v>0</v>
      </c>
      <c r="G672" s="4">
        <v>0</v>
      </c>
      <c r="H672" s="4">
        <v>0</v>
      </c>
      <c r="I672" s="21">
        <v>42112.2356</v>
      </c>
      <c r="J672" s="4">
        <f t="shared" si="10"/>
        <v>48049.337391659443</v>
      </c>
    </row>
    <row r="673" spans="1:10" ht="15.75" x14ac:dyDescent="0.25">
      <c r="A673" s="21">
        <v>46</v>
      </c>
      <c r="B673" s="4">
        <v>1</v>
      </c>
      <c r="C673" s="21">
        <v>19.855</v>
      </c>
      <c r="D673" s="21">
        <v>0</v>
      </c>
      <c r="E673" s="4">
        <v>0</v>
      </c>
      <c r="F673" s="4">
        <v>0</v>
      </c>
      <c r="G673" s="4">
        <v>0</v>
      </c>
      <c r="H673" s="4">
        <v>1</v>
      </c>
      <c r="I673" s="21">
        <v>7526.7064499999997</v>
      </c>
      <c r="J673" s="4">
        <f t="shared" si="10"/>
        <v>8175.6381747604473</v>
      </c>
    </row>
    <row r="674" spans="1:10" ht="15.75" x14ac:dyDescent="0.25">
      <c r="A674" s="21">
        <v>43</v>
      </c>
      <c r="B674" s="4">
        <v>1</v>
      </c>
      <c r="C674" s="21">
        <v>30.1</v>
      </c>
      <c r="D674" s="21">
        <v>1</v>
      </c>
      <c r="E674" s="4">
        <v>0</v>
      </c>
      <c r="F674" s="4">
        <v>1</v>
      </c>
      <c r="G674" s="4">
        <v>0</v>
      </c>
      <c r="H674" s="4">
        <v>0</v>
      </c>
      <c r="I674" s="21">
        <v>6849.0259999999998</v>
      </c>
      <c r="J674" s="4">
        <f t="shared" si="10"/>
        <v>7864.2911092856211</v>
      </c>
    </row>
    <row r="675" spans="1:10" ht="15.75" x14ac:dyDescent="0.25">
      <c r="A675" s="21">
        <v>58</v>
      </c>
      <c r="B675" s="4">
        <v>0</v>
      </c>
      <c r="C675" s="21">
        <v>22.77</v>
      </c>
      <c r="D675" s="21">
        <v>0</v>
      </c>
      <c r="E675" s="4">
        <v>0</v>
      </c>
      <c r="F675" s="4">
        <v>0</v>
      </c>
      <c r="G675" s="4">
        <v>0</v>
      </c>
      <c r="H675" s="4">
        <v>0</v>
      </c>
      <c r="I675" s="21">
        <v>11833.782300000001</v>
      </c>
      <c r="J675" s="4">
        <f t="shared" si="10"/>
        <v>13595.961369195833</v>
      </c>
    </row>
    <row r="676" spans="1:10" ht="15.75" x14ac:dyDescent="0.25">
      <c r="A676" s="21">
        <v>31</v>
      </c>
      <c r="B676" s="4">
        <v>0</v>
      </c>
      <c r="C676" s="21">
        <v>25.8</v>
      </c>
      <c r="D676" s="21">
        <v>2</v>
      </c>
      <c r="E676" s="4">
        <v>0</v>
      </c>
      <c r="F676" s="4">
        <v>1</v>
      </c>
      <c r="G676" s="4">
        <v>0</v>
      </c>
      <c r="H676" s="4">
        <v>0</v>
      </c>
      <c r="I676" s="21">
        <v>4934.7049999999999</v>
      </c>
      <c r="J676" s="4">
        <f t="shared" si="10"/>
        <v>6280.5426469402519</v>
      </c>
    </row>
    <row r="677" spans="1:10" ht="15.75" x14ac:dyDescent="0.25">
      <c r="A677" s="21">
        <v>64</v>
      </c>
      <c r="B677" s="4">
        <v>0</v>
      </c>
      <c r="C677" s="21">
        <v>39.049999999999997</v>
      </c>
      <c r="D677" s="21">
        <v>3</v>
      </c>
      <c r="E677" s="4">
        <v>0</v>
      </c>
      <c r="F677" s="4">
        <v>0</v>
      </c>
      <c r="G677" s="4">
        <v>0</v>
      </c>
      <c r="H677" s="4">
        <v>0</v>
      </c>
      <c r="I677" s="21">
        <v>16085.127500000001</v>
      </c>
      <c r="J677" s="4">
        <f t="shared" si="10"/>
        <v>18739.03214265946</v>
      </c>
    </row>
    <row r="678" spans="1:10" ht="15.75" x14ac:dyDescent="0.25">
      <c r="A678" s="21">
        <v>55</v>
      </c>
      <c r="B678" s="4">
        <v>1</v>
      </c>
      <c r="C678" s="21">
        <v>28.975000000000001</v>
      </c>
      <c r="D678" s="21">
        <v>0</v>
      </c>
      <c r="E678" s="4">
        <v>0</v>
      </c>
      <c r="F678" s="4">
        <v>0</v>
      </c>
      <c r="G678" s="4">
        <v>1</v>
      </c>
      <c r="H678" s="4">
        <v>0</v>
      </c>
      <c r="I678" s="21">
        <v>10796.35025</v>
      </c>
      <c r="J678" s="4">
        <f t="shared" si="10"/>
        <v>12317.532929749723</v>
      </c>
    </row>
    <row r="679" spans="1:10" ht="15.75" x14ac:dyDescent="0.25">
      <c r="A679" s="21">
        <v>35</v>
      </c>
      <c r="B679" s="4">
        <v>0</v>
      </c>
      <c r="C679" s="21">
        <v>43.34</v>
      </c>
      <c r="D679" s="21">
        <v>2</v>
      </c>
      <c r="E679" s="4">
        <v>0</v>
      </c>
      <c r="F679" s="4">
        <v>0</v>
      </c>
      <c r="G679" s="4">
        <v>0</v>
      </c>
      <c r="H679" s="4">
        <v>0</v>
      </c>
      <c r="I679" s="21">
        <v>5846.9175999999998</v>
      </c>
      <c r="J679" s="4">
        <f t="shared" si="10"/>
        <v>7346.5730989684953</v>
      </c>
    </row>
    <row r="680" spans="1:10" ht="15.75" x14ac:dyDescent="0.25">
      <c r="A680" s="21">
        <v>54</v>
      </c>
      <c r="B680" s="4">
        <v>1</v>
      </c>
      <c r="C680" s="21">
        <v>34.21</v>
      </c>
      <c r="D680" s="21">
        <v>2</v>
      </c>
      <c r="E680" s="4">
        <v>1</v>
      </c>
      <c r="F680" s="4">
        <v>0</v>
      </c>
      <c r="G680" s="4">
        <v>0</v>
      </c>
      <c r="H680" s="4">
        <v>0</v>
      </c>
      <c r="I680" s="21">
        <v>44260.749900000003</v>
      </c>
      <c r="J680" s="4">
        <f t="shared" si="10"/>
        <v>40638.608686960528</v>
      </c>
    </row>
    <row r="681" spans="1:10" ht="15.75" x14ac:dyDescent="0.25">
      <c r="A681" s="21">
        <v>31</v>
      </c>
      <c r="B681" s="4">
        <v>1</v>
      </c>
      <c r="C681" s="21">
        <v>27.645</v>
      </c>
      <c r="D681" s="21">
        <v>2</v>
      </c>
      <c r="E681" s="4">
        <v>0</v>
      </c>
      <c r="F681" s="4">
        <v>0</v>
      </c>
      <c r="G681" s="4">
        <v>1</v>
      </c>
      <c r="H681" s="4">
        <v>0</v>
      </c>
      <c r="I681" s="21">
        <v>5031.26955</v>
      </c>
      <c r="J681" s="4">
        <f t="shared" si="10"/>
        <v>6886.7218359132312</v>
      </c>
    </row>
    <row r="682" spans="1:10" ht="15.75" x14ac:dyDescent="0.25">
      <c r="A682" s="21">
        <v>64</v>
      </c>
      <c r="B682" s="4">
        <v>1</v>
      </c>
      <c r="C682" s="21">
        <v>25.6</v>
      </c>
      <c r="D682" s="21">
        <v>2</v>
      </c>
      <c r="E682" s="4">
        <v>0</v>
      </c>
      <c r="F682" s="4">
        <v>1</v>
      </c>
      <c r="G682" s="4">
        <v>0</v>
      </c>
      <c r="H682" s="4">
        <v>0</v>
      </c>
      <c r="I682" s="21">
        <v>14988.432000000001</v>
      </c>
      <c r="J682" s="4">
        <f t="shared" si="10"/>
        <v>16738.112431126836</v>
      </c>
    </row>
    <row r="683" spans="1:10" ht="15.75" x14ac:dyDescent="0.25">
      <c r="A683" s="21">
        <v>47</v>
      </c>
      <c r="B683" s="4">
        <v>1</v>
      </c>
      <c r="C683" s="21">
        <v>47.52</v>
      </c>
      <c r="D683" s="21">
        <v>1</v>
      </c>
      <c r="E683" s="4">
        <v>0</v>
      </c>
      <c r="F683" s="4">
        <v>0</v>
      </c>
      <c r="G683" s="4">
        <v>0</v>
      </c>
      <c r="H683" s="4">
        <v>0</v>
      </c>
      <c r="I683" s="21">
        <v>8083.9197999999997</v>
      </c>
      <c r="J683" s="4">
        <f t="shared" si="10"/>
        <v>8927.1176183140306</v>
      </c>
    </row>
    <row r="684" spans="1:10" ht="15.75" x14ac:dyDescent="0.25">
      <c r="A684" s="21">
        <v>45</v>
      </c>
      <c r="B684" s="4">
        <v>1</v>
      </c>
      <c r="C684" s="21">
        <v>24.035</v>
      </c>
      <c r="D684" s="21">
        <v>2</v>
      </c>
      <c r="E684" s="4">
        <v>0</v>
      </c>
      <c r="F684" s="4">
        <v>0</v>
      </c>
      <c r="G684" s="4">
        <v>1</v>
      </c>
      <c r="H684" s="4">
        <v>0</v>
      </c>
      <c r="I684" s="21">
        <v>8604.4836500000001</v>
      </c>
      <c r="J684" s="4">
        <f t="shared" si="10"/>
        <v>9630.3662055243585</v>
      </c>
    </row>
    <row r="685" spans="1:10" ht="15.75" x14ac:dyDescent="0.25">
      <c r="A685" s="21">
        <v>62</v>
      </c>
      <c r="B685" s="4">
        <v>1</v>
      </c>
      <c r="C685" s="21">
        <v>37.4</v>
      </c>
      <c r="D685" s="21">
        <v>0</v>
      </c>
      <c r="E685" s="4">
        <v>0</v>
      </c>
      <c r="F685" s="4">
        <v>1</v>
      </c>
      <c r="G685" s="4">
        <v>0</v>
      </c>
      <c r="H685" s="4">
        <v>0</v>
      </c>
      <c r="I685" s="21">
        <v>12979.358</v>
      </c>
      <c r="J685" s="4">
        <f t="shared" si="10"/>
        <v>13841.950849657464</v>
      </c>
    </row>
    <row r="686" spans="1:10" ht="15.75" x14ac:dyDescent="0.25">
      <c r="A686" s="21">
        <v>56</v>
      </c>
      <c r="B686" s="4">
        <v>1</v>
      </c>
      <c r="C686" s="21">
        <v>40.299999999999997</v>
      </c>
      <c r="D686" s="21">
        <v>0</v>
      </c>
      <c r="E686" s="4">
        <v>0</v>
      </c>
      <c r="F686" s="4">
        <v>1</v>
      </c>
      <c r="G686" s="4">
        <v>0</v>
      </c>
      <c r="H686" s="4">
        <v>0</v>
      </c>
      <c r="I686" s="21">
        <v>10602.385</v>
      </c>
      <c r="J686" s="4">
        <f t="shared" si="10"/>
        <v>11402.783427919805</v>
      </c>
    </row>
    <row r="687" spans="1:10" ht="15.75" x14ac:dyDescent="0.25">
      <c r="A687" s="21">
        <v>25</v>
      </c>
      <c r="B687" s="4">
        <v>0</v>
      </c>
      <c r="C687" s="21">
        <v>33.99</v>
      </c>
      <c r="D687" s="21">
        <v>1</v>
      </c>
      <c r="E687" s="4">
        <v>0</v>
      </c>
      <c r="F687" s="4">
        <v>0</v>
      </c>
      <c r="G687" s="4">
        <v>0</v>
      </c>
      <c r="H687" s="4">
        <v>0</v>
      </c>
      <c r="I687" s="21">
        <v>3227.1210999999998</v>
      </c>
      <c r="J687" s="4">
        <f t="shared" si="10"/>
        <v>4532.1741719215006</v>
      </c>
    </row>
    <row r="688" spans="1:10" ht="15.75" x14ac:dyDescent="0.25">
      <c r="A688" s="21">
        <v>41</v>
      </c>
      <c r="B688" s="4">
        <v>0</v>
      </c>
      <c r="C688" s="21">
        <v>32.200000000000003</v>
      </c>
      <c r="D688" s="21">
        <v>1</v>
      </c>
      <c r="E688" s="4">
        <v>0</v>
      </c>
      <c r="F688" s="4">
        <v>1</v>
      </c>
      <c r="G688" s="4">
        <v>0</v>
      </c>
      <c r="H688" s="4">
        <v>0</v>
      </c>
      <c r="I688" s="21">
        <v>6775.9610000000002</v>
      </c>
      <c r="J688" s="4">
        <f t="shared" si="10"/>
        <v>7943.8464598443434</v>
      </c>
    </row>
    <row r="689" spans="1:10" ht="15.75" x14ac:dyDescent="0.25">
      <c r="A689" s="21">
        <v>56</v>
      </c>
      <c r="B689" s="4">
        <v>0</v>
      </c>
      <c r="C689" s="21">
        <v>39.82</v>
      </c>
      <c r="D689" s="21">
        <v>0</v>
      </c>
      <c r="E689" s="4">
        <v>0</v>
      </c>
      <c r="F689" s="4">
        <v>0</v>
      </c>
      <c r="G689" s="4">
        <v>0</v>
      </c>
      <c r="H689" s="4">
        <v>0</v>
      </c>
      <c r="I689" s="21">
        <v>11090.7178</v>
      </c>
      <c r="J689" s="4">
        <f t="shared" si="10"/>
        <v>12591.905056835194</v>
      </c>
    </row>
    <row r="690" spans="1:10" ht="15.75" x14ac:dyDescent="0.25">
      <c r="A690" s="21">
        <v>38</v>
      </c>
      <c r="B690" s="4">
        <v>0</v>
      </c>
      <c r="C690" s="21">
        <v>28</v>
      </c>
      <c r="D690" s="21">
        <v>3</v>
      </c>
      <c r="E690" s="4">
        <v>0</v>
      </c>
      <c r="F690" s="4">
        <v>1</v>
      </c>
      <c r="G690" s="4">
        <v>0</v>
      </c>
      <c r="H690" s="4">
        <v>0</v>
      </c>
      <c r="I690" s="21">
        <v>7151.0919999999996</v>
      </c>
      <c r="J690" s="4">
        <f t="shared" si="10"/>
        <v>8295.4621870637457</v>
      </c>
    </row>
    <row r="691" spans="1:10" ht="15.75" x14ac:dyDescent="0.25">
      <c r="A691" s="21">
        <v>52</v>
      </c>
      <c r="B691" s="4">
        <v>0</v>
      </c>
      <c r="C691" s="21">
        <v>23.18</v>
      </c>
      <c r="D691" s="21">
        <v>0</v>
      </c>
      <c r="E691" s="4">
        <v>0</v>
      </c>
      <c r="F691" s="4">
        <v>0</v>
      </c>
      <c r="G691" s="4">
        <v>1</v>
      </c>
      <c r="H691" s="4">
        <v>0</v>
      </c>
      <c r="I691" s="21">
        <v>10197.772199999999</v>
      </c>
      <c r="J691" s="4">
        <f t="shared" si="10"/>
        <v>11095.553800575666</v>
      </c>
    </row>
    <row r="692" spans="1:10" ht="15.75" x14ac:dyDescent="0.25">
      <c r="A692" s="21">
        <v>28</v>
      </c>
      <c r="B692" s="4">
        <v>0</v>
      </c>
      <c r="C692" s="21">
        <v>34.770000000000003</v>
      </c>
      <c r="D692" s="21">
        <v>0</v>
      </c>
      <c r="E692" s="4">
        <v>0</v>
      </c>
      <c r="F692" s="4">
        <v>0</v>
      </c>
      <c r="G692" s="4">
        <v>0</v>
      </c>
      <c r="H692" s="4">
        <v>1</v>
      </c>
      <c r="I692" s="21">
        <v>3556.9223000000002</v>
      </c>
      <c r="J692" s="4">
        <f t="shared" si="10"/>
        <v>5351.5997611979319</v>
      </c>
    </row>
    <row r="693" spans="1:10" ht="15.75" x14ac:dyDescent="0.25">
      <c r="A693" s="21">
        <v>63</v>
      </c>
      <c r="B693" s="4">
        <v>0</v>
      </c>
      <c r="C693" s="21">
        <v>25.08</v>
      </c>
      <c r="D693" s="21">
        <v>0</v>
      </c>
      <c r="E693" s="4">
        <v>0</v>
      </c>
      <c r="F693" s="4">
        <v>0</v>
      </c>
      <c r="G693" s="4">
        <v>0</v>
      </c>
      <c r="H693" s="4">
        <v>1</v>
      </c>
      <c r="I693" s="21">
        <v>14254.608200000001</v>
      </c>
      <c r="J693" s="4">
        <f t="shared" si="10"/>
        <v>15047.927267527612</v>
      </c>
    </row>
    <row r="694" spans="1:10" ht="15.75" x14ac:dyDescent="0.25">
      <c r="A694" s="21">
        <v>28</v>
      </c>
      <c r="B694" s="4">
        <v>0</v>
      </c>
      <c r="C694" s="21">
        <v>28.88</v>
      </c>
      <c r="D694" s="21">
        <v>1</v>
      </c>
      <c r="E694" s="4">
        <v>0</v>
      </c>
      <c r="F694" s="4">
        <v>0</v>
      </c>
      <c r="G694" s="4">
        <v>1</v>
      </c>
      <c r="H694" s="4">
        <v>0</v>
      </c>
      <c r="I694" s="21">
        <v>4337.7352000000001</v>
      </c>
      <c r="J694" s="4">
        <f t="shared" si="10"/>
        <v>6204.1570785885042</v>
      </c>
    </row>
    <row r="695" spans="1:10" ht="15.75" x14ac:dyDescent="0.25">
      <c r="A695" s="21">
        <v>25</v>
      </c>
      <c r="B695" s="4">
        <v>0</v>
      </c>
      <c r="C695" s="21">
        <v>32.229999999999997</v>
      </c>
      <c r="D695" s="21">
        <v>1</v>
      </c>
      <c r="E695" s="4">
        <v>0</v>
      </c>
      <c r="F695" s="4">
        <v>0</v>
      </c>
      <c r="G695" s="4">
        <v>0</v>
      </c>
      <c r="H695" s="4">
        <v>0</v>
      </c>
      <c r="I695" s="21">
        <v>18218.161390000001</v>
      </c>
      <c r="J695" s="4">
        <f t="shared" si="10"/>
        <v>4485.1830079239508</v>
      </c>
    </row>
    <row r="696" spans="1:10" ht="15.75" x14ac:dyDescent="0.25">
      <c r="A696" s="21">
        <v>56</v>
      </c>
      <c r="B696" s="4">
        <v>1</v>
      </c>
      <c r="C696" s="21">
        <v>36.1</v>
      </c>
      <c r="D696" s="21">
        <v>3</v>
      </c>
      <c r="E696" s="4">
        <v>0</v>
      </c>
      <c r="F696" s="4">
        <v>1</v>
      </c>
      <c r="G696" s="4">
        <v>0</v>
      </c>
      <c r="H696" s="4">
        <v>0</v>
      </c>
      <c r="I696" s="21">
        <v>12363.547</v>
      </c>
      <c r="J696" s="4">
        <f t="shared" si="10"/>
        <v>14384.340156407401</v>
      </c>
    </row>
    <row r="697" spans="1:10" ht="15.75" x14ac:dyDescent="0.25">
      <c r="A697" s="21">
        <v>18</v>
      </c>
      <c r="B697" s="4">
        <v>1</v>
      </c>
      <c r="C697" s="21">
        <v>23.21</v>
      </c>
      <c r="D697" s="21">
        <v>0</v>
      </c>
      <c r="E697" s="4">
        <v>0</v>
      </c>
      <c r="F697" s="4">
        <v>0</v>
      </c>
      <c r="G697" s="4">
        <v>0</v>
      </c>
      <c r="H697" s="4">
        <v>0</v>
      </c>
      <c r="I697" s="21">
        <v>1121.8739</v>
      </c>
      <c r="J697" s="4">
        <f t="shared" si="10"/>
        <v>1858.9678371260025</v>
      </c>
    </row>
    <row r="698" spans="1:10" ht="15.75" x14ac:dyDescent="0.25">
      <c r="A698" s="21">
        <v>37</v>
      </c>
      <c r="B698" s="4">
        <v>0</v>
      </c>
      <c r="C698" s="21">
        <v>23.37</v>
      </c>
      <c r="D698" s="21">
        <v>2</v>
      </c>
      <c r="E698" s="4">
        <v>0</v>
      </c>
      <c r="F698" s="4">
        <v>0</v>
      </c>
      <c r="G698" s="4">
        <v>0</v>
      </c>
      <c r="H698" s="4">
        <v>1</v>
      </c>
      <c r="I698" s="21">
        <v>6686.4313000000002</v>
      </c>
      <c r="J698" s="4">
        <f t="shared" si="10"/>
        <v>7945.2900411611581</v>
      </c>
    </row>
    <row r="699" spans="1:10" ht="15.75" x14ac:dyDescent="0.25">
      <c r="A699" s="21">
        <v>22</v>
      </c>
      <c r="B699" s="4">
        <v>0</v>
      </c>
      <c r="C699" s="21">
        <v>27.1</v>
      </c>
      <c r="D699" s="21">
        <v>0</v>
      </c>
      <c r="E699" s="4">
        <v>0</v>
      </c>
      <c r="F699" s="4">
        <v>1</v>
      </c>
      <c r="G699" s="4">
        <v>0</v>
      </c>
      <c r="H699" s="4">
        <v>0</v>
      </c>
      <c r="I699" s="21">
        <v>2154.3609999999999</v>
      </c>
      <c r="J699" s="4">
        <f t="shared" si="10"/>
        <v>3417.1871644910816</v>
      </c>
    </row>
    <row r="700" spans="1:10" ht="15.75" x14ac:dyDescent="0.25">
      <c r="A700" s="21">
        <v>53</v>
      </c>
      <c r="B700" s="4">
        <v>0</v>
      </c>
      <c r="C700" s="21">
        <v>22.61</v>
      </c>
      <c r="D700" s="21">
        <v>3</v>
      </c>
      <c r="E700" s="4">
        <v>1</v>
      </c>
      <c r="F700" s="4">
        <v>0</v>
      </c>
      <c r="G700" s="4">
        <v>1</v>
      </c>
      <c r="H700" s="4">
        <v>0</v>
      </c>
      <c r="I700" s="21">
        <v>24873.384900000001</v>
      </c>
      <c r="J700" s="4">
        <f t="shared" si="10"/>
        <v>24051.042465503011</v>
      </c>
    </row>
    <row r="701" spans="1:10" ht="15.75" x14ac:dyDescent="0.25">
      <c r="A701" s="21">
        <v>57</v>
      </c>
      <c r="B701" s="4">
        <v>1</v>
      </c>
      <c r="C701" s="21">
        <v>40.369999999999997</v>
      </c>
      <c r="D701" s="21">
        <v>0</v>
      </c>
      <c r="E701" s="4">
        <v>0</v>
      </c>
      <c r="F701" s="4">
        <v>0</v>
      </c>
      <c r="G701" s="4">
        <v>0</v>
      </c>
      <c r="H701" s="4">
        <v>0</v>
      </c>
      <c r="I701" s="21">
        <v>10982.5013</v>
      </c>
      <c r="J701" s="4">
        <f t="shared" si="10"/>
        <v>13074.596138614419</v>
      </c>
    </row>
    <row r="702" spans="1:10" ht="15.75" x14ac:dyDescent="0.25">
      <c r="A702" s="21">
        <v>34</v>
      </c>
      <c r="B702" s="4">
        <v>0</v>
      </c>
      <c r="C702" s="21">
        <v>26.41</v>
      </c>
      <c r="D702" s="21">
        <v>1</v>
      </c>
      <c r="E702" s="4">
        <v>0</v>
      </c>
      <c r="F702" s="4">
        <v>0</v>
      </c>
      <c r="G702" s="4">
        <v>0</v>
      </c>
      <c r="H702" s="4">
        <v>1</v>
      </c>
      <c r="I702" s="21">
        <v>5385.3379000000004</v>
      </c>
      <c r="J702" s="4">
        <f t="shared" si="10"/>
        <v>6881.7130562749726</v>
      </c>
    </row>
    <row r="703" spans="1:10" ht="15.75" x14ac:dyDescent="0.25">
      <c r="A703" s="21">
        <v>27</v>
      </c>
      <c r="B703" s="4">
        <v>1</v>
      </c>
      <c r="C703" s="21">
        <v>30.3</v>
      </c>
      <c r="D703" s="21">
        <v>3</v>
      </c>
      <c r="E703" s="4">
        <v>0</v>
      </c>
      <c r="F703" s="4">
        <v>1</v>
      </c>
      <c r="G703" s="4">
        <v>0</v>
      </c>
      <c r="H703" s="4">
        <v>0</v>
      </c>
      <c r="I703" s="21">
        <v>4260.7439999999997</v>
      </c>
      <c r="J703" s="4">
        <f t="shared" si="10"/>
        <v>5696.214352703947</v>
      </c>
    </row>
    <row r="704" spans="1:10" ht="15.75" x14ac:dyDescent="0.25">
      <c r="A704" s="21">
        <v>59</v>
      </c>
      <c r="B704" s="4">
        <v>0</v>
      </c>
      <c r="C704" s="21">
        <v>27.72</v>
      </c>
      <c r="D704" s="21">
        <v>3</v>
      </c>
      <c r="E704" s="4">
        <v>0</v>
      </c>
      <c r="F704" s="4">
        <v>0</v>
      </c>
      <c r="G704" s="4">
        <v>0</v>
      </c>
      <c r="H704" s="4">
        <v>0</v>
      </c>
      <c r="I704" s="21">
        <v>14001.1338</v>
      </c>
      <c r="J704" s="4">
        <f t="shared" si="10"/>
        <v>16869.643626222096</v>
      </c>
    </row>
    <row r="705" spans="1:10" ht="15.75" x14ac:dyDescent="0.25">
      <c r="A705" s="21">
        <v>59</v>
      </c>
      <c r="B705" s="4">
        <v>1</v>
      </c>
      <c r="C705" s="21">
        <v>28.785</v>
      </c>
      <c r="D705" s="21">
        <v>0</v>
      </c>
      <c r="E705" s="4">
        <v>0</v>
      </c>
      <c r="F705" s="4">
        <v>0</v>
      </c>
      <c r="G705" s="4">
        <v>0</v>
      </c>
      <c r="H705" s="4">
        <v>1</v>
      </c>
      <c r="I705" s="21">
        <v>12129.614149999999</v>
      </c>
      <c r="J705" s="4">
        <f t="shared" si="10"/>
        <v>13489.210621475453</v>
      </c>
    </row>
    <row r="706" spans="1:10" ht="15.75" x14ac:dyDescent="0.25">
      <c r="A706" s="21">
        <v>32</v>
      </c>
      <c r="B706" s="4">
        <v>0</v>
      </c>
      <c r="C706" s="21">
        <v>37.145000000000003</v>
      </c>
      <c r="D706" s="21">
        <v>3</v>
      </c>
      <c r="E706" s="4">
        <v>0</v>
      </c>
      <c r="F706" s="4">
        <v>0</v>
      </c>
      <c r="G706" s="4">
        <v>1</v>
      </c>
      <c r="H706" s="4">
        <v>0</v>
      </c>
      <c r="I706" s="21">
        <v>6334.3435499999996</v>
      </c>
      <c r="J706" s="4">
        <f t="shared" si="10"/>
        <v>8308.5972123436095</v>
      </c>
    </row>
    <row r="707" spans="1:10" ht="15.75" x14ac:dyDescent="0.25">
      <c r="A707" s="21">
        <v>27</v>
      </c>
      <c r="B707" s="4">
        <v>0</v>
      </c>
      <c r="C707" s="21">
        <v>36.08</v>
      </c>
      <c r="D707" s="21">
        <v>0</v>
      </c>
      <c r="E707" s="4">
        <v>1</v>
      </c>
      <c r="F707" s="4">
        <v>0</v>
      </c>
      <c r="G707" s="4">
        <v>0</v>
      </c>
      <c r="H707" s="4">
        <v>0</v>
      </c>
      <c r="I707" s="21">
        <v>37133.898200000003</v>
      </c>
      <c r="J707" s="4">
        <f t="shared" ref="J707:J770" si="11">IF(AND(E707=0,A707&lt;50),$M$2+$M$3*A707+B707*$M$4+$M$5*C707+$M$6*D707+$M$7*F707+$M$8*G707+$M$9*H707,IF(AND(E707=0,A707&gt;=50),$P$2+$P$3*A707+B707*$P$4+$P$5*C707+$P$6*D707+$P$7*F707+$P$8*G707+$P$9*H707,IF(AND(E707=1,A707&lt;50),$S$2+$S$3*A707+B707*$S$4+$S$5*C707+$S$6*D707+$S$7*F707+$S$8*G707+$S$9*H707,IF(AND(E707=1,A707&gt;=50),$V$2+$V$3*A707+B707*$V$4+$V$5*C707+$V$6*D707+$V$7*F707+$V$8*G707+$V$9*H707,"Error"))))</f>
        <v>35715.146208995582</v>
      </c>
    </row>
    <row r="708" spans="1:10" ht="15.75" x14ac:dyDescent="0.25">
      <c r="A708" s="21">
        <v>22</v>
      </c>
      <c r="B708" s="4">
        <v>1</v>
      </c>
      <c r="C708" s="21">
        <v>26.84</v>
      </c>
      <c r="D708" s="21">
        <v>0</v>
      </c>
      <c r="E708" s="4">
        <v>0</v>
      </c>
      <c r="F708" s="4">
        <v>0</v>
      </c>
      <c r="G708" s="4">
        <v>0</v>
      </c>
      <c r="H708" s="4">
        <v>0</v>
      </c>
      <c r="I708" s="21">
        <v>1664.9996000000001</v>
      </c>
      <c r="J708" s="4">
        <f t="shared" si="11"/>
        <v>2767.3241571155518</v>
      </c>
    </row>
    <row r="709" spans="1:10" ht="15.75" x14ac:dyDescent="0.25">
      <c r="A709" s="21">
        <v>18</v>
      </c>
      <c r="B709" s="4">
        <v>1</v>
      </c>
      <c r="C709" s="21">
        <v>25.46</v>
      </c>
      <c r="D709" s="21">
        <v>0</v>
      </c>
      <c r="E709" s="4">
        <v>0</v>
      </c>
      <c r="F709" s="4">
        <v>0</v>
      </c>
      <c r="G709" s="4">
        <v>1</v>
      </c>
      <c r="H709" s="4">
        <v>0</v>
      </c>
      <c r="I709" s="21">
        <v>1708.0014000000001</v>
      </c>
      <c r="J709" s="4">
        <f t="shared" si="11"/>
        <v>3118.8814645993107</v>
      </c>
    </row>
    <row r="710" spans="1:10" ht="15.75" x14ac:dyDescent="0.25">
      <c r="A710" s="21">
        <v>19</v>
      </c>
      <c r="B710" s="4">
        <v>0</v>
      </c>
      <c r="C710" s="21">
        <v>27.93</v>
      </c>
      <c r="D710" s="21">
        <v>3</v>
      </c>
      <c r="E710" s="4">
        <v>0</v>
      </c>
      <c r="F710" s="4">
        <v>0</v>
      </c>
      <c r="G710" s="4">
        <v>0</v>
      </c>
      <c r="H710" s="4">
        <v>1</v>
      </c>
      <c r="I710" s="21">
        <v>18838.703659999999</v>
      </c>
      <c r="J710" s="4">
        <f t="shared" si="11"/>
        <v>4951.7389337526129</v>
      </c>
    </row>
    <row r="711" spans="1:10" ht="15.75" x14ac:dyDescent="0.25">
      <c r="A711" s="21">
        <v>53</v>
      </c>
      <c r="B711" s="4">
        <v>1</v>
      </c>
      <c r="C711" s="21">
        <v>21.4</v>
      </c>
      <c r="D711" s="21">
        <v>1</v>
      </c>
      <c r="E711" s="4">
        <v>0</v>
      </c>
      <c r="F711" s="4">
        <v>1</v>
      </c>
      <c r="G711" s="4">
        <v>0</v>
      </c>
      <c r="H711" s="4">
        <v>0</v>
      </c>
      <c r="I711" s="21">
        <v>10065.413</v>
      </c>
      <c r="J711" s="4">
        <f t="shared" si="11"/>
        <v>11402.096078341803</v>
      </c>
    </row>
    <row r="712" spans="1:10" ht="15.75" x14ac:dyDescent="0.25">
      <c r="A712" s="21">
        <v>60</v>
      </c>
      <c r="B712" s="4">
        <v>1</v>
      </c>
      <c r="C712" s="21">
        <v>40.92</v>
      </c>
      <c r="D712" s="21">
        <v>0</v>
      </c>
      <c r="E712" s="4">
        <v>1</v>
      </c>
      <c r="F712" s="4">
        <v>0</v>
      </c>
      <c r="G712" s="4">
        <v>0</v>
      </c>
      <c r="H712" s="4">
        <v>0</v>
      </c>
      <c r="I712" s="21">
        <v>48673.558799999999</v>
      </c>
      <c r="J712" s="4">
        <f t="shared" si="11"/>
        <v>52321.161470904386</v>
      </c>
    </row>
    <row r="713" spans="1:10" ht="15.75" x14ac:dyDescent="0.25">
      <c r="A713" s="21">
        <v>44</v>
      </c>
      <c r="B713" s="4">
        <v>0</v>
      </c>
      <c r="C713" s="21">
        <v>43.89</v>
      </c>
      <c r="D713" s="21">
        <v>2</v>
      </c>
      <c r="E713" s="4">
        <v>1</v>
      </c>
      <c r="F713" s="4">
        <v>0</v>
      </c>
      <c r="G713" s="4">
        <v>0</v>
      </c>
      <c r="H713" s="4">
        <v>0</v>
      </c>
      <c r="I713" s="21">
        <v>46200.985099999998</v>
      </c>
      <c r="J713" s="4">
        <f t="shared" si="11"/>
        <v>51659.92736995186</v>
      </c>
    </row>
    <row r="714" spans="1:10" ht="15.75" x14ac:dyDescent="0.25">
      <c r="A714" s="21">
        <v>50</v>
      </c>
      <c r="B714" s="4">
        <v>1</v>
      </c>
      <c r="C714" s="21">
        <v>37.07</v>
      </c>
      <c r="D714" s="21">
        <v>1</v>
      </c>
      <c r="E714" s="4">
        <v>0</v>
      </c>
      <c r="F714" s="4">
        <v>0</v>
      </c>
      <c r="G714" s="4">
        <v>0</v>
      </c>
      <c r="H714" s="4">
        <v>0</v>
      </c>
      <c r="I714" s="21">
        <v>9048.0272999999997</v>
      </c>
      <c r="J714" s="4">
        <f t="shared" si="11"/>
        <v>11285.496227193247</v>
      </c>
    </row>
    <row r="715" spans="1:10" ht="15.75" x14ac:dyDescent="0.25">
      <c r="A715" s="21">
        <v>62</v>
      </c>
      <c r="B715" s="4">
        <v>1</v>
      </c>
      <c r="C715" s="21">
        <v>32.11</v>
      </c>
      <c r="D715" s="21">
        <v>0</v>
      </c>
      <c r="E715" s="4">
        <v>0</v>
      </c>
      <c r="F715" s="4">
        <v>0</v>
      </c>
      <c r="G715" s="4">
        <v>1</v>
      </c>
      <c r="H715" s="4">
        <v>0</v>
      </c>
      <c r="I715" s="21">
        <v>13555.0049</v>
      </c>
      <c r="J715" s="4">
        <f t="shared" si="11"/>
        <v>15085.818620343091</v>
      </c>
    </row>
    <row r="716" spans="1:10" ht="15.75" x14ac:dyDescent="0.25">
      <c r="A716" s="21">
        <v>45</v>
      </c>
      <c r="B716" s="4">
        <v>1</v>
      </c>
      <c r="C716" s="21">
        <v>24.31</v>
      </c>
      <c r="D716" s="21">
        <v>5</v>
      </c>
      <c r="E716" s="4">
        <v>0</v>
      </c>
      <c r="F716" s="4">
        <v>0</v>
      </c>
      <c r="G716" s="4">
        <v>0</v>
      </c>
      <c r="H716" s="4">
        <v>0</v>
      </c>
      <c r="I716" s="21">
        <v>9788.8659000000007</v>
      </c>
      <c r="J716" s="4">
        <f t="shared" si="11"/>
        <v>10046.366151768048</v>
      </c>
    </row>
    <row r="717" spans="1:10" ht="15.75" x14ac:dyDescent="0.25">
      <c r="A717" s="21">
        <v>52</v>
      </c>
      <c r="B717" s="4">
        <v>0</v>
      </c>
      <c r="C717" s="21">
        <v>18.335000000000001</v>
      </c>
      <c r="D717" s="21">
        <v>0</v>
      </c>
      <c r="E717" s="4">
        <v>0</v>
      </c>
      <c r="F717" s="4">
        <v>0</v>
      </c>
      <c r="G717" s="4">
        <v>0</v>
      </c>
      <c r="H717" s="4">
        <v>1</v>
      </c>
      <c r="I717" s="21">
        <v>9991.0376500000002</v>
      </c>
      <c r="J717" s="4">
        <f t="shared" si="11"/>
        <v>10719.36081011207</v>
      </c>
    </row>
    <row r="718" spans="1:10" ht="15.75" x14ac:dyDescent="0.25">
      <c r="A718" s="21">
        <v>56</v>
      </c>
      <c r="B718" s="4">
        <v>1</v>
      </c>
      <c r="C718" s="21">
        <v>39.6</v>
      </c>
      <c r="D718" s="21">
        <v>0</v>
      </c>
      <c r="E718" s="4">
        <v>0</v>
      </c>
      <c r="F718" s="4">
        <v>1</v>
      </c>
      <c r="G718" s="4">
        <v>0</v>
      </c>
      <c r="H718" s="4">
        <v>0</v>
      </c>
      <c r="I718" s="21">
        <v>10601.412</v>
      </c>
      <c r="J718" s="4">
        <f t="shared" si="11"/>
        <v>11411.096403271949</v>
      </c>
    </row>
    <row r="719" spans="1:10" ht="15.75" x14ac:dyDescent="0.25">
      <c r="A719" s="21">
        <v>22</v>
      </c>
      <c r="B719" s="4">
        <v>1</v>
      </c>
      <c r="C719" s="21">
        <v>28.88</v>
      </c>
      <c r="D719" s="21">
        <v>0</v>
      </c>
      <c r="E719" s="4">
        <v>0</v>
      </c>
      <c r="F719" s="4">
        <v>0</v>
      </c>
      <c r="G719" s="4">
        <v>1</v>
      </c>
      <c r="H719" s="4">
        <v>0</v>
      </c>
      <c r="I719" s="21">
        <v>2250.8352</v>
      </c>
      <c r="J719" s="4">
        <f t="shared" si="11"/>
        <v>4021.6308843391516</v>
      </c>
    </row>
    <row r="720" spans="1:10" ht="15.75" x14ac:dyDescent="0.25">
      <c r="A720" s="21">
        <v>18</v>
      </c>
      <c r="B720" s="4">
        <v>0</v>
      </c>
      <c r="C720" s="21">
        <v>31.92</v>
      </c>
      <c r="D720" s="21">
        <v>0</v>
      </c>
      <c r="E720" s="4">
        <v>0</v>
      </c>
      <c r="F720" s="4">
        <v>0</v>
      </c>
      <c r="G720" s="4">
        <v>1</v>
      </c>
      <c r="H720" s="4">
        <v>0</v>
      </c>
      <c r="I720" s="21">
        <v>2205.9807999999998</v>
      </c>
      <c r="J720" s="4">
        <f t="shared" si="11"/>
        <v>3720.5652662742659</v>
      </c>
    </row>
    <row r="721" spans="1:10" ht="15.75" x14ac:dyDescent="0.25">
      <c r="A721" s="21">
        <v>55</v>
      </c>
      <c r="B721" s="4">
        <v>1</v>
      </c>
      <c r="C721" s="21">
        <v>32.67</v>
      </c>
      <c r="D721" s="21">
        <v>1</v>
      </c>
      <c r="E721" s="4">
        <v>0</v>
      </c>
      <c r="F721" s="4">
        <v>0</v>
      </c>
      <c r="G721" s="4">
        <v>0</v>
      </c>
      <c r="H721" s="4">
        <v>0</v>
      </c>
      <c r="I721" s="21">
        <v>10807.4863</v>
      </c>
      <c r="J721" s="4">
        <f t="shared" si="11"/>
        <v>13341.689175472377</v>
      </c>
    </row>
    <row r="722" spans="1:10" ht="15.75" x14ac:dyDescent="0.25">
      <c r="A722" s="21">
        <v>35</v>
      </c>
      <c r="B722" s="4">
        <v>0</v>
      </c>
      <c r="C722" s="21">
        <v>35.86</v>
      </c>
      <c r="D722" s="21">
        <v>2</v>
      </c>
      <c r="E722" s="4">
        <v>0</v>
      </c>
      <c r="F722" s="4">
        <v>0</v>
      </c>
      <c r="G722" s="4">
        <v>0</v>
      </c>
      <c r="H722" s="4">
        <v>0</v>
      </c>
      <c r="I722" s="21">
        <v>5836.5204000000003</v>
      </c>
      <c r="J722" s="4">
        <f t="shared" si="11"/>
        <v>7146.8606519789064</v>
      </c>
    </row>
    <row r="723" spans="1:10" ht="15.75" x14ac:dyDescent="0.25">
      <c r="A723" s="21">
        <v>25</v>
      </c>
      <c r="B723" s="4">
        <v>0</v>
      </c>
      <c r="C723" s="21">
        <v>20.8</v>
      </c>
      <c r="D723" s="21">
        <v>1</v>
      </c>
      <c r="E723" s="4">
        <v>0</v>
      </c>
      <c r="F723" s="4">
        <v>1</v>
      </c>
      <c r="G723" s="4">
        <v>0</v>
      </c>
      <c r="H723" s="4">
        <v>0</v>
      </c>
      <c r="I723" s="21">
        <v>3208.7869999999998</v>
      </c>
      <c r="J723" s="4">
        <f t="shared" si="11"/>
        <v>4393.7236978818055</v>
      </c>
    </row>
    <row r="724" spans="1:10" ht="15.75" x14ac:dyDescent="0.25">
      <c r="A724" s="21">
        <v>21</v>
      </c>
      <c r="B724" s="4">
        <v>0</v>
      </c>
      <c r="C724" s="21">
        <v>21.85</v>
      </c>
      <c r="D724" s="21">
        <v>1</v>
      </c>
      <c r="E724" s="4">
        <v>1</v>
      </c>
      <c r="F724" s="4">
        <v>0</v>
      </c>
      <c r="G724" s="4">
        <v>1</v>
      </c>
      <c r="H724" s="4">
        <v>0</v>
      </c>
      <c r="I724" s="21">
        <v>15359.104499999999</v>
      </c>
      <c r="J724" s="4">
        <f t="shared" si="11"/>
        <v>15404.086017303009</v>
      </c>
    </row>
    <row r="725" spans="1:10" ht="15.75" x14ac:dyDescent="0.25">
      <c r="A725" s="21">
        <v>60</v>
      </c>
      <c r="B725" s="4">
        <v>1</v>
      </c>
      <c r="C725" s="21">
        <v>25.74</v>
      </c>
      <c r="D725" s="21">
        <v>0</v>
      </c>
      <c r="E725" s="4">
        <v>0</v>
      </c>
      <c r="F725" s="4">
        <v>0</v>
      </c>
      <c r="G725" s="4">
        <v>0</v>
      </c>
      <c r="H725" s="4">
        <v>0</v>
      </c>
      <c r="I725" s="21">
        <v>12142.578600000001</v>
      </c>
      <c r="J725" s="4">
        <f t="shared" si="11"/>
        <v>14450.701299685057</v>
      </c>
    </row>
    <row r="726" spans="1:10" ht="15.75" x14ac:dyDescent="0.25">
      <c r="A726" s="21">
        <v>43</v>
      </c>
      <c r="B726" s="4">
        <v>0</v>
      </c>
      <c r="C726" s="21">
        <v>26.7</v>
      </c>
      <c r="D726" s="21">
        <v>2</v>
      </c>
      <c r="E726" s="4">
        <v>1</v>
      </c>
      <c r="F726" s="4">
        <v>1</v>
      </c>
      <c r="G726" s="4">
        <v>0</v>
      </c>
      <c r="H726" s="4">
        <v>0</v>
      </c>
      <c r="I726" s="21">
        <v>22478.6</v>
      </c>
      <c r="J726" s="4">
        <f t="shared" si="11"/>
        <v>27785.7153897629</v>
      </c>
    </row>
    <row r="727" spans="1:10" ht="15.75" x14ac:dyDescent="0.25">
      <c r="A727" s="21">
        <v>21</v>
      </c>
      <c r="B727" s="4">
        <v>0</v>
      </c>
      <c r="C727" s="21">
        <v>16.815000000000001</v>
      </c>
      <c r="D727" s="21">
        <v>1</v>
      </c>
      <c r="E727" s="4">
        <v>0</v>
      </c>
      <c r="F727" s="4">
        <v>0</v>
      </c>
      <c r="G727" s="4">
        <v>1</v>
      </c>
      <c r="H727" s="4">
        <v>0</v>
      </c>
      <c r="I727" s="21">
        <v>3167.4558499999998</v>
      </c>
      <c r="J727" s="4">
        <f t="shared" si="11"/>
        <v>4462.0124820522433</v>
      </c>
    </row>
    <row r="728" spans="1:10" ht="15.75" x14ac:dyDescent="0.25">
      <c r="A728" s="21">
        <v>49</v>
      </c>
      <c r="B728" s="4">
        <v>1</v>
      </c>
      <c r="C728" s="21">
        <v>25.84</v>
      </c>
      <c r="D728" s="21">
        <v>2</v>
      </c>
      <c r="E728" s="4">
        <v>1</v>
      </c>
      <c r="F728" s="4">
        <v>0</v>
      </c>
      <c r="G728" s="4">
        <v>0</v>
      </c>
      <c r="H728" s="4">
        <v>1</v>
      </c>
      <c r="I728" s="21">
        <v>23807.240600000001</v>
      </c>
      <c r="J728" s="4">
        <f t="shared" si="11"/>
        <v>28195.147909097966</v>
      </c>
    </row>
    <row r="729" spans="1:10" ht="15.75" x14ac:dyDescent="0.25">
      <c r="A729" s="21">
        <v>45</v>
      </c>
      <c r="B729" s="4">
        <v>0</v>
      </c>
      <c r="C729" s="21">
        <v>25.7</v>
      </c>
      <c r="D729" s="21">
        <v>3</v>
      </c>
      <c r="E729" s="4">
        <v>0</v>
      </c>
      <c r="F729" s="4">
        <v>1</v>
      </c>
      <c r="G729" s="4">
        <v>0</v>
      </c>
      <c r="H729" s="4">
        <v>0</v>
      </c>
      <c r="I729" s="21">
        <v>9101.7980000000007</v>
      </c>
      <c r="J729" s="4">
        <f t="shared" si="11"/>
        <v>9654.0681069949987</v>
      </c>
    </row>
    <row r="730" spans="1:10" ht="15.75" x14ac:dyDescent="0.25">
      <c r="A730" s="21">
        <v>64</v>
      </c>
      <c r="B730" s="4">
        <v>1</v>
      </c>
      <c r="C730" s="21">
        <v>39.159999999999997</v>
      </c>
      <c r="D730" s="21">
        <v>1</v>
      </c>
      <c r="E730" s="4">
        <v>0</v>
      </c>
      <c r="F730" s="4">
        <v>0</v>
      </c>
      <c r="G730" s="4">
        <v>0</v>
      </c>
      <c r="H730" s="4">
        <v>0</v>
      </c>
      <c r="I730" s="21">
        <v>14418.2804</v>
      </c>
      <c r="J730" s="4">
        <f t="shared" si="11"/>
        <v>16871.707946911371</v>
      </c>
    </row>
    <row r="731" spans="1:10" ht="15.75" x14ac:dyDescent="0.25">
      <c r="A731" s="21">
        <v>56</v>
      </c>
      <c r="B731" s="4">
        <v>1</v>
      </c>
      <c r="C731" s="21">
        <v>25.934999999999999</v>
      </c>
      <c r="D731" s="21">
        <v>0</v>
      </c>
      <c r="E731" s="4">
        <v>0</v>
      </c>
      <c r="F731" s="4">
        <v>0</v>
      </c>
      <c r="G731" s="4">
        <v>1</v>
      </c>
      <c r="H731" s="4">
        <v>0</v>
      </c>
      <c r="I731" s="21">
        <v>11165.417649999999</v>
      </c>
      <c r="J731" s="4">
        <f t="shared" si="11"/>
        <v>12754.422986206449</v>
      </c>
    </row>
    <row r="732" spans="1:10" ht="15.75" x14ac:dyDescent="0.25">
      <c r="A732" s="21">
        <v>46</v>
      </c>
      <c r="B732" s="4">
        <v>0</v>
      </c>
      <c r="C732" s="21">
        <v>27.74</v>
      </c>
      <c r="D732" s="21">
        <v>0</v>
      </c>
      <c r="E732" s="4">
        <v>0</v>
      </c>
      <c r="F732" s="4">
        <v>0</v>
      </c>
      <c r="G732" s="4">
        <v>0</v>
      </c>
      <c r="H732" s="4">
        <v>1</v>
      </c>
      <c r="I732" s="21">
        <v>8026.6665999999996</v>
      </c>
      <c r="J732" s="4">
        <f t="shared" si="11"/>
        <v>8815.3687995584187</v>
      </c>
    </row>
    <row r="733" spans="1:10" ht="15.75" x14ac:dyDescent="0.25">
      <c r="A733" s="21">
        <v>19</v>
      </c>
      <c r="B733" s="4">
        <v>1</v>
      </c>
      <c r="C733" s="21">
        <v>28.7</v>
      </c>
      <c r="D733" s="21">
        <v>0</v>
      </c>
      <c r="E733" s="4">
        <v>0</v>
      </c>
      <c r="F733" s="4">
        <v>1</v>
      </c>
      <c r="G733" s="4">
        <v>0</v>
      </c>
      <c r="H733" s="4">
        <v>0</v>
      </c>
      <c r="I733" s="21">
        <v>1253.9359999999999</v>
      </c>
      <c r="J733" s="4">
        <f t="shared" si="11"/>
        <v>2422.1237511214581</v>
      </c>
    </row>
    <row r="734" spans="1:10" ht="15.75" x14ac:dyDescent="0.25">
      <c r="A734" s="21">
        <v>26</v>
      </c>
      <c r="B734" s="4">
        <v>1</v>
      </c>
      <c r="C734" s="21">
        <v>20.8</v>
      </c>
      <c r="D734" s="21">
        <v>0</v>
      </c>
      <c r="E734" s="4">
        <v>0</v>
      </c>
      <c r="F734" s="4">
        <v>1</v>
      </c>
      <c r="G734" s="4">
        <v>0</v>
      </c>
      <c r="H734" s="4">
        <v>0</v>
      </c>
      <c r="I734" s="21">
        <v>2302.3000000000002</v>
      </c>
      <c r="J734" s="4">
        <f t="shared" si="11"/>
        <v>3631.2123310605048</v>
      </c>
    </row>
    <row r="735" spans="1:10" ht="15.75" x14ac:dyDescent="0.25">
      <c r="A735" s="21">
        <v>52</v>
      </c>
      <c r="B735" s="4">
        <v>1</v>
      </c>
      <c r="C735" s="21">
        <v>32.774999999999999</v>
      </c>
      <c r="D735" s="21">
        <v>3</v>
      </c>
      <c r="E735" s="4">
        <v>0</v>
      </c>
      <c r="F735" s="4">
        <v>0</v>
      </c>
      <c r="G735" s="4">
        <v>0</v>
      </c>
      <c r="H735" s="4">
        <v>1</v>
      </c>
      <c r="I735" s="21">
        <v>11289.10925</v>
      </c>
      <c r="J735" s="4">
        <f t="shared" si="11"/>
        <v>13567.989593851053</v>
      </c>
    </row>
    <row r="736" spans="1:10" ht="15.75" x14ac:dyDescent="0.25">
      <c r="A736" s="21">
        <v>50</v>
      </c>
      <c r="B736" s="4">
        <v>0</v>
      </c>
      <c r="C736" s="21">
        <v>26.22</v>
      </c>
      <c r="D736" s="21">
        <v>2</v>
      </c>
      <c r="E736" s="4">
        <v>0</v>
      </c>
      <c r="F736" s="4">
        <v>0</v>
      </c>
      <c r="G736" s="4">
        <v>0</v>
      </c>
      <c r="H736" s="4">
        <v>1</v>
      </c>
      <c r="I736" s="21">
        <v>10493.9458</v>
      </c>
      <c r="J736" s="4">
        <f t="shared" si="11"/>
        <v>11778.597680718973</v>
      </c>
    </row>
    <row r="737" spans="1:10" ht="15.75" x14ac:dyDescent="0.25">
      <c r="A737" s="21">
        <v>59</v>
      </c>
      <c r="B737" s="4">
        <v>1</v>
      </c>
      <c r="C737" s="21">
        <v>24.7</v>
      </c>
      <c r="D737" s="21">
        <v>0</v>
      </c>
      <c r="E737" s="4">
        <v>0</v>
      </c>
      <c r="F737" s="4">
        <v>0</v>
      </c>
      <c r="G737" s="4">
        <v>1</v>
      </c>
      <c r="H737" s="4">
        <v>0</v>
      </c>
      <c r="I737" s="21">
        <v>12323.936</v>
      </c>
      <c r="J737" s="4">
        <f t="shared" si="11"/>
        <v>13971.453426074264</v>
      </c>
    </row>
    <row r="738" spans="1:10" ht="15.75" x14ac:dyDescent="0.25">
      <c r="A738" s="21">
        <v>47</v>
      </c>
      <c r="B738" s="4">
        <v>1</v>
      </c>
      <c r="C738" s="21">
        <v>25.41</v>
      </c>
      <c r="D738" s="21">
        <v>1</v>
      </c>
      <c r="E738" s="4">
        <v>1</v>
      </c>
      <c r="F738" s="4">
        <v>0</v>
      </c>
      <c r="G738" s="4">
        <v>0</v>
      </c>
      <c r="H738" s="4">
        <v>0</v>
      </c>
      <c r="I738" s="21">
        <v>21978.676899999999</v>
      </c>
      <c r="J738" s="4">
        <f t="shared" si="11"/>
        <v>24917.478700043321</v>
      </c>
    </row>
    <row r="739" spans="1:10" ht="15.75" x14ac:dyDescent="0.25">
      <c r="A739" s="21">
        <v>25</v>
      </c>
      <c r="B739" s="4">
        <v>0</v>
      </c>
      <c r="C739" s="21">
        <v>30.2</v>
      </c>
      <c r="D739" s="21">
        <v>0</v>
      </c>
      <c r="E739" s="4">
        <v>1</v>
      </c>
      <c r="F739" s="4">
        <v>1</v>
      </c>
      <c r="G739" s="4">
        <v>0</v>
      </c>
      <c r="H739" s="4">
        <v>0</v>
      </c>
      <c r="I739" s="21">
        <v>33900.652999999998</v>
      </c>
      <c r="J739" s="4">
        <f t="shared" si="11"/>
        <v>27822.782217749958</v>
      </c>
    </row>
    <row r="740" spans="1:10" ht="15.75" x14ac:dyDescent="0.25">
      <c r="A740" s="21">
        <v>36</v>
      </c>
      <c r="B740" s="4">
        <v>1</v>
      </c>
      <c r="C740" s="21">
        <v>33.4</v>
      </c>
      <c r="D740" s="21">
        <v>2</v>
      </c>
      <c r="E740" s="4">
        <v>1</v>
      </c>
      <c r="F740" s="4">
        <v>1</v>
      </c>
      <c r="G740" s="4">
        <v>0</v>
      </c>
      <c r="H740" s="4">
        <v>0</v>
      </c>
      <c r="I740" s="21">
        <v>38415.474000000002</v>
      </c>
      <c r="J740" s="4">
        <f t="shared" si="11"/>
        <v>34637.424605153356</v>
      </c>
    </row>
    <row r="741" spans="1:10" ht="15.75" x14ac:dyDescent="0.25">
      <c r="A741" s="21">
        <v>29</v>
      </c>
      <c r="B741" s="4">
        <v>1</v>
      </c>
      <c r="C741" s="21">
        <v>34.4</v>
      </c>
      <c r="D741" s="21">
        <v>0</v>
      </c>
      <c r="E741" s="4">
        <v>1</v>
      </c>
      <c r="F741" s="4">
        <v>1</v>
      </c>
      <c r="G741" s="4">
        <v>0</v>
      </c>
      <c r="H741" s="4">
        <v>0</v>
      </c>
      <c r="I741" s="21">
        <v>36197.699000000001</v>
      </c>
      <c r="J741" s="4">
        <f t="shared" si="11"/>
        <v>34022.447668473062</v>
      </c>
    </row>
    <row r="742" spans="1:10" ht="15.75" x14ac:dyDescent="0.25">
      <c r="A742" s="21">
        <v>18</v>
      </c>
      <c r="B742" s="4">
        <v>0</v>
      </c>
      <c r="C742" s="21">
        <v>33.880000000000003</v>
      </c>
      <c r="D742" s="21">
        <v>0</v>
      </c>
      <c r="E742" s="4">
        <v>0</v>
      </c>
      <c r="F742" s="4">
        <v>0</v>
      </c>
      <c r="G742" s="4">
        <v>0</v>
      </c>
      <c r="H742" s="4">
        <v>0</v>
      </c>
      <c r="I742" s="21">
        <v>11482.63485</v>
      </c>
      <c r="J742" s="4">
        <f t="shared" si="11"/>
        <v>2573.0566390450981</v>
      </c>
    </row>
    <row r="743" spans="1:10" ht="15.75" x14ac:dyDescent="0.25">
      <c r="A743" s="21">
        <v>27</v>
      </c>
      <c r="B743" s="4">
        <v>0</v>
      </c>
      <c r="C743" s="21">
        <v>20.045000000000002</v>
      </c>
      <c r="D743" s="21">
        <v>3</v>
      </c>
      <c r="E743" s="4">
        <v>1</v>
      </c>
      <c r="F743" s="4">
        <v>0</v>
      </c>
      <c r="G743" s="4">
        <v>0</v>
      </c>
      <c r="H743" s="4">
        <v>1</v>
      </c>
      <c r="I743" s="21">
        <v>16420.494549999999</v>
      </c>
      <c r="J743" s="4">
        <f t="shared" si="11"/>
        <v>14983.985786243533</v>
      </c>
    </row>
    <row r="744" spans="1:10" ht="15.75" x14ac:dyDescent="0.25">
      <c r="A744" s="21">
        <v>41</v>
      </c>
      <c r="B744" s="4">
        <v>1</v>
      </c>
      <c r="C744" s="21">
        <v>34.21</v>
      </c>
      <c r="D744" s="21">
        <v>1</v>
      </c>
      <c r="E744" s="4">
        <v>0</v>
      </c>
      <c r="F744" s="4">
        <v>0</v>
      </c>
      <c r="G744" s="4">
        <v>0</v>
      </c>
      <c r="H744" s="4">
        <v>0</v>
      </c>
      <c r="I744" s="21">
        <v>6289.7548999999999</v>
      </c>
      <c r="J744" s="4">
        <f t="shared" si="11"/>
        <v>7354.5913742156536</v>
      </c>
    </row>
    <row r="745" spans="1:10" ht="15.75" x14ac:dyDescent="0.25">
      <c r="A745" s="21">
        <v>25</v>
      </c>
      <c r="B745" s="4">
        <v>1</v>
      </c>
      <c r="C745" s="21">
        <v>26.8</v>
      </c>
      <c r="D745" s="21">
        <v>3</v>
      </c>
      <c r="E745" s="4">
        <v>0</v>
      </c>
      <c r="F745" s="4">
        <v>1</v>
      </c>
      <c r="G745" s="4">
        <v>0</v>
      </c>
      <c r="H745" s="4">
        <v>0</v>
      </c>
      <c r="I745" s="21">
        <v>3906.127</v>
      </c>
      <c r="J745" s="4">
        <f t="shared" si="11"/>
        <v>5197.0474930865175</v>
      </c>
    </row>
    <row r="746" spans="1:10" ht="15.75" x14ac:dyDescent="0.25">
      <c r="A746" s="21">
        <v>53</v>
      </c>
      <c r="B746" s="4">
        <v>0</v>
      </c>
      <c r="C746" s="21">
        <v>35.9</v>
      </c>
      <c r="D746" s="21">
        <v>2</v>
      </c>
      <c r="E746" s="4">
        <v>0</v>
      </c>
      <c r="F746" s="4">
        <v>1</v>
      </c>
      <c r="G746" s="4">
        <v>0</v>
      </c>
      <c r="H746" s="4">
        <v>0</v>
      </c>
      <c r="I746" s="21">
        <v>11163.567999999999</v>
      </c>
      <c r="J746" s="4">
        <f t="shared" si="11"/>
        <v>12118.690310686654</v>
      </c>
    </row>
    <row r="747" spans="1:10" ht="15.75" x14ac:dyDescent="0.25">
      <c r="A747" s="21">
        <v>19</v>
      </c>
      <c r="B747" s="4">
        <v>1</v>
      </c>
      <c r="C747" s="21">
        <v>19.8</v>
      </c>
      <c r="D747" s="21">
        <v>0</v>
      </c>
      <c r="E747" s="4">
        <v>0</v>
      </c>
      <c r="F747" s="4">
        <v>1</v>
      </c>
      <c r="G747" s="4">
        <v>0</v>
      </c>
      <c r="H747" s="4">
        <v>0</v>
      </c>
      <c r="I747" s="21">
        <v>1241.5650000000001</v>
      </c>
      <c r="J747" s="4">
        <f t="shared" si="11"/>
        <v>2184.4979786338449</v>
      </c>
    </row>
    <row r="748" spans="1:10" ht="15.75" x14ac:dyDescent="0.25">
      <c r="A748" s="21">
        <v>29</v>
      </c>
      <c r="B748" s="4">
        <v>0</v>
      </c>
      <c r="C748" s="21">
        <v>26.03</v>
      </c>
      <c r="D748" s="21">
        <v>0</v>
      </c>
      <c r="E748" s="4">
        <v>0</v>
      </c>
      <c r="F748" s="4">
        <v>0</v>
      </c>
      <c r="G748" s="4">
        <v>0</v>
      </c>
      <c r="H748" s="4">
        <v>1</v>
      </c>
      <c r="I748" s="21">
        <v>3736.4647</v>
      </c>
      <c r="J748" s="4">
        <f t="shared" si="11"/>
        <v>5321.1051737712451</v>
      </c>
    </row>
    <row r="749" spans="1:10" ht="15.75" x14ac:dyDescent="0.25">
      <c r="A749" s="21">
        <v>63</v>
      </c>
      <c r="B749" s="4">
        <v>0</v>
      </c>
      <c r="C749" s="21">
        <v>26.22</v>
      </c>
      <c r="D749" s="21">
        <v>0</v>
      </c>
      <c r="E749" s="4">
        <v>0</v>
      </c>
      <c r="F749" s="4">
        <v>0</v>
      </c>
      <c r="G749" s="4">
        <v>0</v>
      </c>
      <c r="H749" s="4">
        <v>1</v>
      </c>
      <c r="I749" s="21">
        <v>14256.192800000001</v>
      </c>
      <c r="J749" s="4">
        <f t="shared" si="11"/>
        <v>15034.38899338269</v>
      </c>
    </row>
    <row r="750" spans="1:10" ht="15.75" x14ac:dyDescent="0.25">
      <c r="A750" s="21">
        <v>31</v>
      </c>
      <c r="B750" s="4">
        <v>0</v>
      </c>
      <c r="C750" s="21">
        <v>23.6</v>
      </c>
      <c r="D750" s="21">
        <v>2</v>
      </c>
      <c r="E750" s="4">
        <v>0</v>
      </c>
      <c r="F750" s="4">
        <v>1</v>
      </c>
      <c r="G750" s="4">
        <v>0</v>
      </c>
      <c r="H750" s="4">
        <v>0</v>
      </c>
      <c r="I750" s="21">
        <v>4931.6469999999999</v>
      </c>
      <c r="J750" s="4">
        <f t="shared" si="11"/>
        <v>6221.8036919433143</v>
      </c>
    </row>
    <row r="751" spans="1:10" ht="15.75" x14ac:dyDescent="0.25">
      <c r="A751" s="21">
        <v>41</v>
      </c>
      <c r="B751" s="4">
        <v>0</v>
      </c>
      <c r="C751" s="21">
        <v>33.155000000000001</v>
      </c>
      <c r="D751" s="21">
        <v>3</v>
      </c>
      <c r="E751" s="4">
        <v>0</v>
      </c>
      <c r="F751" s="4">
        <v>0</v>
      </c>
      <c r="G751" s="4">
        <v>1</v>
      </c>
      <c r="H751" s="4">
        <v>0</v>
      </c>
      <c r="I751" s="21">
        <v>8538.28845</v>
      </c>
      <c r="J751" s="4">
        <f t="shared" si="11"/>
        <v>10027.799457149516</v>
      </c>
    </row>
    <row r="752" spans="1:10" ht="15.75" x14ac:dyDescent="0.25">
      <c r="A752" s="21">
        <v>35</v>
      </c>
      <c r="B752" s="4">
        <v>0</v>
      </c>
      <c r="C752" s="21">
        <v>23.465</v>
      </c>
      <c r="D752" s="21">
        <v>2</v>
      </c>
      <c r="E752" s="4">
        <v>0</v>
      </c>
      <c r="F752" s="4">
        <v>0</v>
      </c>
      <c r="G752" s="4">
        <v>1</v>
      </c>
      <c r="H752" s="4">
        <v>0</v>
      </c>
      <c r="I752" s="21">
        <v>6402.2913500000004</v>
      </c>
      <c r="J752" s="4">
        <f t="shared" si="11"/>
        <v>8015.7597358475969</v>
      </c>
    </row>
    <row r="753" spans="1:10" ht="15.75" x14ac:dyDescent="0.25">
      <c r="A753" s="21">
        <v>38</v>
      </c>
      <c r="B753" s="4">
        <v>1</v>
      </c>
      <c r="C753" s="21">
        <v>38.39</v>
      </c>
      <c r="D753" s="21">
        <v>3</v>
      </c>
      <c r="E753" s="4">
        <v>1</v>
      </c>
      <c r="F753" s="4">
        <v>0</v>
      </c>
      <c r="G753" s="4">
        <v>0</v>
      </c>
      <c r="H753" s="4">
        <v>0</v>
      </c>
      <c r="I753" s="21">
        <v>41949.244100000004</v>
      </c>
      <c r="J753" s="4">
        <f t="shared" si="11"/>
        <v>41341.601170364229</v>
      </c>
    </row>
    <row r="754" spans="1:10" ht="15.75" x14ac:dyDescent="0.25">
      <c r="A754" s="21">
        <v>28</v>
      </c>
      <c r="B754" s="4">
        <v>0</v>
      </c>
      <c r="C754" s="21">
        <v>24.32</v>
      </c>
      <c r="D754" s="21">
        <v>1</v>
      </c>
      <c r="E754" s="4">
        <v>0</v>
      </c>
      <c r="F754" s="4">
        <v>0</v>
      </c>
      <c r="G754" s="4">
        <v>1</v>
      </c>
      <c r="H754" s="4">
        <v>0</v>
      </c>
      <c r="I754" s="21">
        <v>23288.928400000001</v>
      </c>
      <c r="J754" s="4">
        <f t="shared" si="11"/>
        <v>6082.4072445948505</v>
      </c>
    </row>
    <row r="755" spans="1:10" ht="15.75" x14ac:dyDescent="0.25">
      <c r="A755" s="21">
        <v>18</v>
      </c>
      <c r="B755" s="4">
        <v>0</v>
      </c>
      <c r="C755" s="21">
        <v>26.315000000000001</v>
      </c>
      <c r="D755" s="21">
        <v>0</v>
      </c>
      <c r="E755" s="4">
        <v>0</v>
      </c>
      <c r="F755" s="4">
        <v>0</v>
      </c>
      <c r="G755" s="4">
        <v>1</v>
      </c>
      <c r="H755" s="4">
        <v>0</v>
      </c>
      <c r="I755" s="21">
        <v>2198.1898500000002</v>
      </c>
      <c r="J755" s="4">
        <f t="shared" si="11"/>
        <v>3570.9144286570663</v>
      </c>
    </row>
    <row r="756" spans="1:10" ht="15.75" x14ac:dyDescent="0.25">
      <c r="A756" s="21">
        <v>32</v>
      </c>
      <c r="B756" s="4">
        <v>1</v>
      </c>
      <c r="C756" s="21">
        <v>30.8</v>
      </c>
      <c r="D756" s="21">
        <v>3</v>
      </c>
      <c r="E756" s="4">
        <v>0</v>
      </c>
      <c r="F756" s="4">
        <v>1</v>
      </c>
      <c r="G756" s="4">
        <v>0</v>
      </c>
      <c r="H756" s="4">
        <v>0</v>
      </c>
      <c r="I756" s="21">
        <v>5253.5240000000003</v>
      </c>
      <c r="J756" s="4">
        <f t="shared" si="11"/>
        <v>6723.8604205090023</v>
      </c>
    </row>
    <row r="757" spans="1:10" ht="15.75" x14ac:dyDescent="0.25">
      <c r="A757" s="21">
        <v>21</v>
      </c>
      <c r="B757" s="4">
        <v>0</v>
      </c>
      <c r="C757" s="21">
        <v>34.6</v>
      </c>
      <c r="D757" s="21">
        <v>0</v>
      </c>
      <c r="E757" s="4">
        <v>0</v>
      </c>
      <c r="F757" s="4">
        <v>1</v>
      </c>
      <c r="G757" s="4">
        <v>0</v>
      </c>
      <c r="H757" s="4">
        <v>0</v>
      </c>
      <c r="I757" s="21">
        <v>2020.1769999999999</v>
      </c>
      <c r="J757" s="4">
        <f t="shared" si="11"/>
        <v>3414.5743409194934</v>
      </c>
    </row>
    <row r="758" spans="1:10" ht="15.75" x14ac:dyDescent="0.25">
      <c r="A758" s="21">
        <v>19</v>
      </c>
      <c r="B758" s="4">
        <v>0</v>
      </c>
      <c r="C758" s="21">
        <v>30.59</v>
      </c>
      <c r="D758" s="21">
        <v>2</v>
      </c>
      <c r="E758" s="4">
        <v>0</v>
      </c>
      <c r="F758" s="4">
        <v>0</v>
      </c>
      <c r="G758" s="4">
        <v>0</v>
      </c>
      <c r="H758" s="4">
        <v>1</v>
      </c>
      <c r="I758" s="21">
        <v>24059.680189999999</v>
      </c>
      <c r="J758" s="4">
        <f t="shared" si="11"/>
        <v>4486.5939125504055</v>
      </c>
    </row>
    <row r="759" spans="1:10" ht="15.75" x14ac:dyDescent="0.25">
      <c r="A759" s="21">
        <v>18</v>
      </c>
      <c r="B759" s="4">
        <v>1</v>
      </c>
      <c r="C759" s="21">
        <v>28.31</v>
      </c>
      <c r="D759" s="21">
        <v>1</v>
      </c>
      <c r="E759" s="4">
        <v>0</v>
      </c>
      <c r="F759" s="4">
        <v>0</v>
      </c>
      <c r="G759" s="4">
        <v>1</v>
      </c>
      <c r="H759" s="4">
        <v>0</v>
      </c>
      <c r="I759" s="21">
        <v>11272.331389999999</v>
      </c>
      <c r="J759" s="4">
        <f t="shared" si="11"/>
        <v>3731.1408685438482</v>
      </c>
    </row>
    <row r="760" spans="1:10" ht="15.75" x14ac:dyDescent="0.25">
      <c r="A760" s="21">
        <v>20</v>
      </c>
      <c r="B760" s="4">
        <v>0</v>
      </c>
      <c r="C760" s="21">
        <v>24.42</v>
      </c>
      <c r="D760" s="21">
        <v>0</v>
      </c>
      <c r="E760" s="4">
        <v>1</v>
      </c>
      <c r="F760" s="4">
        <v>0</v>
      </c>
      <c r="G760" s="4">
        <v>0</v>
      </c>
      <c r="H760" s="4">
        <v>0</v>
      </c>
      <c r="I760" s="21">
        <v>26125.674770000001</v>
      </c>
      <c r="J760" s="4">
        <f t="shared" si="11"/>
        <v>17092.481721064782</v>
      </c>
    </row>
    <row r="761" spans="1:10" ht="15.75" x14ac:dyDescent="0.25">
      <c r="A761" s="21">
        <v>20</v>
      </c>
      <c r="B761" s="4">
        <v>0</v>
      </c>
      <c r="C761" s="21">
        <v>37</v>
      </c>
      <c r="D761" s="21">
        <v>5</v>
      </c>
      <c r="E761" s="4">
        <v>0</v>
      </c>
      <c r="F761" s="4">
        <v>1</v>
      </c>
      <c r="G761" s="4">
        <v>0</v>
      </c>
      <c r="H761" s="4">
        <v>0</v>
      </c>
      <c r="I761" s="21">
        <v>4830.63</v>
      </c>
      <c r="J761" s="4">
        <f t="shared" si="11"/>
        <v>5956.6227283475255</v>
      </c>
    </row>
    <row r="762" spans="1:10" ht="15.75" x14ac:dyDescent="0.25">
      <c r="A762" s="21">
        <v>21</v>
      </c>
      <c r="B762" s="4">
        <v>1</v>
      </c>
      <c r="C762" s="21">
        <v>25.7</v>
      </c>
      <c r="D762" s="21">
        <v>4</v>
      </c>
      <c r="E762" s="4">
        <v>1</v>
      </c>
      <c r="F762" s="4">
        <v>1</v>
      </c>
      <c r="G762" s="4">
        <v>0</v>
      </c>
      <c r="H762" s="4">
        <v>0</v>
      </c>
      <c r="I762" s="21">
        <v>17942.106</v>
      </c>
      <c r="J762" s="4">
        <f t="shared" si="11"/>
        <v>19747.081113409371</v>
      </c>
    </row>
    <row r="763" spans="1:10" ht="15.75" x14ac:dyDescent="0.25">
      <c r="A763" s="21">
        <v>44</v>
      </c>
      <c r="B763" s="4">
        <v>0</v>
      </c>
      <c r="C763" s="21">
        <v>25</v>
      </c>
      <c r="D763" s="21">
        <v>1</v>
      </c>
      <c r="E763" s="4">
        <v>0</v>
      </c>
      <c r="F763" s="4">
        <v>1</v>
      </c>
      <c r="G763" s="4">
        <v>0</v>
      </c>
      <c r="H763" s="4">
        <v>0</v>
      </c>
      <c r="I763" s="21">
        <v>7623.518</v>
      </c>
      <c r="J763" s="4">
        <f t="shared" si="11"/>
        <v>8360.1876630378138</v>
      </c>
    </row>
    <row r="764" spans="1:10" ht="15.75" x14ac:dyDescent="0.25">
      <c r="A764" s="21">
        <v>34</v>
      </c>
      <c r="B764" s="4">
        <v>1</v>
      </c>
      <c r="C764" s="21">
        <v>27</v>
      </c>
      <c r="D764" s="21">
        <v>2</v>
      </c>
      <c r="E764" s="4">
        <v>0</v>
      </c>
      <c r="F764" s="4">
        <v>1</v>
      </c>
      <c r="G764" s="4">
        <v>0</v>
      </c>
      <c r="H764" s="4">
        <v>0</v>
      </c>
      <c r="I764" s="21">
        <v>11737.848840000001</v>
      </c>
      <c r="J764" s="4">
        <f t="shared" si="11"/>
        <v>6491.9549899380872</v>
      </c>
    </row>
    <row r="765" spans="1:10" ht="15.75" x14ac:dyDescent="0.25">
      <c r="A765" s="21">
        <v>48</v>
      </c>
      <c r="B765" s="4">
        <v>1</v>
      </c>
      <c r="C765" s="21">
        <v>40.15</v>
      </c>
      <c r="D765" s="21">
        <v>0</v>
      </c>
      <c r="E765" s="4">
        <v>0</v>
      </c>
      <c r="F765" s="4">
        <v>0</v>
      </c>
      <c r="G765" s="4">
        <v>0</v>
      </c>
      <c r="H765" s="4">
        <v>0</v>
      </c>
      <c r="I765" s="21">
        <v>7804.1605</v>
      </c>
      <c r="J765" s="4">
        <f t="shared" si="11"/>
        <v>8397.0356224369334</v>
      </c>
    </row>
    <row r="766" spans="1:10" ht="15.75" x14ac:dyDescent="0.25">
      <c r="A766" s="21">
        <v>20</v>
      </c>
      <c r="B766" s="4">
        <v>1</v>
      </c>
      <c r="C766" s="21">
        <v>35.625</v>
      </c>
      <c r="D766" s="21">
        <v>3</v>
      </c>
      <c r="E766" s="4">
        <v>1</v>
      </c>
      <c r="F766" s="4">
        <v>0</v>
      </c>
      <c r="G766" s="4">
        <v>0</v>
      </c>
      <c r="H766" s="4">
        <v>1</v>
      </c>
      <c r="I766" s="21">
        <v>37465.34375</v>
      </c>
      <c r="J766" s="4">
        <f t="shared" si="11"/>
        <v>34593.604631112597</v>
      </c>
    </row>
    <row r="767" spans="1:10" ht="15.75" x14ac:dyDescent="0.25">
      <c r="A767" s="21">
        <v>56</v>
      </c>
      <c r="B767" s="4">
        <v>0</v>
      </c>
      <c r="C767" s="21">
        <v>26.6</v>
      </c>
      <c r="D767" s="21">
        <v>1</v>
      </c>
      <c r="E767" s="4">
        <v>0</v>
      </c>
      <c r="F767" s="4">
        <v>0</v>
      </c>
      <c r="G767" s="4">
        <v>0</v>
      </c>
      <c r="H767" s="4">
        <v>1</v>
      </c>
      <c r="I767" s="21">
        <v>12044.342000000001</v>
      </c>
      <c r="J767" s="4">
        <f t="shared" si="11"/>
        <v>13201.586582967386</v>
      </c>
    </row>
    <row r="768" spans="1:10" ht="15.75" x14ac:dyDescent="0.25">
      <c r="A768" s="21">
        <v>30</v>
      </c>
      <c r="B768" s="4">
        <v>1</v>
      </c>
      <c r="C768" s="21">
        <v>44.22</v>
      </c>
      <c r="D768" s="21">
        <v>2</v>
      </c>
      <c r="E768" s="4">
        <v>0</v>
      </c>
      <c r="F768" s="4">
        <v>0</v>
      </c>
      <c r="G768" s="4">
        <v>0</v>
      </c>
      <c r="H768" s="4">
        <v>0</v>
      </c>
      <c r="I768" s="21">
        <v>4266.1657999999998</v>
      </c>
      <c r="J768" s="4">
        <f t="shared" si="11"/>
        <v>5926.5675054775729</v>
      </c>
    </row>
    <row r="769" spans="1:10" ht="15.75" x14ac:dyDescent="0.25">
      <c r="A769" s="21">
        <v>58</v>
      </c>
      <c r="B769" s="4">
        <v>1</v>
      </c>
      <c r="C769" s="21">
        <v>36.954999999999998</v>
      </c>
      <c r="D769" s="21">
        <v>2</v>
      </c>
      <c r="E769" s="4">
        <v>1</v>
      </c>
      <c r="F769" s="4">
        <v>0</v>
      </c>
      <c r="G769" s="4">
        <v>0</v>
      </c>
      <c r="H769" s="4">
        <v>1</v>
      </c>
      <c r="I769" s="21">
        <v>47496.494449999998</v>
      </c>
      <c r="J769" s="4">
        <f t="shared" si="11"/>
        <v>46545.792978892663</v>
      </c>
    </row>
    <row r="770" spans="1:10" ht="15.75" x14ac:dyDescent="0.25">
      <c r="A770" s="21">
        <v>50</v>
      </c>
      <c r="B770" s="4">
        <v>1</v>
      </c>
      <c r="C770" s="21">
        <v>26.6</v>
      </c>
      <c r="D770" s="21">
        <v>0</v>
      </c>
      <c r="E770" s="4">
        <v>0</v>
      </c>
      <c r="F770" s="4">
        <v>1</v>
      </c>
      <c r="G770" s="4">
        <v>0</v>
      </c>
      <c r="H770" s="4">
        <v>0</v>
      </c>
      <c r="I770" s="21">
        <v>8444.4740000000002</v>
      </c>
      <c r="J770" s="4">
        <f t="shared" si="11"/>
        <v>9160.7522788187161</v>
      </c>
    </row>
    <row r="771" spans="1:10" ht="15.75" x14ac:dyDescent="0.25">
      <c r="A771" s="21">
        <v>54</v>
      </c>
      <c r="B771" s="4">
        <v>1</v>
      </c>
      <c r="C771" s="21">
        <v>40.564999999999998</v>
      </c>
      <c r="D771" s="21">
        <v>3</v>
      </c>
      <c r="E771" s="4">
        <v>1</v>
      </c>
      <c r="F771" s="4">
        <v>0</v>
      </c>
      <c r="G771" s="4">
        <v>1</v>
      </c>
      <c r="H771" s="4">
        <v>0</v>
      </c>
      <c r="I771" s="21">
        <v>48549.178350000002</v>
      </c>
      <c r="J771" s="4">
        <f t="shared" ref="J771:J834" si="12">IF(AND(E771=0,A771&lt;50),$M$2+$M$3*A771+B771*$M$4+$M$5*C771+$M$6*D771+$M$7*F771+$M$8*G771+$M$9*H771,IF(AND(E771=0,A771&gt;=50),$P$2+$P$3*A771+B771*$P$4+$P$5*C771+$P$6*D771+$P$7*F771+$P$8*G771+$P$9*H771,IF(AND(E771=1,A771&lt;50),$S$2+$S$3*A771+B771*$S$4+$S$5*C771+$S$6*D771+$S$7*F771+$S$8*G771+$S$9*H771,IF(AND(E771=1,A771&gt;=50),$V$2+$V$3*A771+B771*$V$4+$V$5*C771+$V$6*D771+$V$7*F771+$V$8*G771+$V$9*H771,"Error"))))</f>
        <v>52026.364490796441</v>
      </c>
    </row>
    <row r="772" spans="1:10" ht="15.75" x14ac:dyDescent="0.25">
      <c r="A772" s="21">
        <v>50</v>
      </c>
      <c r="B772" s="4">
        <v>0</v>
      </c>
      <c r="C772" s="21">
        <v>28.16</v>
      </c>
      <c r="D772" s="21">
        <v>3</v>
      </c>
      <c r="E772" s="4">
        <v>0</v>
      </c>
      <c r="F772" s="4">
        <v>0</v>
      </c>
      <c r="G772" s="4">
        <v>0</v>
      </c>
      <c r="H772" s="4">
        <v>0</v>
      </c>
      <c r="I772" s="21">
        <v>10702.642400000001</v>
      </c>
      <c r="J772" s="4">
        <f t="shared" si="12"/>
        <v>13257.326398796873</v>
      </c>
    </row>
    <row r="773" spans="1:10" ht="15.75" x14ac:dyDescent="0.25">
      <c r="A773" s="21">
        <v>61</v>
      </c>
      <c r="B773" s="4">
        <v>0</v>
      </c>
      <c r="C773" s="21">
        <v>25.08</v>
      </c>
      <c r="D773" s="21">
        <v>0</v>
      </c>
      <c r="E773" s="4">
        <v>0</v>
      </c>
      <c r="F773" s="4">
        <v>0</v>
      </c>
      <c r="G773" s="4">
        <v>0</v>
      </c>
      <c r="H773" s="4">
        <v>0</v>
      </c>
      <c r="I773" s="21">
        <v>24513.091260000001</v>
      </c>
      <c r="J773" s="4">
        <f t="shared" si="12"/>
        <v>14770.892526744574</v>
      </c>
    </row>
    <row r="774" spans="1:10" ht="15.75" x14ac:dyDescent="0.25">
      <c r="A774" s="21">
        <v>56</v>
      </c>
      <c r="B774" s="4">
        <v>0</v>
      </c>
      <c r="C774" s="21">
        <v>27.2</v>
      </c>
      <c r="D774" s="21">
        <v>0</v>
      </c>
      <c r="E774" s="4">
        <v>0</v>
      </c>
      <c r="F774" s="4">
        <v>1</v>
      </c>
      <c r="G774" s="4">
        <v>0</v>
      </c>
      <c r="H774" s="4">
        <v>0</v>
      </c>
      <c r="I774" s="21">
        <v>11073.175999999999</v>
      </c>
      <c r="J774" s="4">
        <f t="shared" si="12"/>
        <v>11469.920110595731</v>
      </c>
    </row>
    <row r="775" spans="1:10" ht="15.75" x14ac:dyDescent="0.25">
      <c r="A775" s="21">
        <v>20</v>
      </c>
      <c r="B775" s="4">
        <v>1</v>
      </c>
      <c r="C775" s="21">
        <v>27.93</v>
      </c>
      <c r="D775" s="21">
        <v>0</v>
      </c>
      <c r="E775" s="4">
        <v>0</v>
      </c>
      <c r="F775" s="4">
        <v>0</v>
      </c>
      <c r="G775" s="4">
        <v>1</v>
      </c>
      <c r="H775" s="4">
        <v>0</v>
      </c>
      <c r="I775" s="21">
        <v>1967.0227</v>
      </c>
      <c r="J775" s="4">
        <f t="shared" si="12"/>
        <v>3590.5478134681734</v>
      </c>
    </row>
    <row r="776" spans="1:10" ht="15.75" x14ac:dyDescent="0.25">
      <c r="A776" s="21">
        <v>20</v>
      </c>
      <c r="B776" s="4">
        <v>0</v>
      </c>
      <c r="C776" s="21">
        <v>31.92</v>
      </c>
      <c r="D776" s="21">
        <v>0</v>
      </c>
      <c r="E776" s="4">
        <v>0</v>
      </c>
      <c r="F776" s="4">
        <v>0</v>
      </c>
      <c r="G776" s="4">
        <v>0</v>
      </c>
      <c r="H776" s="4">
        <v>1</v>
      </c>
      <c r="I776" s="21">
        <v>2261.5688</v>
      </c>
      <c r="J776" s="4">
        <f t="shared" si="12"/>
        <v>3652.6320264626956</v>
      </c>
    </row>
    <row r="777" spans="1:10" ht="15.75" x14ac:dyDescent="0.25">
      <c r="A777" s="21">
        <v>37</v>
      </c>
      <c r="B777" s="4">
        <v>1</v>
      </c>
      <c r="C777" s="21">
        <v>28.024999999999999</v>
      </c>
      <c r="D777" s="21">
        <v>2</v>
      </c>
      <c r="E777" s="4">
        <v>0</v>
      </c>
      <c r="F777" s="4">
        <v>0</v>
      </c>
      <c r="G777" s="4">
        <v>0</v>
      </c>
      <c r="H777" s="4">
        <v>1</v>
      </c>
      <c r="I777" s="21">
        <v>6203.90175</v>
      </c>
      <c r="J777" s="4">
        <f t="shared" si="12"/>
        <v>7640.3714598457336</v>
      </c>
    </row>
    <row r="778" spans="1:10" ht="15.75" x14ac:dyDescent="0.25">
      <c r="A778" s="21">
        <v>33</v>
      </c>
      <c r="B778" s="4">
        <v>1</v>
      </c>
      <c r="C778" s="21">
        <v>33.44</v>
      </c>
      <c r="D778" s="21">
        <v>5</v>
      </c>
      <c r="E778" s="4">
        <v>0</v>
      </c>
      <c r="F778" s="4">
        <v>0</v>
      </c>
      <c r="G778" s="4">
        <v>0</v>
      </c>
      <c r="H778" s="4">
        <v>0</v>
      </c>
      <c r="I778" s="21">
        <v>6653.7885999999999</v>
      </c>
      <c r="J778" s="4">
        <f t="shared" si="12"/>
        <v>7855.8216822715403</v>
      </c>
    </row>
    <row r="779" spans="1:10" ht="15.75" x14ac:dyDescent="0.25">
      <c r="A779" s="21">
        <v>58</v>
      </c>
      <c r="B779" s="4">
        <v>1</v>
      </c>
      <c r="C779" s="21">
        <v>25.175000000000001</v>
      </c>
      <c r="D779" s="21">
        <v>0</v>
      </c>
      <c r="E779" s="4">
        <v>0</v>
      </c>
      <c r="F779" s="4">
        <v>0</v>
      </c>
      <c r="G779" s="4">
        <v>1</v>
      </c>
      <c r="H779" s="4">
        <v>0</v>
      </c>
      <c r="I779" s="21">
        <v>11931.125249999999</v>
      </c>
      <c r="J779" s="4">
        <f t="shared" si="12"/>
        <v>13565.024486443608</v>
      </c>
    </row>
    <row r="780" spans="1:10" ht="15.75" x14ac:dyDescent="0.25">
      <c r="A780" s="21">
        <v>22</v>
      </c>
      <c r="B780" s="4">
        <v>0</v>
      </c>
      <c r="C780" s="21">
        <v>28.05</v>
      </c>
      <c r="D780" s="21">
        <v>0</v>
      </c>
      <c r="E780" s="4">
        <v>0</v>
      </c>
      <c r="F780" s="4">
        <v>0</v>
      </c>
      <c r="G780" s="4">
        <v>0</v>
      </c>
      <c r="H780" s="4">
        <v>0</v>
      </c>
      <c r="I780" s="21">
        <v>2155.6815000000001</v>
      </c>
      <c r="J780" s="4">
        <f t="shared" si="12"/>
        <v>3228.8354525478135</v>
      </c>
    </row>
    <row r="781" spans="1:10" ht="15.75" x14ac:dyDescent="0.25">
      <c r="A781" s="21">
        <v>52</v>
      </c>
      <c r="B781" s="4">
        <v>1</v>
      </c>
      <c r="C781" s="21">
        <v>36.700000000000003</v>
      </c>
      <c r="D781" s="21">
        <v>0</v>
      </c>
      <c r="E781" s="4">
        <v>0</v>
      </c>
      <c r="F781" s="4">
        <v>1</v>
      </c>
      <c r="G781" s="4">
        <v>0</v>
      </c>
      <c r="H781" s="4">
        <v>0</v>
      </c>
      <c r="I781" s="21">
        <v>9144.5650000000005</v>
      </c>
      <c r="J781" s="4">
        <f t="shared" si="12"/>
        <v>9842.3839043068892</v>
      </c>
    </row>
    <row r="782" spans="1:10" ht="15.75" x14ac:dyDescent="0.25">
      <c r="A782" s="21">
        <v>57</v>
      </c>
      <c r="B782" s="4">
        <v>1</v>
      </c>
      <c r="C782" s="21">
        <v>40.28</v>
      </c>
      <c r="D782" s="21">
        <v>0</v>
      </c>
      <c r="E782" s="4">
        <v>0</v>
      </c>
      <c r="F782" s="4">
        <v>0</v>
      </c>
      <c r="G782" s="4">
        <v>1</v>
      </c>
      <c r="H782" s="4">
        <v>0</v>
      </c>
      <c r="I782" s="21">
        <v>20709.020339999999</v>
      </c>
      <c r="J782" s="4">
        <f t="shared" si="12"/>
        <v>12984.85436195313</v>
      </c>
    </row>
    <row r="783" spans="1:10" ht="15.75" x14ac:dyDescent="0.25">
      <c r="A783" s="21">
        <v>20</v>
      </c>
      <c r="B783" s="4">
        <v>0</v>
      </c>
      <c r="C783" s="21">
        <v>33</v>
      </c>
      <c r="D783" s="21">
        <v>0</v>
      </c>
      <c r="E783" s="4">
        <v>0</v>
      </c>
      <c r="F783" s="4">
        <v>0</v>
      </c>
      <c r="G783" s="4">
        <v>0</v>
      </c>
      <c r="H783" s="4">
        <v>0</v>
      </c>
      <c r="I783" s="21">
        <v>1880.07</v>
      </c>
      <c r="J783" s="4">
        <f t="shared" si="12"/>
        <v>2955.2795791686235</v>
      </c>
    </row>
    <row r="784" spans="1:10" ht="15.75" x14ac:dyDescent="0.25">
      <c r="A784" s="21">
        <v>37</v>
      </c>
      <c r="B784" s="4">
        <v>1</v>
      </c>
      <c r="C784" s="21">
        <v>46.53</v>
      </c>
      <c r="D784" s="21">
        <v>3</v>
      </c>
      <c r="E784" s="4">
        <v>0</v>
      </c>
      <c r="F784" s="4">
        <v>0</v>
      </c>
      <c r="G784" s="4">
        <v>0</v>
      </c>
      <c r="H784" s="4">
        <v>0</v>
      </c>
      <c r="I784" s="21">
        <v>6435.6237000000001</v>
      </c>
      <c r="J784" s="4">
        <f t="shared" si="12"/>
        <v>7944.4239933509143</v>
      </c>
    </row>
    <row r="785" spans="1:10" ht="15.75" x14ac:dyDescent="0.25">
      <c r="A785" s="21">
        <v>33</v>
      </c>
      <c r="B785" s="4">
        <v>0</v>
      </c>
      <c r="C785" s="21">
        <v>19.094999999999999</v>
      </c>
      <c r="D785" s="21">
        <v>2</v>
      </c>
      <c r="E785" s="4">
        <v>1</v>
      </c>
      <c r="F785" s="4">
        <v>0</v>
      </c>
      <c r="G785" s="4">
        <v>1</v>
      </c>
      <c r="H785" s="4">
        <v>0</v>
      </c>
      <c r="I785" s="21">
        <v>16776.304049999999</v>
      </c>
      <c r="J785" s="4">
        <f t="shared" si="12"/>
        <v>14743.406671455106</v>
      </c>
    </row>
    <row r="786" spans="1:10" ht="15.75" x14ac:dyDescent="0.25">
      <c r="A786" s="21">
        <v>28</v>
      </c>
      <c r="B786" s="4">
        <v>1</v>
      </c>
      <c r="C786" s="21">
        <v>26.98</v>
      </c>
      <c r="D786" s="21">
        <v>2</v>
      </c>
      <c r="E786" s="4">
        <v>0</v>
      </c>
      <c r="F786" s="4">
        <v>0</v>
      </c>
      <c r="G786" s="4">
        <v>1</v>
      </c>
      <c r="H786" s="4">
        <v>0</v>
      </c>
      <c r="I786" s="21">
        <v>4435.0941999999995</v>
      </c>
      <c r="J786" s="4">
        <f t="shared" si="12"/>
        <v>6260.3888686057071</v>
      </c>
    </row>
    <row r="787" spans="1:10" ht="15.75" x14ac:dyDescent="0.25">
      <c r="A787" s="21">
        <v>40</v>
      </c>
      <c r="B787" s="4">
        <v>0</v>
      </c>
      <c r="C787" s="21">
        <v>28.69</v>
      </c>
      <c r="D787" s="21">
        <v>3</v>
      </c>
      <c r="E787" s="4">
        <v>0</v>
      </c>
      <c r="F787" s="4">
        <v>0</v>
      </c>
      <c r="G787" s="4">
        <v>0</v>
      </c>
      <c r="H787" s="4">
        <v>1</v>
      </c>
      <c r="I787" s="21">
        <v>8059.6791000000003</v>
      </c>
      <c r="J787" s="4">
        <f t="shared" si="12"/>
        <v>9232.0750550357097</v>
      </c>
    </row>
    <row r="788" spans="1:10" ht="15.75" x14ac:dyDescent="0.25">
      <c r="A788" s="21">
        <v>35</v>
      </c>
      <c r="B788" s="4">
        <v>0</v>
      </c>
      <c r="C788" s="21">
        <v>31</v>
      </c>
      <c r="D788" s="21">
        <v>1</v>
      </c>
      <c r="E788" s="4">
        <v>0</v>
      </c>
      <c r="F788" s="4">
        <v>1</v>
      </c>
      <c r="G788" s="4">
        <v>0</v>
      </c>
      <c r="H788" s="4">
        <v>0</v>
      </c>
      <c r="I788" s="21">
        <v>5240.7650000000003</v>
      </c>
      <c r="J788" s="4">
        <f t="shared" si="12"/>
        <v>6694.651463479112</v>
      </c>
    </row>
    <row r="789" spans="1:10" ht="15.75" x14ac:dyDescent="0.25">
      <c r="A789" s="21">
        <v>52</v>
      </c>
      <c r="B789" s="4">
        <v>0</v>
      </c>
      <c r="C789" s="21">
        <v>46.75</v>
      </c>
      <c r="D789" s="21">
        <v>5</v>
      </c>
      <c r="E789" s="4">
        <v>0</v>
      </c>
      <c r="F789" s="4">
        <v>0</v>
      </c>
      <c r="G789" s="4">
        <v>0</v>
      </c>
      <c r="H789" s="4">
        <v>0</v>
      </c>
      <c r="I789" s="21">
        <v>12592.5345</v>
      </c>
      <c r="J789" s="4">
        <f t="shared" si="12"/>
        <v>15792.586093192425</v>
      </c>
    </row>
    <row r="790" spans="1:10" ht="15.75" x14ac:dyDescent="0.25">
      <c r="A790" s="21">
        <v>52</v>
      </c>
      <c r="B790" s="4">
        <v>1</v>
      </c>
      <c r="C790" s="21">
        <v>32.204999999999998</v>
      </c>
      <c r="D790" s="21">
        <v>3</v>
      </c>
      <c r="E790" s="4">
        <v>0</v>
      </c>
      <c r="F790" s="4">
        <v>0</v>
      </c>
      <c r="G790" s="4">
        <v>1</v>
      </c>
      <c r="H790" s="4">
        <v>0</v>
      </c>
      <c r="I790" s="21">
        <v>11488.31695</v>
      </c>
      <c r="J790" s="4">
        <f t="shared" si="12"/>
        <v>14008.489386503026</v>
      </c>
    </row>
    <row r="791" spans="1:10" ht="15.75" x14ac:dyDescent="0.25">
      <c r="A791" s="21">
        <v>26</v>
      </c>
      <c r="B791" s="4">
        <v>1</v>
      </c>
      <c r="C791" s="21">
        <v>33.914999999999999</v>
      </c>
      <c r="D791" s="21">
        <v>1</v>
      </c>
      <c r="E791" s="4">
        <v>0</v>
      </c>
      <c r="F791" s="4">
        <v>0</v>
      </c>
      <c r="G791" s="4">
        <v>0</v>
      </c>
      <c r="H791" s="4">
        <v>1</v>
      </c>
      <c r="I791" s="21">
        <v>3292.5298499999999</v>
      </c>
      <c r="J791" s="4">
        <f t="shared" si="12"/>
        <v>5030.014032716379</v>
      </c>
    </row>
    <row r="792" spans="1:10" ht="15.75" x14ac:dyDescent="0.25">
      <c r="A792" s="21">
        <v>28</v>
      </c>
      <c r="B792" s="4">
        <v>1</v>
      </c>
      <c r="C792" s="21">
        <v>37.1</v>
      </c>
      <c r="D792" s="21">
        <v>1</v>
      </c>
      <c r="E792" s="4">
        <v>0</v>
      </c>
      <c r="F792" s="4">
        <v>1</v>
      </c>
      <c r="G792" s="4">
        <v>0</v>
      </c>
      <c r="H792" s="4">
        <v>0</v>
      </c>
      <c r="I792" s="21">
        <v>3277.1610000000001</v>
      </c>
      <c r="J792" s="4">
        <f t="shared" si="12"/>
        <v>5008.2988683586245</v>
      </c>
    </row>
    <row r="793" spans="1:10" ht="15.75" x14ac:dyDescent="0.25">
      <c r="A793" s="21">
        <v>47</v>
      </c>
      <c r="B793" s="4">
        <v>1</v>
      </c>
      <c r="C793" s="21">
        <v>29.83</v>
      </c>
      <c r="D793" s="21">
        <v>3</v>
      </c>
      <c r="E793" s="4">
        <v>0</v>
      </c>
      <c r="F793" s="4">
        <v>0</v>
      </c>
      <c r="G793" s="4">
        <v>0</v>
      </c>
      <c r="H793" s="4">
        <v>1</v>
      </c>
      <c r="I793" s="21">
        <v>9620.3307000000004</v>
      </c>
      <c r="J793" s="4">
        <f t="shared" si="12"/>
        <v>10253.322470778228</v>
      </c>
    </row>
    <row r="794" spans="1:10" ht="15.75" x14ac:dyDescent="0.25">
      <c r="A794" s="21">
        <v>40</v>
      </c>
      <c r="B794" s="4">
        <v>0</v>
      </c>
      <c r="C794" s="21">
        <v>29.81</v>
      </c>
      <c r="D794" s="21">
        <v>1</v>
      </c>
      <c r="E794" s="4">
        <v>0</v>
      </c>
      <c r="F794" s="4">
        <v>0</v>
      </c>
      <c r="G794" s="4">
        <v>0</v>
      </c>
      <c r="H794" s="4">
        <v>0</v>
      </c>
      <c r="I794" s="21">
        <v>6500.2358999999997</v>
      </c>
      <c r="J794" s="4">
        <f t="shared" si="12"/>
        <v>7463.459073344573</v>
      </c>
    </row>
    <row r="795" spans="1:10" ht="15.75" x14ac:dyDescent="0.25">
      <c r="A795" s="21">
        <v>52</v>
      </c>
      <c r="B795" s="4">
        <v>0</v>
      </c>
      <c r="C795" s="21">
        <v>25.3</v>
      </c>
      <c r="D795" s="21">
        <v>2</v>
      </c>
      <c r="E795" s="4">
        <v>1</v>
      </c>
      <c r="F795" s="4">
        <v>0</v>
      </c>
      <c r="G795" s="4">
        <v>0</v>
      </c>
      <c r="H795" s="4">
        <v>0</v>
      </c>
      <c r="I795" s="21">
        <v>24667.419000000002</v>
      </c>
      <c r="J795" s="4">
        <f t="shared" si="12"/>
        <v>26318.705770877146</v>
      </c>
    </row>
    <row r="796" spans="1:10" ht="15.75" x14ac:dyDescent="0.25">
      <c r="A796" s="21">
        <v>43</v>
      </c>
      <c r="B796" s="4">
        <v>1</v>
      </c>
      <c r="C796" s="21">
        <v>20.13</v>
      </c>
      <c r="D796" s="21">
        <v>2</v>
      </c>
      <c r="E796" s="4">
        <v>1</v>
      </c>
      <c r="F796" s="4">
        <v>0</v>
      </c>
      <c r="G796" s="4">
        <v>0</v>
      </c>
      <c r="H796" s="4">
        <v>0</v>
      </c>
      <c r="I796" s="21">
        <v>18767.737700000001</v>
      </c>
      <c r="J796" s="4">
        <f t="shared" si="12"/>
        <v>16353.186055117043</v>
      </c>
    </row>
    <row r="797" spans="1:10" ht="15.75" x14ac:dyDescent="0.25">
      <c r="A797" s="21">
        <v>24</v>
      </c>
      <c r="B797" s="4">
        <v>1</v>
      </c>
      <c r="C797" s="21">
        <v>32.700000000000003</v>
      </c>
      <c r="D797" s="21">
        <v>0</v>
      </c>
      <c r="E797" s="4">
        <v>1</v>
      </c>
      <c r="F797" s="4">
        <v>1</v>
      </c>
      <c r="G797" s="4">
        <v>0</v>
      </c>
      <c r="H797" s="4">
        <v>0</v>
      </c>
      <c r="I797" s="21">
        <v>34472.841</v>
      </c>
      <c r="J797" s="4">
        <f t="shared" si="12"/>
        <v>30243.823208107562</v>
      </c>
    </row>
    <row r="798" spans="1:10" ht="15.75" x14ac:dyDescent="0.25">
      <c r="A798" s="21">
        <v>19</v>
      </c>
      <c r="B798" s="4">
        <v>0</v>
      </c>
      <c r="C798" s="21">
        <v>34.700000000000003</v>
      </c>
      <c r="D798" s="21">
        <v>2</v>
      </c>
      <c r="E798" s="4">
        <v>1</v>
      </c>
      <c r="F798" s="4">
        <v>1</v>
      </c>
      <c r="G798" s="4">
        <v>0</v>
      </c>
      <c r="H798" s="4">
        <v>0</v>
      </c>
      <c r="I798" s="21">
        <v>36397.576000000001</v>
      </c>
      <c r="J798" s="4">
        <f t="shared" si="12"/>
        <v>32865.414783203822</v>
      </c>
    </row>
    <row r="799" spans="1:10" ht="15.75" x14ac:dyDescent="0.25">
      <c r="A799" s="21">
        <v>46</v>
      </c>
      <c r="B799" s="4">
        <v>0</v>
      </c>
      <c r="C799" s="21">
        <v>28.9</v>
      </c>
      <c r="D799" s="21">
        <v>2</v>
      </c>
      <c r="E799" s="4">
        <v>0</v>
      </c>
      <c r="F799" s="4">
        <v>1</v>
      </c>
      <c r="G799" s="4">
        <v>0</v>
      </c>
      <c r="H799" s="4">
        <v>0</v>
      </c>
      <c r="I799" s="21">
        <v>8823.2790000000005</v>
      </c>
      <c r="J799" s="4">
        <f t="shared" si="12"/>
        <v>9406.2000903531898</v>
      </c>
    </row>
    <row r="800" spans="1:10" ht="15.75" x14ac:dyDescent="0.25">
      <c r="A800" s="21">
        <v>34</v>
      </c>
      <c r="B800" s="4">
        <v>1</v>
      </c>
      <c r="C800" s="21">
        <v>32.799999999999997</v>
      </c>
      <c r="D800" s="21">
        <v>1</v>
      </c>
      <c r="E800" s="4">
        <v>0</v>
      </c>
      <c r="F800" s="4">
        <v>1</v>
      </c>
      <c r="G800" s="4">
        <v>0</v>
      </c>
      <c r="H800" s="4">
        <v>0</v>
      </c>
      <c r="I800" s="21">
        <v>14358.364369999999</v>
      </c>
      <c r="J800" s="4">
        <f t="shared" si="12"/>
        <v>6110.6464772315103</v>
      </c>
    </row>
    <row r="801" spans="1:10" ht="15.75" x14ac:dyDescent="0.25">
      <c r="A801" s="21">
        <v>25</v>
      </c>
      <c r="B801" s="4">
        <v>1</v>
      </c>
      <c r="C801" s="21">
        <v>33.33</v>
      </c>
      <c r="D801" s="21">
        <v>2</v>
      </c>
      <c r="E801" s="4">
        <v>1</v>
      </c>
      <c r="F801" s="4">
        <v>0</v>
      </c>
      <c r="G801" s="4">
        <v>0</v>
      </c>
      <c r="H801" s="4">
        <v>0</v>
      </c>
      <c r="I801" s="21">
        <v>36124.573700000001</v>
      </c>
      <c r="J801" s="4">
        <f t="shared" si="12"/>
        <v>30507.211651126338</v>
      </c>
    </row>
    <row r="802" spans="1:10" ht="15.75" x14ac:dyDescent="0.25">
      <c r="A802" s="21">
        <v>32</v>
      </c>
      <c r="B802" s="4">
        <v>1</v>
      </c>
      <c r="C802" s="21">
        <v>37.335000000000001</v>
      </c>
      <c r="D802" s="21">
        <v>1</v>
      </c>
      <c r="E802" s="4">
        <v>0</v>
      </c>
      <c r="F802" s="4">
        <v>0</v>
      </c>
      <c r="G802" s="4">
        <v>1</v>
      </c>
      <c r="H802" s="4">
        <v>0</v>
      </c>
      <c r="I802" s="21">
        <v>4667.6076499999999</v>
      </c>
      <c r="J802" s="4">
        <f t="shared" si="12"/>
        <v>6812.1337365123918</v>
      </c>
    </row>
    <row r="803" spans="1:10" ht="15.75" x14ac:dyDescent="0.25">
      <c r="A803" s="21">
        <v>38</v>
      </c>
      <c r="B803" s="4">
        <v>1</v>
      </c>
      <c r="C803" s="21">
        <v>21.12</v>
      </c>
      <c r="D803" s="21">
        <v>3</v>
      </c>
      <c r="E803" s="4">
        <v>0</v>
      </c>
      <c r="F803" s="4">
        <v>0</v>
      </c>
      <c r="G803" s="4">
        <v>0</v>
      </c>
      <c r="H803" s="4">
        <v>0</v>
      </c>
      <c r="I803" s="21">
        <v>6652.5288</v>
      </c>
      <c r="J803" s="4">
        <f t="shared" si="12"/>
        <v>7468.8483241974291</v>
      </c>
    </row>
    <row r="804" spans="1:10" ht="15.75" x14ac:dyDescent="0.25">
      <c r="A804" s="21">
        <v>52</v>
      </c>
      <c r="B804" s="4">
        <v>0</v>
      </c>
      <c r="C804" s="21">
        <v>31.73</v>
      </c>
      <c r="D804" s="21">
        <v>2</v>
      </c>
      <c r="E804" s="4">
        <v>0</v>
      </c>
      <c r="F804" s="4">
        <v>0</v>
      </c>
      <c r="G804" s="4">
        <v>0</v>
      </c>
      <c r="H804" s="4">
        <v>1</v>
      </c>
      <c r="I804" s="21">
        <v>11187.6567</v>
      </c>
      <c r="J804" s="4">
        <f t="shared" si="12"/>
        <v>12514.738673159067</v>
      </c>
    </row>
    <row r="805" spans="1:10" ht="15.75" x14ac:dyDescent="0.25">
      <c r="A805" s="21">
        <v>21</v>
      </c>
      <c r="B805" s="4">
        <v>0</v>
      </c>
      <c r="C805" s="21">
        <v>39.49</v>
      </c>
      <c r="D805" s="21">
        <v>0</v>
      </c>
      <c r="E805" s="4">
        <v>0</v>
      </c>
      <c r="F805" s="4">
        <v>0</v>
      </c>
      <c r="G805" s="4">
        <v>0</v>
      </c>
      <c r="H805" s="4">
        <v>0</v>
      </c>
      <c r="I805" s="21">
        <v>2026.9740999999999</v>
      </c>
      <c r="J805" s="4">
        <f t="shared" si="12"/>
        <v>3331.4187574707412</v>
      </c>
    </row>
    <row r="806" spans="1:10" ht="15.75" x14ac:dyDescent="0.25">
      <c r="A806" s="21">
        <v>44</v>
      </c>
      <c r="B806" s="4">
        <v>0</v>
      </c>
      <c r="C806" s="21">
        <v>25.8</v>
      </c>
      <c r="D806" s="21">
        <v>1</v>
      </c>
      <c r="E806" s="4">
        <v>0</v>
      </c>
      <c r="F806" s="4">
        <v>1</v>
      </c>
      <c r="G806" s="4">
        <v>0</v>
      </c>
      <c r="H806" s="4">
        <v>0</v>
      </c>
      <c r="I806" s="21">
        <v>7624.63</v>
      </c>
      <c r="J806" s="4">
        <f t="shared" si="12"/>
        <v>8381.5472830367016</v>
      </c>
    </row>
    <row r="807" spans="1:10" ht="15.75" x14ac:dyDescent="0.25">
      <c r="A807" s="21">
        <v>61</v>
      </c>
      <c r="B807" s="4">
        <v>1</v>
      </c>
      <c r="C807" s="21">
        <v>36.1</v>
      </c>
      <c r="D807" s="21">
        <v>3</v>
      </c>
      <c r="E807" s="4">
        <v>0</v>
      </c>
      <c r="F807" s="4">
        <v>1</v>
      </c>
      <c r="G807" s="4">
        <v>0</v>
      </c>
      <c r="H807" s="4">
        <v>0</v>
      </c>
      <c r="I807" s="21">
        <v>27941.28758</v>
      </c>
      <c r="J807" s="4">
        <f t="shared" si="12"/>
        <v>16388.280116758764</v>
      </c>
    </row>
    <row r="808" spans="1:10" ht="15.75" x14ac:dyDescent="0.25">
      <c r="A808" s="21">
        <v>41</v>
      </c>
      <c r="B808" s="4">
        <v>0</v>
      </c>
      <c r="C808" s="21">
        <v>36.08</v>
      </c>
      <c r="D808" s="21">
        <v>1</v>
      </c>
      <c r="E808" s="4">
        <v>0</v>
      </c>
      <c r="F808" s="4">
        <v>0</v>
      </c>
      <c r="G808" s="4">
        <v>0</v>
      </c>
      <c r="H808" s="4">
        <v>0</v>
      </c>
      <c r="I808" s="21">
        <v>6781.3541999999998</v>
      </c>
      <c r="J808" s="4">
        <f t="shared" si="12"/>
        <v>7833.7243561469968</v>
      </c>
    </row>
    <row r="809" spans="1:10" ht="15.75" x14ac:dyDescent="0.25">
      <c r="A809" s="21">
        <v>49</v>
      </c>
      <c r="B809" s="4">
        <v>0</v>
      </c>
      <c r="C809" s="21">
        <v>41.47</v>
      </c>
      <c r="D809" s="21">
        <v>4</v>
      </c>
      <c r="E809" s="4">
        <v>0</v>
      </c>
      <c r="F809" s="4">
        <v>0</v>
      </c>
      <c r="G809" s="4">
        <v>0</v>
      </c>
      <c r="H809" s="4">
        <v>0</v>
      </c>
      <c r="I809" s="21">
        <v>10977.2063</v>
      </c>
      <c r="J809" s="4">
        <f t="shared" si="12"/>
        <v>11209.00615747421</v>
      </c>
    </row>
    <row r="810" spans="1:10" ht="15.75" x14ac:dyDescent="0.25">
      <c r="A810" s="21">
        <v>39</v>
      </c>
      <c r="B810" s="4">
        <v>0</v>
      </c>
      <c r="C810" s="21">
        <v>32.5</v>
      </c>
      <c r="D810" s="21">
        <v>1</v>
      </c>
      <c r="E810" s="4">
        <v>0</v>
      </c>
      <c r="F810" s="4">
        <v>1</v>
      </c>
      <c r="G810" s="4">
        <v>0</v>
      </c>
      <c r="H810" s="4">
        <v>0</v>
      </c>
      <c r="I810" s="21">
        <v>6238.2979999999998</v>
      </c>
      <c r="J810" s="4">
        <f t="shared" si="12"/>
        <v>7546.1377952216253</v>
      </c>
    </row>
    <row r="811" spans="1:10" ht="15.75" x14ac:dyDescent="0.25">
      <c r="A811" s="21">
        <v>30</v>
      </c>
      <c r="B811" s="4">
        <v>0</v>
      </c>
      <c r="C811" s="21">
        <v>23.655000000000001</v>
      </c>
      <c r="D811" s="21">
        <v>3</v>
      </c>
      <c r="E811" s="4">
        <v>1</v>
      </c>
      <c r="F811" s="4">
        <v>0</v>
      </c>
      <c r="G811" s="4">
        <v>0</v>
      </c>
      <c r="H811" s="4">
        <v>1</v>
      </c>
      <c r="I811" s="21">
        <v>18765.87545</v>
      </c>
      <c r="J811" s="4">
        <f t="shared" si="12"/>
        <v>20972.217437727428</v>
      </c>
    </row>
    <row r="812" spans="1:10" ht="15.75" x14ac:dyDescent="0.25">
      <c r="A812" s="21">
        <v>48</v>
      </c>
      <c r="B812" s="4">
        <v>0</v>
      </c>
      <c r="C812" s="21">
        <v>33.11</v>
      </c>
      <c r="D812" s="21">
        <v>0</v>
      </c>
      <c r="E812" s="4">
        <v>1</v>
      </c>
      <c r="F812" s="4">
        <v>0</v>
      </c>
      <c r="G812" s="4">
        <v>0</v>
      </c>
      <c r="H812" s="4">
        <v>0</v>
      </c>
      <c r="I812" s="21">
        <v>40974.164900000003</v>
      </c>
      <c r="J812" s="4">
        <f t="shared" si="12"/>
        <v>37060.316425185098</v>
      </c>
    </row>
    <row r="813" spans="1:10" ht="15.75" x14ac:dyDescent="0.25">
      <c r="A813" s="21">
        <v>30</v>
      </c>
      <c r="B813" s="4">
        <v>0</v>
      </c>
      <c r="C813" s="21">
        <v>28.38</v>
      </c>
      <c r="D813" s="21">
        <v>1</v>
      </c>
      <c r="E813" s="4">
        <v>1</v>
      </c>
      <c r="F813" s="4">
        <v>0</v>
      </c>
      <c r="G813" s="4">
        <v>0</v>
      </c>
      <c r="H813" s="4">
        <v>0</v>
      </c>
      <c r="I813" s="21">
        <v>19521.968199999999</v>
      </c>
      <c r="J813" s="4">
        <f t="shared" si="12"/>
        <v>25544.760441295271</v>
      </c>
    </row>
    <row r="814" spans="1:10" ht="15.75" x14ac:dyDescent="0.25">
      <c r="A814" s="21">
        <v>24</v>
      </c>
      <c r="B814" s="4">
        <v>1</v>
      </c>
      <c r="C814" s="21">
        <v>26.79</v>
      </c>
      <c r="D814" s="21">
        <v>1</v>
      </c>
      <c r="E814" s="4">
        <v>0</v>
      </c>
      <c r="F814" s="4">
        <v>0</v>
      </c>
      <c r="G814" s="4">
        <v>0</v>
      </c>
      <c r="H814" s="4">
        <v>1</v>
      </c>
      <c r="I814" s="21">
        <v>12609.88702</v>
      </c>
      <c r="J814" s="4">
        <f t="shared" si="12"/>
        <v>4434.0613949789949</v>
      </c>
    </row>
    <row r="815" spans="1:10" ht="15.75" x14ac:dyDescent="0.25">
      <c r="A815" s="21">
        <v>18</v>
      </c>
      <c r="B815" s="4">
        <v>0</v>
      </c>
      <c r="C815" s="21">
        <v>30.305</v>
      </c>
      <c r="D815" s="21">
        <v>0</v>
      </c>
      <c r="E815" s="4">
        <v>0</v>
      </c>
      <c r="F815" s="4">
        <v>0</v>
      </c>
      <c r="G815" s="4">
        <v>1</v>
      </c>
      <c r="H815" s="4">
        <v>0</v>
      </c>
      <c r="I815" s="21">
        <v>2203.7359499999998</v>
      </c>
      <c r="J815" s="4">
        <f t="shared" si="12"/>
        <v>3677.4455334015129</v>
      </c>
    </row>
    <row r="816" spans="1:10" ht="15.75" x14ac:dyDescent="0.25">
      <c r="A816" s="21">
        <v>25</v>
      </c>
      <c r="B816" s="4">
        <v>1</v>
      </c>
      <c r="C816" s="21">
        <v>35.625</v>
      </c>
      <c r="D816" s="21">
        <v>0</v>
      </c>
      <c r="E816" s="4">
        <v>0</v>
      </c>
      <c r="F816" s="4">
        <v>0</v>
      </c>
      <c r="G816" s="4">
        <v>0</v>
      </c>
      <c r="H816" s="4">
        <v>1</v>
      </c>
      <c r="I816" s="21">
        <v>2534.3937500000002</v>
      </c>
      <c r="J816" s="4">
        <f t="shared" si="12"/>
        <v>4336.6452017043448</v>
      </c>
    </row>
    <row r="817" spans="1:10" ht="15.75" x14ac:dyDescent="0.25">
      <c r="A817" s="21">
        <v>32</v>
      </c>
      <c r="B817" s="4">
        <v>0</v>
      </c>
      <c r="C817" s="21">
        <v>24.6</v>
      </c>
      <c r="D817" s="21">
        <v>0</v>
      </c>
      <c r="E817" s="4">
        <v>1</v>
      </c>
      <c r="F817" s="4">
        <v>1</v>
      </c>
      <c r="G817" s="4">
        <v>0</v>
      </c>
      <c r="H817" s="4">
        <v>0</v>
      </c>
      <c r="I817" s="21">
        <v>17496.306</v>
      </c>
      <c r="J817" s="4">
        <f t="shared" si="12"/>
        <v>21647.978214149123</v>
      </c>
    </row>
    <row r="818" spans="1:10" ht="15.75" x14ac:dyDescent="0.25">
      <c r="A818" s="21">
        <v>22</v>
      </c>
      <c r="B818" s="4">
        <v>0</v>
      </c>
      <c r="C818" s="21">
        <v>31.02</v>
      </c>
      <c r="D818" s="21">
        <v>3</v>
      </c>
      <c r="E818" s="4">
        <v>1</v>
      </c>
      <c r="F818" s="4">
        <v>0</v>
      </c>
      <c r="G818" s="4">
        <v>0</v>
      </c>
      <c r="H818" s="4">
        <v>0</v>
      </c>
      <c r="I818" s="21">
        <v>35595.589800000002</v>
      </c>
      <c r="J818" s="4">
        <f t="shared" si="12"/>
        <v>27380.635411478514</v>
      </c>
    </row>
    <row r="819" spans="1:10" ht="15.75" x14ac:dyDescent="0.25">
      <c r="A819" s="21">
        <v>53</v>
      </c>
      <c r="B819" s="4">
        <v>0</v>
      </c>
      <c r="C819" s="21">
        <v>26.6</v>
      </c>
      <c r="D819" s="21">
        <v>0</v>
      </c>
      <c r="E819" s="4">
        <v>0</v>
      </c>
      <c r="F819" s="4">
        <v>0</v>
      </c>
      <c r="G819" s="4">
        <v>0</v>
      </c>
      <c r="H819" s="4">
        <v>1</v>
      </c>
      <c r="I819" s="21">
        <v>10355.641</v>
      </c>
      <c r="J819" s="4">
        <f t="shared" si="12"/>
        <v>11021.996314631662</v>
      </c>
    </row>
    <row r="820" spans="1:10" ht="15.75" x14ac:dyDescent="0.25">
      <c r="A820" s="21">
        <v>45</v>
      </c>
      <c r="B820" s="4">
        <v>0</v>
      </c>
      <c r="C820" s="21">
        <v>35.299999999999997</v>
      </c>
      <c r="D820" s="21">
        <v>0</v>
      </c>
      <c r="E820" s="4">
        <v>0</v>
      </c>
      <c r="F820" s="4">
        <v>1</v>
      </c>
      <c r="G820" s="4">
        <v>0</v>
      </c>
      <c r="H820" s="4">
        <v>0</v>
      </c>
      <c r="I820" s="21">
        <v>7348.1419999999998</v>
      </c>
      <c r="J820" s="4">
        <f t="shared" si="12"/>
        <v>8301.8862738861244</v>
      </c>
    </row>
    <row r="821" spans="1:10" ht="15.75" x14ac:dyDescent="0.25">
      <c r="A821" s="21">
        <v>18</v>
      </c>
      <c r="B821" s="4">
        <v>1</v>
      </c>
      <c r="C821" s="21">
        <v>33.659999999999997</v>
      </c>
      <c r="D821" s="21">
        <v>0</v>
      </c>
      <c r="E821" s="4">
        <v>0</v>
      </c>
      <c r="F821" s="4">
        <v>0</v>
      </c>
      <c r="G821" s="4">
        <v>0</v>
      </c>
      <c r="H821" s="4">
        <v>0</v>
      </c>
      <c r="I821" s="21">
        <v>1136.3994</v>
      </c>
      <c r="J821" s="4">
        <f t="shared" si="12"/>
        <v>2137.9778733614585</v>
      </c>
    </row>
    <row r="822" spans="1:10" ht="15.75" x14ac:dyDescent="0.25">
      <c r="A822" s="21">
        <v>40</v>
      </c>
      <c r="B822" s="4">
        <v>1</v>
      </c>
      <c r="C822" s="21">
        <v>29.355</v>
      </c>
      <c r="D822" s="21">
        <v>1</v>
      </c>
      <c r="E822" s="4">
        <v>0</v>
      </c>
      <c r="F822" s="4">
        <v>0</v>
      </c>
      <c r="G822" s="4">
        <v>0</v>
      </c>
      <c r="H822" s="4">
        <v>1</v>
      </c>
      <c r="I822" s="21">
        <v>6393.6034499999996</v>
      </c>
      <c r="J822" s="4">
        <f t="shared" si="12"/>
        <v>7748.2938535788298</v>
      </c>
    </row>
    <row r="823" spans="1:10" ht="15.75" x14ac:dyDescent="0.25">
      <c r="A823" s="21">
        <v>33</v>
      </c>
      <c r="B823" s="4">
        <v>1</v>
      </c>
      <c r="C823" s="21">
        <v>42.4</v>
      </c>
      <c r="D823" s="21">
        <v>5</v>
      </c>
      <c r="E823" s="4">
        <v>0</v>
      </c>
      <c r="F823" s="4">
        <v>1</v>
      </c>
      <c r="G823" s="4">
        <v>0</v>
      </c>
      <c r="H823" s="4">
        <v>0</v>
      </c>
      <c r="I823" s="21">
        <v>6666.2430000000004</v>
      </c>
      <c r="J823" s="4">
        <f t="shared" si="12"/>
        <v>8308.7656869510156</v>
      </c>
    </row>
    <row r="824" spans="1:10" ht="15.75" x14ac:dyDescent="0.25">
      <c r="A824" s="21">
        <v>25</v>
      </c>
      <c r="B824" s="4">
        <v>0</v>
      </c>
      <c r="C824" s="21">
        <v>34.484999999999999</v>
      </c>
      <c r="D824" s="21">
        <v>0</v>
      </c>
      <c r="E824" s="4">
        <v>0</v>
      </c>
      <c r="F824" s="4">
        <v>0</v>
      </c>
      <c r="G824" s="4">
        <v>0</v>
      </c>
      <c r="H824" s="4">
        <v>1</v>
      </c>
      <c r="I824" s="21">
        <v>3021.80915</v>
      </c>
      <c r="J824" s="4">
        <f t="shared" si="12"/>
        <v>4735.4126133898772</v>
      </c>
    </row>
    <row r="825" spans="1:10" ht="15.75" x14ac:dyDescent="0.25">
      <c r="A825" s="21">
        <v>61</v>
      </c>
      <c r="B825" s="4">
        <v>1</v>
      </c>
      <c r="C825" s="21">
        <v>36.299999999999997</v>
      </c>
      <c r="D825" s="21">
        <v>1</v>
      </c>
      <c r="E825" s="4">
        <v>1</v>
      </c>
      <c r="F825" s="4">
        <v>1</v>
      </c>
      <c r="G825" s="4">
        <v>0</v>
      </c>
      <c r="H825" s="4">
        <v>0</v>
      </c>
      <c r="I825" s="21">
        <v>47403.88</v>
      </c>
      <c r="J825" s="4">
        <f t="shared" si="12"/>
        <v>48999.540462610181</v>
      </c>
    </row>
    <row r="826" spans="1:10" ht="15.75" x14ac:dyDescent="0.25">
      <c r="A826" s="21">
        <v>36</v>
      </c>
      <c r="B826" s="4">
        <v>0</v>
      </c>
      <c r="C826" s="21">
        <v>22.135000000000002</v>
      </c>
      <c r="D826" s="21">
        <v>3</v>
      </c>
      <c r="E826" s="4">
        <v>0</v>
      </c>
      <c r="F826" s="4">
        <v>0</v>
      </c>
      <c r="G826" s="4">
        <v>1</v>
      </c>
      <c r="H826" s="4">
        <v>0</v>
      </c>
      <c r="I826" s="21">
        <v>7228.2156500000001</v>
      </c>
      <c r="J826" s="4">
        <f t="shared" si="12"/>
        <v>8719.2743863591004</v>
      </c>
    </row>
    <row r="827" spans="1:10" ht="15.75" x14ac:dyDescent="0.25">
      <c r="A827" s="21">
        <v>49</v>
      </c>
      <c r="B827" s="4">
        <v>0</v>
      </c>
      <c r="C827" s="21">
        <v>27.1</v>
      </c>
      <c r="D827" s="21">
        <v>1</v>
      </c>
      <c r="E827" s="4">
        <v>0</v>
      </c>
      <c r="F827" s="4">
        <v>1</v>
      </c>
      <c r="G827" s="4">
        <v>0</v>
      </c>
      <c r="H827" s="4">
        <v>0</v>
      </c>
      <c r="I827" s="21">
        <v>26140.3603</v>
      </c>
      <c r="J827" s="4">
        <f t="shared" si="12"/>
        <v>9430.5529708406411</v>
      </c>
    </row>
    <row r="828" spans="1:10" ht="15.75" x14ac:dyDescent="0.25">
      <c r="A828" s="21">
        <v>35</v>
      </c>
      <c r="B828" s="4">
        <v>1</v>
      </c>
      <c r="C828" s="21">
        <v>30.5</v>
      </c>
      <c r="D828" s="21">
        <v>1</v>
      </c>
      <c r="E828" s="4">
        <v>0</v>
      </c>
      <c r="F828" s="4">
        <v>1</v>
      </c>
      <c r="G828" s="4">
        <v>0</v>
      </c>
      <c r="H828" s="4">
        <v>0</v>
      </c>
      <c r="I828" s="21">
        <v>4751.07</v>
      </c>
      <c r="J828" s="4">
        <f t="shared" si="12"/>
        <v>6252.0968307958619</v>
      </c>
    </row>
    <row r="829" spans="1:10" ht="15.75" x14ac:dyDescent="0.25">
      <c r="A829" s="21">
        <v>18</v>
      </c>
      <c r="B829" s="4">
        <v>0</v>
      </c>
      <c r="C829" s="21">
        <v>33.155000000000001</v>
      </c>
      <c r="D829" s="21">
        <v>0</v>
      </c>
      <c r="E829" s="4">
        <v>0</v>
      </c>
      <c r="F829" s="4">
        <v>0</v>
      </c>
      <c r="G829" s="4">
        <v>1</v>
      </c>
      <c r="H829" s="4">
        <v>0</v>
      </c>
      <c r="I829" s="21">
        <v>2207.6974500000001</v>
      </c>
      <c r="J829" s="4">
        <f t="shared" si="12"/>
        <v>3753.5391796475469</v>
      </c>
    </row>
    <row r="830" spans="1:10" ht="15.75" x14ac:dyDescent="0.25">
      <c r="A830" s="21">
        <v>19</v>
      </c>
      <c r="B830" s="4">
        <v>1</v>
      </c>
      <c r="C830" s="21">
        <v>30.4</v>
      </c>
      <c r="D830" s="21">
        <v>0</v>
      </c>
      <c r="E830" s="4">
        <v>0</v>
      </c>
      <c r="F830" s="4">
        <v>1</v>
      </c>
      <c r="G830" s="4">
        <v>0</v>
      </c>
      <c r="H830" s="4">
        <v>0</v>
      </c>
      <c r="I830" s="21">
        <v>1256.299</v>
      </c>
      <c r="J830" s="4">
        <f t="shared" si="12"/>
        <v>2467.5129436190919</v>
      </c>
    </row>
    <row r="831" spans="1:10" ht="15.75" x14ac:dyDescent="0.25">
      <c r="A831" s="21">
        <v>29</v>
      </c>
      <c r="B831" s="4">
        <v>1</v>
      </c>
      <c r="C831" s="21">
        <v>29.64</v>
      </c>
      <c r="D831" s="21">
        <v>1</v>
      </c>
      <c r="E831" s="4">
        <v>0</v>
      </c>
      <c r="F831" s="4">
        <v>0</v>
      </c>
      <c r="G831" s="4">
        <v>1</v>
      </c>
      <c r="H831" s="4">
        <v>0</v>
      </c>
      <c r="I831" s="21">
        <v>20277.807509999999</v>
      </c>
      <c r="J831" s="4">
        <f t="shared" si="12"/>
        <v>5998.1031084646502</v>
      </c>
    </row>
    <row r="832" spans="1:10" ht="15.75" x14ac:dyDescent="0.25">
      <c r="A832" s="21">
        <v>18</v>
      </c>
      <c r="B832" s="4">
        <v>0</v>
      </c>
      <c r="C832" s="21">
        <v>29.164999999999999</v>
      </c>
      <c r="D832" s="21">
        <v>0</v>
      </c>
      <c r="E832" s="4">
        <v>0</v>
      </c>
      <c r="F832" s="4">
        <v>0</v>
      </c>
      <c r="G832" s="4">
        <v>1</v>
      </c>
      <c r="H832" s="4">
        <v>0</v>
      </c>
      <c r="I832" s="21">
        <v>7323.7348190000002</v>
      </c>
      <c r="J832" s="4">
        <f t="shared" si="12"/>
        <v>3647.0080749030994</v>
      </c>
    </row>
    <row r="833" spans="1:10" ht="15.75" x14ac:dyDescent="0.25">
      <c r="A833" s="21">
        <v>37</v>
      </c>
      <c r="B833" s="4">
        <v>1</v>
      </c>
      <c r="C833" s="21">
        <v>30.8</v>
      </c>
      <c r="D833" s="21">
        <v>0</v>
      </c>
      <c r="E833" s="4">
        <v>0</v>
      </c>
      <c r="F833" s="4">
        <v>1</v>
      </c>
      <c r="G833" s="4">
        <v>0</v>
      </c>
      <c r="H833" s="4">
        <v>0</v>
      </c>
      <c r="I833" s="21">
        <v>4646.759</v>
      </c>
      <c r="J833" s="4">
        <f t="shared" si="12"/>
        <v>6129.6594527192401</v>
      </c>
    </row>
    <row r="834" spans="1:10" ht="15.75" x14ac:dyDescent="0.25">
      <c r="A834" s="21">
        <v>40</v>
      </c>
      <c r="B834" s="4">
        <v>0</v>
      </c>
      <c r="C834" s="21">
        <v>29.3</v>
      </c>
      <c r="D834" s="21">
        <v>4</v>
      </c>
      <c r="E834" s="4">
        <v>0</v>
      </c>
      <c r="F834" s="4">
        <v>1</v>
      </c>
      <c r="G834" s="4">
        <v>0</v>
      </c>
      <c r="H834" s="4">
        <v>0</v>
      </c>
      <c r="I834" s="21">
        <v>15828.82173</v>
      </c>
      <c r="J834" s="4">
        <f t="shared" si="12"/>
        <v>9272.055849382743</v>
      </c>
    </row>
    <row r="835" spans="1:10" ht="15.75" x14ac:dyDescent="0.25">
      <c r="A835" s="21">
        <v>38</v>
      </c>
      <c r="B835" s="4">
        <v>0</v>
      </c>
      <c r="C835" s="21">
        <v>34.799999999999997</v>
      </c>
      <c r="D835" s="21">
        <v>2</v>
      </c>
      <c r="E835" s="4">
        <v>0</v>
      </c>
      <c r="F835" s="4">
        <v>1</v>
      </c>
      <c r="G835" s="4">
        <v>0</v>
      </c>
      <c r="H835" s="4">
        <v>0</v>
      </c>
      <c r="I835" s="21">
        <v>6571.5439999999999</v>
      </c>
      <c r="J835" s="4">
        <f t="shared" ref="J835:J898" si="13">IF(AND(E835=0,A835&lt;50),$M$2+$M$3*A835+B835*$M$4+$M$5*C835+$M$6*D835+$M$7*F835+$M$8*G835+$M$9*H835,IF(AND(E835=0,A835&gt;=50),$P$2+$P$3*A835+B835*$P$4+$P$5*C835+$P$6*D835+$P$7*F835+$P$8*G835+$P$9*H835,IF(AND(E835=1,A835&lt;50),$S$2+$S$3*A835+B835*$S$4+$S$5*C835+$S$6*D835+$S$7*F835+$S$8*G835+$S$9*H835,IF(AND(E835=1,A835&gt;=50),$V$2+$V$3*A835+B835*$V$4+$V$5*C835+$V$6*D835+$V$7*F835+$V$8*G835+$V$9*H835,"Error"))))</f>
        <v>7940.8531993557781</v>
      </c>
    </row>
    <row r="836" spans="1:10" ht="15.75" x14ac:dyDescent="0.25">
      <c r="A836" s="21">
        <v>20</v>
      </c>
      <c r="B836" s="4">
        <v>1</v>
      </c>
      <c r="C836" s="21">
        <v>30.114999999999998</v>
      </c>
      <c r="D836" s="21">
        <v>5</v>
      </c>
      <c r="E836" s="4">
        <v>0</v>
      </c>
      <c r="F836" s="4">
        <v>0</v>
      </c>
      <c r="G836" s="4">
        <v>1</v>
      </c>
      <c r="H836" s="4">
        <v>0</v>
      </c>
      <c r="I836" s="21">
        <v>4915.0598499999996</v>
      </c>
      <c r="J836" s="4">
        <f t="shared" si="13"/>
        <v>6329.7150640826549</v>
      </c>
    </row>
    <row r="837" spans="1:10" ht="15.75" x14ac:dyDescent="0.25">
      <c r="A837" s="21">
        <v>58</v>
      </c>
      <c r="B837" s="4">
        <v>0</v>
      </c>
      <c r="C837" s="21">
        <v>31.824999999999999</v>
      </c>
      <c r="D837" s="21">
        <v>2</v>
      </c>
      <c r="E837" s="4">
        <v>0</v>
      </c>
      <c r="F837" s="4">
        <v>0</v>
      </c>
      <c r="G837" s="4">
        <v>1</v>
      </c>
      <c r="H837" s="4">
        <v>0</v>
      </c>
      <c r="I837" s="21">
        <v>13607.36875</v>
      </c>
      <c r="J837" s="4">
        <f t="shared" si="13"/>
        <v>15352.069091648133</v>
      </c>
    </row>
    <row r="838" spans="1:10" ht="15.75" x14ac:dyDescent="0.25">
      <c r="A838" s="21">
        <v>26</v>
      </c>
      <c r="B838" s="4">
        <v>0</v>
      </c>
      <c r="C838" s="21">
        <v>29.48</v>
      </c>
      <c r="D838" s="21">
        <v>1</v>
      </c>
      <c r="E838" s="4">
        <v>0</v>
      </c>
      <c r="F838" s="4">
        <v>0</v>
      </c>
      <c r="G838" s="4">
        <v>0</v>
      </c>
      <c r="H838" s="4">
        <v>0</v>
      </c>
      <c r="I838" s="21">
        <v>3392.3652000000002</v>
      </c>
      <c r="J838" s="4">
        <f t="shared" si="13"/>
        <v>4614.6185752389283</v>
      </c>
    </row>
    <row r="839" spans="1:10" ht="15.75" x14ac:dyDescent="0.25">
      <c r="A839" s="21">
        <v>49</v>
      </c>
      <c r="B839" s="4">
        <v>1</v>
      </c>
      <c r="C839" s="21">
        <v>28.7</v>
      </c>
      <c r="D839" s="21">
        <v>1</v>
      </c>
      <c r="E839" s="4">
        <v>0</v>
      </c>
      <c r="F839" s="4">
        <v>1</v>
      </c>
      <c r="G839" s="4">
        <v>0</v>
      </c>
      <c r="H839" s="4">
        <v>0</v>
      </c>
      <c r="I839" s="21">
        <v>8703.4560000000001</v>
      </c>
      <c r="J839" s="4">
        <f t="shared" si="13"/>
        <v>9044.0673406544684</v>
      </c>
    </row>
    <row r="840" spans="1:10" ht="15.75" x14ac:dyDescent="0.25">
      <c r="A840" s="21">
        <v>58</v>
      </c>
      <c r="B840" s="4">
        <v>0</v>
      </c>
      <c r="C840" s="21">
        <v>33.44</v>
      </c>
      <c r="D840" s="21">
        <v>0</v>
      </c>
      <c r="E840" s="4">
        <v>0</v>
      </c>
      <c r="F840" s="4">
        <v>0</v>
      </c>
      <c r="G840" s="4">
        <v>0</v>
      </c>
      <c r="H840" s="4">
        <v>1</v>
      </c>
      <c r="I840" s="21">
        <v>12231.613600000001</v>
      </c>
      <c r="J840" s="4">
        <f t="shared" si="13"/>
        <v>12944.706630113495</v>
      </c>
    </row>
    <row r="841" spans="1:10" ht="15.75" x14ac:dyDescent="0.25">
      <c r="A841" s="21">
        <v>51</v>
      </c>
      <c r="B841" s="4">
        <v>1</v>
      </c>
      <c r="C841" s="21">
        <v>35.97</v>
      </c>
      <c r="D841" s="21">
        <v>1</v>
      </c>
      <c r="E841" s="4">
        <v>0</v>
      </c>
      <c r="F841" s="4">
        <v>0</v>
      </c>
      <c r="G841" s="4">
        <v>0</v>
      </c>
      <c r="H841" s="4">
        <v>0</v>
      </c>
      <c r="I841" s="21">
        <v>9386.1612999999998</v>
      </c>
      <c r="J841" s="4">
        <f t="shared" si="13"/>
        <v>11699.347466245461</v>
      </c>
    </row>
    <row r="842" spans="1:10" ht="15.75" x14ac:dyDescent="0.25">
      <c r="A842" s="21">
        <v>57</v>
      </c>
      <c r="B842" s="4">
        <v>0</v>
      </c>
      <c r="C842" s="21">
        <v>28.7</v>
      </c>
      <c r="D842" s="21">
        <v>0</v>
      </c>
      <c r="E842" s="4">
        <v>0</v>
      </c>
      <c r="F842" s="4">
        <v>1</v>
      </c>
      <c r="G842" s="4">
        <v>0</v>
      </c>
      <c r="H842" s="4">
        <v>0</v>
      </c>
      <c r="I842" s="21">
        <v>11455.28</v>
      </c>
      <c r="J842" s="4">
        <f t="shared" si="13"/>
        <v>11852.894584054266</v>
      </c>
    </row>
    <row r="843" spans="1:10" ht="15.75" x14ac:dyDescent="0.25">
      <c r="A843" s="21">
        <v>29</v>
      </c>
      <c r="B843" s="4">
        <v>0</v>
      </c>
      <c r="C843" s="21">
        <v>31.16</v>
      </c>
      <c r="D843" s="21">
        <v>0</v>
      </c>
      <c r="E843" s="4">
        <v>0</v>
      </c>
      <c r="F843" s="4">
        <v>0</v>
      </c>
      <c r="G843" s="4">
        <v>1</v>
      </c>
      <c r="H843" s="4">
        <v>0</v>
      </c>
      <c r="I843" s="21">
        <v>3943.5954000000002</v>
      </c>
      <c r="J843" s="4">
        <f t="shared" si="13"/>
        <v>5931.7254989479752</v>
      </c>
    </row>
    <row r="844" spans="1:10" ht="15.75" x14ac:dyDescent="0.25">
      <c r="A844" s="21">
        <v>59</v>
      </c>
      <c r="B844" s="4">
        <v>1</v>
      </c>
      <c r="C844" s="21">
        <v>37.1</v>
      </c>
      <c r="D844" s="21">
        <v>1</v>
      </c>
      <c r="E844" s="4">
        <v>0</v>
      </c>
      <c r="F844" s="4">
        <v>1</v>
      </c>
      <c r="G844" s="4">
        <v>0</v>
      </c>
      <c r="H844" s="4">
        <v>0</v>
      </c>
      <c r="I844" s="21">
        <v>12347.172</v>
      </c>
      <c r="J844" s="4">
        <f t="shared" si="13"/>
        <v>13620.375869293906</v>
      </c>
    </row>
    <row r="845" spans="1:10" ht="15.75" x14ac:dyDescent="0.25">
      <c r="A845" s="21">
        <v>43</v>
      </c>
      <c r="B845" s="4">
        <v>1</v>
      </c>
      <c r="C845" s="21">
        <v>26.03</v>
      </c>
      <c r="D845" s="21">
        <v>0</v>
      </c>
      <c r="E845" s="4">
        <v>0</v>
      </c>
      <c r="F845" s="4">
        <v>0</v>
      </c>
      <c r="G845" s="4">
        <v>1</v>
      </c>
      <c r="H845" s="4">
        <v>0</v>
      </c>
      <c r="I845" s="21">
        <v>6837.3687</v>
      </c>
      <c r="J845" s="4">
        <f t="shared" si="13"/>
        <v>8205.5817203772731</v>
      </c>
    </row>
    <row r="846" spans="1:10" ht="15.75" x14ac:dyDescent="0.25">
      <c r="A846" s="21">
        <v>49</v>
      </c>
      <c r="B846" s="4">
        <v>1</v>
      </c>
      <c r="C846" s="21">
        <v>35.86</v>
      </c>
      <c r="D846" s="21">
        <v>0</v>
      </c>
      <c r="E846" s="4">
        <v>0</v>
      </c>
      <c r="F846" s="4">
        <v>0</v>
      </c>
      <c r="G846" s="4">
        <v>0</v>
      </c>
      <c r="H846" s="4">
        <v>0</v>
      </c>
      <c r="I846" s="21">
        <v>8124.4084000000003</v>
      </c>
      <c r="J846" s="4">
        <f t="shared" si="13"/>
        <v>8485.3539212540545</v>
      </c>
    </row>
    <row r="847" spans="1:10" ht="15.75" x14ac:dyDescent="0.25">
      <c r="A847" s="21">
        <v>25</v>
      </c>
      <c r="B847" s="4">
        <v>1</v>
      </c>
      <c r="C847" s="21">
        <v>23.9</v>
      </c>
      <c r="D847" s="21">
        <v>5</v>
      </c>
      <c r="E847" s="4">
        <v>0</v>
      </c>
      <c r="F847" s="4">
        <v>1</v>
      </c>
      <c r="G847" s="4">
        <v>0</v>
      </c>
      <c r="H847" s="4">
        <v>0</v>
      </c>
      <c r="I847" s="21">
        <v>5080.0959999999995</v>
      </c>
      <c r="J847" s="4">
        <f t="shared" si="13"/>
        <v>6191.9503859875622</v>
      </c>
    </row>
    <row r="848" spans="1:10" ht="15.75" x14ac:dyDescent="0.25">
      <c r="A848" s="21">
        <v>29</v>
      </c>
      <c r="B848" s="4">
        <v>0</v>
      </c>
      <c r="C848" s="21">
        <v>21.754999999999999</v>
      </c>
      <c r="D848" s="21">
        <v>1</v>
      </c>
      <c r="E848" s="4">
        <v>1</v>
      </c>
      <c r="F848" s="4">
        <v>0</v>
      </c>
      <c r="G848" s="4">
        <v>1</v>
      </c>
      <c r="H848" s="4">
        <v>0</v>
      </c>
      <c r="I848" s="21">
        <v>16657.71745</v>
      </c>
      <c r="J848" s="4">
        <f t="shared" si="13"/>
        <v>17405.570333281696</v>
      </c>
    </row>
    <row r="849" spans="1:10" ht="15.75" x14ac:dyDescent="0.25">
      <c r="A849" s="21">
        <v>25</v>
      </c>
      <c r="B849" s="4">
        <v>1</v>
      </c>
      <c r="C849" s="21">
        <v>33.659999999999997</v>
      </c>
      <c r="D849" s="21">
        <v>4</v>
      </c>
      <c r="E849" s="4">
        <v>0</v>
      </c>
      <c r="F849" s="4">
        <v>0</v>
      </c>
      <c r="G849" s="4">
        <v>0</v>
      </c>
      <c r="H849" s="4">
        <v>0</v>
      </c>
      <c r="I849" s="21">
        <v>4504.6624000000002</v>
      </c>
      <c r="J849" s="4">
        <f t="shared" si="13"/>
        <v>5702.655731583528</v>
      </c>
    </row>
    <row r="850" spans="1:10" ht="15.75" x14ac:dyDescent="0.25">
      <c r="A850" s="21">
        <v>57</v>
      </c>
      <c r="B850" s="4">
        <v>1</v>
      </c>
      <c r="C850" s="21">
        <v>27.94</v>
      </c>
      <c r="D850" s="21">
        <v>1</v>
      </c>
      <c r="E850" s="4">
        <v>0</v>
      </c>
      <c r="F850" s="4">
        <v>0</v>
      </c>
      <c r="G850" s="4">
        <v>0</v>
      </c>
      <c r="H850" s="4">
        <v>0</v>
      </c>
      <c r="I850" s="21">
        <v>11554.223599999999</v>
      </c>
      <c r="J850" s="4">
        <f t="shared" si="13"/>
        <v>14199.437121635267</v>
      </c>
    </row>
    <row r="851" spans="1:10" ht="15.75" x14ac:dyDescent="0.25">
      <c r="A851" s="21">
        <v>56</v>
      </c>
      <c r="B851" s="4">
        <v>0</v>
      </c>
      <c r="C851" s="21">
        <v>41.91</v>
      </c>
      <c r="D851" s="21">
        <v>0</v>
      </c>
      <c r="E851" s="4">
        <v>0</v>
      </c>
      <c r="F851" s="4">
        <v>0</v>
      </c>
      <c r="G851" s="4">
        <v>0</v>
      </c>
      <c r="H851" s="4">
        <v>0</v>
      </c>
      <c r="I851" s="21">
        <v>11093.6229</v>
      </c>
      <c r="J851" s="4">
        <f t="shared" si="13"/>
        <v>12567.084887569506</v>
      </c>
    </row>
    <row r="852" spans="1:10" ht="15.75" x14ac:dyDescent="0.25">
      <c r="A852" s="21">
        <v>46</v>
      </c>
      <c r="B852" s="4">
        <v>1</v>
      </c>
      <c r="C852" s="21">
        <v>30.495000000000001</v>
      </c>
      <c r="D852" s="21">
        <v>3</v>
      </c>
      <c r="E852" s="4">
        <v>1</v>
      </c>
      <c r="F852" s="4">
        <v>0</v>
      </c>
      <c r="G852" s="4">
        <v>0</v>
      </c>
      <c r="H852" s="4">
        <v>1</v>
      </c>
      <c r="I852" s="21">
        <v>40720.551050000002</v>
      </c>
      <c r="J852" s="4">
        <f t="shared" si="13"/>
        <v>34171.731383142011</v>
      </c>
    </row>
    <row r="853" spans="1:10" ht="15.75" x14ac:dyDescent="0.25">
      <c r="A853" s="21">
        <v>28</v>
      </c>
      <c r="B853" s="4">
        <v>1</v>
      </c>
      <c r="C853" s="21">
        <v>22.515000000000001</v>
      </c>
      <c r="D853" s="21">
        <v>2</v>
      </c>
      <c r="E853" s="4">
        <v>0</v>
      </c>
      <c r="F853" s="4">
        <v>0</v>
      </c>
      <c r="G853" s="4">
        <v>1</v>
      </c>
      <c r="H853" s="4">
        <v>0</v>
      </c>
      <c r="I853" s="21">
        <v>4428.8878500000001</v>
      </c>
      <c r="J853" s="4">
        <f t="shared" si="13"/>
        <v>6141.1754894869209</v>
      </c>
    </row>
    <row r="854" spans="1:10" ht="15.75" x14ac:dyDescent="0.25">
      <c r="A854" s="21">
        <v>38</v>
      </c>
      <c r="B854" s="4">
        <v>1</v>
      </c>
      <c r="C854" s="21">
        <v>19.3</v>
      </c>
      <c r="D854" s="21">
        <v>0</v>
      </c>
      <c r="E854" s="4">
        <v>1</v>
      </c>
      <c r="F854" s="4">
        <v>1</v>
      </c>
      <c r="G854" s="4">
        <v>0</v>
      </c>
      <c r="H854" s="4">
        <v>0</v>
      </c>
      <c r="I854" s="21">
        <v>15820.699000000001</v>
      </c>
      <c r="J854" s="4">
        <f t="shared" si="13"/>
        <v>14733.471824233246</v>
      </c>
    </row>
    <row r="855" spans="1:10" ht="15.75" x14ac:dyDescent="0.25">
      <c r="A855" s="21">
        <v>30</v>
      </c>
      <c r="B855" s="4">
        <v>1</v>
      </c>
      <c r="C855" s="21">
        <v>22.99</v>
      </c>
      <c r="D855" s="21">
        <v>2</v>
      </c>
      <c r="E855" s="4">
        <v>1</v>
      </c>
      <c r="F855" s="4">
        <v>0</v>
      </c>
      <c r="G855" s="4">
        <v>0</v>
      </c>
      <c r="H855" s="4">
        <v>1</v>
      </c>
      <c r="I855" s="21">
        <v>17361.766100000001</v>
      </c>
      <c r="J855" s="4">
        <f t="shared" si="13"/>
        <v>19022.867500521872</v>
      </c>
    </row>
    <row r="856" spans="1:10" ht="15.75" x14ac:dyDescent="0.25">
      <c r="A856" s="21">
        <v>24</v>
      </c>
      <c r="B856" s="4">
        <v>0</v>
      </c>
      <c r="C856" s="21">
        <v>39.49</v>
      </c>
      <c r="D856" s="21">
        <v>0</v>
      </c>
      <c r="E856" s="4">
        <v>0</v>
      </c>
      <c r="F856" s="4">
        <v>0</v>
      </c>
      <c r="G856" s="4">
        <v>0</v>
      </c>
      <c r="H856" s="4">
        <v>0</v>
      </c>
      <c r="I856" s="21">
        <v>2480.9791</v>
      </c>
      <c r="J856" s="4">
        <f t="shared" si="13"/>
        <v>3939.9965406541914</v>
      </c>
    </row>
    <row r="857" spans="1:10" ht="15.75" x14ac:dyDescent="0.25">
      <c r="A857" s="21">
        <v>18</v>
      </c>
      <c r="B857" s="4">
        <v>1</v>
      </c>
      <c r="C857" s="21">
        <v>23.32</v>
      </c>
      <c r="D857" s="21">
        <v>1</v>
      </c>
      <c r="E857" s="4">
        <v>0</v>
      </c>
      <c r="F857" s="4">
        <v>0</v>
      </c>
      <c r="G857" s="4">
        <v>0</v>
      </c>
      <c r="H857" s="4">
        <v>0</v>
      </c>
      <c r="I857" s="21">
        <v>1711.0268000000001</v>
      </c>
      <c r="J857" s="4">
        <f t="shared" si="13"/>
        <v>2398.0705425743536</v>
      </c>
    </row>
    <row r="858" spans="1:10" ht="15.75" x14ac:dyDescent="0.25">
      <c r="A858" s="21">
        <v>52</v>
      </c>
      <c r="B858" s="4">
        <v>1</v>
      </c>
      <c r="C858" s="21">
        <v>24.32</v>
      </c>
      <c r="D858" s="21">
        <v>3</v>
      </c>
      <c r="E858" s="4">
        <v>1</v>
      </c>
      <c r="F858" s="4">
        <v>0</v>
      </c>
      <c r="G858" s="4">
        <v>1</v>
      </c>
      <c r="H858" s="4">
        <v>0</v>
      </c>
      <c r="I858" s="21">
        <v>24869.836800000001</v>
      </c>
      <c r="J858" s="4">
        <f t="shared" si="13"/>
        <v>26628.343172315359</v>
      </c>
    </row>
    <row r="859" spans="1:10" ht="15.75" x14ac:dyDescent="0.25">
      <c r="A859" s="21">
        <v>29</v>
      </c>
      <c r="B859" s="4">
        <v>0</v>
      </c>
      <c r="C859" s="21">
        <v>35.53</v>
      </c>
      <c r="D859" s="21">
        <v>0</v>
      </c>
      <c r="E859" s="4">
        <v>0</v>
      </c>
      <c r="F859" s="4">
        <v>0</v>
      </c>
      <c r="G859" s="4">
        <v>0</v>
      </c>
      <c r="H859" s="4">
        <v>0</v>
      </c>
      <c r="I859" s="21">
        <v>3366.6696999999999</v>
      </c>
      <c r="J859" s="4">
        <f t="shared" si="13"/>
        <v>4848.5627269654542</v>
      </c>
    </row>
    <row r="860" spans="1:10" ht="15.75" x14ac:dyDescent="0.25">
      <c r="A860" s="21">
        <v>54</v>
      </c>
      <c r="B860" s="4">
        <v>0</v>
      </c>
      <c r="C860" s="21">
        <v>47.41</v>
      </c>
      <c r="D860" s="21">
        <v>0</v>
      </c>
      <c r="E860" s="4">
        <v>1</v>
      </c>
      <c r="F860" s="4">
        <v>0</v>
      </c>
      <c r="G860" s="4">
        <v>0</v>
      </c>
      <c r="H860" s="4">
        <v>0</v>
      </c>
      <c r="I860" s="21">
        <v>63770.428010000003</v>
      </c>
      <c r="J860" s="4">
        <f t="shared" si="13"/>
        <v>60722.830108107773</v>
      </c>
    </row>
    <row r="861" spans="1:10" ht="15.75" x14ac:dyDescent="0.25">
      <c r="A861" s="21">
        <v>44</v>
      </c>
      <c r="B861" s="4">
        <v>1</v>
      </c>
      <c r="C861" s="21">
        <v>30.2</v>
      </c>
      <c r="D861" s="21">
        <v>2</v>
      </c>
      <c r="E861" s="4">
        <v>1</v>
      </c>
      <c r="F861" s="4">
        <v>1</v>
      </c>
      <c r="G861" s="4">
        <v>0</v>
      </c>
      <c r="H861" s="4">
        <v>0</v>
      </c>
      <c r="I861" s="21">
        <v>38998.546000000002</v>
      </c>
      <c r="J861" s="4">
        <f t="shared" si="13"/>
        <v>32177.950655419081</v>
      </c>
    </row>
    <row r="862" spans="1:10" ht="15.75" x14ac:dyDescent="0.25">
      <c r="A862" s="21">
        <v>34</v>
      </c>
      <c r="B862" s="4">
        <v>1</v>
      </c>
      <c r="C862" s="21">
        <v>34.21</v>
      </c>
      <c r="D862" s="21">
        <v>0</v>
      </c>
      <c r="E862" s="4">
        <v>0</v>
      </c>
      <c r="F862" s="4">
        <v>0</v>
      </c>
      <c r="G862" s="4">
        <v>0</v>
      </c>
      <c r="H862" s="4">
        <v>0</v>
      </c>
      <c r="I862" s="21">
        <v>3935.1799000000001</v>
      </c>
      <c r="J862" s="4">
        <f t="shared" si="13"/>
        <v>5398.4107890890973</v>
      </c>
    </row>
    <row r="863" spans="1:10" ht="15.75" x14ac:dyDescent="0.25">
      <c r="A863" s="21">
        <v>61</v>
      </c>
      <c r="B863" s="4">
        <v>0</v>
      </c>
      <c r="C863" s="21">
        <v>29.07</v>
      </c>
      <c r="D863" s="21">
        <v>0</v>
      </c>
      <c r="E863" s="4">
        <v>1</v>
      </c>
      <c r="F863" s="4">
        <v>0</v>
      </c>
      <c r="G863" s="4">
        <v>0</v>
      </c>
      <c r="H863" s="4">
        <v>1</v>
      </c>
      <c r="I863" s="21">
        <v>29141.3603</v>
      </c>
      <c r="J863" s="4">
        <f t="shared" si="13"/>
        <v>34951.323701163288</v>
      </c>
    </row>
    <row r="864" spans="1:10" ht="15.75" x14ac:dyDescent="0.25">
      <c r="A864" s="21">
        <v>63</v>
      </c>
      <c r="B864" s="4">
        <v>1</v>
      </c>
      <c r="C864" s="21">
        <v>31.445</v>
      </c>
      <c r="D864" s="21">
        <v>0</v>
      </c>
      <c r="E864" s="4">
        <v>0</v>
      </c>
      <c r="F864" s="4">
        <v>0</v>
      </c>
      <c r="G864" s="4">
        <v>1</v>
      </c>
      <c r="H864" s="4">
        <v>0</v>
      </c>
      <c r="I864" s="21">
        <v>13974.455550000001</v>
      </c>
      <c r="J864" s="4">
        <f t="shared" si="13"/>
        <v>15494.503938997901</v>
      </c>
    </row>
    <row r="865" spans="1:10" ht="15.75" x14ac:dyDescent="0.25">
      <c r="A865" s="21">
        <v>58</v>
      </c>
      <c r="B865" s="4">
        <v>1</v>
      </c>
      <c r="C865" s="21">
        <v>36.08</v>
      </c>
      <c r="D865" s="21">
        <v>0</v>
      </c>
      <c r="E865" s="4">
        <v>0</v>
      </c>
      <c r="F865" s="4">
        <v>0</v>
      </c>
      <c r="G865" s="4">
        <v>0</v>
      </c>
      <c r="H865" s="4">
        <v>0</v>
      </c>
      <c r="I865" s="21">
        <v>11363.2832</v>
      </c>
      <c r="J865" s="4">
        <f t="shared" si="13"/>
        <v>13526.330793914263</v>
      </c>
    </row>
    <row r="866" spans="1:10" ht="15.75" x14ac:dyDescent="0.25">
      <c r="A866" s="21">
        <v>34</v>
      </c>
      <c r="B866" s="4">
        <v>1</v>
      </c>
      <c r="C866" s="21">
        <v>34.674999999999997</v>
      </c>
      <c r="D866" s="21">
        <v>0</v>
      </c>
      <c r="E866" s="4">
        <v>0</v>
      </c>
      <c r="F866" s="4">
        <v>0</v>
      </c>
      <c r="G866" s="4">
        <v>1</v>
      </c>
      <c r="H866" s="4">
        <v>0</v>
      </c>
      <c r="I866" s="21">
        <v>4518.8262500000001</v>
      </c>
      <c r="J866" s="4">
        <f t="shared" si="13"/>
        <v>6610.6657644398892</v>
      </c>
    </row>
    <row r="867" spans="1:10" ht="15.75" x14ac:dyDescent="0.25">
      <c r="A867" s="21">
        <v>47</v>
      </c>
      <c r="B867" s="4">
        <v>0</v>
      </c>
      <c r="C867" s="21">
        <v>33.914999999999999</v>
      </c>
      <c r="D867" s="21">
        <v>3</v>
      </c>
      <c r="E867" s="4">
        <v>0</v>
      </c>
      <c r="F867" s="4">
        <v>0</v>
      </c>
      <c r="G867" s="4">
        <v>0</v>
      </c>
      <c r="H867" s="4">
        <v>1</v>
      </c>
      <c r="I867" s="21">
        <v>10115.00885</v>
      </c>
      <c r="J867" s="4">
        <f t="shared" si="13"/>
        <v>10791.594900581489</v>
      </c>
    </row>
    <row r="868" spans="1:10" ht="15.75" x14ac:dyDescent="0.25">
      <c r="A868" s="21">
        <v>62</v>
      </c>
      <c r="B868" s="4">
        <v>1</v>
      </c>
      <c r="C868" s="21">
        <v>39.93</v>
      </c>
      <c r="D868" s="21">
        <v>0</v>
      </c>
      <c r="E868" s="4">
        <v>0</v>
      </c>
      <c r="F868" s="4">
        <v>0</v>
      </c>
      <c r="G868" s="4">
        <v>0</v>
      </c>
      <c r="H868" s="4">
        <v>0</v>
      </c>
      <c r="I868" s="21">
        <v>12982.8747</v>
      </c>
      <c r="J868" s="4">
        <f t="shared" si="13"/>
        <v>15083.761397758555</v>
      </c>
    </row>
    <row r="869" spans="1:10" ht="15.75" x14ac:dyDescent="0.25">
      <c r="A869" s="21">
        <v>63</v>
      </c>
      <c r="B869" s="4">
        <v>1</v>
      </c>
      <c r="C869" s="21">
        <v>33.1</v>
      </c>
      <c r="D869" s="21">
        <v>0</v>
      </c>
      <c r="E869" s="4">
        <v>0</v>
      </c>
      <c r="F869" s="4">
        <v>1</v>
      </c>
      <c r="G869" s="4">
        <v>0</v>
      </c>
      <c r="H869" s="4">
        <v>0</v>
      </c>
      <c r="I869" s="21">
        <v>13393.755999999999</v>
      </c>
      <c r="J869" s="4">
        <f t="shared" si="13"/>
        <v>14293.804261748053</v>
      </c>
    </row>
    <row r="870" spans="1:10" ht="15.75" x14ac:dyDescent="0.25">
      <c r="A870" s="21">
        <v>22</v>
      </c>
      <c r="B870" s="4">
        <v>1</v>
      </c>
      <c r="C870" s="21">
        <v>35.6</v>
      </c>
      <c r="D870" s="21">
        <v>0</v>
      </c>
      <c r="E870" s="4">
        <v>1</v>
      </c>
      <c r="F870" s="4">
        <v>1</v>
      </c>
      <c r="G870" s="4">
        <v>0</v>
      </c>
      <c r="H870" s="4">
        <v>0</v>
      </c>
      <c r="I870" s="21">
        <v>35585.576000000001</v>
      </c>
      <c r="J870" s="4">
        <f t="shared" si="13"/>
        <v>33875.76491872863</v>
      </c>
    </row>
    <row r="871" spans="1:10" ht="15.75" x14ac:dyDescent="0.25">
      <c r="A871" s="21">
        <v>60</v>
      </c>
      <c r="B871" s="4">
        <v>1</v>
      </c>
      <c r="C871" s="21">
        <v>28.9</v>
      </c>
      <c r="D871" s="21">
        <v>0</v>
      </c>
      <c r="E871" s="4">
        <v>0</v>
      </c>
      <c r="F871" s="4">
        <v>1</v>
      </c>
      <c r="G871" s="4">
        <v>0</v>
      </c>
      <c r="H871" s="4">
        <v>0</v>
      </c>
      <c r="I871" s="21">
        <v>12146.971</v>
      </c>
      <c r="J871" s="4">
        <f t="shared" si="13"/>
        <v>13141.318137650107</v>
      </c>
    </row>
    <row r="872" spans="1:10" ht="15.75" x14ac:dyDescent="0.25">
      <c r="A872" s="21">
        <v>41</v>
      </c>
      <c r="B872" s="4">
        <v>0</v>
      </c>
      <c r="C872" s="21">
        <v>33.06</v>
      </c>
      <c r="D872" s="21">
        <v>2</v>
      </c>
      <c r="E872" s="4">
        <v>0</v>
      </c>
      <c r="F872" s="4">
        <v>0</v>
      </c>
      <c r="G872" s="4">
        <v>0</v>
      </c>
      <c r="H872" s="4">
        <v>1</v>
      </c>
      <c r="I872" s="21">
        <v>7749.1563999999998</v>
      </c>
      <c r="J872" s="4">
        <f t="shared" si="13"/>
        <v>9015.4454826422734</v>
      </c>
    </row>
    <row r="873" spans="1:10" ht="15.75" x14ac:dyDescent="0.25">
      <c r="A873" s="21">
        <v>53</v>
      </c>
      <c r="B873" s="4">
        <v>1</v>
      </c>
      <c r="C873" s="21">
        <v>34.104999999999997</v>
      </c>
      <c r="D873" s="21">
        <v>0</v>
      </c>
      <c r="E873" s="4">
        <v>1</v>
      </c>
      <c r="F873" s="4">
        <v>0</v>
      </c>
      <c r="G873" s="4">
        <v>1</v>
      </c>
      <c r="H873" s="4">
        <v>0</v>
      </c>
      <c r="I873" s="21">
        <v>43254.417950000003</v>
      </c>
      <c r="J873" s="4">
        <f t="shared" si="13"/>
        <v>41883.3202776709</v>
      </c>
    </row>
    <row r="874" spans="1:10" ht="15.75" x14ac:dyDescent="0.25">
      <c r="A874" s="21">
        <v>18</v>
      </c>
      <c r="B874" s="4">
        <v>0</v>
      </c>
      <c r="C874" s="21">
        <v>30.114999999999998</v>
      </c>
      <c r="D874" s="21">
        <v>0</v>
      </c>
      <c r="E874" s="4">
        <v>0</v>
      </c>
      <c r="F874" s="4">
        <v>0</v>
      </c>
      <c r="G874" s="4">
        <v>1</v>
      </c>
      <c r="H874" s="4">
        <v>0</v>
      </c>
      <c r="I874" s="21">
        <v>2203.4718499999999</v>
      </c>
      <c r="J874" s="4">
        <f t="shared" si="13"/>
        <v>3672.3726236517778</v>
      </c>
    </row>
    <row r="875" spans="1:10" ht="15.75" x14ac:dyDescent="0.25">
      <c r="A875" s="21">
        <v>43</v>
      </c>
      <c r="B875" s="4">
        <v>0</v>
      </c>
      <c r="C875" s="21">
        <v>35.72</v>
      </c>
      <c r="D875" s="21">
        <v>2</v>
      </c>
      <c r="E875" s="4">
        <v>0</v>
      </c>
      <c r="F875" s="4">
        <v>0</v>
      </c>
      <c r="G875" s="4">
        <v>1</v>
      </c>
      <c r="H875" s="4">
        <v>0</v>
      </c>
      <c r="I875" s="21">
        <v>19144.576519999999</v>
      </c>
      <c r="J875" s="4">
        <f t="shared" si="13"/>
        <v>9965.8365031947415</v>
      </c>
    </row>
    <row r="876" spans="1:10" ht="15.75" x14ac:dyDescent="0.25">
      <c r="A876" s="21">
        <v>36</v>
      </c>
      <c r="B876" s="4">
        <v>0</v>
      </c>
      <c r="C876" s="21">
        <v>29.92</v>
      </c>
      <c r="D876" s="21">
        <v>1</v>
      </c>
      <c r="E876" s="4">
        <v>0</v>
      </c>
      <c r="F876" s="4">
        <v>0</v>
      </c>
      <c r="G876" s="4">
        <v>0</v>
      </c>
      <c r="H876" s="4">
        <v>0</v>
      </c>
      <c r="I876" s="21">
        <v>5478.0367999999999</v>
      </c>
      <c r="J876" s="4">
        <f t="shared" si="13"/>
        <v>6654.9589768498181</v>
      </c>
    </row>
    <row r="877" spans="1:10" ht="15.75" x14ac:dyDescent="0.25">
      <c r="A877" s="21">
        <v>20</v>
      </c>
      <c r="B877" s="4">
        <v>1</v>
      </c>
      <c r="C877" s="21">
        <v>22</v>
      </c>
      <c r="D877" s="21">
        <v>1</v>
      </c>
      <c r="E877" s="4">
        <v>0</v>
      </c>
      <c r="F877" s="4">
        <v>1</v>
      </c>
      <c r="G877" s="4">
        <v>0</v>
      </c>
      <c r="H877" s="4">
        <v>0</v>
      </c>
      <c r="I877" s="21">
        <v>1964.78</v>
      </c>
      <c r="J877" s="4">
        <f t="shared" si="13"/>
        <v>2982.2619523904373</v>
      </c>
    </row>
    <row r="878" spans="1:10" ht="15.75" x14ac:dyDescent="0.25">
      <c r="A878" s="21">
        <v>19</v>
      </c>
      <c r="B878" s="4">
        <v>0</v>
      </c>
      <c r="C878" s="21">
        <v>32.9</v>
      </c>
      <c r="D878" s="21">
        <v>0</v>
      </c>
      <c r="E878" s="4">
        <v>0</v>
      </c>
      <c r="F878" s="4">
        <v>1</v>
      </c>
      <c r="G878" s="4">
        <v>0</v>
      </c>
      <c r="H878" s="4">
        <v>0</v>
      </c>
      <c r="I878" s="21">
        <v>1748.7739999999999</v>
      </c>
      <c r="J878" s="4">
        <f t="shared" si="13"/>
        <v>2963.4666262995584</v>
      </c>
    </row>
    <row r="879" spans="1:10" ht="15.75" x14ac:dyDescent="0.25">
      <c r="A879" s="21">
        <v>28</v>
      </c>
      <c r="B879" s="4">
        <v>0</v>
      </c>
      <c r="C879" s="21">
        <v>37.619999999999997</v>
      </c>
      <c r="D879" s="21">
        <v>1</v>
      </c>
      <c r="E879" s="4">
        <v>0</v>
      </c>
      <c r="F879" s="4">
        <v>0</v>
      </c>
      <c r="G879" s="4">
        <v>0</v>
      </c>
      <c r="H879" s="4">
        <v>0</v>
      </c>
      <c r="I879" s="21">
        <v>3766.8838000000001</v>
      </c>
      <c r="J879" s="4">
        <f t="shared" si="13"/>
        <v>5237.6712308499</v>
      </c>
    </row>
    <row r="880" spans="1:10" ht="15.75" x14ac:dyDescent="0.25">
      <c r="A880" s="21">
        <v>50</v>
      </c>
      <c r="B880" s="4">
        <v>0</v>
      </c>
      <c r="C880" s="21">
        <v>33.700000000000003</v>
      </c>
      <c r="D880" s="21">
        <v>4</v>
      </c>
      <c r="E880" s="4">
        <v>0</v>
      </c>
      <c r="F880" s="4">
        <v>1</v>
      </c>
      <c r="G880" s="4">
        <v>0</v>
      </c>
      <c r="H880" s="4">
        <v>0</v>
      </c>
      <c r="I880" s="21">
        <v>11299.343000000001</v>
      </c>
      <c r="J880" s="4">
        <f t="shared" si="13"/>
        <v>12896.905412689539</v>
      </c>
    </row>
    <row r="881" spans="1:10" ht="15.75" x14ac:dyDescent="0.25">
      <c r="A881" s="21">
        <v>18</v>
      </c>
      <c r="B881" s="4">
        <v>0</v>
      </c>
      <c r="C881" s="21">
        <v>38.28</v>
      </c>
      <c r="D881" s="21">
        <v>0</v>
      </c>
      <c r="E881" s="4">
        <v>0</v>
      </c>
      <c r="F881" s="4">
        <v>0</v>
      </c>
      <c r="G881" s="4">
        <v>0</v>
      </c>
      <c r="H881" s="4">
        <v>0</v>
      </c>
      <c r="I881" s="21">
        <v>1631.8212000000001</v>
      </c>
      <c r="J881" s="4">
        <f t="shared" si="13"/>
        <v>2690.5345490389745</v>
      </c>
    </row>
    <row r="882" spans="1:10" ht="15.75" x14ac:dyDescent="0.25">
      <c r="A882" s="21">
        <v>60</v>
      </c>
      <c r="B882" s="4">
        <v>0</v>
      </c>
      <c r="C882" s="21">
        <v>28.7</v>
      </c>
      <c r="D882" s="21">
        <v>1</v>
      </c>
      <c r="E882" s="4">
        <v>0</v>
      </c>
      <c r="F882" s="4">
        <v>1</v>
      </c>
      <c r="G882" s="4">
        <v>0</v>
      </c>
      <c r="H882" s="4">
        <v>0</v>
      </c>
      <c r="I882" s="21">
        <v>13224.692999999999</v>
      </c>
      <c r="J882" s="4">
        <f t="shared" si="13"/>
        <v>14032.484852389993</v>
      </c>
    </row>
    <row r="883" spans="1:10" ht="15.75" x14ac:dyDescent="0.25">
      <c r="A883" s="21">
        <v>44</v>
      </c>
      <c r="B883" s="4">
        <v>0</v>
      </c>
      <c r="C883" s="21">
        <v>32.340000000000003</v>
      </c>
      <c r="D883" s="21">
        <v>1</v>
      </c>
      <c r="E883" s="4">
        <v>0</v>
      </c>
      <c r="F883" s="4">
        <v>0</v>
      </c>
      <c r="G883" s="4">
        <v>0</v>
      </c>
      <c r="H883" s="4">
        <v>0</v>
      </c>
      <c r="I883" s="21">
        <v>7633.7205999999996</v>
      </c>
      <c r="J883" s="4">
        <f t="shared" si="13"/>
        <v>8342.4459158356531</v>
      </c>
    </row>
    <row r="884" spans="1:10" ht="15.75" x14ac:dyDescent="0.25">
      <c r="A884" s="21">
        <v>46</v>
      </c>
      <c r="B884" s="4">
        <v>1</v>
      </c>
      <c r="C884" s="21">
        <v>40.375</v>
      </c>
      <c r="D884" s="21">
        <v>2</v>
      </c>
      <c r="E884" s="4">
        <v>0</v>
      </c>
      <c r="F884" s="4">
        <v>0</v>
      </c>
      <c r="G884" s="4">
        <v>0</v>
      </c>
      <c r="H884" s="4">
        <v>1</v>
      </c>
      <c r="I884" s="21">
        <v>8733.2292500000003</v>
      </c>
      <c r="J884" s="4">
        <f t="shared" si="13"/>
        <v>9795.8439431288971</v>
      </c>
    </row>
    <row r="885" spans="1:10" ht="15.75" x14ac:dyDescent="0.25">
      <c r="A885" s="21">
        <v>25</v>
      </c>
      <c r="B885" s="4">
        <v>0</v>
      </c>
      <c r="C885" s="21">
        <v>26.79</v>
      </c>
      <c r="D885" s="21">
        <v>2</v>
      </c>
      <c r="E885" s="4">
        <v>0</v>
      </c>
      <c r="F885" s="4">
        <v>0</v>
      </c>
      <c r="G885" s="4">
        <v>0</v>
      </c>
      <c r="H885" s="4">
        <v>1</v>
      </c>
      <c r="I885" s="21">
        <v>4189.1130999999996</v>
      </c>
      <c r="J885" s="4">
        <f t="shared" si="13"/>
        <v>5602.2912839225955</v>
      </c>
    </row>
    <row r="886" spans="1:10" ht="15.75" x14ac:dyDescent="0.25">
      <c r="A886" s="21">
        <v>37</v>
      </c>
      <c r="B886" s="4">
        <v>0</v>
      </c>
      <c r="C886" s="21">
        <v>34.799999999999997</v>
      </c>
      <c r="D886" s="21">
        <v>2</v>
      </c>
      <c r="E886" s="4">
        <v>1</v>
      </c>
      <c r="F886" s="4">
        <v>1</v>
      </c>
      <c r="G886" s="4">
        <v>0</v>
      </c>
      <c r="H886" s="4">
        <v>0</v>
      </c>
      <c r="I886" s="21">
        <v>39836.519</v>
      </c>
      <c r="J886" s="4">
        <f t="shared" si="13"/>
        <v>37819.519600715423</v>
      </c>
    </row>
    <row r="887" spans="1:10" ht="15.75" x14ac:dyDescent="0.25">
      <c r="A887" s="21">
        <v>62</v>
      </c>
      <c r="B887" s="4">
        <v>0</v>
      </c>
      <c r="C887" s="21">
        <v>38.094999999999999</v>
      </c>
      <c r="D887" s="21">
        <v>2</v>
      </c>
      <c r="E887" s="4">
        <v>0</v>
      </c>
      <c r="F887" s="4">
        <v>0</v>
      </c>
      <c r="G887" s="4">
        <v>1</v>
      </c>
      <c r="H887" s="4">
        <v>0</v>
      </c>
      <c r="I887" s="21">
        <v>15230.324049999999</v>
      </c>
      <c r="J887" s="4">
        <f t="shared" si="13"/>
        <v>16880.760552132153</v>
      </c>
    </row>
    <row r="888" spans="1:10" ht="15.75" x14ac:dyDescent="0.25">
      <c r="A888" s="21">
        <v>34</v>
      </c>
      <c r="B888" s="4">
        <v>0</v>
      </c>
      <c r="C888" s="21">
        <v>27.72</v>
      </c>
      <c r="D888" s="21">
        <v>0</v>
      </c>
      <c r="E888" s="4">
        <v>0</v>
      </c>
      <c r="F888" s="4">
        <v>0</v>
      </c>
      <c r="G888" s="4">
        <v>0</v>
      </c>
      <c r="H888" s="4">
        <v>0</v>
      </c>
      <c r="I888" s="21">
        <v>4415.1588000000002</v>
      </c>
      <c r="J888" s="4">
        <f t="shared" si="13"/>
        <v>5654.3357420320754</v>
      </c>
    </row>
    <row r="889" spans="1:10" ht="15.75" x14ac:dyDescent="0.25">
      <c r="A889" s="21">
        <v>38</v>
      </c>
      <c r="B889" s="4">
        <v>0</v>
      </c>
      <c r="C889" s="21">
        <v>40.15</v>
      </c>
      <c r="D889" s="21">
        <v>0</v>
      </c>
      <c r="E889" s="4">
        <v>0</v>
      </c>
      <c r="F889" s="4">
        <v>0</v>
      </c>
      <c r="G889" s="4">
        <v>0</v>
      </c>
      <c r="H889" s="4">
        <v>0</v>
      </c>
      <c r="I889" s="21">
        <v>5400.9804999999997</v>
      </c>
      <c r="J889" s="4">
        <f t="shared" si="13"/>
        <v>6797.6478820093762</v>
      </c>
    </row>
    <row r="890" spans="1:10" ht="15.75" x14ac:dyDescent="0.25">
      <c r="A890" s="21">
        <v>19</v>
      </c>
      <c r="B890" s="4">
        <v>1</v>
      </c>
      <c r="C890" s="21">
        <v>36.954999999999998</v>
      </c>
      <c r="D890" s="21">
        <v>0</v>
      </c>
      <c r="E890" s="4">
        <v>1</v>
      </c>
      <c r="F890" s="4">
        <v>0</v>
      </c>
      <c r="G890" s="4">
        <v>0</v>
      </c>
      <c r="H890" s="4">
        <v>1</v>
      </c>
      <c r="I890" s="21">
        <v>36219.405449999998</v>
      </c>
      <c r="J890" s="4">
        <f t="shared" si="13"/>
        <v>35965.740482292545</v>
      </c>
    </row>
    <row r="891" spans="1:10" ht="15.75" x14ac:dyDescent="0.25">
      <c r="A891" s="21">
        <v>37</v>
      </c>
      <c r="B891" s="4">
        <v>0</v>
      </c>
      <c r="C891" s="21">
        <v>30.8</v>
      </c>
      <c r="D891" s="21">
        <v>2</v>
      </c>
      <c r="E891" s="4">
        <v>0</v>
      </c>
      <c r="F891" s="4">
        <v>0</v>
      </c>
      <c r="G891" s="4">
        <v>0</v>
      </c>
      <c r="H891" s="4">
        <v>0</v>
      </c>
      <c r="I891" s="21">
        <v>6313.759</v>
      </c>
      <c r="J891" s="4">
        <f t="shared" si="13"/>
        <v>7417.4795776082483</v>
      </c>
    </row>
    <row r="892" spans="1:10" ht="15.75" x14ac:dyDescent="0.25">
      <c r="A892" s="21">
        <v>64</v>
      </c>
      <c r="B892" s="4">
        <v>0</v>
      </c>
      <c r="C892" s="21">
        <v>32.965000000000003</v>
      </c>
      <c r="D892" s="21">
        <v>0</v>
      </c>
      <c r="E892" s="4">
        <v>0</v>
      </c>
      <c r="F892" s="4">
        <v>0</v>
      </c>
      <c r="G892" s="4">
        <v>0</v>
      </c>
      <c r="H892" s="4">
        <v>1</v>
      </c>
      <c r="I892" s="21">
        <v>14692.66935</v>
      </c>
      <c r="J892" s="4">
        <f t="shared" si="13"/>
        <v>15355.07553009551</v>
      </c>
    </row>
    <row r="893" spans="1:10" ht="15.75" x14ac:dyDescent="0.25">
      <c r="A893" s="21">
        <v>25</v>
      </c>
      <c r="B893" s="4">
        <v>0</v>
      </c>
      <c r="C893" s="21">
        <v>30.3</v>
      </c>
      <c r="D893" s="21">
        <v>0</v>
      </c>
      <c r="E893" s="4">
        <v>0</v>
      </c>
      <c r="F893" s="4">
        <v>1</v>
      </c>
      <c r="G893" s="4">
        <v>0</v>
      </c>
      <c r="H893" s="4">
        <v>0</v>
      </c>
      <c r="I893" s="21">
        <v>2632.9920000000002</v>
      </c>
      <c r="J893" s="4">
        <f t="shared" si="13"/>
        <v>4111.2034276700788</v>
      </c>
    </row>
    <row r="894" spans="1:10" ht="15.75" x14ac:dyDescent="0.25">
      <c r="A894" s="21">
        <v>24</v>
      </c>
      <c r="B894" s="4">
        <v>0</v>
      </c>
      <c r="C894" s="21">
        <v>33.99</v>
      </c>
      <c r="D894" s="21">
        <v>0</v>
      </c>
      <c r="E894" s="4">
        <v>0</v>
      </c>
      <c r="F894" s="4">
        <v>0</v>
      </c>
      <c r="G894" s="4">
        <v>0</v>
      </c>
      <c r="H894" s="4">
        <v>0</v>
      </c>
      <c r="I894" s="21">
        <v>2473.3341</v>
      </c>
      <c r="J894" s="4">
        <f t="shared" si="13"/>
        <v>3793.1491531618462</v>
      </c>
    </row>
    <row r="895" spans="1:10" ht="15.75" x14ac:dyDescent="0.25">
      <c r="A895" s="21">
        <v>31</v>
      </c>
      <c r="B895" s="4">
        <v>1</v>
      </c>
      <c r="C895" s="21">
        <v>28.594999999999999</v>
      </c>
      <c r="D895" s="21">
        <v>1</v>
      </c>
      <c r="E895" s="4">
        <v>0</v>
      </c>
      <c r="F895" s="4">
        <v>0</v>
      </c>
      <c r="G895" s="4">
        <v>0</v>
      </c>
      <c r="H895" s="4">
        <v>1</v>
      </c>
      <c r="I895" s="21">
        <v>4243.5900499999998</v>
      </c>
      <c r="J895" s="4">
        <f t="shared" si="13"/>
        <v>5902.2688650295349</v>
      </c>
    </row>
    <row r="896" spans="1:10" ht="15.75" x14ac:dyDescent="0.25">
      <c r="A896" s="21">
        <v>41</v>
      </c>
      <c r="B896" s="4">
        <v>0</v>
      </c>
      <c r="C896" s="21">
        <v>31.6</v>
      </c>
      <c r="D896" s="21">
        <v>0</v>
      </c>
      <c r="E896" s="4">
        <v>0</v>
      </c>
      <c r="F896" s="4">
        <v>1</v>
      </c>
      <c r="G896" s="4">
        <v>0</v>
      </c>
      <c r="H896" s="4">
        <v>0</v>
      </c>
      <c r="I896" s="21">
        <v>6186.1270000000004</v>
      </c>
      <c r="J896" s="4">
        <f t="shared" si="13"/>
        <v>7391.6609871466735</v>
      </c>
    </row>
    <row r="897" spans="1:10" ht="15.75" x14ac:dyDescent="0.25">
      <c r="A897" s="21">
        <v>45</v>
      </c>
      <c r="B897" s="4">
        <v>1</v>
      </c>
      <c r="C897" s="21">
        <v>27.5</v>
      </c>
      <c r="D897" s="21">
        <v>3</v>
      </c>
      <c r="E897" s="4">
        <v>0</v>
      </c>
      <c r="F897" s="4">
        <v>1</v>
      </c>
      <c r="G897" s="4">
        <v>0</v>
      </c>
      <c r="H897" s="4">
        <v>0</v>
      </c>
      <c r="I897" s="21">
        <v>8615.2999999999993</v>
      </c>
      <c r="J897" s="4">
        <f t="shared" si="13"/>
        <v>9272.9223818085466</v>
      </c>
    </row>
    <row r="898" spans="1:10" ht="15.75" x14ac:dyDescent="0.25">
      <c r="A898" s="21">
        <v>63</v>
      </c>
      <c r="B898" s="4">
        <v>0</v>
      </c>
      <c r="C898" s="21">
        <v>27.74</v>
      </c>
      <c r="D898" s="21">
        <v>0</v>
      </c>
      <c r="E898" s="4">
        <v>1</v>
      </c>
      <c r="F898" s="4">
        <v>0</v>
      </c>
      <c r="G898" s="4">
        <v>1</v>
      </c>
      <c r="H898" s="4">
        <v>0</v>
      </c>
      <c r="I898" s="21">
        <v>29523.1656</v>
      </c>
      <c r="J898" s="4">
        <f t="shared" si="13"/>
        <v>34228.857299841307</v>
      </c>
    </row>
    <row r="899" spans="1:10" ht="15.75" x14ac:dyDescent="0.25">
      <c r="A899" s="21">
        <v>42</v>
      </c>
      <c r="B899" s="4">
        <v>0</v>
      </c>
      <c r="C899" s="21">
        <v>25.3</v>
      </c>
      <c r="D899" s="21">
        <v>1</v>
      </c>
      <c r="E899" s="4">
        <v>0</v>
      </c>
      <c r="F899" s="4">
        <v>1</v>
      </c>
      <c r="G899" s="4">
        <v>0</v>
      </c>
      <c r="H899" s="4">
        <v>0</v>
      </c>
      <c r="I899" s="21">
        <v>7045.4989999999998</v>
      </c>
      <c r="J899" s="4">
        <f t="shared" ref="J899:J962" si="14">IF(AND(E899=0,A899&lt;50),$M$2+$M$3*A899+B899*$M$4+$M$5*C899+$M$6*D899+$M$7*F899+$M$8*G899+$M$9*H899,IF(AND(E899=0,A899&gt;=50),$P$2+$P$3*A899+B899*$P$4+$P$5*C899+$P$6*D899+$P$7*F899+$P$8*G899+$P$9*H899,IF(AND(E899=1,A899&lt;50),$S$2+$S$3*A899+B899*$S$4+$S$5*C899+$S$6*D899+$S$7*F899+$S$8*G899+$S$9*H899,IF(AND(E899=1,A899&gt;=50),$V$2+$V$3*A899+B899*$V$4+$V$5*C899+$V$6*D899+$V$7*F899+$V$8*G899+$V$9*H899,"Error"))))</f>
        <v>7962.4789984150966</v>
      </c>
    </row>
    <row r="900" spans="1:10" ht="15.75" x14ac:dyDescent="0.25">
      <c r="A900" s="21">
        <v>42</v>
      </c>
      <c r="B900" s="4">
        <v>1</v>
      </c>
      <c r="C900" s="21">
        <v>24.64</v>
      </c>
      <c r="D900" s="21">
        <v>0</v>
      </c>
      <c r="E900" s="4">
        <v>1</v>
      </c>
      <c r="F900" s="4">
        <v>0</v>
      </c>
      <c r="G900" s="4">
        <v>0</v>
      </c>
      <c r="H900" s="4">
        <v>0</v>
      </c>
      <c r="I900" s="21">
        <v>19515.5416</v>
      </c>
      <c r="J900" s="4">
        <f t="shared" si="14"/>
        <v>22384.509727106612</v>
      </c>
    </row>
    <row r="901" spans="1:10" ht="15.75" x14ac:dyDescent="0.25">
      <c r="A901" s="21">
        <v>19</v>
      </c>
      <c r="B901" s="4">
        <v>0</v>
      </c>
      <c r="C901" s="21">
        <v>27.9</v>
      </c>
      <c r="D901" s="21">
        <v>0</v>
      </c>
      <c r="E901" s="4">
        <v>1</v>
      </c>
      <c r="F901" s="4">
        <v>1</v>
      </c>
      <c r="G901" s="4">
        <v>0</v>
      </c>
      <c r="H901" s="4">
        <v>0</v>
      </c>
      <c r="I901" s="21">
        <v>16884.923999999999</v>
      </c>
      <c r="J901" s="4">
        <f t="shared" si="14"/>
        <v>22914.890466250039</v>
      </c>
    </row>
    <row r="902" spans="1:10" ht="15.75" x14ac:dyDescent="0.25">
      <c r="A902" s="21">
        <v>54</v>
      </c>
      <c r="B902" s="4">
        <v>1</v>
      </c>
      <c r="C902" s="21">
        <v>32.774999999999999</v>
      </c>
      <c r="D902" s="21">
        <v>0</v>
      </c>
      <c r="E902" s="4">
        <v>0</v>
      </c>
      <c r="F902" s="4">
        <v>0</v>
      </c>
      <c r="G902" s="4">
        <v>1</v>
      </c>
      <c r="H902" s="4">
        <v>0</v>
      </c>
      <c r="I902" s="21">
        <v>10435.06525</v>
      </c>
      <c r="J902" s="4">
        <f t="shared" si="14"/>
        <v>11871.617357196381</v>
      </c>
    </row>
    <row r="903" spans="1:10" ht="15.75" x14ac:dyDescent="0.25">
      <c r="A903" s="21">
        <v>59</v>
      </c>
      <c r="B903" s="4">
        <v>1</v>
      </c>
      <c r="C903" s="21">
        <v>37.4</v>
      </c>
      <c r="D903" s="21">
        <v>0</v>
      </c>
      <c r="E903" s="4">
        <v>0</v>
      </c>
      <c r="F903" s="4">
        <v>1</v>
      </c>
      <c r="G903" s="4">
        <v>0</v>
      </c>
      <c r="H903" s="4">
        <v>0</v>
      </c>
      <c r="I903" s="21">
        <v>21797.000400000001</v>
      </c>
      <c r="J903" s="4">
        <f t="shared" si="14"/>
        <v>12639.586873446649</v>
      </c>
    </row>
    <row r="904" spans="1:10" ht="15.75" x14ac:dyDescent="0.25">
      <c r="A904" s="21">
        <v>27</v>
      </c>
      <c r="B904" s="4">
        <v>1</v>
      </c>
      <c r="C904" s="21">
        <v>26.03</v>
      </c>
      <c r="D904" s="21">
        <v>0</v>
      </c>
      <c r="E904" s="4">
        <v>0</v>
      </c>
      <c r="F904" s="4">
        <v>0</v>
      </c>
      <c r="G904" s="4">
        <v>1</v>
      </c>
      <c r="H904" s="4">
        <v>0</v>
      </c>
      <c r="I904" s="21">
        <v>3070.8087</v>
      </c>
      <c r="J904" s="4">
        <f t="shared" si="14"/>
        <v>4959.8335433988696</v>
      </c>
    </row>
    <row r="905" spans="1:10" ht="15.75" x14ac:dyDescent="0.25">
      <c r="A905" s="21">
        <v>19</v>
      </c>
      <c r="B905" s="4">
        <v>0</v>
      </c>
      <c r="C905" s="21">
        <v>28.6</v>
      </c>
      <c r="D905" s="21">
        <v>5</v>
      </c>
      <c r="E905" s="4">
        <v>0</v>
      </c>
      <c r="F905" s="4">
        <v>1</v>
      </c>
      <c r="G905" s="4">
        <v>0</v>
      </c>
      <c r="H905" s="4">
        <v>0</v>
      </c>
      <c r="I905" s="21">
        <v>4687.7969999999996</v>
      </c>
      <c r="J905" s="4">
        <f t="shared" si="14"/>
        <v>5529.4874572980661</v>
      </c>
    </row>
    <row r="906" spans="1:10" ht="15.75" x14ac:dyDescent="0.25">
      <c r="A906" s="21">
        <v>23</v>
      </c>
      <c r="B906" s="4">
        <v>0</v>
      </c>
      <c r="C906" s="21">
        <v>42.75</v>
      </c>
      <c r="D906" s="21">
        <v>1</v>
      </c>
      <c r="E906" s="4">
        <v>1</v>
      </c>
      <c r="F906" s="4">
        <v>0</v>
      </c>
      <c r="G906" s="4">
        <v>1</v>
      </c>
      <c r="H906" s="4">
        <v>0</v>
      </c>
      <c r="I906" s="21">
        <v>40904.199500000002</v>
      </c>
      <c r="J906" s="4">
        <f t="shared" si="14"/>
        <v>45965.640836140381</v>
      </c>
    </row>
    <row r="907" spans="1:10" ht="15.75" x14ac:dyDescent="0.25">
      <c r="A907" s="21">
        <v>63</v>
      </c>
      <c r="B907" s="4">
        <v>1</v>
      </c>
      <c r="C907" s="21">
        <v>35.090000000000003</v>
      </c>
      <c r="D907" s="21">
        <v>0</v>
      </c>
      <c r="E907" s="4">
        <v>1</v>
      </c>
      <c r="F907" s="4">
        <v>0</v>
      </c>
      <c r="G907" s="4">
        <v>0</v>
      </c>
      <c r="H907" s="4">
        <v>0</v>
      </c>
      <c r="I907" s="21">
        <v>47055.532099999997</v>
      </c>
      <c r="J907" s="4">
        <f t="shared" si="14"/>
        <v>44060.954891306261</v>
      </c>
    </row>
    <row r="908" spans="1:10" ht="15.75" x14ac:dyDescent="0.25">
      <c r="A908" s="21">
        <v>45</v>
      </c>
      <c r="B908" s="4">
        <v>0</v>
      </c>
      <c r="C908" s="21">
        <v>27.645</v>
      </c>
      <c r="D908" s="21">
        <v>1</v>
      </c>
      <c r="E908" s="4">
        <v>0</v>
      </c>
      <c r="F908" s="4">
        <v>0</v>
      </c>
      <c r="G908" s="4">
        <v>0</v>
      </c>
      <c r="H908" s="4">
        <v>1</v>
      </c>
      <c r="I908" s="21">
        <v>28340.188849999999</v>
      </c>
      <c r="J908" s="4">
        <f t="shared" si="14"/>
        <v>9146.1388413209042</v>
      </c>
    </row>
    <row r="909" spans="1:10" ht="15.75" x14ac:dyDescent="0.25">
      <c r="A909" s="21">
        <v>34</v>
      </c>
      <c r="B909" s="4">
        <v>0</v>
      </c>
      <c r="C909" s="21">
        <v>33.700000000000003</v>
      </c>
      <c r="D909" s="21">
        <v>1</v>
      </c>
      <c r="E909" s="4">
        <v>0</v>
      </c>
      <c r="F909" s="4">
        <v>1</v>
      </c>
      <c r="G909" s="4">
        <v>0</v>
      </c>
      <c r="H909" s="4">
        <v>0</v>
      </c>
      <c r="I909" s="21">
        <v>5012.4709999999995</v>
      </c>
      <c r="J909" s="4">
        <f t="shared" si="14"/>
        <v>6563.8809199142042</v>
      </c>
    </row>
    <row r="910" spans="1:10" ht="15.75" x14ac:dyDescent="0.25">
      <c r="A910" s="21">
        <v>58</v>
      </c>
      <c r="B910" s="4">
        <v>1</v>
      </c>
      <c r="C910" s="21">
        <v>30.305</v>
      </c>
      <c r="D910" s="21">
        <v>0</v>
      </c>
      <c r="E910" s="4">
        <v>0</v>
      </c>
      <c r="F910" s="4">
        <v>0</v>
      </c>
      <c r="G910" s="4">
        <v>1</v>
      </c>
      <c r="H910" s="4">
        <v>0</v>
      </c>
      <c r="I910" s="21">
        <v>11938.255950000001</v>
      </c>
      <c r="J910" s="4">
        <f t="shared" si="14"/>
        <v>13504.102252791463</v>
      </c>
    </row>
    <row r="911" spans="1:10" ht="15.75" x14ac:dyDescent="0.25">
      <c r="A911" s="21">
        <v>24</v>
      </c>
      <c r="B911" s="4">
        <v>0</v>
      </c>
      <c r="C911" s="21">
        <v>23.21</v>
      </c>
      <c r="D911" s="21">
        <v>0</v>
      </c>
      <c r="E911" s="4">
        <v>0</v>
      </c>
      <c r="F911" s="4">
        <v>0</v>
      </c>
      <c r="G911" s="4">
        <v>0</v>
      </c>
      <c r="H911" s="4">
        <v>0</v>
      </c>
      <c r="I911" s="21">
        <v>25081.76784</v>
      </c>
      <c r="J911" s="4">
        <f t="shared" si="14"/>
        <v>3505.3282736768497</v>
      </c>
    </row>
    <row r="912" spans="1:10" ht="15.75" x14ac:dyDescent="0.25">
      <c r="A912" s="21">
        <v>47</v>
      </c>
      <c r="B912" s="4">
        <v>1</v>
      </c>
      <c r="C912" s="21">
        <v>38.94</v>
      </c>
      <c r="D912" s="21">
        <v>2</v>
      </c>
      <c r="E912" s="4">
        <v>1</v>
      </c>
      <c r="F912" s="4">
        <v>0</v>
      </c>
      <c r="G912" s="4">
        <v>0</v>
      </c>
      <c r="H912" s="4">
        <v>0</v>
      </c>
      <c r="I912" s="21">
        <v>44202.653599999998</v>
      </c>
      <c r="J912" s="4">
        <f t="shared" si="14"/>
        <v>44446.527406562811</v>
      </c>
    </row>
    <row r="913" spans="1:10" ht="15.75" x14ac:dyDescent="0.25">
      <c r="A913" s="21">
        <v>45</v>
      </c>
      <c r="B913" s="4">
        <v>1</v>
      </c>
      <c r="C913" s="21">
        <v>39.805</v>
      </c>
      <c r="D913" s="21">
        <v>0</v>
      </c>
      <c r="E913" s="4">
        <v>0</v>
      </c>
      <c r="F913" s="4">
        <v>0</v>
      </c>
      <c r="G913" s="4">
        <v>1</v>
      </c>
      <c r="H913" s="4">
        <v>0</v>
      </c>
      <c r="I913" s="21">
        <v>7448.4039499999999</v>
      </c>
      <c r="J913" s="4">
        <f t="shared" si="14"/>
        <v>8979.0861993554008</v>
      </c>
    </row>
    <row r="914" spans="1:10" ht="15.75" x14ac:dyDescent="0.25">
      <c r="A914" s="21">
        <v>45</v>
      </c>
      <c r="B914" s="4">
        <v>1</v>
      </c>
      <c r="C914" s="21">
        <v>30.2</v>
      </c>
      <c r="D914" s="21">
        <v>1</v>
      </c>
      <c r="E914" s="4">
        <v>0</v>
      </c>
      <c r="F914" s="4">
        <v>1</v>
      </c>
      <c r="G914" s="4">
        <v>0</v>
      </c>
      <c r="H914" s="4">
        <v>0</v>
      </c>
      <c r="I914" s="21">
        <v>7441.0529999999999</v>
      </c>
      <c r="J914" s="4">
        <f t="shared" si="14"/>
        <v>8272.6795839077804</v>
      </c>
    </row>
    <row r="915" spans="1:10" ht="15.75" x14ac:dyDescent="0.25">
      <c r="A915" s="21">
        <v>22</v>
      </c>
      <c r="B915" s="4">
        <v>1</v>
      </c>
      <c r="C915" s="21">
        <v>37.07</v>
      </c>
      <c r="D915" s="21">
        <v>2</v>
      </c>
      <c r="E915" s="4">
        <v>1</v>
      </c>
      <c r="F915" s="4">
        <v>0</v>
      </c>
      <c r="G915" s="4">
        <v>0</v>
      </c>
      <c r="H915" s="4">
        <v>0</v>
      </c>
      <c r="I915" s="21">
        <v>37484.4493</v>
      </c>
      <c r="J915" s="4">
        <f t="shared" si="14"/>
        <v>35078.73628079873</v>
      </c>
    </row>
    <row r="916" spans="1:10" ht="15.75" x14ac:dyDescent="0.25">
      <c r="A916" s="21">
        <v>21</v>
      </c>
      <c r="B916" s="4">
        <v>1</v>
      </c>
      <c r="C916" s="21">
        <v>27.36</v>
      </c>
      <c r="D916" s="21">
        <v>0</v>
      </c>
      <c r="E916" s="4">
        <v>0</v>
      </c>
      <c r="F916" s="4">
        <v>0</v>
      </c>
      <c r="G916" s="4">
        <v>1</v>
      </c>
      <c r="H916" s="4">
        <v>0</v>
      </c>
      <c r="I916" s="21">
        <v>2104.1134000000002</v>
      </c>
      <c r="J916" s="4">
        <f t="shared" si="14"/>
        <v>3778.1883452801167</v>
      </c>
    </row>
    <row r="917" spans="1:10" ht="15.75" x14ac:dyDescent="0.25">
      <c r="A917" s="21">
        <v>29</v>
      </c>
      <c r="B917" s="4">
        <v>0</v>
      </c>
      <c r="C917" s="21">
        <v>38.83</v>
      </c>
      <c r="D917" s="21">
        <v>3</v>
      </c>
      <c r="E917" s="4">
        <v>0</v>
      </c>
      <c r="F917" s="4">
        <v>0</v>
      </c>
      <c r="G917" s="4">
        <v>0</v>
      </c>
      <c r="H917" s="4">
        <v>0</v>
      </c>
      <c r="I917" s="21">
        <v>5138.2566999999999</v>
      </c>
      <c r="J917" s="4">
        <f t="shared" si="14"/>
        <v>6545.1684325563747</v>
      </c>
    </row>
    <row r="918" spans="1:10" ht="15.75" x14ac:dyDescent="0.25">
      <c r="A918" s="21">
        <v>51</v>
      </c>
      <c r="B918" s="4">
        <v>0</v>
      </c>
      <c r="C918" s="21">
        <v>40.659999999999997</v>
      </c>
      <c r="D918" s="21">
        <v>0</v>
      </c>
      <c r="E918" s="4">
        <v>0</v>
      </c>
      <c r="F918" s="4">
        <v>0</v>
      </c>
      <c r="G918" s="4">
        <v>1</v>
      </c>
      <c r="H918" s="4">
        <v>0</v>
      </c>
      <c r="I918" s="21">
        <v>9875.6803999999993</v>
      </c>
      <c r="J918" s="4">
        <f t="shared" si="14"/>
        <v>10487.178938283269</v>
      </c>
    </row>
    <row r="919" spans="1:10" ht="15.75" x14ac:dyDescent="0.25">
      <c r="A919" s="21">
        <v>53</v>
      </c>
      <c r="B919" s="4">
        <v>0</v>
      </c>
      <c r="C919" s="21">
        <v>22.88</v>
      </c>
      <c r="D919" s="21">
        <v>1</v>
      </c>
      <c r="E919" s="4">
        <v>1</v>
      </c>
      <c r="F919" s="4">
        <v>0</v>
      </c>
      <c r="G919" s="4">
        <v>0</v>
      </c>
      <c r="H919" s="4">
        <v>0</v>
      </c>
      <c r="I919" s="21">
        <v>23244.790199999999</v>
      </c>
      <c r="J919" s="4">
        <f t="shared" si="14"/>
        <v>22834.824084541433</v>
      </c>
    </row>
    <row r="920" spans="1:10" ht="15.75" x14ac:dyDescent="0.25">
      <c r="A920" s="21">
        <v>24</v>
      </c>
      <c r="B920" s="4">
        <v>1</v>
      </c>
      <c r="C920" s="21">
        <v>29.83</v>
      </c>
      <c r="D920" s="21">
        <v>0</v>
      </c>
      <c r="E920" s="4">
        <v>1</v>
      </c>
      <c r="F920" s="4">
        <v>0</v>
      </c>
      <c r="G920" s="4">
        <v>1</v>
      </c>
      <c r="H920" s="4">
        <v>0</v>
      </c>
      <c r="I920" s="21">
        <v>18648.421699999999</v>
      </c>
      <c r="J920" s="4">
        <f t="shared" si="14"/>
        <v>26676.759959557116</v>
      </c>
    </row>
    <row r="921" spans="1:10" ht="15.75" x14ac:dyDescent="0.25">
      <c r="A921" s="21">
        <v>41</v>
      </c>
      <c r="B921" s="4">
        <v>0</v>
      </c>
      <c r="C921" s="21">
        <v>32.6</v>
      </c>
      <c r="D921" s="21">
        <v>3</v>
      </c>
      <c r="E921" s="4">
        <v>0</v>
      </c>
      <c r="F921" s="4">
        <v>1</v>
      </c>
      <c r="G921" s="4">
        <v>0</v>
      </c>
      <c r="H921" s="4">
        <v>0</v>
      </c>
      <c r="I921" s="21">
        <v>7954.5169999999998</v>
      </c>
      <c r="J921" s="4">
        <f t="shared" si="14"/>
        <v>9026.8577852407961</v>
      </c>
    </row>
    <row r="922" spans="1:10" ht="15.75" x14ac:dyDescent="0.25">
      <c r="A922" s="21">
        <v>55</v>
      </c>
      <c r="B922" s="4">
        <v>0</v>
      </c>
      <c r="C922" s="21">
        <v>26.98</v>
      </c>
      <c r="D922" s="21">
        <v>0</v>
      </c>
      <c r="E922" s="4">
        <v>0</v>
      </c>
      <c r="F922" s="4">
        <v>0</v>
      </c>
      <c r="G922" s="4">
        <v>0</v>
      </c>
      <c r="H922" s="4">
        <v>1</v>
      </c>
      <c r="I922" s="21">
        <v>11082.5772</v>
      </c>
      <c r="J922" s="4">
        <f t="shared" si="14"/>
        <v>11819.059540723902</v>
      </c>
    </row>
    <row r="923" spans="1:10" ht="15.75" x14ac:dyDescent="0.25">
      <c r="A923" s="21">
        <v>37</v>
      </c>
      <c r="B923" s="4">
        <v>1</v>
      </c>
      <c r="C923" s="21">
        <v>34.1</v>
      </c>
      <c r="D923" s="21">
        <v>4</v>
      </c>
      <c r="E923" s="4">
        <v>1</v>
      </c>
      <c r="F923" s="4">
        <v>1</v>
      </c>
      <c r="G923" s="4">
        <v>0</v>
      </c>
      <c r="H923" s="4">
        <v>0</v>
      </c>
      <c r="I923" s="21">
        <v>40182.245999999999</v>
      </c>
      <c r="J923" s="4">
        <f t="shared" si="14"/>
        <v>36091.315929738528</v>
      </c>
    </row>
    <row r="924" spans="1:10" ht="15.75" x14ac:dyDescent="0.25">
      <c r="A924" s="21">
        <v>26</v>
      </c>
      <c r="B924" s="4">
        <v>1</v>
      </c>
      <c r="C924" s="21">
        <v>32.9</v>
      </c>
      <c r="D924" s="21">
        <v>2</v>
      </c>
      <c r="E924" s="4">
        <v>1</v>
      </c>
      <c r="F924" s="4">
        <v>1</v>
      </c>
      <c r="G924" s="4">
        <v>0</v>
      </c>
      <c r="H924" s="4">
        <v>0</v>
      </c>
      <c r="I924" s="21">
        <v>36085.218999999997</v>
      </c>
      <c r="J924" s="4">
        <f t="shared" si="14"/>
        <v>31246.610135490817</v>
      </c>
    </row>
    <row r="925" spans="1:10" ht="15.75" x14ac:dyDescent="0.25">
      <c r="A925" s="21">
        <v>46</v>
      </c>
      <c r="B925" s="4">
        <v>1</v>
      </c>
      <c r="C925" s="21">
        <v>26.62</v>
      </c>
      <c r="D925" s="21">
        <v>1</v>
      </c>
      <c r="E925" s="4">
        <v>0</v>
      </c>
      <c r="F925" s="4">
        <v>0</v>
      </c>
      <c r="G925" s="4">
        <v>0</v>
      </c>
      <c r="H925" s="4">
        <v>0</v>
      </c>
      <c r="I925" s="21">
        <v>7742.1098000000002</v>
      </c>
      <c r="J925" s="4">
        <f t="shared" si="14"/>
        <v>8166.2382847819672</v>
      </c>
    </row>
    <row r="926" spans="1:10" ht="15.75" x14ac:dyDescent="0.25">
      <c r="A926" s="21">
        <v>55</v>
      </c>
      <c r="B926" s="4">
        <v>0</v>
      </c>
      <c r="C926" s="21">
        <v>25.364999999999998</v>
      </c>
      <c r="D926" s="21">
        <v>3</v>
      </c>
      <c r="E926" s="4">
        <v>0</v>
      </c>
      <c r="F926" s="4">
        <v>0</v>
      </c>
      <c r="G926" s="4">
        <v>1</v>
      </c>
      <c r="H926" s="4">
        <v>0</v>
      </c>
      <c r="I926" s="21">
        <v>13047.332350000001</v>
      </c>
      <c r="J926" s="4">
        <f t="shared" si="14"/>
        <v>15203.648294383449</v>
      </c>
    </row>
    <row r="927" spans="1:10" ht="15.75" x14ac:dyDescent="0.25">
      <c r="A927" s="21">
        <v>47</v>
      </c>
      <c r="B927" s="4">
        <v>0</v>
      </c>
      <c r="C927" s="21">
        <v>27.83</v>
      </c>
      <c r="D927" s="21">
        <v>0</v>
      </c>
      <c r="E927" s="4">
        <v>1</v>
      </c>
      <c r="F927" s="4">
        <v>0</v>
      </c>
      <c r="G927" s="4">
        <v>0</v>
      </c>
      <c r="H927" s="4">
        <v>0</v>
      </c>
      <c r="I927" s="21">
        <v>23065.420699999999</v>
      </c>
      <c r="J927" s="4">
        <f t="shared" si="14"/>
        <v>29207.285950947095</v>
      </c>
    </row>
    <row r="928" spans="1:10" ht="15.75" x14ac:dyDescent="0.25">
      <c r="A928" s="21">
        <v>59</v>
      </c>
      <c r="B928" s="4">
        <v>1</v>
      </c>
      <c r="C928" s="21">
        <v>41.14</v>
      </c>
      <c r="D928" s="21">
        <v>1</v>
      </c>
      <c r="E928" s="4">
        <v>1</v>
      </c>
      <c r="F928" s="4">
        <v>0</v>
      </c>
      <c r="G928" s="4">
        <v>0</v>
      </c>
      <c r="H928" s="4">
        <v>0</v>
      </c>
      <c r="I928" s="21">
        <v>48970.247600000002</v>
      </c>
      <c r="J928" s="4">
        <f t="shared" si="14"/>
        <v>52427.746201329719</v>
      </c>
    </row>
    <row r="929" spans="1:10" ht="15.75" x14ac:dyDescent="0.25">
      <c r="A929" s="21">
        <v>18</v>
      </c>
      <c r="B929" s="4">
        <v>0</v>
      </c>
      <c r="C929" s="21">
        <v>31.35</v>
      </c>
      <c r="D929" s="21">
        <v>4</v>
      </c>
      <c r="E929" s="4">
        <v>0</v>
      </c>
      <c r="F929" s="4">
        <v>0</v>
      </c>
      <c r="G929" s="4">
        <v>1</v>
      </c>
      <c r="H929" s="4">
        <v>0</v>
      </c>
      <c r="I929" s="21">
        <v>4561.1885000000002</v>
      </c>
      <c r="J929" s="4">
        <f t="shared" si="14"/>
        <v>5850.0095678190764</v>
      </c>
    </row>
    <row r="930" spans="1:10" ht="15.75" x14ac:dyDescent="0.25">
      <c r="A930" s="21">
        <v>30</v>
      </c>
      <c r="B930" s="4">
        <v>1</v>
      </c>
      <c r="C930" s="21">
        <v>37.799999999999997</v>
      </c>
      <c r="D930" s="21">
        <v>2</v>
      </c>
      <c r="E930" s="4">
        <v>1</v>
      </c>
      <c r="F930" s="4">
        <v>1</v>
      </c>
      <c r="G930" s="4">
        <v>0</v>
      </c>
      <c r="H930" s="4">
        <v>0</v>
      </c>
      <c r="I930" s="21">
        <v>39241.442000000003</v>
      </c>
      <c r="J930" s="4">
        <f t="shared" si="14"/>
        <v>39355.433137156455</v>
      </c>
    </row>
    <row r="931" spans="1:10" ht="15.75" x14ac:dyDescent="0.25">
      <c r="A931" s="21">
        <v>30</v>
      </c>
      <c r="B931" s="4">
        <v>1</v>
      </c>
      <c r="C931" s="21">
        <v>24.13</v>
      </c>
      <c r="D931" s="21">
        <v>1</v>
      </c>
      <c r="E931" s="4">
        <v>0</v>
      </c>
      <c r="F931" s="4">
        <v>0</v>
      </c>
      <c r="G931" s="4">
        <v>0</v>
      </c>
      <c r="H931" s="4">
        <v>1</v>
      </c>
      <c r="I931" s="21">
        <v>4032.2406999999998</v>
      </c>
      <c r="J931" s="4">
        <f t="shared" si="14"/>
        <v>5580.1962248495984</v>
      </c>
    </row>
    <row r="932" spans="1:10" ht="15.75" x14ac:dyDescent="0.25">
      <c r="A932" s="21">
        <v>22</v>
      </c>
      <c r="B932" s="4">
        <v>0</v>
      </c>
      <c r="C932" s="21">
        <v>30.4</v>
      </c>
      <c r="D932" s="21">
        <v>0</v>
      </c>
      <c r="E932" s="4">
        <v>0</v>
      </c>
      <c r="F932" s="4">
        <v>0</v>
      </c>
      <c r="G932" s="4">
        <v>1</v>
      </c>
      <c r="H932" s="4">
        <v>0</v>
      </c>
      <c r="I932" s="21">
        <v>2741.9479999999999</v>
      </c>
      <c r="J932" s="4">
        <f t="shared" si="14"/>
        <v>4491.419032520982</v>
      </c>
    </row>
    <row r="933" spans="1:10" ht="15.75" x14ac:dyDescent="0.25">
      <c r="A933" s="21">
        <v>19</v>
      </c>
      <c r="B933" s="4">
        <v>1</v>
      </c>
      <c r="C933" s="21">
        <v>27.7</v>
      </c>
      <c r="D933" s="21">
        <v>0</v>
      </c>
      <c r="E933" s="4">
        <v>1</v>
      </c>
      <c r="F933" s="4">
        <v>1</v>
      </c>
      <c r="G933" s="4">
        <v>0</v>
      </c>
      <c r="H933" s="4">
        <v>0</v>
      </c>
      <c r="I933" s="21">
        <v>16297.846</v>
      </c>
      <c r="J933" s="4">
        <f t="shared" si="14"/>
        <v>21724.083682733108</v>
      </c>
    </row>
    <row r="934" spans="1:10" ht="15.75" x14ac:dyDescent="0.25">
      <c r="A934" s="21">
        <v>29</v>
      </c>
      <c r="B934" s="4">
        <v>1</v>
      </c>
      <c r="C934" s="21">
        <v>31.73</v>
      </c>
      <c r="D934" s="21">
        <v>2</v>
      </c>
      <c r="E934" s="4">
        <v>0</v>
      </c>
      <c r="F934" s="4">
        <v>0</v>
      </c>
      <c r="G934" s="4">
        <v>0</v>
      </c>
      <c r="H934" s="4">
        <v>1</v>
      </c>
      <c r="I934" s="21">
        <v>4433.3877000000002</v>
      </c>
      <c r="J934" s="4">
        <f t="shared" si="14"/>
        <v>6116.4191114763753</v>
      </c>
    </row>
    <row r="935" spans="1:10" ht="15.75" x14ac:dyDescent="0.25">
      <c r="A935" s="21">
        <v>58</v>
      </c>
      <c r="B935" s="4">
        <v>0</v>
      </c>
      <c r="C935" s="21">
        <v>36.479999999999997</v>
      </c>
      <c r="D935" s="21">
        <v>0</v>
      </c>
      <c r="E935" s="4">
        <v>0</v>
      </c>
      <c r="F935" s="4">
        <v>0</v>
      </c>
      <c r="G935" s="4">
        <v>0</v>
      </c>
      <c r="H935" s="4">
        <v>1</v>
      </c>
      <c r="I935" s="21">
        <v>12235.8392</v>
      </c>
      <c r="J935" s="4">
        <f t="shared" si="14"/>
        <v>12908.604565727041</v>
      </c>
    </row>
    <row r="936" spans="1:10" ht="15.75" x14ac:dyDescent="0.25">
      <c r="A936" s="21">
        <v>62</v>
      </c>
      <c r="B936" s="4">
        <v>1</v>
      </c>
      <c r="C936" s="21">
        <v>31.46</v>
      </c>
      <c r="D936" s="21">
        <v>1</v>
      </c>
      <c r="E936" s="4">
        <v>0</v>
      </c>
      <c r="F936" s="4">
        <v>0</v>
      </c>
      <c r="G936" s="4">
        <v>0</v>
      </c>
      <c r="H936" s="4">
        <v>0</v>
      </c>
      <c r="I936" s="21">
        <v>27000.98473</v>
      </c>
      <c r="J936" s="4">
        <f t="shared" si="14"/>
        <v>16161.574691644413</v>
      </c>
    </row>
    <row r="937" spans="1:10" ht="15.75" x14ac:dyDescent="0.25">
      <c r="A937" s="21">
        <v>45</v>
      </c>
      <c r="B937" s="4">
        <v>1</v>
      </c>
      <c r="C937" s="21">
        <v>22.895</v>
      </c>
      <c r="D937" s="21">
        <v>0</v>
      </c>
      <c r="E937" s="4">
        <v>1</v>
      </c>
      <c r="F937" s="4">
        <v>0</v>
      </c>
      <c r="G937" s="4">
        <v>1</v>
      </c>
      <c r="H937" s="4">
        <v>0</v>
      </c>
      <c r="I937" s="21">
        <v>35069.374519999998</v>
      </c>
      <c r="J937" s="4">
        <f t="shared" si="14"/>
        <v>22325.408590061641</v>
      </c>
    </row>
    <row r="938" spans="1:10" ht="15.75" x14ac:dyDescent="0.25">
      <c r="A938" s="21">
        <v>51</v>
      </c>
      <c r="B938" s="4">
        <v>1</v>
      </c>
      <c r="C938" s="21">
        <v>37</v>
      </c>
      <c r="D938" s="21">
        <v>0</v>
      </c>
      <c r="E938" s="4">
        <v>0</v>
      </c>
      <c r="F938" s="4">
        <v>1</v>
      </c>
      <c r="G938" s="4">
        <v>0</v>
      </c>
      <c r="H938" s="4">
        <v>0</v>
      </c>
      <c r="I938" s="21">
        <v>8798.5930000000008</v>
      </c>
      <c r="J938" s="4">
        <f t="shared" si="14"/>
        <v>9438.0332085142691</v>
      </c>
    </row>
    <row r="939" spans="1:10" ht="15.75" x14ac:dyDescent="0.25">
      <c r="A939" s="21">
        <v>60</v>
      </c>
      <c r="B939" s="4">
        <v>0</v>
      </c>
      <c r="C939" s="21">
        <v>24.035</v>
      </c>
      <c r="D939" s="21">
        <v>0</v>
      </c>
      <c r="E939" s="4">
        <v>0</v>
      </c>
      <c r="F939" s="4">
        <v>0</v>
      </c>
      <c r="G939" s="4">
        <v>0</v>
      </c>
      <c r="H939" s="4">
        <v>1</v>
      </c>
      <c r="I939" s="21">
        <v>13012.20865</v>
      </c>
      <c r="J939" s="4">
        <f t="shared" si="14"/>
        <v>13857.973375949641</v>
      </c>
    </row>
    <row r="940" spans="1:10" ht="15.75" x14ac:dyDescent="0.25">
      <c r="A940" s="21">
        <v>50</v>
      </c>
      <c r="B940" s="4">
        <v>1</v>
      </c>
      <c r="C940" s="21">
        <v>32.299999999999997</v>
      </c>
      <c r="D940" s="21">
        <v>1</v>
      </c>
      <c r="E940" s="4">
        <v>1</v>
      </c>
      <c r="F940" s="4">
        <v>0</v>
      </c>
      <c r="G940" s="4">
        <v>1</v>
      </c>
      <c r="H940" s="4">
        <v>0</v>
      </c>
      <c r="I940" s="21">
        <v>41919.097000000002</v>
      </c>
      <c r="J940" s="4">
        <f t="shared" si="14"/>
        <v>38421.503104635834</v>
      </c>
    </row>
    <row r="941" spans="1:10" ht="15.75" x14ac:dyDescent="0.25">
      <c r="A941" s="21">
        <v>33</v>
      </c>
      <c r="B941" s="4">
        <v>0</v>
      </c>
      <c r="C941" s="21">
        <v>38.9</v>
      </c>
      <c r="D941" s="21">
        <v>3</v>
      </c>
      <c r="E941" s="4">
        <v>0</v>
      </c>
      <c r="F941" s="4">
        <v>1</v>
      </c>
      <c r="G941" s="4">
        <v>0</v>
      </c>
      <c r="H941" s="4">
        <v>0</v>
      </c>
      <c r="I941" s="21">
        <v>5972.3779999999997</v>
      </c>
      <c r="J941" s="4">
        <f t="shared" si="14"/>
        <v>7572.1907042428247</v>
      </c>
    </row>
    <row r="942" spans="1:10" ht="15.75" x14ac:dyDescent="0.25">
      <c r="A942" s="21">
        <v>45</v>
      </c>
      <c r="B942" s="4">
        <v>0</v>
      </c>
      <c r="C942" s="21">
        <v>28.6</v>
      </c>
      <c r="D942" s="21">
        <v>2</v>
      </c>
      <c r="E942" s="4">
        <v>0</v>
      </c>
      <c r="F942" s="4">
        <v>0</v>
      </c>
      <c r="G942" s="4">
        <v>0</v>
      </c>
      <c r="H942" s="4">
        <v>0</v>
      </c>
      <c r="I942" s="21">
        <v>8516.8289999999997</v>
      </c>
      <c r="J942" s="4">
        <f t="shared" si="14"/>
        <v>8981.6147111005121</v>
      </c>
    </row>
    <row r="943" spans="1:10" ht="15.75" x14ac:dyDescent="0.25">
      <c r="A943" s="21">
        <v>62</v>
      </c>
      <c r="B943" s="4">
        <v>0</v>
      </c>
      <c r="C943" s="21">
        <v>32.68</v>
      </c>
      <c r="D943" s="21">
        <v>0</v>
      </c>
      <c r="E943" s="4">
        <v>0</v>
      </c>
      <c r="F943" s="4">
        <v>0</v>
      </c>
      <c r="G943" s="4">
        <v>0</v>
      </c>
      <c r="H943" s="4">
        <v>1</v>
      </c>
      <c r="I943" s="21">
        <v>13844.797200000001</v>
      </c>
      <c r="J943" s="4">
        <f t="shared" si="14"/>
        <v>14556.884114491197</v>
      </c>
    </row>
    <row r="944" spans="1:10" ht="15.75" x14ac:dyDescent="0.25">
      <c r="A944" s="21">
        <v>35</v>
      </c>
      <c r="B944" s="4">
        <v>1</v>
      </c>
      <c r="C944" s="21">
        <v>17.86</v>
      </c>
      <c r="D944" s="21">
        <v>1</v>
      </c>
      <c r="E944" s="4">
        <v>0</v>
      </c>
      <c r="F944" s="4">
        <v>0</v>
      </c>
      <c r="G944" s="4">
        <v>0</v>
      </c>
      <c r="H944" s="4">
        <v>1</v>
      </c>
      <c r="I944" s="21">
        <v>5116.5003999999999</v>
      </c>
      <c r="J944" s="4">
        <f t="shared" si="14"/>
        <v>6427.0865084140769</v>
      </c>
    </row>
    <row r="945" spans="1:10" ht="15.75" x14ac:dyDescent="0.25">
      <c r="A945" s="21">
        <v>38</v>
      </c>
      <c r="B945" s="4">
        <v>0</v>
      </c>
      <c r="C945" s="21">
        <v>40.564999999999998</v>
      </c>
      <c r="D945" s="21">
        <v>1</v>
      </c>
      <c r="E945" s="4">
        <v>0</v>
      </c>
      <c r="F945" s="4">
        <v>0</v>
      </c>
      <c r="G945" s="4">
        <v>0</v>
      </c>
      <c r="H945" s="4">
        <v>1</v>
      </c>
      <c r="I945" s="21">
        <v>6373.55735</v>
      </c>
      <c r="J945" s="4">
        <f t="shared" si="14"/>
        <v>8071.0818768748732</v>
      </c>
    </row>
    <row r="946" spans="1:10" ht="15.75" x14ac:dyDescent="0.25">
      <c r="A946" s="21">
        <v>61</v>
      </c>
      <c r="B946" s="4">
        <v>1</v>
      </c>
      <c r="C946" s="21">
        <v>33.914999999999999</v>
      </c>
      <c r="D946" s="21">
        <v>0</v>
      </c>
      <c r="E946" s="4">
        <v>0</v>
      </c>
      <c r="F946" s="4">
        <v>0</v>
      </c>
      <c r="G946" s="4">
        <v>1</v>
      </c>
      <c r="H946" s="4">
        <v>0</v>
      </c>
      <c r="I946" s="21">
        <v>13143.86485</v>
      </c>
      <c r="J946" s="4">
        <f t="shared" si="14"/>
        <v>14663.595027543364</v>
      </c>
    </row>
    <row r="947" spans="1:10" ht="15.75" x14ac:dyDescent="0.25">
      <c r="A947" s="21">
        <v>50</v>
      </c>
      <c r="B947" s="4">
        <v>0</v>
      </c>
      <c r="C947" s="21">
        <v>44.744999999999997</v>
      </c>
      <c r="D947" s="21">
        <v>0</v>
      </c>
      <c r="E947" s="4">
        <v>0</v>
      </c>
      <c r="F947" s="4">
        <v>0</v>
      </c>
      <c r="G947" s="4">
        <v>1</v>
      </c>
      <c r="H947" s="4">
        <v>0</v>
      </c>
      <c r="I947" s="21">
        <v>9541.6955500000004</v>
      </c>
      <c r="J947" s="4">
        <f t="shared" si="14"/>
        <v>10037.878797193696</v>
      </c>
    </row>
    <row r="948" spans="1:10" ht="15.75" x14ac:dyDescent="0.25">
      <c r="A948" s="21">
        <v>24</v>
      </c>
      <c r="B948" s="4">
        <v>0</v>
      </c>
      <c r="C948" s="21">
        <v>27.72</v>
      </c>
      <c r="D948" s="21">
        <v>0</v>
      </c>
      <c r="E948" s="4">
        <v>0</v>
      </c>
      <c r="F948" s="4">
        <v>0</v>
      </c>
      <c r="G948" s="4">
        <v>0</v>
      </c>
      <c r="H948" s="4">
        <v>0</v>
      </c>
      <c r="I948" s="21">
        <v>2464.6188000000002</v>
      </c>
      <c r="J948" s="4">
        <f t="shared" si="14"/>
        <v>3625.7431314205728</v>
      </c>
    </row>
    <row r="949" spans="1:10" ht="15.75" x14ac:dyDescent="0.25">
      <c r="A949" s="21">
        <v>56</v>
      </c>
      <c r="B949" s="4">
        <v>1</v>
      </c>
      <c r="C949" s="21">
        <v>22.1</v>
      </c>
      <c r="D949" s="21">
        <v>0</v>
      </c>
      <c r="E949" s="4">
        <v>0</v>
      </c>
      <c r="F949" s="4">
        <v>1</v>
      </c>
      <c r="G949" s="4">
        <v>0</v>
      </c>
      <c r="H949" s="4">
        <v>0</v>
      </c>
      <c r="I949" s="21">
        <v>10577.087</v>
      </c>
      <c r="J949" s="4">
        <f t="shared" si="14"/>
        <v>11618.920787075564</v>
      </c>
    </row>
    <row r="950" spans="1:10" ht="15.75" x14ac:dyDescent="0.25">
      <c r="A950" s="21">
        <v>45</v>
      </c>
      <c r="B950" s="4">
        <v>0</v>
      </c>
      <c r="C950" s="21">
        <v>35.814999999999998</v>
      </c>
      <c r="D950" s="21">
        <v>0</v>
      </c>
      <c r="E950" s="4">
        <v>0</v>
      </c>
      <c r="F950" s="4">
        <v>0</v>
      </c>
      <c r="G950" s="4">
        <v>0</v>
      </c>
      <c r="H950" s="4">
        <v>1</v>
      </c>
      <c r="I950" s="21">
        <v>7731.8578500000003</v>
      </c>
      <c r="J950" s="4">
        <f t="shared" si="14"/>
        <v>8828.1082028610308</v>
      </c>
    </row>
    <row r="951" spans="1:10" ht="15.75" x14ac:dyDescent="0.25">
      <c r="A951" s="21">
        <v>39</v>
      </c>
      <c r="B951" s="4">
        <v>0</v>
      </c>
      <c r="C951" s="21">
        <v>26.315000000000001</v>
      </c>
      <c r="D951" s="21">
        <v>2</v>
      </c>
      <c r="E951" s="4">
        <v>0</v>
      </c>
      <c r="F951" s="4">
        <v>0</v>
      </c>
      <c r="G951" s="4">
        <v>0</v>
      </c>
      <c r="H951" s="4">
        <v>1</v>
      </c>
      <c r="I951" s="21">
        <v>7201.7008500000002</v>
      </c>
      <c r="J951" s="4">
        <f t="shared" si="14"/>
        <v>8429.6386644043596</v>
      </c>
    </row>
    <row r="952" spans="1:10" ht="15.75" x14ac:dyDescent="0.25">
      <c r="A952" s="21">
        <v>35</v>
      </c>
      <c r="B952" s="4">
        <v>1</v>
      </c>
      <c r="C952" s="21">
        <v>24.13</v>
      </c>
      <c r="D952" s="21">
        <v>1</v>
      </c>
      <c r="E952" s="4">
        <v>0</v>
      </c>
      <c r="F952" s="4">
        <v>0</v>
      </c>
      <c r="G952" s="4">
        <v>0</v>
      </c>
      <c r="H952" s="4">
        <v>1</v>
      </c>
      <c r="I952" s="21">
        <v>5125.2156999999997</v>
      </c>
      <c r="J952" s="4">
        <f t="shared" si="14"/>
        <v>6594.4925301553503</v>
      </c>
    </row>
    <row r="953" spans="1:10" ht="15.75" x14ac:dyDescent="0.25">
      <c r="A953" s="21">
        <v>33</v>
      </c>
      <c r="B953" s="4">
        <v>0</v>
      </c>
      <c r="C953" s="21">
        <v>26.695</v>
      </c>
      <c r="D953" s="21">
        <v>0</v>
      </c>
      <c r="E953" s="4">
        <v>0</v>
      </c>
      <c r="F953" s="4">
        <v>0</v>
      </c>
      <c r="G953" s="4">
        <v>0</v>
      </c>
      <c r="H953" s="4">
        <v>1</v>
      </c>
      <c r="I953" s="21">
        <v>4571.4130500000001</v>
      </c>
      <c r="J953" s="4">
        <f t="shared" si="14"/>
        <v>6150.2974021399214</v>
      </c>
    </row>
    <row r="954" spans="1:10" ht="15.75" x14ac:dyDescent="0.25">
      <c r="A954" s="21">
        <v>47</v>
      </c>
      <c r="B954" s="4">
        <v>1</v>
      </c>
      <c r="C954" s="21">
        <v>19.190000000000001</v>
      </c>
      <c r="D954" s="21">
        <v>1</v>
      </c>
      <c r="E954" s="4">
        <v>0</v>
      </c>
      <c r="F954" s="4">
        <v>0</v>
      </c>
      <c r="G954" s="4">
        <v>1</v>
      </c>
      <c r="H954" s="4">
        <v>0</v>
      </c>
      <c r="I954" s="21">
        <v>8627.5411000000004</v>
      </c>
      <c r="J954" s="4">
        <f t="shared" si="14"/>
        <v>9370.5597713298976</v>
      </c>
    </row>
    <row r="955" spans="1:10" ht="15.75" x14ac:dyDescent="0.25">
      <c r="A955" s="21">
        <v>20</v>
      </c>
      <c r="B955" s="4">
        <v>1</v>
      </c>
      <c r="C955" s="21">
        <v>28.024999999999999</v>
      </c>
      <c r="D955" s="21">
        <v>1</v>
      </c>
      <c r="E955" s="4">
        <v>1</v>
      </c>
      <c r="F955" s="4">
        <v>0</v>
      </c>
      <c r="G955" s="4">
        <v>0</v>
      </c>
      <c r="H955" s="4">
        <v>1</v>
      </c>
      <c r="I955" s="21">
        <v>17560.37975</v>
      </c>
      <c r="J955" s="4">
        <f t="shared" si="14"/>
        <v>23493.719086277881</v>
      </c>
    </row>
    <row r="956" spans="1:10" ht="15.75" x14ac:dyDescent="0.25">
      <c r="A956" s="21">
        <v>43</v>
      </c>
      <c r="B956" s="4">
        <v>0</v>
      </c>
      <c r="C956" s="21">
        <v>26.885000000000002</v>
      </c>
      <c r="D956" s="21">
        <v>0</v>
      </c>
      <c r="E956" s="4">
        <v>1</v>
      </c>
      <c r="F956" s="4">
        <v>0</v>
      </c>
      <c r="G956" s="4">
        <v>0</v>
      </c>
      <c r="H956" s="4">
        <v>1</v>
      </c>
      <c r="I956" s="21">
        <v>21774.32215</v>
      </c>
      <c r="J956" s="4">
        <f t="shared" si="14"/>
        <v>28815.535388256365</v>
      </c>
    </row>
    <row r="957" spans="1:10" ht="15.75" x14ac:dyDescent="0.25">
      <c r="A957" s="21">
        <v>63</v>
      </c>
      <c r="B957" s="4">
        <v>1</v>
      </c>
      <c r="C957" s="21">
        <v>21.66</v>
      </c>
      <c r="D957" s="21">
        <v>1</v>
      </c>
      <c r="E957" s="4">
        <v>0</v>
      </c>
      <c r="F957" s="4">
        <v>0</v>
      </c>
      <c r="G957" s="4">
        <v>0</v>
      </c>
      <c r="H957" s="4">
        <v>1</v>
      </c>
      <c r="I957" s="21">
        <v>14349.8544</v>
      </c>
      <c r="J957" s="4">
        <f t="shared" si="14"/>
        <v>16154.203095287208</v>
      </c>
    </row>
    <row r="958" spans="1:10" ht="15.75" x14ac:dyDescent="0.25">
      <c r="A958" s="21">
        <v>58</v>
      </c>
      <c r="B958" s="4">
        <v>1</v>
      </c>
      <c r="C958" s="21">
        <v>35.700000000000003</v>
      </c>
      <c r="D958" s="21">
        <v>0</v>
      </c>
      <c r="E958" s="4">
        <v>0</v>
      </c>
      <c r="F958" s="4">
        <v>1</v>
      </c>
      <c r="G958" s="4">
        <v>0</v>
      </c>
      <c r="H958" s="4">
        <v>0</v>
      </c>
      <c r="I958" s="21">
        <v>11362.754999999999</v>
      </c>
      <c r="J958" s="4">
        <f t="shared" si="14"/>
        <v>12258.987535803013</v>
      </c>
    </row>
    <row r="959" spans="1:10" ht="15.75" x14ac:dyDescent="0.25">
      <c r="A959" s="21">
        <v>18</v>
      </c>
      <c r="B959" s="4">
        <v>0</v>
      </c>
      <c r="C959" s="21">
        <v>38.28</v>
      </c>
      <c r="D959" s="21">
        <v>0</v>
      </c>
      <c r="E959" s="4">
        <v>0</v>
      </c>
      <c r="F959" s="4">
        <v>0</v>
      </c>
      <c r="G959" s="4">
        <v>0</v>
      </c>
      <c r="H959" s="4">
        <v>0</v>
      </c>
      <c r="I959" s="21">
        <v>14133.03775</v>
      </c>
      <c r="J959" s="4">
        <f t="shared" si="14"/>
        <v>2690.5345490389745</v>
      </c>
    </row>
    <row r="960" spans="1:10" ht="15.75" x14ac:dyDescent="0.25">
      <c r="A960" s="21">
        <v>28</v>
      </c>
      <c r="B960" s="4">
        <v>1</v>
      </c>
      <c r="C960" s="21">
        <v>38.06</v>
      </c>
      <c r="D960" s="21">
        <v>0</v>
      </c>
      <c r="E960" s="4">
        <v>0</v>
      </c>
      <c r="F960" s="4">
        <v>0</v>
      </c>
      <c r="G960" s="4">
        <v>0</v>
      </c>
      <c r="H960" s="4">
        <v>0</v>
      </c>
      <c r="I960" s="21">
        <v>2689.4953999999998</v>
      </c>
      <c r="J960" s="4">
        <f t="shared" si="14"/>
        <v>4284.0483939668375</v>
      </c>
    </row>
    <row r="961" spans="1:10" ht="15.75" x14ac:dyDescent="0.25">
      <c r="A961" s="21">
        <v>62</v>
      </c>
      <c r="B961" s="4">
        <v>1</v>
      </c>
      <c r="C961" s="21">
        <v>32.015000000000001</v>
      </c>
      <c r="D961" s="21">
        <v>0</v>
      </c>
      <c r="E961" s="4">
        <v>1</v>
      </c>
      <c r="F961" s="4">
        <v>0</v>
      </c>
      <c r="G961" s="4">
        <v>1</v>
      </c>
      <c r="H961" s="4">
        <v>0</v>
      </c>
      <c r="I961" s="21">
        <v>45710.207849999999</v>
      </c>
      <c r="J961" s="4">
        <f t="shared" si="14"/>
        <v>40743.779230249151</v>
      </c>
    </row>
    <row r="962" spans="1:10" ht="15.75" x14ac:dyDescent="0.25">
      <c r="A962" s="21">
        <v>62</v>
      </c>
      <c r="B962" s="4">
        <v>1</v>
      </c>
      <c r="C962" s="21">
        <v>30.02</v>
      </c>
      <c r="D962" s="21">
        <v>0</v>
      </c>
      <c r="E962" s="4">
        <v>0</v>
      </c>
      <c r="F962" s="4">
        <v>0</v>
      </c>
      <c r="G962" s="4">
        <v>0</v>
      </c>
      <c r="H962" s="4">
        <v>1</v>
      </c>
      <c r="I962" s="21">
        <v>13352.0998</v>
      </c>
      <c r="J962" s="4">
        <f t="shared" si="14"/>
        <v>14676.908134029269</v>
      </c>
    </row>
    <row r="963" spans="1:10" ht="15.75" x14ac:dyDescent="0.25">
      <c r="A963" s="21">
        <v>48</v>
      </c>
      <c r="B963" s="4">
        <v>1</v>
      </c>
      <c r="C963" s="21">
        <v>37.29</v>
      </c>
      <c r="D963" s="21">
        <v>2</v>
      </c>
      <c r="E963" s="4">
        <v>0</v>
      </c>
      <c r="F963" s="4">
        <v>0</v>
      </c>
      <c r="G963" s="4">
        <v>0</v>
      </c>
      <c r="H963" s="4">
        <v>0</v>
      </c>
      <c r="I963" s="21">
        <v>8978.1851000000006</v>
      </c>
      <c r="J963" s="4">
        <f t="shared" ref="J963:J1026" si="15">IF(AND(E963=0,A963&lt;50),$M$2+$M$3*A963+B963*$M$4+$M$5*C963+$M$6*D963+$M$7*F963+$M$8*G963+$M$9*H963,IF(AND(E963=0,A963&gt;=50),$P$2+$P$3*A963+B963*$P$4+$P$5*C963+$P$6*D963+$P$7*F963+$P$8*G963+$P$9*H963,IF(AND(E963=1,A963&lt;50),$S$2+$S$3*A963+B963*$S$4+$S$5*C963+$S$6*D963+$S$7*F963+$S$8*G963+$S$9*H963,IF(AND(E963=1,A963&gt;=50),$V$2+$V$3*A963+B963*$V$4+$V$5*C963+$V$6*D963+$V$7*F963+$V$8*G963+$V$9*H963,"Error"))))</f>
        <v>9393.0064963379227</v>
      </c>
    </row>
    <row r="964" spans="1:10" ht="15.75" x14ac:dyDescent="0.25">
      <c r="A964" s="21">
        <v>22</v>
      </c>
      <c r="B964" s="4">
        <v>1</v>
      </c>
      <c r="C964" s="21">
        <v>31.73</v>
      </c>
      <c r="D964" s="21">
        <v>0</v>
      </c>
      <c r="E964" s="4">
        <v>0</v>
      </c>
      <c r="F964" s="4">
        <v>0</v>
      </c>
      <c r="G964" s="4">
        <v>1</v>
      </c>
      <c r="H964" s="4">
        <v>0</v>
      </c>
      <c r="I964" s="21">
        <v>2254.7966999999999</v>
      </c>
      <c r="J964" s="4">
        <f t="shared" si="15"/>
        <v>4097.7245305851857</v>
      </c>
    </row>
    <row r="965" spans="1:10" ht="15.75" x14ac:dyDescent="0.25">
      <c r="A965" s="21">
        <v>41</v>
      </c>
      <c r="B965" s="4">
        <v>1</v>
      </c>
      <c r="C965" s="21">
        <v>28.8</v>
      </c>
      <c r="D965" s="21">
        <v>1</v>
      </c>
      <c r="E965" s="4">
        <v>0</v>
      </c>
      <c r="F965" s="4">
        <v>1</v>
      </c>
      <c r="G965" s="4">
        <v>0</v>
      </c>
      <c r="H965" s="4">
        <v>0</v>
      </c>
      <c r="I965" s="21">
        <v>6282.2349999999997</v>
      </c>
      <c r="J965" s="4">
        <f t="shared" si="15"/>
        <v>7423.8632046651292</v>
      </c>
    </row>
    <row r="966" spans="1:10" ht="15.75" x14ac:dyDescent="0.25">
      <c r="A966" s="21">
        <v>33</v>
      </c>
      <c r="B966" s="4">
        <v>0</v>
      </c>
      <c r="C966" s="21">
        <v>35.53</v>
      </c>
      <c r="D966" s="21">
        <v>0</v>
      </c>
      <c r="E966" s="4">
        <v>1</v>
      </c>
      <c r="F966" s="4">
        <v>0</v>
      </c>
      <c r="G966" s="4">
        <v>0</v>
      </c>
      <c r="H966" s="4">
        <v>1</v>
      </c>
      <c r="I966" s="21">
        <v>55135.402090000003</v>
      </c>
      <c r="J966" s="4">
        <f t="shared" si="15"/>
        <v>38563.35645480801</v>
      </c>
    </row>
    <row r="967" spans="1:10" ht="15.75" x14ac:dyDescent="0.25">
      <c r="A967" s="21">
        <v>31</v>
      </c>
      <c r="B967" s="4">
        <v>1</v>
      </c>
      <c r="C967" s="21">
        <v>26.885000000000002</v>
      </c>
      <c r="D967" s="21">
        <v>1</v>
      </c>
      <c r="E967" s="4">
        <v>0</v>
      </c>
      <c r="F967" s="4">
        <v>0</v>
      </c>
      <c r="G967" s="4">
        <v>1</v>
      </c>
      <c r="H967" s="4">
        <v>0</v>
      </c>
      <c r="I967" s="21">
        <v>4441.2131499999996</v>
      </c>
      <c r="J967" s="4">
        <f t="shared" si="15"/>
        <v>6330.2644392157845</v>
      </c>
    </row>
    <row r="968" spans="1:10" ht="15.75" x14ac:dyDescent="0.25">
      <c r="A968" s="21">
        <v>47</v>
      </c>
      <c r="B968" s="4">
        <v>0</v>
      </c>
      <c r="C968" s="21">
        <v>27.645</v>
      </c>
      <c r="D968" s="21">
        <v>2</v>
      </c>
      <c r="E968" s="4">
        <v>1</v>
      </c>
      <c r="F968" s="4">
        <v>0</v>
      </c>
      <c r="G968" s="4">
        <v>0</v>
      </c>
      <c r="H968" s="4">
        <v>1</v>
      </c>
      <c r="I968" s="21">
        <v>24535.698550000001</v>
      </c>
      <c r="J968" s="4">
        <f t="shared" si="15"/>
        <v>31157.367915603685</v>
      </c>
    </row>
    <row r="969" spans="1:10" ht="15.75" x14ac:dyDescent="0.25">
      <c r="A969" s="21">
        <v>40</v>
      </c>
      <c r="B969" s="4">
        <v>1</v>
      </c>
      <c r="C969" s="21">
        <v>34.104999999999997</v>
      </c>
      <c r="D969" s="21">
        <v>1</v>
      </c>
      <c r="E969" s="4">
        <v>0</v>
      </c>
      <c r="F969" s="4">
        <v>0</v>
      </c>
      <c r="G969" s="4">
        <v>1</v>
      </c>
      <c r="H969" s="4">
        <v>0</v>
      </c>
      <c r="I969" s="21">
        <v>6600.2059499999996</v>
      </c>
      <c r="J969" s="4">
        <f t="shared" si="15"/>
        <v>8348.7683592560879</v>
      </c>
    </row>
    <row r="970" spans="1:10" ht="15.75" x14ac:dyDescent="0.25">
      <c r="A970" s="21">
        <v>28</v>
      </c>
      <c r="B970" s="4">
        <v>0</v>
      </c>
      <c r="C970" s="21">
        <v>23.844999999999999</v>
      </c>
      <c r="D970" s="21">
        <v>2</v>
      </c>
      <c r="E970" s="4">
        <v>0</v>
      </c>
      <c r="F970" s="4">
        <v>0</v>
      </c>
      <c r="G970" s="4">
        <v>0</v>
      </c>
      <c r="H970" s="4">
        <v>1</v>
      </c>
      <c r="I970" s="21">
        <v>4719.7365499999996</v>
      </c>
      <c r="J970" s="4">
        <f t="shared" si="15"/>
        <v>6132.238965985146</v>
      </c>
    </row>
    <row r="971" spans="1:10" ht="15.75" x14ac:dyDescent="0.25">
      <c r="A971" s="21">
        <v>23</v>
      </c>
      <c r="B971" s="4">
        <v>1</v>
      </c>
      <c r="C971" s="21">
        <v>41.91</v>
      </c>
      <c r="D971" s="21">
        <v>0</v>
      </c>
      <c r="E971" s="4">
        <v>0</v>
      </c>
      <c r="F971" s="4">
        <v>0</v>
      </c>
      <c r="G971" s="4">
        <v>0</v>
      </c>
      <c r="H971" s="4">
        <v>0</v>
      </c>
      <c r="I971" s="21">
        <v>1837.2819</v>
      </c>
      <c r="J971" s="4">
        <f t="shared" si="15"/>
        <v>3372.5452599057271</v>
      </c>
    </row>
    <row r="972" spans="1:10" ht="15.75" x14ac:dyDescent="0.25">
      <c r="A972" s="21">
        <v>31</v>
      </c>
      <c r="B972" s="4">
        <v>1</v>
      </c>
      <c r="C972" s="21">
        <v>29.81</v>
      </c>
      <c r="D972" s="21">
        <v>0</v>
      </c>
      <c r="E972" s="4">
        <v>1</v>
      </c>
      <c r="F972" s="4">
        <v>0</v>
      </c>
      <c r="G972" s="4">
        <v>0</v>
      </c>
      <c r="H972" s="4">
        <v>0</v>
      </c>
      <c r="I972" s="21">
        <v>19350.368900000001</v>
      </c>
      <c r="J972" s="4">
        <f t="shared" si="15"/>
        <v>26872.546589826656</v>
      </c>
    </row>
    <row r="973" spans="1:10" ht="15.75" x14ac:dyDescent="0.25">
      <c r="A973" s="21">
        <v>44</v>
      </c>
      <c r="B973" s="4">
        <v>1</v>
      </c>
      <c r="C973" s="21">
        <v>31.35</v>
      </c>
      <c r="D973" s="21">
        <v>1</v>
      </c>
      <c r="E973" s="4">
        <v>1</v>
      </c>
      <c r="F973" s="4">
        <v>0</v>
      </c>
      <c r="G973" s="4">
        <v>1</v>
      </c>
      <c r="H973" s="4">
        <v>0</v>
      </c>
      <c r="I973" s="21">
        <v>39556.494500000001</v>
      </c>
      <c r="J973" s="4">
        <f t="shared" si="15"/>
        <v>34295.950636987633</v>
      </c>
    </row>
    <row r="974" spans="1:10" ht="15.75" x14ac:dyDescent="0.25">
      <c r="A974" s="21">
        <v>40</v>
      </c>
      <c r="B974" s="4">
        <v>1</v>
      </c>
      <c r="C974" s="21">
        <v>32.299999999999997</v>
      </c>
      <c r="D974" s="21">
        <v>2</v>
      </c>
      <c r="E974" s="4">
        <v>0</v>
      </c>
      <c r="F974" s="4">
        <v>0</v>
      </c>
      <c r="G974" s="4">
        <v>0</v>
      </c>
      <c r="H974" s="4">
        <v>1</v>
      </c>
      <c r="I974" s="21">
        <v>6986.6970000000001</v>
      </c>
      <c r="J974" s="4">
        <f t="shared" si="15"/>
        <v>8363.089712398234</v>
      </c>
    </row>
    <row r="975" spans="1:10" ht="15.75" x14ac:dyDescent="0.25">
      <c r="A975" s="21">
        <v>19</v>
      </c>
      <c r="B975" s="4">
        <v>0</v>
      </c>
      <c r="C975" s="21">
        <v>20.6</v>
      </c>
      <c r="D975" s="21">
        <v>0</v>
      </c>
      <c r="E975" s="4">
        <v>0</v>
      </c>
      <c r="F975" s="4">
        <v>1</v>
      </c>
      <c r="G975" s="4">
        <v>0</v>
      </c>
      <c r="H975" s="4">
        <v>0</v>
      </c>
      <c r="I975" s="21">
        <v>1731.6769999999999</v>
      </c>
      <c r="J975" s="4">
        <f t="shared" si="15"/>
        <v>2635.0624688166772</v>
      </c>
    </row>
    <row r="976" spans="1:10" ht="15.75" x14ac:dyDescent="0.25">
      <c r="A976" s="21">
        <v>23</v>
      </c>
      <c r="B976" s="4">
        <v>1</v>
      </c>
      <c r="C976" s="21">
        <v>31.73</v>
      </c>
      <c r="D976" s="21">
        <v>3</v>
      </c>
      <c r="E976" s="4">
        <v>1</v>
      </c>
      <c r="F976" s="4">
        <v>0</v>
      </c>
      <c r="G976" s="4">
        <v>1</v>
      </c>
      <c r="H976" s="4">
        <v>0</v>
      </c>
      <c r="I976" s="21">
        <v>36189.101699999999</v>
      </c>
      <c r="J976" s="4">
        <f t="shared" si="15"/>
        <v>29410.677325499142</v>
      </c>
    </row>
    <row r="977" spans="1:10" ht="15.75" x14ac:dyDescent="0.25">
      <c r="A977" s="21">
        <v>18</v>
      </c>
      <c r="B977" s="4">
        <v>1</v>
      </c>
      <c r="C977" s="21">
        <v>34.1</v>
      </c>
      <c r="D977" s="21">
        <v>0</v>
      </c>
      <c r="E977" s="4">
        <v>0</v>
      </c>
      <c r="F977" s="4">
        <v>0</v>
      </c>
      <c r="G977" s="4">
        <v>0</v>
      </c>
      <c r="H977" s="4">
        <v>0</v>
      </c>
      <c r="I977" s="21">
        <v>1137.011</v>
      </c>
      <c r="J977" s="4">
        <f t="shared" si="15"/>
        <v>2149.7256643608462</v>
      </c>
    </row>
    <row r="978" spans="1:10" ht="15.75" x14ac:dyDescent="0.25">
      <c r="A978" s="21">
        <v>19</v>
      </c>
      <c r="B978" s="4">
        <v>1</v>
      </c>
      <c r="C978" s="21">
        <v>27.6</v>
      </c>
      <c r="D978" s="21">
        <v>0</v>
      </c>
      <c r="E978" s="4">
        <v>0</v>
      </c>
      <c r="F978" s="4">
        <v>1</v>
      </c>
      <c r="G978" s="4">
        <v>0</v>
      </c>
      <c r="H978" s="4">
        <v>0</v>
      </c>
      <c r="I978" s="21">
        <v>1252.4069999999999</v>
      </c>
      <c r="J978" s="4">
        <f t="shared" si="15"/>
        <v>2392.7542736229889</v>
      </c>
    </row>
    <row r="979" spans="1:10" ht="15.75" x14ac:dyDescent="0.25">
      <c r="A979" s="21">
        <v>24</v>
      </c>
      <c r="B979" s="4">
        <v>0</v>
      </c>
      <c r="C979" s="21">
        <v>22.6</v>
      </c>
      <c r="D979" s="21">
        <v>0</v>
      </c>
      <c r="E979" s="4">
        <v>0</v>
      </c>
      <c r="F979" s="4">
        <v>1</v>
      </c>
      <c r="G979" s="4">
        <v>0</v>
      </c>
      <c r="H979" s="4">
        <v>0</v>
      </c>
      <c r="I979" s="21">
        <v>2457.502</v>
      </c>
      <c r="J979" s="4">
        <f t="shared" si="15"/>
        <v>3702.7578241196447</v>
      </c>
    </row>
    <row r="980" spans="1:10" ht="15.75" x14ac:dyDescent="0.25">
      <c r="A980" s="21">
        <v>58</v>
      </c>
      <c r="B980" s="4">
        <v>1</v>
      </c>
      <c r="C980" s="21">
        <v>34.865000000000002</v>
      </c>
      <c r="D980" s="21">
        <v>0</v>
      </c>
      <c r="E980" s="4">
        <v>0</v>
      </c>
      <c r="F980" s="4">
        <v>0</v>
      </c>
      <c r="G980" s="4">
        <v>1</v>
      </c>
      <c r="H980" s="4">
        <v>0</v>
      </c>
      <c r="I980" s="21">
        <v>11944.594349999999</v>
      </c>
      <c r="J980" s="4">
        <f t="shared" si="15"/>
        <v>13449.949156211778</v>
      </c>
    </row>
    <row r="981" spans="1:10" ht="15.75" x14ac:dyDescent="0.25">
      <c r="A981" s="21">
        <v>42</v>
      </c>
      <c r="B981" s="4">
        <v>0</v>
      </c>
      <c r="C981" s="21">
        <v>40.369999999999997</v>
      </c>
      <c r="D981" s="21">
        <v>2</v>
      </c>
      <c r="E981" s="4">
        <v>1</v>
      </c>
      <c r="F981" s="4">
        <v>0</v>
      </c>
      <c r="G981" s="4">
        <v>0</v>
      </c>
      <c r="H981" s="4">
        <v>0</v>
      </c>
      <c r="I981" s="21">
        <v>43896.376300000004</v>
      </c>
      <c r="J981" s="4">
        <f t="shared" si="15"/>
        <v>46068.245226828258</v>
      </c>
    </row>
    <row r="982" spans="1:10" ht="15.75" x14ac:dyDescent="0.25">
      <c r="A982" s="21">
        <v>39</v>
      </c>
      <c r="B982" s="4">
        <v>0</v>
      </c>
      <c r="C982" s="21">
        <v>41.8</v>
      </c>
      <c r="D982" s="21">
        <v>0</v>
      </c>
      <c r="E982" s="4">
        <v>0</v>
      </c>
      <c r="F982" s="4">
        <v>0</v>
      </c>
      <c r="G982" s="4">
        <v>0</v>
      </c>
      <c r="H982" s="4">
        <v>0</v>
      </c>
      <c r="I982" s="21">
        <v>5662.2250000000004</v>
      </c>
      <c r="J982" s="4">
        <f t="shared" si="15"/>
        <v>7044.5613593182306</v>
      </c>
    </row>
    <row r="983" spans="1:10" ht="15.75" x14ac:dyDescent="0.25">
      <c r="A983" s="21">
        <v>47</v>
      </c>
      <c r="B983" s="4">
        <v>0</v>
      </c>
      <c r="C983" s="21">
        <v>45.32</v>
      </c>
      <c r="D983" s="21">
        <v>1</v>
      </c>
      <c r="E983" s="4">
        <v>0</v>
      </c>
      <c r="F983" s="4">
        <v>0</v>
      </c>
      <c r="G983" s="4">
        <v>0</v>
      </c>
      <c r="H983" s="4">
        <v>0</v>
      </c>
      <c r="I983" s="21">
        <v>8569.8618000000006</v>
      </c>
      <c r="J983" s="4">
        <f t="shared" si="15"/>
        <v>9297.5835335010379</v>
      </c>
    </row>
    <row r="984" spans="1:10" ht="15.75" x14ac:dyDescent="0.25">
      <c r="A984" s="21">
        <v>27</v>
      </c>
      <c r="B984" s="4">
        <v>0</v>
      </c>
      <c r="C984" s="21">
        <v>24.1</v>
      </c>
      <c r="D984" s="21">
        <v>0</v>
      </c>
      <c r="E984" s="4">
        <v>0</v>
      </c>
      <c r="F984" s="4">
        <v>1</v>
      </c>
      <c r="G984" s="4">
        <v>0</v>
      </c>
      <c r="H984" s="4">
        <v>0</v>
      </c>
      <c r="I984" s="21">
        <v>2974.1260000000002</v>
      </c>
      <c r="J984" s="4">
        <f t="shared" si="15"/>
        <v>4351.3848948010082</v>
      </c>
    </row>
    <row r="985" spans="1:10" ht="15.75" x14ac:dyDescent="0.25">
      <c r="A985" s="21">
        <v>40</v>
      </c>
      <c r="B985" s="4">
        <v>0</v>
      </c>
      <c r="C985" s="21">
        <v>22.22</v>
      </c>
      <c r="D985" s="21">
        <v>2</v>
      </c>
      <c r="E985" s="4">
        <v>1</v>
      </c>
      <c r="F985" s="4">
        <v>0</v>
      </c>
      <c r="G985" s="4">
        <v>0</v>
      </c>
      <c r="H985" s="4">
        <v>0</v>
      </c>
      <c r="I985" s="21">
        <v>19444.265800000001</v>
      </c>
      <c r="J985" s="4">
        <f t="shared" si="15"/>
        <v>19457.619628831664</v>
      </c>
    </row>
    <row r="986" spans="1:10" ht="15.75" x14ac:dyDescent="0.25">
      <c r="A986" s="21">
        <v>21</v>
      </c>
      <c r="B986" s="4">
        <v>0</v>
      </c>
      <c r="C986" s="21">
        <v>35.72</v>
      </c>
      <c r="D986" s="21">
        <v>0</v>
      </c>
      <c r="E986" s="4">
        <v>0</v>
      </c>
      <c r="F986" s="4">
        <v>0</v>
      </c>
      <c r="G986" s="4">
        <v>0</v>
      </c>
      <c r="H986" s="4">
        <v>1</v>
      </c>
      <c r="I986" s="21">
        <v>2404.7338</v>
      </c>
      <c r="J986" s="4">
        <f t="shared" si="15"/>
        <v>3956.949482518557</v>
      </c>
    </row>
    <row r="987" spans="1:10" ht="15.75" x14ac:dyDescent="0.25">
      <c r="A987" s="21">
        <v>52</v>
      </c>
      <c r="B987" s="4">
        <v>0</v>
      </c>
      <c r="C987" s="21">
        <v>31.2</v>
      </c>
      <c r="D987" s="21">
        <v>0</v>
      </c>
      <c r="E987" s="4">
        <v>0</v>
      </c>
      <c r="F987" s="4">
        <v>1</v>
      </c>
      <c r="G987" s="4">
        <v>0</v>
      </c>
      <c r="H987" s="4">
        <v>0</v>
      </c>
      <c r="I987" s="21">
        <v>9625.92</v>
      </c>
      <c r="J987" s="4">
        <f t="shared" si="15"/>
        <v>9819.2654260166746</v>
      </c>
    </row>
    <row r="988" spans="1:10" ht="15.75" x14ac:dyDescent="0.25">
      <c r="A988" s="21">
        <v>27</v>
      </c>
      <c r="B988" s="4">
        <v>0</v>
      </c>
      <c r="C988" s="21">
        <v>34.799999999999997</v>
      </c>
      <c r="D988" s="21">
        <v>1</v>
      </c>
      <c r="E988" s="4">
        <v>0</v>
      </c>
      <c r="F988" s="4">
        <v>1</v>
      </c>
      <c r="G988" s="4">
        <v>0</v>
      </c>
      <c r="H988" s="4">
        <v>0</v>
      </c>
      <c r="I988" s="21">
        <v>3577.9989999999998</v>
      </c>
      <c r="J988" s="4">
        <f t="shared" si="15"/>
        <v>5173.2355699846212</v>
      </c>
    </row>
    <row r="989" spans="1:10" ht="15.75" x14ac:dyDescent="0.25">
      <c r="A989" s="21">
        <v>21</v>
      </c>
      <c r="B989" s="4">
        <v>1</v>
      </c>
      <c r="C989" s="21">
        <v>26.03</v>
      </c>
      <c r="D989" s="21">
        <v>0</v>
      </c>
      <c r="E989" s="4">
        <v>0</v>
      </c>
      <c r="F989" s="4">
        <v>0</v>
      </c>
      <c r="G989" s="4">
        <v>1</v>
      </c>
      <c r="H989" s="4">
        <v>0</v>
      </c>
      <c r="I989" s="21">
        <v>2102.2647000000002</v>
      </c>
      <c r="J989" s="4">
        <f t="shared" si="15"/>
        <v>3742.6779770319681</v>
      </c>
    </row>
    <row r="990" spans="1:10" ht="15.75" x14ac:dyDescent="0.25">
      <c r="A990" s="21">
        <v>26</v>
      </c>
      <c r="B990" s="4">
        <v>1</v>
      </c>
      <c r="C990" s="21">
        <v>27.265000000000001</v>
      </c>
      <c r="D990" s="21">
        <v>3</v>
      </c>
      <c r="E990" s="4">
        <v>0</v>
      </c>
      <c r="F990" s="4">
        <v>0</v>
      </c>
      <c r="G990" s="4">
        <v>1</v>
      </c>
      <c r="H990" s="4">
        <v>0</v>
      </c>
      <c r="I990" s="21">
        <v>4661.2863500000003</v>
      </c>
      <c r="J990" s="4">
        <f t="shared" si="15"/>
        <v>6398.4454688065143</v>
      </c>
    </row>
    <row r="991" spans="1:10" ht="15.75" x14ac:dyDescent="0.25">
      <c r="A991" s="21">
        <v>26</v>
      </c>
      <c r="B991" s="4">
        <v>1</v>
      </c>
      <c r="C991" s="21">
        <v>23.7</v>
      </c>
      <c r="D991" s="21">
        <v>2</v>
      </c>
      <c r="E991" s="4">
        <v>0</v>
      </c>
      <c r="F991" s="4">
        <v>1</v>
      </c>
      <c r="G991" s="4">
        <v>0</v>
      </c>
      <c r="H991" s="4">
        <v>0</v>
      </c>
      <c r="I991" s="21">
        <v>3484.3310000000001</v>
      </c>
      <c r="J991" s="4">
        <f t="shared" si="15"/>
        <v>4780.9724689534778</v>
      </c>
    </row>
    <row r="992" spans="1:10" ht="15.75" x14ac:dyDescent="0.25">
      <c r="A992" s="21">
        <v>22</v>
      </c>
      <c r="B992" s="4">
        <v>0</v>
      </c>
      <c r="C992" s="21">
        <v>20.234999999999999</v>
      </c>
      <c r="D992" s="21">
        <v>0</v>
      </c>
      <c r="E992" s="4">
        <v>0</v>
      </c>
      <c r="F992" s="4">
        <v>0</v>
      </c>
      <c r="G992" s="4">
        <v>0</v>
      </c>
      <c r="H992" s="4">
        <v>1</v>
      </c>
      <c r="I992" s="21">
        <v>2527.8186500000002</v>
      </c>
      <c r="J992" s="4">
        <f t="shared" si="15"/>
        <v>3746.366598976259</v>
      </c>
    </row>
    <row r="993" spans="1:10" ht="15.75" x14ac:dyDescent="0.25">
      <c r="A993" s="21">
        <v>41</v>
      </c>
      <c r="B993" s="4">
        <v>0</v>
      </c>
      <c r="C993" s="21">
        <v>37.1</v>
      </c>
      <c r="D993" s="21">
        <v>2</v>
      </c>
      <c r="E993" s="4">
        <v>0</v>
      </c>
      <c r="F993" s="4">
        <v>1</v>
      </c>
      <c r="G993" s="4">
        <v>0</v>
      </c>
      <c r="H993" s="4">
        <v>0</v>
      </c>
      <c r="I993" s="21">
        <v>7371.7719999999999</v>
      </c>
      <c r="J993" s="4">
        <f t="shared" si="15"/>
        <v>8610.839890036028</v>
      </c>
    </row>
    <row r="994" spans="1:10" ht="15.75" x14ac:dyDescent="0.25">
      <c r="A994" s="21">
        <v>40</v>
      </c>
      <c r="B994" s="4">
        <v>1</v>
      </c>
      <c r="C994" s="21">
        <v>32.774999999999999</v>
      </c>
      <c r="D994" s="21">
        <v>1</v>
      </c>
      <c r="E994" s="4">
        <v>1</v>
      </c>
      <c r="F994" s="4">
        <v>0</v>
      </c>
      <c r="G994" s="4">
        <v>1</v>
      </c>
      <c r="H994" s="4">
        <v>0</v>
      </c>
      <c r="I994" s="21">
        <v>39125.332249999999</v>
      </c>
      <c r="J994" s="4">
        <f t="shared" si="15"/>
        <v>35274.264843255798</v>
      </c>
    </row>
    <row r="995" spans="1:10" ht="15.75" x14ac:dyDescent="0.25">
      <c r="A995" s="21">
        <v>27</v>
      </c>
      <c r="B995" s="4">
        <v>1</v>
      </c>
      <c r="C995" s="21">
        <v>32.585000000000001</v>
      </c>
      <c r="D995" s="21">
        <v>3</v>
      </c>
      <c r="E995" s="4">
        <v>0</v>
      </c>
      <c r="F995" s="4">
        <v>0</v>
      </c>
      <c r="G995" s="4">
        <v>1</v>
      </c>
      <c r="H995" s="4">
        <v>0</v>
      </c>
      <c r="I995" s="21">
        <v>4846.9201499999999</v>
      </c>
      <c r="J995" s="4">
        <f t="shared" si="15"/>
        <v>6743.3462028602598</v>
      </c>
    </row>
    <row r="996" spans="1:10" ht="15.75" x14ac:dyDescent="0.25">
      <c r="A996" s="21">
        <v>23</v>
      </c>
      <c r="B996" s="4">
        <v>0</v>
      </c>
      <c r="C996" s="21">
        <v>28.49</v>
      </c>
      <c r="D996" s="21">
        <v>1</v>
      </c>
      <c r="E996" s="4">
        <v>1</v>
      </c>
      <c r="F996" s="4">
        <v>0</v>
      </c>
      <c r="G996" s="4">
        <v>0</v>
      </c>
      <c r="H996" s="4">
        <v>0</v>
      </c>
      <c r="I996" s="21">
        <v>18328.238099999999</v>
      </c>
      <c r="J996" s="4">
        <f t="shared" si="15"/>
        <v>23832.073018563042</v>
      </c>
    </row>
    <row r="997" spans="1:10" ht="15.75" x14ac:dyDescent="0.25">
      <c r="A997" s="21">
        <v>43</v>
      </c>
      <c r="B997" s="4">
        <v>0</v>
      </c>
      <c r="C997" s="21">
        <v>46.2</v>
      </c>
      <c r="D997" s="21">
        <v>0</v>
      </c>
      <c r="E997" s="4">
        <v>1</v>
      </c>
      <c r="F997" s="4">
        <v>0</v>
      </c>
      <c r="G997" s="4">
        <v>0</v>
      </c>
      <c r="H997" s="4">
        <v>0</v>
      </c>
      <c r="I997" s="21">
        <v>45863.205000000002</v>
      </c>
      <c r="J997" s="4">
        <f t="shared" si="15"/>
        <v>54530.507665268786</v>
      </c>
    </row>
    <row r="998" spans="1:10" ht="15.75" x14ac:dyDescent="0.25">
      <c r="A998" s="21">
        <v>41</v>
      </c>
      <c r="B998" s="4">
        <v>1</v>
      </c>
      <c r="C998" s="21">
        <v>40.26</v>
      </c>
      <c r="D998" s="21">
        <v>0</v>
      </c>
      <c r="E998" s="4">
        <v>0</v>
      </c>
      <c r="F998" s="4">
        <v>0</v>
      </c>
      <c r="G998" s="4">
        <v>0</v>
      </c>
      <c r="H998" s="4">
        <v>0</v>
      </c>
      <c r="I998" s="21">
        <v>5709.1643999999997</v>
      </c>
      <c r="J998" s="4">
        <f t="shared" si="15"/>
        <v>6979.9577427587292</v>
      </c>
    </row>
    <row r="999" spans="1:10" ht="15.75" x14ac:dyDescent="0.25">
      <c r="A999" s="21">
        <v>36</v>
      </c>
      <c r="B999" s="4">
        <v>1</v>
      </c>
      <c r="C999" s="21">
        <v>31.5</v>
      </c>
      <c r="D999" s="21">
        <v>0</v>
      </c>
      <c r="E999" s="4">
        <v>0</v>
      </c>
      <c r="F999" s="4">
        <v>1</v>
      </c>
      <c r="G999" s="4">
        <v>0</v>
      </c>
      <c r="H999" s="4">
        <v>0</v>
      </c>
      <c r="I999" s="21">
        <v>4402.2330000000002</v>
      </c>
      <c r="J999" s="4">
        <f t="shared" si="15"/>
        <v>5945.4898591571155</v>
      </c>
    </row>
    <row r="1000" spans="1:10" ht="15.75" x14ac:dyDescent="0.25">
      <c r="A1000" s="21">
        <v>23</v>
      </c>
      <c r="B1000" s="4">
        <v>0</v>
      </c>
      <c r="C1000" s="21">
        <v>39.270000000000003</v>
      </c>
      <c r="D1000" s="21">
        <v>2</v>
      </c>
      <c r="E1000" s="4">
        <v>0</v>
      </c>
      <c r="F1000" s="4">
        <v>0</v>
      </c>
      <c r="G1000" s="4">
        <v>0</v>
      </c>
      <c r="H1000" s="4">
        <v>0</v>
      </c>
      <c r="I1000" s="21">
        <v>3500.6122999999998</v>
      </c>
      <c r="J1000" s="4">
        <f t="shared" si="15"/>
        <v>4803.5948994903565</v>
      </c>
    </row>
    <row r="1001" spans="1:10" ht="15.75" x14ac:dyDescent="0.25">
      <c r="A1001" s="21">
        <v>50</v>
      </c>
      <c r="B1001" s="4">
        <v>1</v>
      </c>
      <c r="C1001" s="21">
        <v>36.200000000000003</v>
      </c>
      <c r="D1001" s="21">
        <v>0</v>
      </c>
      <c r="E1001" s="4">
        <v>0</v>
      </c>
      <c r="F1001" s="4">
        <v>1</v>
      </c>
      <c r="G1001" s="4">
        <v>0</v>
      </c>
      <c r="H1001" s="4">
        <v>0</v>
      </c>
      <c r="I1001" s="21">
        <v>8457.8179999999993</v>
      </c>
      <c r="J1001" s="4">
        <f t="shared" si="15"/>
        <v>9046.74575970359</v>
      </c>
    </row>
    <row r="1002" spans="1:10" ht="15.75" x14ac:dyDescent="0.25">
      <c r="A1002" s="21">
        <v>19</v>
      </c>
      <c r="B1002" s="4">
        <v>1</v>
      </c>
      <c r="C1002" s="21">
        <v>28.4</v>
      </c>
      <c r="D1002" s="21">
        <v>1</v>
      </c>
      <c r="E1002" s="4">
        <v>0</v>
      </c>
      <c r="F1002" s="4">
        <v>1</v>
      </c>
      <c r="G1002" s="4">
        <v>0</v>
      </c>
      <c r="H1002" s="4">
        <v>0</v>
      </c>
      <c r="I1002" s="21">
        <v>1842.519</v>
      </c>
      <c r="J1002" s="4">
        <f t="shared" si="15"/>
        <v>2950.2796513203798</v>
      </c>
    </row>
    <row r="1003" spans="1:10" ht="15.75" x14ac:dyDescent="0.25">
      <c r="A1003" s="21">
        <v>58</v>
      </c>
      <c r="B1003" s="4">
        <v>1</v>
      </c>
      <c r="C1003" s="21">
        <v>28.594999999999999</v>
      </c>
      <c r="D1003" s="21">
        <v>0</v>
      </c>
      <c r="E1003" s="4">
        <v>0</v>
      </c>
      <c r="F1003" s="4">
        <v>0</v>
      </c>
      <c r="G1003" s="4">
        <v>0</v>
      </c>
      <c r="H1003" s="4">
        <v>1</v>
      </c>
      <c r="I1003" s="21">
        <v>11735.87905</v>
      </c>
      <c r="J1003" s="4">
        <f t="shared" si="15"/>
        <v>13090.679008429332</v>
      </c>
    </row>
    <row r="1004" spans="1:10" ht="15.75" x14ac:dyDescent="0.25">
      <c r="A1004" s="21">
        <v>23</v>
      </c>
      <c r="B1004" s="4">
        <v>1</v>
      </c>
      <c r="C1004" s="21">
        <v>18.715</v>
      </c>
      <c r="D1004" s="21">
        <v>0</v>
      </c>
      <c r="E1004" s="4">
        <v>0</v>
      </c>
      <c r="F1004" s="4">
        <v>0</v>
      </c>
      <c r="G1004" s="4">
        <v>0</v>
      </c>
      <c r="H1004" s="4">
        <v>1</v>
      </c>
      <c r="I1004" s="21">
        <v>21595.382290000001</v>
      </c>
      <c r="J1004" s="4">
        <f t="shared" si="15"/>
        <v>3479.4377118555785</v>
      </c>
    </row>
    <row r="1005" spans="1:10" ht="15.75" x14ac:dyDescent="0.25">
      <c r="A1005" s="21">
        <v>62</v>
      </c>
      <c r="B1005" s="4">
        <v>1</v>
      </c>
      <c r="C1005" s="21">
        <v>27.55</v>
      </c>
      <c r="D1005" s="21">
        <v>1</v>
      </c>
      <c r="E1005" s="4">
        <v>0</v>
      </c>
      <c r="F1005" s="4">
        <v>0</v>
      </c>
      <c r="G1005" s="4">
        <v>0</v>
      </c>
      <c r="H1005" s="4">
        <v>1</v>
      </c>
      <c r="I1005" s="21">
        <v>13937.666499999999</v>
      </c>
      <c r="J1005" s="4">
        <f t="shared" si="15"/>
        <v>15683.467353468171</v>
      </c>
    </row>
    <row r="1006" spans="1:10" ht="15.75" x14ac:dyDescent="0.25">
      <c r="A1006" s="21">
        <v>46</v>
      </c>
      <c r="B1006" s="4">
        <v>0</v>
      </c>
      <c r="C1006" s="21">
        <v>34.6</v>
      </c>
      <c r="D1006" s="21">
        <v>1</v>
      </c>
      <c r="E1006" s="4">
        <v>1</v>
      </c>
      <c r="F1006" s="4">
        <v>1</v>
      </c>
      <c r="G1006" s="4">
        <v>0</v>
      </c>
      <c r="H1006" s="4">
        <v>0</v>
      </c>
      <c r="I1006" s="21">
        <v>41661.601999999999</v>
      </c>
      <c r="J1006" s="4">
        <f t="shared" si="15"/>
        <v>39846.919685775611</v>
      </c>
    </row>
    <row r="1007" spans="1:10" ht="15.75" x14ac:dyDescent="0.25">
      <c r="A1007" s="21">
        <v>31</v>
      </c>
      <c r="B1007" s="4">
        <v>0</v>
      </c>
      <c r="C1007" s="21">
        <v>32.774999999999999</v>
      </c>
      <c r="D1007" s="21">
        <v>2</v>
      </c>
      <c r="E1007" s="4">
        <v>0</v>
      </c>
      <c r="F1007" s="4">
        <v>0</v>
      </c>
      <c r="G1007" s="4">
        <v>0</v>
      </c>
      <c r="H1007" s="4">
        <v>1</v>
      </c>
      <c r="I1007" s="21">
        <v>5327.4002499999997</v>
      </c>
      <c r="J1007" s="4">
        <f t="shared" si="15"/>
        <v>6979.2435074061677</v>
      </c>
    </row>
    <row r="1008" spans="1:10" ht="15.75" x14ac:dyDescent="0.25">
      <c r="A1008" s="21">
        <v>47</v>
      </c>
      <c r="B1008" s="4">
        <v>0</v>
      </c>
      <c r="C1008" s="21">
        <v>26.125</v>
      </c>
      <c r="D1008" s="21">
        <v>1</v>
      </c>
      <c r="E1008" s="4">
        <v>1</v>
      </c>
      <c r="F1008" s="4">
        <v>0</v>
      </c>
      <c r="G1008" s="4">
        <v>1</v>
      </c>
      <c r="H1008" s="4">
        <v>0</v>
      </c>
      <c r="I1008" s="21">
        <v>23401.30575</v>
      </c>
      <c r="J1008" s="4">
        <f t="shared" si="15"/>
        <v>28494.390704607915</v>
      </c>
    </row>
    <row r="1009" spans="1:10" ht="15.75" x14ac:dyDescent="0.25">
      <c r="A1009" s="21">
        <v>36</v>
      </c>
      <c r="B1009" s="4">
        <v>1</v>
      </c>
      <c r="C1009" s="21">
        <v>27.55</v>
      </c>
      <c r="D1009" s="21">
        <v>3</v>
      </c>
      <c r="E1009" s="4">
        <v>0</v>
      </c>
      <c r="F1009" s="4">
        <v>0</v>
      </c>
      <c r="G1009" s="4">
        <v>1</v>
      </c>
      <c r="H1009" s="4">
        <v>0</v>
      </c>
      <c r="I1009" s="21">
        <v>6746.7425000000003</v>
      </c>
      <c r="J1009" s="4">
        <f t="shared" si="15"/>
        <v>8434.6474440426191</v>
      </c>
    </row>
    <row r="1010" spans="1:10" ht="15.75" x14ac:dyDescent="0.25">
      <c r="A1010" s="21">
        <v>38</v>
      </c>
      <c r="B1010" s="4">
        <v>0</v>
      </c>
      <c r="C1010" s="21">
        <v>19.95</v>
      </c>
      <c r="D1010" s="21">
        <v>2</v>
      </c>
      <c r="E1010" s="4">
        <v>0</v>
      </c>
      <c r="F1010" s="4">
        <v>0</v>
      </c>
      <c r="G1010" s="4">
        <v>1</v>
      </c>
      <c r="H1010" s="4">
        <v>0</v>
      </c>
      <c r="I1010" s="21">
        <v>7133.9025000000001</v>
      </c>
      <c r="J1010" s="4">
        <f t="shared" si="15"/>
        <v>8530.4886886609384</v>
      </c>
    </row>
    <row r="1011" spans="1:10" ht="15.75" x14ac:dyDescent="0.25">
      <c r="A1011" s="21">
        <v>22</v>
      </c>
      <c r="B1011" s="4">
        <v>1</v>
      </c>
      <c r="C1011" s="21">
        <v>37.619999999999997</v>
      </c>
      <c r="D1011" s="21">
        <v>1</v>
      </c>
      <c r="E1011" s="4">
        <v>1</v>
      </c>
      <c r="F1011" s="4">
        <v>0</v>
      </c>
      <c r="G1011" s="4">
        <v>0</v>
      </c>
      <c r="H1011" s="4">
        <v>0</v>
      </c>
      <c r="I1011" s="21">
        <v>37165.163800000002</v>
      </c>
      <c r="J1011" s="4">
        <f t="shared" si="15"/>
        <v>35778.445184984063</v>
      </c>
    </row>
    <row r="1012" spans="1:10" ht="15.75" x14ac:dyDescent="0.25">
      <c r="A1012" s="21">
        <v>29</v>
      </c>
      <c r="B1012" s="4">
        <v>0</v>
      </c>
      <c r="C1012" s="21">
        <v>21.85</v>
      </c>
      <c r="D1012" s="21">
        <v>0</v>
      </c>
      <c r="E1012" s="4">
        <v>1</v>
      </c>
      <c r="F1012" s="4">
        <v>0</v>
      </c>
      <c r="G1012" s="4">
        <v>1</v>
      </c>
      <c r="H1012" s="4">
        <v>0</v>
      </c>
      <c r="I1012" s="21">
        <v>16115.3045</v>
      </c>
      <c r="J1012" s="4">
        <f t="shared" si="15"/>
        <v>17451.580039109744</v>
      </c>
    </row>
    <row r="1013" spans="1:10" ht="15.75" x14ac:dyDescent="0.25">
      <c r="A1013" s="21">
        <v>23</v>
      </c>
      <c r="B1013" s="4">
        <v>0</v>
      </c>
      <c r="C1013" s="21">
        <v>28</v>
      </c>
      <c r="D1013" s="21">
        <v>0</v>
      </c>
      <c r="E1013" s="4">
        <v>0</v>
      </c>
      <c r="F1013" s="4">
        <v>1</v>
      </c>
      <c r="G1013" s="4">
        <v>0</v>
      </c>
      <c r="H1013" s="4">
        <v>0</v>
      </c>
      <c r="I1013" s="21">
        <v>13126.677449999999</v>
      </c>
      <c r="J1013" s="4">
        <f t="shared" si="15"/>
        <v>3644.0759980509788</v>
      </c>
    </row>
    <row r="1014" spans="1:10" ht="15.75" x14ac:dyDescent="0.25">
      <c r="A1014" s="21">
        <v>56</v>
      </c>
      <c r="B1014" s="4">
        <v>0</v>
      </c>
      <c r="C1014" s="21">
        <v>32.299999999999997</v>
      </c>
      <c r="D1014" s="21">
        <v>3</v>
      </c>
      <c r="E1014" s="4">
        <v>0</v>
      </c>
      <c r="F1014" s="4">
        <v>0</v>
      </c>
      <c r="G1014" s="4">
        <v>1</v>
      </c>
      <c r="H1014" s="4">
        <v>0</v>
      </c>
      <c r="I1014" s="21">
        <v>13430.264999999999</v>
      </c>
      <c r="J1014" s="4">
        <f t="shared" si="15"/>
        <v>15522.078452072114</v>
      </c>
    </row>
    <row r="1015" spans="1:10" ht="15.75" x14ac:dyDescent="0.25">
      <c r="A1015" s="21">
        <v>53</v>
      </c>
      <c r="B1015" s="4">
        <v>0</v>
      </c>
      <c r="C1015" s="21">
        <v>36.86</v>
      </c>
      <c r="D1015" s="21">
        <v>3</v>
      </c>
      <c r="E1015" s="4">
        <v>1</v>
      </c>
      <c r="F1015" s="4">
        <v>0</v>
      </c>
      <c r="G1015" s="4">
        <v>0</v>
      </c>
      <c r="H1015" s="4">
        <v>1</v>
      </c>
      <c r="I1015" s="21">
        <v>46661.4424</v>
      </c>
      <c r="J1015" s="4">
        <f t="shared" si="15"/>
        <v>45067.206376941547</v>
      </c>
    </row>
    <row r="1016" spans="1:10" ht="15.75" x14ac:dyDescent="0.25">
      <c r="A1016" s="21">
        <v>53</v>
      </c>
      <c r="B1016" s="4">
        <v>1</v>
      </c>
      <c r="C1016" s="21">
        <v>29.48</v>
      </c>
      <c r="D1016" s="21">
        <v>0</v>
      </c>
      <c r="E1016" s="4">
        <v>0</v>
      </c>
      <c r="F1016" s="4">
        <v>0</v>
      </c>
      <c r="G1016" s="4">
        <v>0</v>
      </c>
      <c r="H1016" s="4">
        <v>0</v>
      </c>
      <c r="I1016" s="21">
        <v>9487.6442000000006</v>
      </c>
      <c r="J1016" s="4">
        <f t="shared" si="15"/>
        <v>11600.770315454552</v>
      </c>
    </row>
    <row r="1017" spans="1:10" ht="15.75" x14ac:dyDescent="0.25">
      <c r="A1017" s="21">
        <v>35</v>
      </c>
      <c r="B1017" s="4">
        <v>1</v>
      </c>
      <c r="C1017" s="21">
        <v>28.9</v>
      </c>
      <c r="D1017" s="21">
        <v>3</v>
      </c>
      <c r="E1017" s="4">
        <v>0</v>
      </c>
      <c r="F1017" s="4">
        <v>1</v>
      </c>
      <c r="G1017" s="4">
        <v>0</v>
      </c>
      <c r="H1017" s="4">
        <v>0</v>
      </c>
      <c r="I1017" s="21">
        <v>5926.8459999999995</v>
      </c>
      <c r="J1017" s="4">
        <f t="shared" si="15"/>
        <v>7281.7091061950978</v>
      </c>
    </row>
    <row r="1018" spans="1:10" ht="15.75" x14ac:dyDescent="0.25">
      <c r="A1018" s="21">
        <v>44</v>
      </c>
      <c r="B1018" s="4">
        <v>1</v>
      </c>
      <c r="C1018" s="21">
        <v>30.69</v>
      </c>
      <c r="D1018" s="21">
        <v>2</v>
      </c>
      <c r="E1018" s="4">
        <v>0</v>
      </c>
      <c r="F1018" s="4">
        <v>0</v>
      </c>
      <c r="G1018" s="4">
        <v>0</v>
      </c>
      <c r="H1018" s="4">
        <v>0</v>
      </c>
      <c r="I1018" s="21">
        <v>7731.4270999999999</v>
      </c>
      <c r="J1018" s="4">
        <f t="shared" si="15"/>
        <v>8405.3525871025086</v>
      </c>
    </row>
    <row r="1019" spans="1:10" ht="15.75" x14ac:dyDescent="0.25">
      <c r="A1019" s="21">
        <v>18</v>
      </c>
      <c r="B1019" s="4">
        <v>0</v>
      </c>
      <c r="C1019" s="21">
        <v>37.29</v>
      </c>
      <c r="D1019" s="21">
        <v>1</v>
      </c>
      <c r="E1019" s="4">
        <v>0</v>
      </c>
      <c r="F1019" s="4">
        <v>0</v>
      </c>
      <c r="G1019" s="4">
        <v>0</v>
      </c>
      <c r="H1019" s="4">
        <v>0</v>
      </c>
      <c r="I1019" s="21">
        <v>2219.4450999999999</v>
      </c>
      <c r="J1019" s="4">
        <f t="shared" si="15"/>
        <v>3200.2677769888569</v>
      </c>
    </row>
    <row r="1020" spans="1:10" ht="15.75" x14ac:dyDescent="0.25">
      <c r="A1020" s="21">
        <v>41</v>
      </c>
      <c r="B1020" s="4">
        <v>1</v>
      </c>
      <c r="C1020" s="21">
        <v>33.549999999999997</v>
      </c>
      <c r="D1020" s="21">
        <v>0</v>
      </c>
      <c r="E1020" s="4">
        <v>0</v>
      </c>
      <c r="F1020" s="4">
        <v>0</v>
      </c>
      <c r="G1020" s="4">
        <v>0</v>
      </c>
      <c r="H1020" s="4">
        <v>0</v>
      </c>
      <c r="I1020" s="21">
        <v>5699.8374999999996</v>
      </c>
      <c r="J1020" s="4">
        <f t="shared" si="15"/>
        <v>6800.8039300180681</v>
      </c>
    </row>
    <row r="1021" spans="1:10" ht="15.75" x14ac:dyDescent="0.25">
      <c r="A1021" s="21">
        <v>25</v>
      </c>
      <c r="B1021" s="4">
        <v>1</v>
      </c>
      <c r="C1021" s="21">
        <v>27.55</v>
      </c>
      <c r="D1021" s="21">
        <v>0</v>
      </c>
      <c r="E1021" s="4">
        <v>0</v>
      </c>
      <c r="F1021" s="4">
        <v>0</v>
      </c>
      <c r="G1021" s="4">
        <v>0</v>
      </c>
      <c r="H1021" s="4">
        <v>1</v>
      </c>
      <c r="I1021" s="21">
        <v>2523.1695</v>
      </c>
      <c r="J1021" s="4">
        <f t="shared" si="15"/>
        <v>4121.0465373405832</v>
      </c>
    </row>
    <row r="1022" spans="1:10" ht="15.75" x14ac:dyDescent="0.25">
      <c r="A1022" s="21">
        <v>49</v>
      </c>
      <c r="B1022" s="4">
        <v>0</v>
      </c>
      <c r="C1022" s="21">
        <v>23.18</v>
      </c>
      <c r="D1022" s="21">
        <v>2</v>
      </c>
      <c r="E1022" s="4">
        <v>0</v>
      </c>
      <c r="F1022" s="4">
        <v>0</v>
      </c>
      <c r="G1022" s="4">
        <v>0</v>
      </c>
      <c r="H1022" s="4">
        <v>1</v>
      </c>
      <c r="I1022" s="21">
        <v>10156.7832</v>
      </c>
      <c r="J1022" s="4">
        <f t="shared" si="15"/>
        <v>10374.528264145225</v>
      </c>
    </row>
    <row r="1023" spans="1:10" ht="15.75" x14ac:dyDescent="0.25">
      <c r="A1023" s="21">
        <v>62</v>
      </c>
      <c r="B1023" s="4">
        <v>0</v>
      </c>
      <c r="C1023" s="21">
        <v>26.29</v>
      </c>
      <c r="D1023" s="21">
        <v>0</v>
      </c>
      <c r="E1023" s="4">
        <v>1</v>
      </c>
      <c r="F1023" s="4">
        <v>0</v>
      </c>
      <c r="G1023" s="4">
        <v>0</v>
      </c>
      <c r="H1023" s="4">
        <v>0</v>
      </c>
      <c r="I1023" s="21">
        <v>27808.7251</v>
      </c>
      <c r="J1023" s="4">
        <f t="shared" si="15"/>
        <v>30139.79360753985</v>
      </c>
    </row>
    <row r="1024" spans="1:10" ht="15.75" x14ac:dyDescent="0.25">
      <c r="A1024" s="21">
        <v>29</v>
      </c>
      <c r="B1024" s="4">
        <v>1</v>
      </c>
      <c r="C1024" s="21">
        <v>27.2</v>
      </c>
      <c r="D1024" s="21">
        <v>0</v>
      </c>
      <c r="E1024" s="4">
        <v>0</v>
      </c>
      <c r="F1024" s="4">
        <v>1</v>
      </c>
      <c r="G1024" s="4">
        <v>0</v>
      </c>
      <c r="H1024" s="4">
        <v>0</v>
      </c>
      <c r="I1024" s="21">
        <v>2866.0909999999999</v>
      </c>
      <c r="J1024" s="4">
        <f t="shared" si="15"/>
        <v>4410.6670742350479</v>
      </c>
    </row>
    <row r="1025" spans="1:10" ht="15.75" x14ac:dyDescent="0.25">
      <c r="A1025" s="21">
        <v>29</v>
      </c>
      <c r="B1025" s="4">
        <v>0</v>
      </c>
      <c r="C1025" s="21">
        <v>27.94</v>
      </c>
      <c r="D1025" s="21">
        <v>1</v>
      </c>
      <c r="E1025" s="4">
        <v>1</v>
      </c>
      <c r="F1025" s="4">
        <v>0</v>
      </c>
      <c r="G1025" s="4">
        <v>0</v>
      </c>
      <c r="H1025" s="4">
        <v>0</v>
      </c>
      <c r="I1025" s="21">
        <v>19107.779600000002</v>
      </c>
      <c r="J1025" s="4">
        <f t="shared" si="15"/>
        <v>24645.365395737052</v>
      </c>
    </row>
    <row r="1026" spans="1:10" ht="15.75" x14ac:dyDescent="0.25">
      <c r="A1026" s="21">
        <v>35</v>
      </c>
      <c r="B1026" s="4">
        <v>1</v>
      </c>
      <c r="C1026" s="21">
        <v>34.32</v>
      </c>
      <c r="D1026" s="21">
        <v>3</v>
      </c>
      <c r="E1026" s="4">
        <v>0</v>
      </c>
      <c r="F1026" s="4">
        <v>0</v>
      </c>
      <c r="G1026" s="4">
        <v>0</v>
      </c>
      <c r="H1026" s="4">
        <v>0</v>
      </c>
      <c r="I1026" s="21">
        <v>5934.3797999999997</v>
      </c>
      <c r="J1026" s="4">
        <f t="shared" si="15"/>
        <v>7212.7042709956077</v>
      </c>
    </row>
    <row r="1027" spans="1:10" ht="15.75" x14ac:dyDescent="0.25">
      <c r="A1027" s="21">
        <v>30</v>
      </c>
      <c r="B1027" s="4">
        <v>0</v>
      </c>
      <c r="C1027" s="21">
        <v>21.945</v>
      </c>
      <c r="D1027" s="21">
        <v>1</v>
      </c>
      <c r="E1027" s="4">
        <v>0</v>
      </c>
      <c r="F1027" s="4">
        <v>0</v>
      </c>
      <c r="G1027" s="4">
        <v>1</v>
      </c>
      <c r="H1027" s="4">
        <v>0</v>
      </c>
      <c r="I1027" s="21">
        <v>4718.2035500000002</v>
      </c>
      <c r="J1027" s="4">
        <f t="shared" ref="J1027:J1071" si="16">IF(AND(E1027=0,A1027&lt;50),$M$2+$M$3*A1027+B1027*$M$4+$M$5*C1027+$M$6*D1027+$M$7*F1027+$M$8*G1027+$M$9*H1027,IF(AND(E1027=0,A1027&gt;=50),$P$2+$P$3*A1027+B1027*$P$4+$P$5*C1027+$P$6*D1027+$P$7*F1027+$P$8*G1027+$P$9*H1027,IF(AND(E1027=1,A1027&lt;50),$S$2+$S$3*A1027+B1027*$S$4+$S$5*C1027+$S$6*D1027+$S$7*F1027+$S$8*G1027+$S$9*H1027,IF(AND(E1027=1,A1027&gt;=50),$V$2+$V$3*A1027+B1027*$V$4+$V$5*C1027+$V$6*D1027+$V$7*F1027+$V$8*G1027+$V$9*H1027,"Error"))))</f>
        <v>6424.7143948454559</v>
      </c>
    </row>
    <row r="1028" spans="1:10" ht="15.75" x14ac:dyDescent="0.25">
      <c r="A1028" s="21">
        <v>32</v>
      </c>
      <c r="B1028" s="4">
        <v>0</v>
      </c>
      <c r="C1028" s="21">
        <v>29.8</v>
      </c>
      <c r="D1028" s="21">
        <v>2</v>
      </c>
      <c r="E1028" s="4">
        <v>0</v>
      </c>
      <c r="F1028" s="4">
        <v>1</v>
      </c>
      <c r="G1028" s="4">
        <v>0</v>
      </c>
      <c r="H1028" s="4">
        <v>0</v>
      </c>
      <c r="I1028" s="21">
        <v>5152.134</v>
      </c>
      <c r="J1028" s="4">
        <f t="shared" si="16"/>
        <v>6590.2000079958352</v>
      </c>
    </row>
    <row r="1029" spans="1:10" ht="15.75" x14ac:dyDescent="0.25">
      <c r="A1029" s="21">
        <v>54</v>
      </c>
      <c r="B1029" s="4">
        <v>1</v>
      </c>
      <c r="C1029" s="21">
        <v>39.6</v>
      </c>
      <c r="D1029" s="21">
        <v>1</v>
      </c>
      <c r="E1029" s="4">
        <v>0</v>
      </c>
      <c r="F1029" s="4">
        <v>1</v>
      </c>
      <c r="G1029" s="4">
        <v>0</v>
      </c>
      <c r="H1029" s="4">
        <v>0</v>
      </c>
      <c r="I1029" s="21">
        <v>10450.552</v>
      </c>
      <c r="J1029" s="4">
        <f t="shared" si="16"/>
        <v>11586.746711256317</v>
      </c>
    </row>
    <row r="1030" spans="1:10" ht="15.75" x14ac:dyDescent="0.25">
      <c r="A1030" s="21">
        <v>42</v>
      </c>
      <c r="B1030" s="4">
        <v>0</v>
      </c>
      <c r="C1030" s="21">
        <v>32.869999999999997</v>
      </c>
      <c r="D1030" s="21">
        <v>0</v>
      </c>
      <c r="E1030" s="4">
        <v>0</v>
      </c>
      <c r="F1030" s="4">
        <v>0</v>
      </c>
      <c r="G1030" s="4">
        <v>1</v>
      </c>
      <c r="H1030" s="4">
        <v>0</v>
      </c>
      <c r="I1030" s="21">
        <v>7050.0213000000003</v>
      </c>
      <c r="J1030" s="4">
        <f t="shared" si="16"/>
        <v>8614.55208049055</v>
      </c>
    </row>
    <row r="1031" spans="1:10" ht="15.75" x14ac:dyDescent="0.25">
      <c r="A1031" s="21">
        <v>33</v>
      </c>
      <c r="B1031" s="4">
        <v>1</v>
      </c>
      <c r="C1031" s="21">
        <v>24.795000000000002</v>
      </c>
      <c r="D1031" s="21">
        <v>0</v>
      </c>
      <c r="E1031" s="4">
        <v>1</v>
      </c>
      <c r="F1031" s="4">
        <v>0</v>
      </c>
      <c r="G1031" s="4">
        <v>1</v>
      </c>
      <c r="H1031" s="4">
        <v>0</v>
      </c>
      <c r="I1031" s="21">
        <v>17904.527050000001</v>
      </c>
      <c r="J1031" s="4">
        <f t="shared" si="16"/>
        <v>21848.185063594588</v>
      </c>
    </row>
    <row r="1032" spans="1:10" ht="15.75" x14ac:dyDescent="0.25">
      <c r="A1032" s="21">
        <v>34</v>
      </c>
      <c r="B1032" s="4">
        <v>1</v>
      </c>
      <c r="C1032" s="21">
        <v>35.814999999999998</v>
      </c>
      <c r="D1032" s="21">
        <v>0</v>
      </c>
      <c r="E1032" s="4">
        <v>0</v>
      </c>
      <c r="F1032" s="4">
        <v>0</v>
      </c>
      <c r="G1032" s="4">
        <v>0</v>
      </c>
      <c r="H1032" s="4">
        <v>1</v>
      </c>
      <c r="I1032" s="21">
        <v>4320.4108500000002</v>
      </c>
      <c r="J1032" s="4">
        <f t="shared" si="16"/>
        <v>6167.4514610044334</v>
      </c>
    </row>
    <row r="1033" spans="1:10" ht="15.75" x14ac:dyDescent="0.25">
      <c r="A1033" s="21">
        <v>49</v>
      </c>
      <c r="B1033" s="4">
        <v>1</v>
      </c>
      <c r="C1033" s="21">
        <v>30.3</v>
      </c>
      <c r="D1033" s="21">
        <v>0</v>
      </c>
      <c r="E1033" s="4">
        <v>0</v>
      </c>
      <c r="F1033" s="4">
        <v>1</v>
      </c>
      <c r="G1033" s="4">
        <v>0</v>
      </c>
      <c r="H1033" s="4">
        <v>0</v>
      </c>
      <c r="I1033" s="21">
        <v>8116.68</v>
      </c>
      <c r="J1033" s="4">
        <f t="shared" si="16"/>
        <v>8550.6208229537388</v>
      </c>
    </row>
    <row r="1034" spans="1:10" ht="15.75" x14ac:dyDescent="0.25">
      <c r="A1034" s="21">
        <v>51</v>
      </c>
      <c r="B1034" s="4">
        <v>0</v>
      </c>
      <c r="C1034" s="21">
        <v>25.8</v>
      </c>
      <c r="D1034" s="21">
        <v>1</v>
      </c>
      <c r="E1034" s="4">
        <v>0</v>
      </c>
      <c r="F1034" s="4">
        <v>1</v>
      </c>
      <c r="G1034" s="4">
        <v>0</v>
      </c>
      <c r="H1034" s="4">
        <v>0</v>
      </c>
      <c r="I1034" s="21">
        <v>9861.0249999999996</v>
      </c>
      <c r="J1034" s="4">
        <f t="shared" si="16"/>
        <v>10459.83239307357</v>
      </c>
    </row>
    <row r="1035" spans="1:10" ht="15.75" x14ac:dyDescent="0.25">
      <c r="A1035" s="21">
        <v>47</v>
      </c>
      <c r="B1035" s="4">
        <v>1</v>
      </c>
      <c r="C1035" s="21">
        <v>36.19</v>
      </c>
      <c r="D1035" s="21">
        <v>0</v>
      </c>
      <c r="E1035" s="4">
        <v>1</v>
      </c>
      <c r="F1035" s="4">
        <v>0</v>
      </c>
      <c r="G1035" s="4">
        <v>0</v>
      </c>
      <c r="H1035" s="4">
        <v>0</v>
      </c>
      <c r="I1035" s="21">
        <v>41676.081100000003</v>
      </c>
      <c r="J1035" s="4">
        <f t="shared" si="16"/>
        <v>40314.644305756388</v>
      </c>
    </row>
    <row r="1036" spans="1:10" ht="15.75" x14ac:dyDescent="0.25">
      <c r="A1036" s="21">
        <v>59</v>
      </c>
      <c r="B1036" s="4">
        <v>0</v>
      </c>
      <c r="C1036" s="21">
        <v>35.200000000000003</v>
      </c>
      <c r="D1036" s="21">
        <v>0</v>
      </c>
      <c r="E1036" s="4">
        <v>0</v>
      </c>
      <c r="F1036" s="4">
        <v>0</v>
      </c>
      <c r="G1036" s="4">
        <v>0</v>
      </c>
      <c r="H1036" s="4">
        <v>0</v>
      </c>
      <c r="I1036" s="21">
        <v>12244.531000000001</v>
      </c>
      <c r="J1036" s="4">
        <f t="shared" si="16"/>
        <v>13849.134670370167</v>
      </c>
    </row>
    <row r="1037" spans="1:10" ht="15.75" x14ac:dyDescent="0.25">
      <c r="A1037" s="21">
        <v>54</v>
      </c>
      <c r="B1037" s="4">
        <v>1</v>
      </c>
      <c r="C1037" s="21">
        <v>30.21</v>
      </c>
      <c r="D1037" s="21">
        <v>0</v>
      </c>
      <c r="E1037" s="4">
        <v>0</v>
      </c>
      <c r="F1037" s="4">
        <v>0</v>
      </c>
      <c r="G1037" s="4">
        <v>0</v>
      </c>
      <c r="H1037" s="4">
        <v>1</v>
      </c>
      <c r="I1037" s="21">
        <v>10231.499900000001</v>
      </c>
      <c r="J1037" s="4">
        <f t="shared" si="16"/>
        <v>11468.34781844294</v>
      </c>
    </row>
    <row r="1038" spans="1:10" ht="15.75" x14ac:dyDescent="0.25">
      <c r="A1038" s="21">
        <v>26</v>
      </c>
      <c r="B1038" s="4">
        <v>1</v>
      </c>
      <c r="C1038" s="21">
        <v>27.06</v>
      </c>
      <c r="D1038" s="21">
        <v>0</v>
      </c>
      <c r="E1038" s="4">
        <v>1</v>
      </c>
      <c r="F1038" s="4">
        <v>0</v>
      </c>
      <c r="G1038" s="4">
        <v>0</v>
      </c>
      <c r="H1038" s="4">
        <v>0</v>
      </c>
      <c r="I1038" s="21">
        <v>17043.341400000001</v>
      </c>
      <c r="J1038" s="4">
        <f t="shared" si="16"/>
        <v>21585.385517867398</v>
      </c>
    </row>
    <row r="1039" spans="1:10" ht="15.75" x14ac:dyDescent="0.25">
      <c r="A1039" s="21">
        <v>49</v>
      </c>
      <c r="B1039" s="4">
        <v>0</v>
      </c>
      <c r="C1039" s="21">
        <v>36.630000000000003</v>
      </c>
      <c r="D1039" s="21">
        <v>3</v>
      </c>
      <c r="E1039" s="4">
        <v>0</v>
      </c>
      <c r="F1039" s="4">
        <v>0</v>
      </c>
      <c r="G1039" s="4">
        <v>0</v>
      </c>
      <c r="H1039" s="4">
        <v>0</v>
      </c>
      <c r="I1039" s="21">
        <v>10381.4787</v>
      </c>
      <c r="J1039" s="4">
        <f t="shared" si="16"/>
        <v>10543.614698782443</v>
      </c>
    </row>
    <row r="1040" spans="1:10" ht="15.75" x14ac:dyDescent="0.25">
      <c r="A1040" s="21">
        <v>49</v>
      </c>
      <c r="B1040" s="4">
        <v>1</v>
      </c>
      <c r="C1040" s="21">
        <v>37.51</v>
      </c>
      <c r="D1040" s="21">
        <v>2</v>
      </c>
      <c r="E1040" s="4">
        <v>0</v>
      </c>
      <c r="F1040" s="4">
        <v>0</v>
      </c>
      <c r="G1040" s="4">
        <v>0</v>
      </c>
      <c r="H1040" s="4">
        <v>0</v>
      </c>
      <c r="I1040" s="21">
        <v>9304.7019</v>
      </c>
      <c r="J1040" s="4">
        <f t="shared" si="16"/>
        <v>9601.7396528987665</v>
      </c>
    </row>
    <row r="1041" spans="1:10" ht="15.75" x14ac:dyDescent="0.25">
      <c r="A1041" s="21">
        <v>64</v>
      </c>
      <c r="B1041" s="4">
        <v>1</v>
      </c>
      <c r="C1041" s="21">
        <v>38.19</v>
      </c>
      <c r="D1041" s="21">
        <v>0</v>
      </c>
      <c r="E1041" s="4">
        <v>0</v>
      </c>
      <c r="F1041" s="4">
        <v>0</v>
      </c>
      <c r="G1041" s="4">
        <v>1</v>
      </c>
      <c r="H1041" s="4">
        <v>0</v>
      </c>
      <c r="I1041" s="21">
        <v>14410.9321</v>
      </c>
      <c r="J1041" s="4">
        <f t="shared" si="16"/>
        <v>15815.190475710724</v>
      </c>
    </row>
    <row r="1042" spans="1:10" ht="15.75" x14ac:dyDescent="0.25">
      <c r="A1042" s="21">
        <v>35</v>
      </c>
      <c r="B1042" s="4">
        <v>0</v>
      </c>
      <c r="C1042" s="21">
        <v>34.799999999999997</v>
      </c>
      <c r="D1042" s="21">
        <v>1</v>
      </c>
      <c r="E1042" s="4">
        <v>0</v>
      </c>
      <c r="F1042" s="4">
        <v>1</v>
      </c>
      <c r="G1042" s="4">
        <v>0</v>
      </c>
      <c r="H1042" s="4">
        <v>0</v>
      </c>
      <c r="I1042" s="21">
        <v>5246.0469999999996</v>
      </c>
      <c r="J1042" s="4">
        <f t="shared" si="16"/>
        <v>6796.1096584738234</v>
      </c>
    </row>
    <row r="1043" spans="1:10" ht="15.75" x14ac:dyDescent="0.25">
      <c r="A1043" s="21">
        <v>38</v>
      </c>
      <c r="B1043" s="4">
        <v>0</v>
      </c>
      <c r="C1043" s="21">
        <v>30.69</v>
      </c>
      <c r="D1043" s="21">
        <v>1</v>
      </c>
      <c r="E1043" s="4">
        <v>0</v>
      </c>
      <c r="F1043" s="4">
        <v>0</v>
      </c>
      <c r="G1043" s="4">
        <v>0</v>
      </c>
      <c r="H1043" s="4">
        <v>0</v>
      </c>
      <c r="I1043" s="21">
        <v>5976.8311000000003</v>
      </c>
      <c r="J1043" s="4">
        <f t="shared" si="16"/>
        <v>7081.2361332210476</v>
      </c>
    </row>
    <row r="1044" spans="1:10" ht="15.75" x14ac:dyDescent="0.25">
      <c r="A1044" s="21">
        <v>24</v>
      </c>
      <c r="B1044" s="4">
        <v>1</v>
      </c>
      <c r="C1044" s="21">
        <v>28.5</v>
      </c>
      <c r="D1044" s="21">
        <v>0</v>
      </c>
      <c r="E1044" s="4">
        <v>1</v>
      </c>
      <c r="F1044" s="4">
        <v>0</v>
      </c>
      <c r="G1044" s="4">
        <v>1</v>
      </c>
      <c r="H1044" s="4">
        <v>0</v>
      </c>
      <c r="I1044" s="21">
        <v>35147.528480000001</v>
      </c>
      <c r="J1044" s="4">
        <f t="shared" si="16"/>
        <v>24765.946918205023</v>
      </c>
    </row>
    <row r="1045" spans="1:10" ht="15.75" x14ac:dyDescent="0.25">
      <c r="A1045" s="21">
        <v>45</v>
      </c>
      <c r="B1045" s="4">
        <v>0</v>
      </c>
      <c r="C1045" s="21">
        <v>25.175000000000001</v>
      </c>
      <c r="D1045" s="21">
        <v>2</v>
      </c>
      <c r="E1045" s="4">
        <v>0</v>
      </c>
      <c r="F1045" s="4">
        <v>0</v>
      </c>
      <c r="G1045" s="4">
        <v>1</v>
      </c>
      <c r="H1045" s="4">
        <v>0</v>
      </c>
      <c r="I1045" s="21">
        <v>9095.0682500000003</v>
      </c>
      <c r="J1045" s="4">
        <f t="shared" si="16"/>
        <v>10090.008534206718</v>
      </c>
    </row>
    <row r="1046" spans="1:10" ht="15.75" x14ac:dyDescent="0.25">
      <c r="A1046" s="21">
        <v>31</v>
      </c>
      <c r="B1046" s="4">
        <v>1</v>
      </c>
      <c r="C1046" s="21">
        <v>25.934999999999999</v>
      </c>
      <c r="D1046" s="21">
        <v>1</v>
      </c>
      <c r="E1046" s="4">
        <v>0</v>
      </c>
      <c r="F1046" s="4">
        <v>0</v>
      </c>
      <c r="G1046" s="4">
        <v>0</v>
      </c>
      <c r="H1046" s="4">
        <v>1</v>
      </c>
      <c r="I1046" s="21">
        <v>4239.8926499999998</v>
      </c>
      <c r="J1046" s="4">
        <f t="shared" si="16"/>
        <v>5831.2481285332369</v>
      </c>
    </row>
    <row r="1047" spans="1:10" ht="15.75" x14ac:dyDescent="0.25">
      <c r="A1047" s="21">
        <v>61</v>
      </c>
      <c r="B1047" s="4">
        <v>0</v>
      </c>
      <c r="C1047" s="21">
        <v>21.09</v>
      </c>
      <c r="D1047" s="21">
        <v>0</v>
      </c>
      <c r="E1047" s="4">
        <v>0</v>
      </c>
      <c r="F1047" s="4">
        <v>0</v>
      </c>
      <c r="G1047" s="4">
        <v>0</v>
      </c>
      <c r="H1047" s="4">
        <v>1</v>
      </c>
      <c r="I1047" s="21">
        <v>13415.0381</v>
      </c>
      <c r="J1047" s="4">
        <f t="shared" si="16"/>
        <v>14293.735242894294</v>
      </c>
    </row>
    <row r="1048" spans="1:10" ht="15.75" x14ac:dyDescent="0.25">
      <c r="A1048" s="21">
        <v>49</v>
      </c>
      <c r="B1048" s="4">
        <v>0</v>
      </c>
      <c r="C1048" s="21">
        <v>34.770000000000003</v>
      </c>
      <c r="D1048" s="21">
        <v>1</v>
      </c>
      <c r="E1048" s="4">
        <v>0</v>
      </c>
      <c r="F1048" s="4">
        <v>0</v>
      </c>
      <c r="G1048" s="4">
        <v>0</v>
      </c>
      <c r="H1048" s="4">
        <v>1</v>
      </c>
      <c r="I1048" s="21">
        <v>9583.8932999999997</v>
      </c>
      <c r="J1048" s="4">
        <f t="shared" si="16"/>
        <v>10147.810001180593</v>
      </c>
    </row>
    <row r="1049" spans="1:10" ht="15.75" x14ac:dyDescent="0.25">
      <c r="A1049" s="21">
        <v>58</v>
      </c>
      <c r="B1049" s="4">
        <v>0</v>
      </c>
      <c r="C1049" s="21">
        <v>39.049999999999997</v>
      </c>
      <c r="D1049" s="21">
        <v>0</v>
      </c>
      <c r="E1049" s="4">
        <v>0</v>
      </c>
      <c r="F1049" s="4">
        <v>0</v>
      </c>
      <c r="G1049" s="4">
        <v>0</v>
      </c>
      <c r="H1049" s="4">
        <v>0</v>
      </c>
      <c r="I1049" s="21">
        <v>11856.4115</v>
      </c>
      <c r="J1049" s="4">
        <f t="shared" si="16"/>
        <v>13402.625313863098</v>
      </c>
    </row>
    <row r="1050" spans="1:10" ht="15.75" x14ac:dyDescent="0.25">
      <c r="A1050" s="21">
        <v>58</v>
      </c>
      <c r="B1050" s="4">
        <v>0</v>
      </c>
      <c r="C1050" s="21">
        <v>41.91</v>
      </c>
      <c r="D1050" s="21">
        <v>0</v>
      </c>
      <c r="E1050" s="4">
        <v>0</v>
      </c>
      <c r="F1050" s="4">
        <v>0</v>
      </c>
      <c r="G1050" s="4">
        <v>0</v>
      </c>
      <c r="H1050" s="4">
        <v>0</v>
      </c>
      <c r="I1050" s="21">
        <v>24227.337240000001</v>
      </c>
      <c r="J1050" s="4">
        <f t="shared" si="16"/>
        <v>13368.660871710052</v>
      </c>
    </row>
    <row r="1051" spans="1:10" ht="15.75" x14ac:dyDescent="0.25">
      <c r="A1051" s="21">
        <v>56</v>
      </c>
      <c r="B1051" s="4">
        <v>1</v>
      </c>
      <c r="C1051" s="21">
        <v>33.659999999999997</v>
      </c>
      <c r="D1051" s="21">
        <v>4</v>
      </c>
      <c r="E1051" s="4">
        <v>0</v>
      </c>
      <c r="F1051" s="4">
        <v>0</v>
      </c>
      <c r="G1051" s="4">
        <v>0</v>
      </c>
      <c r="H1051" s="4">
        <v>0</v>
      </c>
      <c r="I1051" s="21">
        <v>12949.1554</v>
      </c>
      <c r="J1051" s="4">
        <f t="shared" si="16"/>
        <v>16662.399121633629</v>
      </c>
    </row>
    <row r="1052" spans="1:10" ht="15.75" x14ac:dyDescent="0.25">
      <c r="A1052" s="21">
        <v>50</v>
      </c>
      <c r="B1052" s="4">
        <v>0</v>
      </c>
      <c r="C1052" s="21">
        <v>25.6</v>
      </c>
      <c r="D1052" s="21">
        <v>0</v>
      </c>
      <c r="E1052" s="4">
        <v>0</v>
      </c>
      <c r="F1052" s="4">
        <v>1</v>
      </c>
      <c r="G1052" s="4">
        <v>0</v>
      </c>
      <c r="H1052" s="4">
        <v>0</v>
      </c>
      <c r="I1052" s="21">
        <v>8932.0840000000007</v>
      </c>
      <c r="J1052" s="4">
        <f t="shared" si="16"/>
        <v>9084.193244693286</v>
      </c>
    </row>
    <row r="1053" spans="1:10" ht="15.75" x14ac:dyDescent="0.25">
      <c r="A1053" s="21">
        <v>59</v>
      </c>
      <c r="B1053" s="4">
        <v>0</v>
      </c>
      <c r="C1053" s="21">
        <v>26.504999999999999</v>
      </c>
      <c r="D1053" s="21">
        <v>0</v>
      </c>
      <c r="E1053" s="4">
        <v>0</v>
      </c>
      <c r="F1053" s="4">
        <v>0</v>
      </c>
      <c r="G1053" s="4">
        <v>1</v>
      </c>
      <c r="H1053" s="4">
        <v>0</v>
      </c>
      <c r="I1053" s="21">
        <v>12815.444949999999</v>
      </c>
      <c r="J1053" s="4">
        <f t="shared" si="16"/>
        <v>13861.583112144885</v>
      </c>
    </row>
    <row r="1054" spans="1:10" ht="15.75" x14ac:dyDescent="0.25">
      <c r="A1054" s="21">
        <v>59</v>
      </c>
      <c r="B1054" s="4">
        <v>1</v>
      </c>
      <c r="C1054" s="21">
        <v>27.5</v>
      </c>
      <c r="D1054" s="21">
        <v>1</v>
      </c>
      <c r="E1054" s="4">
        <v>0</v>
      </c>
      <c r="F1054" s="4">
        <v>1</v>
      </c>
      <c r="G1054" s="4">
        <v>0</v>
      </c>
      <c r="H1054" s="4">
        <v>0</v>
      </c>
      <c r="I1054" s="21">
        <v>12333.828</v>
      </c>
      <c r="J1054" s="4">
        <f t="shared" si="16"/>
        <v>13734.382388409033</v>
      </c>
    </row>
    <row r="1055" spans="1:10" ht="15.75" x14ac:dyDescent="0.25">
      <c r="A1055" s="21">
        <v>19</v>
      </c>
      <c r="B1055" s="4">
        <v>1</v>
      </c>
      <c r="C1055" s="21">
        <v>20.7</v>
      </c>
      <c r="D1055" s="21">
        <v>0</v>
      </c>
      <c r="E1055" s="4">
        <v>0</v>
      </c>
      <c r="F1055" s="4">
        <v>1</v>
      </c>
      <c r="G1055" s="4">
        <v>0</v>
      </c>
      <c r="H1055" s="4">
        <v>0</v>
      </c>
      <c r="I1055" s="21">
        <v>1242.816</v>
      </c>
      <c r="J1055" s="4">
        <f t="shared" si="16"/>
        <v>2208.5275511325922</v>
      </c>
    </row>
    <row r="1056" spans="1:10" ht="15.75" x14ac:dyDescent="0.25">
      <c r="A1056" s="21">
        <v>37</v>
      </c>
      <c r="B1056" s="4">
        <v>1</v>
      </c>
      <c r="C1056" s="21">
        <v>24.32</v>
      </c>
      <c r="D1056" s="21">
        <v>2</v>
      </c>
      <c r="E1056" s="4">
        <v>0</v>
      </c>
      <c r="F1056" s="4">
        <v>0</v>
      </c>
      <c r="G1056" s="4">
        <v>0</v>
      </c>
      <c r="H1056" s="4">
        <v>1</v>
      </c>
      <c r="I1056" s="21">
        <v>6198.7518</v>
      </c>
      <c r="J1056" s="4">
        <f t="shared" si="16"/>
        <v>7541.4497197258906</v>
      </c>
    </row>
    <row r="1057" spans="1:10" ht="15.75" x14ac:dyDescent="0.25">
      <c r="A1057" s="21">
        <v>31</v>
      </c>
      <c r="B1057" s="4">
        <v>0</v>
      </c>
      <c r="C1057" s="21">
        <v>25.74</v>
      </c>
      <c r="D1057" s="21">
        <v>0</v>
      </c>
      <c r="E1057" s="4">
        <v>0</v>
      </c>
      <c r="F1057" s="4">
        <v>0</v>
      </c>
      <c r="G1057" s="4">
        <v>0</v>
      </c>
      <c r="H1057" s="4">
        <v>0</v>
      </c>
      <c r="I1057" s="21">
        <v>3756.6215999999999</v>
      </c>
      <c r="J1057" s="4">
        <f t="shared" si="16"/>
        <v>4992.89289935138</v>
      </c>
    </row>
    <row r="1058" spans="1:10" ht="15.75" x14ac:dyDescent="0.25">
      <c r="A1058" s="21">
        <v>19</v>
      </c>
      <c r="B1058" s="4">
        <v>0</v>
      </c>
      <c r="C1058" s="21">
        <v>24.605</v>
      </c>
      <c r="D1058" s="21">
        <v>1</v>
      </c>
      <c r="E1058" s="4">
        <v>0</v>
      </c>
      <c r="F1058" s="4">
        <v>0</v>
      </c>
      <c r="G1058" s="4">
        <v>0</v>
      </c>
      <c r="H1058" s="4">
        <v>1</v>
      </c>
      <c r="I1058" s="21">
        <v>2709.24395</v>
      </c>
      <c r="J1058" s="4">
        <f t="shared" si="16"/>
        <v>3790.6314977352308</v>
      </c>
    </row>
    <row r="1059" spans="1:10" ht="15.75" x14ac:dyDescent="0.25">
      <c r="A1059" s="21">
        <v>33</v>
      </c>
      <c r="B1059" s="4">
        <v>1</v>
      </c>
      <c r="C1059" s="21">
        <v>27.454999999999998</v>
      </c>
      <c r="D1059" s="21">
        <v>2</v>
      </c>
      <c r="E1059" s="4">
        <v>0</v>
      </c>
      <c r="F1059" s="4">
        <v>0</v>
      </c>
      <c r="G1059" s="4">
        <v>0</v>
      </c>
      <c r="H1059" s="4">
        <v>1</v>
      </c>
      <c r="I1059" s="21">
        <v>5261.4694499999996</v>
      </c>
      <c r="J1059" s="4">
        <f t="shared" si="16"/>
        <v>6813.7156863519267</v>
      </c>
    </row>
    <row r="1060" spans="1:10" ht="15.75" x14ac:dyDescent="0.25">
      <c r="A1060" s="21">
        <v>45</v>
      </c>
      <c r="B1060" s="4">
        <v>0</v>
      </c>
      <c r="C1060" s="21">
        <v>36.299999999999997</v>
      </c>
      <c r="D1060" s="21">
        <v>2</v>
      </c>
      <c r="E1060" s="4">
        <v>0</v>
      </c>
      <c r="F1060" s="4">
        <v>0</v>
      </c>
      <c r="G1060" s="4">
        <v>0</v>
      </c>
      <c r="H1060" s="4">
        <v>0</v>
      </c>
      <c r="I1060" s="21">
        <v>8527.5319999999992</v>
      </c>
      <c r="J1060" s="4">
        <f t="shared" si="16"/>
        <v>9187.2010535897934</v>
      </c>
    </row>
    <row r="1061" spans="1:10" ht="15.75" x14ac:dyDescent="0.25">
      <c r="A1061" s="21">
        <v>41</v>
      </c>
      <c r="B1061" s="4">
        <v>0</v>
      </c>
      <c r="C1061" s="21">
        <v>28.31</v>
      </c>
      <c r="D1061" s="21">
        <v>1</v>
      </c>
      <c r="E1061" s="4">
        <v>0</v>
      </c>
      <c r="F1061" s="4">
        <v>0</v>
      </c>
      <c r="G1061" s="4">
        <v>0</v>
      </c>
      <c r="H1061" s="4">
        <v>1</v>
      </c>
      <c r="I1061" s="21">
        <v>7153.5538999999999</v>
      </c>
      <c r="J1061" s="4">
        <f t="shared" si="16"/>
        <v>8352.4569812003792</v>
      </c>
    </row>
    <row r="1062" spans="1:10" ht="15.75" x14ac:dyDescent="0.25">
      <c r="A1062" s="21">
        <v>37</v>
      </c>
      <c r="B1062" s="4">
        <v>1</v>
      </c>
      <c r="C1062" s="21">
        <v>29.83</v>
      </c>
      <c r="D1062" s="21">
        <v>2</v>
      </c>
      <c r="E1062" s="4">
        <v>0</v>
      </c>
      <c r="F1062" s="4">
        <v>0</v>
      </c>
      <c r="G1062" s="4">
        <v>1</v>
      </c>
      <c r="H1062" s="4">
        <v>0</v>
      </c>
      <c r="I1062" s="21">
        <v>6406.4107000000004</v>
      </c>
      <c r="J1062" s="4">
        <f t="shared" si="16"/>
        <v>8162.2158644020919</v>
      </c>
    </row>
    <row r="1063" spans="1:10" ht="15.75" x14ac:dyDescent="0.25">
      <c r="A1063" s="21">
        <v>30</v>
      </c>
      <c r="B1063" s="4">
        <v>0</v>
      </c>
      <c r="C1063" s="21">
        <v>30.9</v>
      </c>
      <c r="D1063" s="21">
        <v>3</v>
      </c>
      <c r="E1063" s="4">
        <v>0</v>
      </c>
      <c r="F1063" s="4">
        <v>1</v>
      </c>
      <c r="G1063" s="4">
        <v>0</v>
      </c>
      <c r="H1063" s="4">
        <v>0</v>
      </c>
      <c r="I1063" s="21">
        <v>5325.6509999999998</v>
      </c>
      <c r="J1063" s="4">
        <f t="shared" si="16"/>
        <v>6750.0167210705076</v>
      </c>
    </row>
    <row r="1064" spans="1:10" ht="15.75" x14ac:dyDescent="0.25">
      <c r="A1064" s="21">
        <v>31</v>
      </c>
      <c r="B1064" s="4">
        <v>1</v>
      </c>
      <c r="C1064" s="21">
        <v>31.065000000000001</v>
      </c>
      <c r="D1064" s="21">
        <v>3</v>
      </c>
      <c r="E1064" s="4">
        <v>0</v>
      </c>
      <c r="F1064" s="4">
        <v>0</v>
      </c>
      <c r="G1064" s="4">
        <v>0</v>
      </c>
      <c r="H1064" s="4">
        <v>1</v>
      </c>
      <c r="I1064" s="21">
        <v>5425.0233500000004</v>
      </c>
      <c r="J1064" s="4">
        <f t="shared" si="16"/>
        <v>7040.5482071731058</v>
      </c>
    </row>
    <row r="1065" spans="1:10" ht="15.75" x14ac:dyDescent="0.25">
      <c r="A1065" s="21">
        <v>29</v>
      </c>
      <c r="B1065" s="4">
        <v>1</v>
      </c>
      <c r="C1065" s="21">
        <v>38.94</v>
      </c>
      <c r="D1065" s="21">
        <v>1</v>
      </c>
      <c r="E1065" s="4">
        <v>0</v>
      </c>
      <c r="F1065" s="4">
        <v>0</v>
      </c>
      <c r="G1065" s="4">
        <v>0</v>
      </c>
      <c r="H1065" s="4">
        <v>0</v>
      </c>
      <c r="I1065" s="21">
        <v>3471.4096</v>
      </c>
      <c r="J1065" s="4">
        <f t="shared" si="16"/>
        <v>5046.5689947252667</v>
      </c>
    </row>
    <row r="1066" spans="1:10" ht="15.75" x14ac:dyDescent="0.25">
      <c r="A1066" s="21">
        <v>60</v>
      </c>
      <c r="B1066" s="4">
        <v>1</v>
      </c>
      <c r="C1066" s="21">
        <v>33.11</v>
      </c>
      <c r="D1066" s="21">
        <v>3</v>
      </c>
      <c r="E1066" s="4">
        <v>0</v>
      </c>
      <c r="F1066" s="4">
        <v>0</v>
      </c>
      <c r="G1066" s="4">
        <v>0</v>
      </c>
      <c r="H1066" s="4">
        <v>0</v>
      </c>
      <c r="I1066" s="21">
        <v>13919.822899999999</v>
      </c>
      <c r="J1066" s="4">
        <f t="shared" si="16"/>
        <v>17294.85642128078</v>
      </c>
    </row>
    <row r="1067" spans="1:10" ht="15.75" x14ac:dyDescent="0.25">
      <c r="A1067" s="21">
        <v>42</v>
      </c>
      <c r="B1067" s="4">
        <v>0</v>
      </c>
      <c r="C1067" s="21">
        <v>26.18</v>
      </c>
      <c r="D1067" s="21">
        <v>1</v>
      </c>
      <c r="E1067" s="4">
        <v>0</v>
      </c>
      <c r="F1067" s="4">
        <v>0</v>
      </c>
      <c r="G1067" s="4">
        <v>0</v>
      </c>
      <c r="H1067" s="4">
        <v>0</v>
      </c>
      <c r="I1067" s="21">
        <v>7046.7222000000002</v>
      </c>
      <c r="J1067" s="4">
        <f t="shared" si="16"/>
        <v>7772.2583197219255</v>
      </c>
    </row>
    <row r="1068" spans="1:10" ht="15.75" x14ac:dyDescent="0.25">
      <c r="A1068" s="21">
        <v>49</v>
      </c>
      <c r="B1068" s="4">
        <v>1</v>
      </c>
      <c r="C1068" s="21">
        <v>28.69</v>
      </c>
      <c r="D1068" s="21">
        <v>3</v>
      </c>
      <c r="E1068" s="4">
        <v>0</v>
      </c>
      <c r="F1068" s="4">
        <v>0</v>
      </c>
      <c r="G1068" s="4">
        <v>0</v>
      </c>
      <c r="H1068" s="4">
        <v>1</v>
      </c>
      <c r="I1068" s="21">
        <v>10264.4421</v>
      </c>
      <c r="J1068" s="4">
        <f t="shared" si="16"/>
        <v>10628.603534402117</v>
      </c>
    </row>
    <row r="1069" spans="1:10" ht="15.75" x14ac:dyDescent="0.25">
      <c r="A1069" s="21">
        <v>47</v>
      </c>
      <c r="B1069" s="4">
        <v>0</v>
      </c>
      <c r="C1069" s="21">
        <v>29.545000000000002</v>
      </c>
      <c r="D1069" s="21">
        <v>1</v>
      </c>
      <c r="E1069" s="4">
        <v>0</v>
      </c>
      <c r="F1069" s="4">
        <v>0</v>
      </c>
      <c r="G1069" s="4">
        <v>0</v>
      </c>
      <c r="H1069" s="4">
        <v>1</v>
      </c>
      <c r="I1069" s="21">
        <v>8930.9345499999999</v>
      </c>
      <c r="J1069" s="4">
        <f t="shared" si="16"/>
        <v>9602.5864609405635</v>
      </c>
    </row>
    <row r="1070" spans="1:10" ht="15.75" x14ac:dyDescent="0.25">
      <c r="A1070" s="21">
        <v>43</v>
      </c>
      <c r="B1070" s="4">
        <v>1</v>
      </c>
      <c r="C1070" s="21">
        <v>38.06</v>
      </c>
      <c r="D1070" s="21">
        <v>2</v>
      </c>
      <c r="E1070" s="4">
        <v>1</v>
      </c>
      <c r="F1070" s="4">
        <v>0</v>
      </c>
      <c r="G1070" s="4">
        <v>0</v>
      </c>
      <c r="H1070" s="4">
        <v>0</v>
      </c>
      <c r="I1070" s="21">
        <v>42560.430399999997</v>
      </c>
      <c r="J1070" s="4">
        <f t="shared" si="16"/>
        <v>42113.244574998993</v>
      </c>
    </row>
    <row r="1071" spans="1:10" ht="15.75" x14ac:dyDescent="0.25">
      <c r="A1071" s="21">
        <v>43</v>
      </c>
      <c r="B1071" s="4">
        <v>0</v>
      </c>
      <c r="C1071" s="21">
        <v>34.58</v>
      </c>
      <c r="D1071" s="21">
        <v>1</v>
      </c>
      <c r="E1071" s="4">
        <v>0</v>
      </c>
      <c r="F1071" s="4">
        <v>0</v>
      </c>
      <c r="G1071" s="4">
        <v>0</v>
      </c>
      <c r="H1071" s="4">
        <v>1</v>
      </c>
      <c r="I1071" s="21">
        <v>7727.2532000000001</v>
      </c>
      <c r="J1071" s="4">
        <f t="shared" si="16"/>
        <v>8925.5815250639553</v>
      </c>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82"/>
  <sheetViews>
    <sheetView workbookViewId="0">
      <selection activeCell="J3" sqref="J3"/>
    </sheetView>
  </sheetViews>
  <sheetFormatPr defaultRowHeight="15" x14ac:dyDescent="0.25"/>
  <sheetData>
    <row r="1" spans="1:8" ht="15.75" x14ac:dyDescent="0.25">
      <c r="A1" s="20" t="s">
        <v>0</v>
      </c>
      <c r="B1" s="64" t="s">
        <v>76</v>
      </c>
      <c r="C1" s="20" t="s">
        <v>2</v>
      </c>
      <c r="D1" s="20" t="s">
        <v>3</v>
      </c>
      <c r="E1" s="64" t="s">
        <v>79</v>
      </c>
      <c r="F1" s="64" t="s">
        <v>80</v>
      </c>
      <c r="G1" s="64" t="s">
        <v>81</v>
      </c>
      <c r="H1" s="20" t="s">
        <v>6</v>
      </c>
    </row>
    <row r="2" spans="1:8" ht="15.75" x14ac:dyDescent="0.25">
      <c r="A2" s="21">
        <v>18</v>
      </c>
      <c r="B2" s="4">
        <v>0</v>
      </c>
      <c r="C2" s="21">
        <v>40.185000000000002</v>
      </c>
      <c r="D2" s="21">
        <v>0</v>
      </c>
      <c r="E2" s="4">
        <v>0</v>
      </c>
      <c r="F2" s="4">
        <v>1</v>
      </c>
      <c r="G2" s="4">
        <v>0</v>
      </c>
      <c r="H2" s="21">
        <v>2217.4691499999999</v>
      </c>
    </row>
    <row r="3" spans="1:8" ht="15.75" x14ac:dyDescent="0.25">
      <c r="A3" s="21">
        <v>39</v>
      </c>
      <c r="B3" s="4">
        <v>0</v>
      </c>
      <c r="C3" s="21">
        <v>34.1</v>
      </c>
      <c r="D3" s="21">
        <v>3</v>
      </c>
      <c r="E3" s="4">
        <v>1</v>
      </c>
      <c r="F3" s="4">
        <v>0</v>
      </c>
      <c r="G3" s="4">
        <v>0</v>
      </c>
      <c r="H3" s="21">
        <v>7418.5219999999999</v>
      </c>
    </row>
    <row r="4" spans="1:8" ht="15.75" x14ac:dyDescent="0.25">
      <c r="A4" s="21">
        <v>18</v>
      </c>
      <c r="B4" s="4">
        <v>0</v>
      </c>
      <c r="C4" s="21">
        <v>40.28</v>
      </c>
      <c r="D4" s="21">
        <v>0</v>
      </c>
      <c r="E4" s="4">
        <v>0</v>
      </c>
      <c r="F4" s="4">
        <v>1</v>
      </c>
      <c r="G4" s="4">
        <v>0</v>
      </c>
      <c r="H4" s="21">
        <v>2217.6012000000001</v>
      </c>
    </row>
    <row r="5" spans="1:8" ht="15.75" x14ac:dyDescent="0.25">
      <c r="A5" s="21">
        <v>18</v>
      </c>
      <c r="B5" s="4">
        <v>1</v>
      </c>
      <c r="C5" s="21">
        <v>39.14</v>
      </c>
      <c r="D5" s="21">
        <v>0</v>
      </c>
      <c r="E5" s="4">
        <v>0</v>
      </c>
      <c r="F5" s="4">
        <v>1</v>
      </c>
      <c r="G5" s="4">
        <v>0</v>
      </c>
      <c r="H5" s="21">
        <v>12890.057650000001</v>
      </c>
    </row>
    <row r="6" spans="1:8" ht="15.75" x14ac:dyDescent="0.25">
      <c r="A6" s="21">
        <v>28</v>
      </c>
      <c r="B6" s="4">
        <v>1</v>
      </c>
      <c r="C6" s="21">
        <v>30.875</v>
      </c>
      <c r="D6" s="21">
        <v>0</v>
      </c>
      <c r="E6" s="4">
        <v>0</v>
      </c>
      <c r="F6" s="4">
        <v>0</v>
      </c>
      <c r="G6" s="4">
        <v>1</v>
      </c>
      <c r="H6" s="21">
        <v>3062.5082499999999</v>
      </c>
    </row>
    <row r="7" spans="1:8" ht="15.75" x14ac:dyDescent="0.25">
      <c r="A7" s="21">
        <v>20</v>
      </c>
      <c r="B7" s="4">
        <v>1</v>
      </c>
      <c r="C7" s="21">
        <v>31.13</v>
      </c>
      <c r="D7" s="21">
        <v>2</v>
      </c>
      <c r="E7" s="4">
        <v>0</v>
      </c>
      <c r="F7" s="4">
        <v>0</v>
      </c>
      <c r="G7" s="4">
        <v>0</v>
      </c>
      <c r="H7" s="21">
        <v>2566.4706999999999</v>
      </c>
    </row>
    <row r="8" spans="1:8" ht="15.75" x14ac:dyDescent="0.25">
      <c r="A8" s="21">
        <v>38</v>
      </c>
      <c r="B8" s="4">
        <v>0</v>
      </c>
      <c r="C8" s="21">
        <v>27.835000000000001</v>
      </c>
      <c r="D8" s="21">
        <v>2</v>
      </c>
      <c r="E8" s="4">
        <v>0</v>
      </c>
      <c r="F8" s="4">
        <v>1</v>
      </c>
      <c r="G8" s="4">
        <v>0</v>
      </c>
      <c r="H8" s="21">
        <v>7144.86265</v>
      </c>
    </row>
    <row r="9" spans="1:8" ht="15.75" x14ac:dyDescent="0.25">
      <c r="A9" s="21">
        <v>46</v>
      </c>
      <c r="B9" s="4">
        <v>1</v>
      </c>
      <c r="C9" s="21">
        <v>38.17</v>
      </c>
      <c r="D9" s="21">
        <v>2</v>
      </c>
      <c r="E9" s="4">
        <v>0</v>
      </c>
      <c r="F9" s="4">
        <v>0</v>
      </c>
      <c r="G9" s="4">
        <v>0</v>
      </c>
      <c r="H9" s="21">
        <v>8347.1643000000004</v>
      </c>
    </row>
    <row r="10" spans="1:8" ht="15.75" x14ac:dyDescent="0.25">
      <c r="A10" s="21">
        <v>48</v>
      </c>
      <c r="B10" s="4">
        <v>0</v>
      </c>
      <c r="C10" s="21">
        <v>33.33</v>
      </c>
      <c r="D10" s="21">
        <v>0</v>
      </c>
      <c r="E10" s="4">
        <v>0</v>
      </c>
      <c r="F10" s="4">
        <v>0</v>
      </c>
      <c r="G10" s="4">
        <v>0</v>
      </c>
      <c r="H10" s="21">
        <v>8283.6807000000008</v>
      </c>
    </row>
    <row r="11" spans="1:8" ht="15.75" x14ac:dyDescent="0.25">
      <c r="A11" s="21">
        <v>27</v>
      </c>
      <c r="B11" s="4">
        <v>0</v>
      </c>
      <c r="C11" s="21">
        <v>31.254999999999999</v>
      </c>
      <c r="D11" s="21">
        <v>1</v>
      </c>
      <c r="E11" s="4">
        <v>0</v>
      </c>
      <c r="F11" s="4">
        <v>0</v>
      </c>
      <c r="G11" s="4">
        <v>1</v>
      </c>
      <c r="H11" s="21">
        <v>3956.0714499999999</v>
      </c>
    </row>
    <row r="12" spans="1:8" ht="15.75" x14ac:dyDescent="0.25">
      <c r="A12" s="21">
        <v>47</v>
      </c>
      <c r="B12" s="4">
        <v>0</v>
      </c>
      <c r="C12" s="21">
        <v>24.32</v>
      </c>
      <c r="D12" s="21">
        <v>0</v>
      </c>
      <c r="E12" s="4">
        <v>0</v>
      </c>
      <c r="F12" s="4">
        <v>1</v>
      </c>
      <c r="G12" s="4">
        <v>0</v>
      </c>
      <c r="H12" s="21">
        <v>8534.6718000000001</v>
      </c>
    </row>
    <row r="13" spans="1:8" ht="15.75" x14ac:dyDescent="0.25">
      <c r="A13" s="21">
        <v>21</v>
      </c>
      <c r="B13" s="4">
        <v>0</v>
      </c>
      <c r="C13" s="21">
        <v>33.630000000000003</v>
      </c>
      <c r="D13" s="21">
        <v>2</v>
      </c>
      <c r="E13" s="4">
        <v>0</v>
      </c>
      <c r="F13" s="4">
        <v>0</v>
      </c>
      <c r="G13" s="4">
        <v>1</v>
      </c>
      <c r="H13" s="21">
        <v>3579.8287</v>
      </c>
    </row>
    <row r="14" spans="1:8" ht="15.75" x14ac:dyDescent="0.25">
      <c r="A14" s="21">
        <v>36</v>
      </c>
      <c r="B14" s="4">
        <v>0</v>
      </c>
      <c r="C14" s="21">
        <v>19.855</v>
      </c>
      <c r="D14" s="21">
        <v>0</v>
      </c>
      <c r="E14" s="4">
        <v>0</v>
      </c>
      <c r="F14" s="4">
        <v>1</v>
      </c>
      <c r="G14" s="4">
        <v>0</v>
      </c>
      <c r="H14" s="21">
        <v>5458.0464499999998</v>
      </c>
    </row>
    <row r="15" spans="1:8" ht="15.75" x14ac:dyDescent="0.25">
      <c r="A15" s="21">
        <v>49</v>
      </c>
      <c r="B15" s="4">
        <v>0</v>
      </c>
      <c r="C15" s="21">
        <v>21.3</v>
      </c>
      <c r="D15" s="21">
        <v>1</v>
      </c>
      <c r="E15" s="4">
        <v>1</v>
      </c>
      <c r="F15" s="4">
        <v>0</v>
      </c>
      <c r="G15" s="4">
        <v>0</v>
      </c>
      <c r="H15" s="21">
        <v>9182.17</v>
      </c>
    </row>
    <row r="16" spans="1:8" ht="15.75" x14ac:dyDescent="0.25">
      <c r="A16" s="21">
        <v>37</v>
      </c>
      <c r="B16" s="4">
        <v>1</v>
      </c>
      <c r="C16" s="21">
        <v>29.64</v>
      </c>
      <c r="D16" s="21">
        <v>0</v>
      </c>
      <c r="E16" s="4">
        <v>0</v>
      </c>
      <c r="F16" s="4">
        <v>0</v>
      </c>
      <c r="G16" s="4">
        <v>1</v>
      </c>
      <c r="H16" s="21">
        <v>5028.1466</v>
      </c>
    </row>
    <row r="17" spans="1:8" ht="15.75" x14ac:dyDescent="0.25">
      <c r="A17" s="21">
        <v>21</v>
      </c>
      <c r="B17" s="4">
        <v>1</v>
      </c>
      <c r="C17" s="21">
        <v>22.3</v>
      </c>
      <c r="D17" s="21">
        <v>1</v>
      </c>
      <c r="E17" s="4">
        <v>1</v>
      </c>
      <c r="F17" s="4">
        <v>0</v>
      </c>
      <c r="G17" s="4">
        <v>0</v>
      </c>
      <c r="H17" s="21">
        <v>2103.08</v>
      </c>
    </row>
    <row r="18" spans="1:8" ht="15.75" x14ac:dyDescent="0.25">
      <c r="A18" s="21">
        <v>34</v>
      </c>
      <c r="B18" s="4">
        <v>0</v>
      </c>
      <c r="C18" s="21">
        <v>27.5</v>
      </c>
      <c r="D18" s="21">
        <v>1</v>
      </c>
      <c r="E18" s="4">
        <v>1</v>
      </c>
      <c r="F18" s="4">
        <v>0</v>
      </c>
      <c r="G18" s="4">
        <v>0</v>
      </c>
      <c r="H18" s="21">
        <v>5003.8530000000001</v>
      </c>
    </row>
    <row r="19" spans="1:8" ht="15.75" x14ac:dyDescent="0.25">
      <c r="A19" s="21">
        <v>44</v>
      </c>
      <c r="B19" s="4">
        <v>1</v>
      </c>
      <c r="C19" s="21">
        <v>21.85</v>
      </c>
      <c r="D19" s="21">
        <v>3</v>
      </c>
      <c r="E19" s="4">
        <v>0</v>
      </c>
      <c r="F19" s="4">
        <v>1</v>
      </c>
      <c r="G19" s="4">
        <v>0</v>
      </c>
      <c r="H19" s="21">
        <v>8891.1394999999993</v>
      </c>
    </row>
    <row r="20" spans="1:8" ht="15.75" x14ac:dyDescent="0.25">
      <c r="A20" s="21">
        <v>18</v>
      </c>
      <c r="B20" s="4">
        <v>1</v>
      </c>
      <c r="C20" s="21">
        <v>21.78</v>
      </c>
      <c r="D20" s="21">
        <v>2</v>
      </c>
      <c r="E20" s="4">
        <v>0</v>
      </c>
      <c r="F20" s="4">
        <v>0</v>
      </c>
      <c r="G20" s="4">
        <v>0</v>
      </c>
      <c r="H20" s="21">
        <v>11884.048580000001</v>
      </c>
    </row>
    <row r="21" spans="1:8" ht="15.75" x14ac:dyDescent="0.25">
      <c r="A21" s="21">
        <v>34</v>
      </c>
      <c r="B21" s="4">
        <v>1</v>
      </c>
      <c r="C21" s="21">
        <v>25.27</v>
      </c>
      <c r="D21" s="21">
        <v>1</v>
      </c>
      <c r="E21" s="4">
        <v>0</v>
      </c>
      <c r="F21" s="4">
        <v>0</v>
      </c>
      <c r="G21" s="4">
        <v>1</v>
      </c>
      <c r="H21" s="21">
        <v>4894.7533000000003</v>
      </c>
    </row>
    <row r="22" spans="1:8" ht="15.75" x14ac:dyDescent="0.25">
      <c r="A22" s="21">
        <v>43</v>
      </c>
      <c r="B22" s="4">
        <v>0</v>
      </c>
      <c r="C22" s="21">
        <v>25.08</v>
      </c>
      <c r="D22" s="21">
        <v>0</v>
      </c>
      <c r="E22" s="4">
        <v>0</v>
      </c>
      <c r="F22" s="4">
        <v>1</v>
      </c>
      <c r="G22" s="4">
        <v>0</v>
      </c>
      <c r="H22" s="21">
        <v>7325.0482000000002</v>
      </c>
    </row>
    <row r="23" spans="1:8" ht="15.75" x14ac:dyDescent="0.25">
      <c r="A23" s="21">
        <v>45</v>
      </c>
      <c r="B23" s="4">
        <v>1</v>
      </c>
      <c r="C23" s="21">
        <v>20.350000000000001</v>
      </c>
      <c r="D23" s="21">
        <v>3</v>
      </c>
      <c r="E23" s="4">
        <v>0</v>
      </c>
      <c r="F23" s="4">
        <v>0</v>
      </c>
      <c r="G23" s="4">
        <v>0</v>
      </c>
      <c r="H23" s="21">
        <v>8605.3615000000009</v>
      </c>
    </row>
    <row r="24" spans="1:8" ht="15.75" x14ac:dyDescent="0.25">
      <c r="A24" s="21">
        <v>42</v>
      </c>
      <c r="B24" s="4">
        <v>1</v>
      </c>
      <c r="C24" s="21">
        <v>24.86</v>
      </c>
      <c r="D24" s="21">
        <v>0</v>
      </c>
      <c r="E24" s="4">
        <v>0</v>
      </c>
      <c r="F24" s="4">
        <v>0</v>
      </c>
      <c r="G24" s="4">
        <v>0</v>
      </c>
      <c r="H24" s="21">
        <v>5966.8873999999996</v>
      </c>
    </row>
    <row r="25" spans="1:8" ht="15.75" x14ac:dyDescent="0.25">
      <c r="A25" s="21">
        <v>18</v>
      </c>
      <c r="B25" s="4">
        <v>0</v>
      </c>
      <c r="C25" s="21">
        <v>38.664999999999999</v>
      </c>
      <c r="D25" s="21">
        <v>2</v>
      </c>
      <c r="E25" s="4">
        <v>0</v>
      </c>
      <c r="F25" s="4">
        <v>1</v>
      </c>
      <c r="G25" s="4">
        <v>0</v>
      </c>
      <c r="H25" s="21">
        <v>3393.35635</v>
      </c>
    </row>
    <row r="26" spans="1:8" ht="15.75" x14ac:dyDescent="0.25">
      <c r="A26" s="21">
        <v>26</v>
      </c>
      <c r="B26" s="4">
        <v>1</v>
      </c>
      <c r="C26" s="21">
        <v>17.670000000000002</v>
      </c>
      <c r="D26" s="21">
        <v>0</v>
      </c>
      <c r="E26" s="4">
        <v>0</v>
      </c>
      <c r="F26" s="4">
        <v>0</v>
      </c>
      <c r="G26" s="4">
        <v>1</v>
      </c>
      <c r="H26" s="21">
        <v>2680.9493000000002</v>
      </c>
    </row>
    <row r="27" spans="1:8" ht="15.75" x14ac:dyDescent="0.25">
      <c r="A27" s="21">
        <v>25</v>
      </c>
      <c r="B27" s="4">
        <v>1</v>
      </c>
      <c r="C27" s="21">
        <v>25.84</v>
      </c>
      <c r="D27" s="21">
        <v>1</v>
      </c>
      <c r="E27" s="4">
        <v>0</v>
      </c>
      <c r="F27" s="4">
        <v>1</v>
      </c>
      <c r="G27" s="4">
        <v>0</v>
      </c>
      <c r="H27" s="21">
        <v>3309.7926000000002</v>
      </c>
    </row>
    <row r="28" spans="1:8" ht="15.75" x14ac:dyDescent="0.25">
      <c r="A28" s="21">
        <v>32</v>
      </c>
      <c r="B28" s="4">
        <v>0</v>
      </c>
      <c r="C28" s="21">
        <v>29.59</v>
      </c>
      <c r="D28" s="21">
        <v>1</v>
      </c>
      <c r="E28" s="4">
        <v>0</v>
      </c>
      <c r="F28" s="4">
        <v>0</v>
      </c>
      <c r="G28" s="4">
        <v>0</v>
      </c>
      <c r="H28" s="21">
        <v>4562.8420999999998</v>
      </c>
    </row>
    <row r="29" spans="1:8" ht="15.75" x14ac:dyDescent="0.25">
      <c r="A29" s="21">
        <v>22</v>
      </c>
      <c r="B29" s="4">
        <v>1</v>
      </c>
      <c r="C29" s="21">
        <v>31.35</v>
      </c>
      <c r="D29" s="21">
        <v>1</v>
      </c>
      <c r="E29" s="4">
        <v>0</v>
      </c>
      <c r="F29" s="4">
        <v>0</v>
      </c>
      <c r="G29" s="4">
        <v>1</v>
      </c>
      <c r="H29" s="21">
        <v>2643.2685000000001</v>
      </c>
    </row>
    <row r="30" spans="1:8" ht="15.75" x14ac:dyDescent="0.25">
      <c r="A30" s="21">
        <v>20</v>
      </c>
      <c r="B30" s="4">
        <v>0</v>
      </c>
      <c r="C30" s="21">
        <v>30.59</v>
      </c>
      <c r="D30" s="21">
        <v>0</v>
      </c>
      <c r="E30" s="4">
        <v>0</v>
      </c>
      <c r="F30" s="4">
        <v>1</v>
      </c>
      <c r="G30" s="4">
        <v>0</v>
      </c>
      <c r="H30" s="21">
        <v>2459.7201</v>
      </c>
    </row>
    <row r="31" spans="1:8" ht="15.75" x14ac:dyDescent="0.25">
      <c r="A31" s="21">
        <v>43</v>
      </c>
      <c r="B31" s="4">
        <v>0</v>
      </c>
      <c r="C31" s="21">
        <v>34.4</v>
      </c>
      <c r="D31" s="21">
        <v>3</v>
      </c>
      <c r="E31" s="4">
        <v>1</v>
      </c>
      <c r="F31" s="4">
        <v>0</v>
      </c>
      <c r="G31" s="4">
        <v>0</v>
      </c>
      <c r="H31" s="21">
        <v>8522.0030000000006</v>
      </c>
    </row>
    <row r="32" spans="1:8" ht="15.75" x14ac:dyDescent="0.25">
      <c r="A32" s="21">
        <v>31</v>
      </c>
      <c r="B32" s="4">
        <v>0</v>
      </c>
      <c r="C32" s="21">
        <v>29.26</v>
      </c>
      <c r="D32" s="21">
        <v>1</v>
      </c>
      <c r="E32" s="4">
        <v>0</v>
      </c>
      <c r="F32" s="4">
        <v>0</v>
      </c>
      <c r="G32" s="4">
        <v>0</v>
      </c>
      <c r="H32" s="21">
        <v>4350.5144</v>
      </c>
    </row>
    <row r="33" spans="1:8" ht="15.75" x14ac:dyDescent="0.25">
      <c r="A33" s="21">
        <v>29</v>
      </c>
      <c r="B33" s="4">
        <v>1</v>
      </c>
      <c r="C33" s="21">
        <v>27.94</v>
      </c>
      <c r="D33" s="21">
        <v>0</v>
      </c>
      <c r="E33" s="4">
        <v>0</v>
      </c>
      <c r="F33" s="4">
        <v>0</v>
      </c>
      <c r="G33" s="4">
        <v>0</v>
      </c>
      <c r="H33" s="21">
        <v>2867.1196</v>
      </c>
    </row>
    <row r="34" spans="1:8" ht="15.75" x14ac:dyDescent="0.25">
      <c r="A34" s="21">
        <v>23</v>
      </c>
      <c r="B34" s="4">
        <v>1</v>
      </c>
      <c r="C34" s="21">
        <v>27.36</v>
      </c>
      <c r="D34" s="21">
        <v>1</v>
      </c>
      <c r="E34" s="4">
        <v>0</v>
      </c>
      <c r="F34" s="4">
        <v>0</v>
      </c>
      <c r="G34" s="4">
        <v>1</v>
      </c>
      <c r="H34" s="21">
        <v>2789.0574000000001</v>
      </c>
    </row>
    <row r="35" spans="1:8" ht="15.75" x14ac:dyDescent="0.25">
      <c r="A35" s="21">
        <v>40</v>
      </c>
      <c r="B35" s="4">
        <v>1</v>
      </c>
      <c r="C35" s="21">
        <v>29.9</v>
      </c>
      <c r="D35" s="21">
        <v>2</v>
      </c>
      <c r="E35" s="4">
        <v>1</v>
      </c>
      <c r="F35" s="4">
        <v>0</v>
      </c>
      <c r="G35" s="4">
        <v>0</v>
      </c>
      <c r="H35" s="21">
        <v>6600.3609999999999</v>
      </c>
    </row>
    <row r="36" spans="1:8" ht="15.75" x14ac:dyDescent="0.25">
      <c r="A36" s="21">
        <v>44</v>
      </c>
      <c r="B36" s="4">
        <v>1</v>
      </c>
      <c r="C36" s="21">
        <v>38.06</v>
      </c>
      <c r="D36" s="21">
        <v>1</v>
      </c>
      <c r="E36" s="4">
        <v>0</v>
      </c>
      <c r="F36" s="4">
        <v>0</v>
      </c>
      <c r="G36" s="4">
        <v>0</v>
      </c>
      <c r="H36" s="21">
        <v>7152.6714000000002</v>
      </c>
    </row>
    <row r="37" spans="1:8" ht="15.75" x14ac:dyDescent="0.25">
      <c r="A37" s="21">
        <v>22</v>
      </c>
      <c r="B37" s="4">
        <v>1</v>
      </c>
      <c r="C37" s="21">
        <v>34.799999999999997</v>
      </c>
      <c r="D37" s="21">
        <v>3</v>
      </c>
      <c r="E37" s="4">
        <v>1</v>
      </c>
      <c r="F37" s="4">
        <v>0</v>
      </c>
      <c r="G37" s="4">
        <v>0</v>
      </c>
      <c r="H37" s="21">
        <v>3443.0639999999999</v>
      </c>
    </row>
    <row r="38" spans="1:8" ht="15.75" x14ac:dyDescent="0.25">
      <c r="A38" s="21">
        <v>44</v>
      </c>
      <c r="B38" s="4">
        <v>0</v>
      </c>
      <c r="C38" s="21">
        <v>26.41</v>
      </c>
      <c r="D38" s="21">
        <v>0</v>
      </c>
      <c r="E38" s="4">
        <v>0</v>
      </c>
      <c r="F38" s="4">
        <v>0</v>
      </c>
      <c r="G38" s="4">
        <v>1</v>
      </c>
      <c r="H38" s="21">
        <v>7419.4778999999999</v>
      </c>
    </row>
    <row r="39" spans="1:8" ht="15.75" x14ac:dyDescent="0.25">
      <c r="A39" s="21">
        <v>46</v>
      </c>
      <c r="B39" s="4">
        <v>0</v>
      </c>
      <c r="C39" s="21">
        <v>33.44</v>
      </c>
      <c r="D39" s="21">
        <v>1</v>
      </c>
      <c r="E39" s="4">
        <v>0</v>
      </c>
      <c r="F39" s="4">
        <v>0</v>
      </c>
      <c r="G39" s="4">
        <v>0</v>
      </c>
      <c r="H39" s="21">
        <v>8240.5895999999993</v>
      </c>
    </row>
    <row r="40" spans="1:8" ht="15.75" x14ac:dyDescent="0.25">
      <c r="A40" s="21">
        <v>33</v>
      </c>
      <c r="B40" s="4">
        <v>1</v>
      </c>
      <c r="C40" s="21">
        <v>29.4</v>
      </c>
      <c r="D40" s="21">
        <v>4</v>
      </c>
      <c r="E40" s="4">
        <v>1</v>
      </c>
      <c r="F40" s="4">
        <v>0</v>
      </c>
      <c r="G40" s="4">
        <v>0</v>
      </c>
      <c r="H40" s="21">
        <v>6059.1729999999998</v>
      </c>
    </row>
    <row r="41" spans="1:8" ht="15.75" x14ac:dyDescent="0.25">
      <c r="A41" s="21">
        <v>39</v>
      </c>
      <c r="B41" s="4">
        <v>1</v>
      </c>
      <c r="C41" s="21">
        <v>26.22</v>
      </c>
      <c r="D41" s="21">
        <v>1</v>
      </c>
      <c r="E41" s="4">
        <v>0</v>
      </c>
      <c r="F41" s="4">
        <v>0</v>
      </c>
      <c r="G41" s="4">
        <v>1</v>
      </c>
      <c r="H41" s="21">
        <v>6123.5688</v>
      </c>
    </row>
    <row r="42" spans="1:8" ht="15.75" x14ac:dyDescent="0.25">
      <c r="A42" s="21">
        <v>33</v>
      </c>
      <c r="B42" s="4">
        <v>1</v>
      </c>
      <c r="C42" s="21">
        <v>42.46</v>
      </c>
      <c r="D42" s="21">
        <v>1</v>
      </c>
      <c r="E42" s="4">
        <v>0</v>
      </c>
      <c r="F42" s="4">
        <v>0</v>
      </c>
      <c r="G42" s="4">
        <v>0</v>
      </c>
      <c r="H42" s="21">
        <v>11326.71487</v>
      </c>
    </row>
    <row r="43" spans="1:8" ht="15.75" x14ac:dyDescent="0.25">
      <c r="A43" s="21">
        <v>46</v>
      </c>
      <c r="B43" s="4">
        <v>1</v>
      </c>
      <c r="C43" s="21">
        <v>39.424999999999997</v>
      </c>
      <c r="D43" s="21">
        <v>1</v>
      </c>
      <c r="E43" s="4">
        <v>0</v>
      </c>
      <c r="F43" s="4">
        <v>1</v>
      </c>
      <c r="G43" s="4">
        <v>0</v>
      </c>
      <c r="H43" s="21">
        <v>8342.9087500000005</v>
      </c>
    </row>
    <row r="44" spans="1:8" ht="15.75" x14ac:dyDescent="0.25">
      <c r="A44" s="21">
        <v>24</v>
      </c>
      <c r="B44" s="4">
        <v>1</v>
      </c>
      <c r="C44" s="21">
        <v>28.5</v>
      </c>
      <c r="D44" s="21">
        <v>2</v>
      </c>
      <c r="E44" s="4">
        <v>0</v>
      </c>
      <c r="F44" s="4">
        <v>0</v>
      </c>
      <c r="G44" s="4">
        <v>1</v>
      </c>
      <c r="H44" s="21">
        <v>3537.703</v>
      </c>
    </row>
    <row r="45" spans="1:8" ht="15.75" x14ac:dyDescent="0.25">
      <c r="A45" s="21">
        <v>33</v>
      </c>
      <c r="B45" s="4">
        <v>0</v>
      </c>
      <c r="C45" s="21">
        <v>24.31</v>
      </c>
      <c r="D45" s="21">
        <v>0</v>
      </c>
      <c r="E45" s="4">
        <v>0</v>
      </c>
      <c r="F45" s="4">
        <v>0</v>
      </c>
      <c r="G45" s="4">
        <v>0</v>
      </c>
      <c r="H45" s="21">
        <v>4185.0978999999998</v>
      </c>
    </row>
    <row r="46" spans="1:8" ht="15.75" x14ac:dyDescent="0.25">
      <c r="A46" s="21">
        <v>40</v>
      </c>
      <c r="B46" s="4">
        <v>0</v>
      </c>
      <c r="C46" s="21">
        <v>25.46</v>
      </c>
      <c r="D46" s="21">
        <v>1</v>
      </c>
      <c r="E46" s="4">
        <v>0</v>
      </c>
      <c r="F46" s="4">
        <v>1</v>
      </c>
      <c r="G46" s="4">
        <v>0</v>
      </c>
      <c r="H46" s="21">
        <v>7077.1894000000002</v>
      </c>
    </row>
    <row r="47" spans="1:8" ht="15.75" x14ac:dyDescent="0.25">
      <c r="A47" s="21">
        <v>41</v>
      </c>
      <c r="B47" s="4">
        <v>0</v>
      </c>
      <c r="C47" s="21">
        <v>21.754999999999999</v>
      </c>
      <c r="D47" s="21">
        <v>1</v>
      </c>
      <c r="E47" s="4">
        <v>0</v>
      </c>
      <c r="F47" s="4">
        <v>1</v>
      </c>
      <c r="G47" s="4">
        <v>0</v>
      </c>
      <c r="H47" s="21">
        <v>13725.47184</v>
      </c>
    </row>
    <row r="48" spans="1:8" ht="15.75" x14ac:dyDescent="0.25">
      <c r="A48" s="21">
        <v>27</v>
      </c>
      <c r="B48" s="4">
        <v>1</v>
      </c>
      <c r="C48" s="21">
        <v>33.155000000000001</v>
      </c>
      <c r="D48" s="21">
        <v>2</v>
      </c>
      <c r="E48" s="4">
        <v>0</v>
      </c>
      <c r="F48" s="4">
        <v>0</v>
      </c>
      <c r="G48" s="4">
        <v>1</v>
      </c>
      <c r="H48" s="21">
        <v>4058.71245</v>
      </c>
    </row>
    <row r="49" spans="1:8" ht="15.75" x14ac:dyDescent="0.25">
      <c r="A49" s="21">
        <v>26</v>
      </c>
      <c r="B49" s="4">
        <v>1</v>
      </c>
      <c r="C49" s="21">
        <v>30.875</v>
      </c>
      <c r="D49" s="21">
        <v>2</v>
      </c>
      <c r="E49" s="4">
        <v>0</v>
      </c>
      <c r="F49" s="4">
        <v>0</v>
      </c>
      <c r="G49" s="4">
        <v>1</v>
      </c>
      <c r="H49" s="21">
        <v>3877.3042500000001</v>
      </c>
    </row>
    <row r="50" spans="1:8" ht="15.75" x14ac:dyDescent="0.25">
      <c r="A50" s="21">
        <v>40</v>
      </c>
      <c r="B50" s="4">
        <v>1</v>
      </c>
      <c r="C50" s="21">
        <v>35.299999999999997</v>
      </c>
      <c r="D50" s="21">
        <v>3</v>
      </c>
      <c r="E50" s="4">
        <v>1</v>
      </c>
      <c r="F50" s="4">
        <v>0</v>
      </c>
      <c r="G50" s="4">
        <v>0</v>
      </c>
      <c r="H50" s="21">
        <v>7196.8670000000002</v>
      </c>
    </row>
    <row r="51" spans="1:8" ht="15.75" x14ac:dyDescent="0.25">
      <c r="A51" s="21">
        <v>31</v>
      </c>
      <c r="B51" s="4">
        <v>0</v>
      </c>
      <c r="C51" s="21">
        <v>30.495000000000001</v>
      </c>
      <c r="D51" s="21">
        <v>3</v>
      </c>
      <c r="E51" s="4">
        <v>0</v>
      </c>
      <c r="F51" s="4">
        <v>1</v>
      </c>
      <c r="G51" s="4">
        <v>0</v>
      </c>
      <c r="H51" s="21">
        <v>6113.2310500000003</v>
      </c>
    </row>
    <row r="52" spans="1:8" ht="15.75" x14ac:dyDescent="0.25">
      <c r="A52" s="21">
        <v>33</v>
      </c>
      <c r="B52" s="4">
        <v>0</v>
      </c>
      <c r="C52" s="21">
        <v>32.9</v>
      </c>
      <c r="D52" s="21">
        <v>2</v>
      </c>
      <c r="E52" s="4">
        <v>1</v>
      </c>
      <c r="F52" s="4">
        <v>0</v>
      </c>
      <c r="G52" s="4">
        <v>0</v>
      </c>
      <c r="H52" s="21">
        <v>5375.0379999999996</v>
      </c>
    </row>
    <row r="53" spans="1:8" ht="15.75" x14ac:dyDescent="0.25">
      <c r="A53" s="21">
        <v>28</v>
      </c>
      <c r="B53" s="4">
        <v>0</v>
      </c>
      <c r="C53" s="21">
        <v>33</v>
      </c>
      <c r="D53" s="21">
        <v>2</v>
      </c>
      <c r="E53" s="4">
        <v>0</v>
      </c>
      <c r="F53" s="4">
        <v>0</v>
      </c>
      <c r="G53" s="4">
        <v>0</v>
      </c>
      <c r="H53" s="21">
        <v>4349.4620000000004</v>
      </c>
    </row>
    <row r="54" spans="1:8" ht="15.75" x14ac:dyDescent="0.25">
      <c r="A54" s="21">
        <v>24</v>
      </c>
      <c r="B54" s="4">
        <v>0</v>
      </c>
      <c r="C54" s="21">
        <v>30.21</v>
      </c>
      <c r="D54" s="21">
        <v>3</v>
      </c>
      <c r="E54" s="4">
        <v>0</v>
      </c>
      <c r="F54" s="4">
        <v>0</v>
      </c>
      <c r="G54" s="4">
        <v>1</v>
      </c>
      <c r="H54" s="21">
        <v>4618.0798999999997</v>
      </c>
    </row>
    <row r="55" spans="1:8" ht="15.75" x14ac:dyDescent="0.25">
      <c r="A55" s="21">
        <v>18</v>
      </c>
      <c r="B55" s="4">
        <v>1</v>
      </c>
      <c r="C55" s="21">
        <v>30.03</v>
      </c>
      <c r="D55" s="21">
        <v>1</v>
      </c>
      <c r="E55" s="4">
        <v>0</v>
      </c>
      <c r="F55" s="4">
        <v>0</v>
      </c>
      <c r="G55" s="4">
        <v>0</v>
      </c>
      <c r="H55" s="21">
        <v>1720.3536999999999</v>
      </c>
    </row>
    <row r="56" spans="1:8" ht="15.75" x14ac:dyDescent="0.25">
      <c r="A56" s="21">
        <v>40</v>
      </c>
      <c r="B56" s="4">
        <v>0</v>
      </c>
      <c r="C56" s="21">
        <v>27.4</v>
      </c>
      <c r="D56" s="21">
        <v>1</v>
      </c>
      <c r="E56" s="4">
        <v>1</v>
      </c>
      <c r="F56" s="4">
        <v>0</v>
      </c>
      <c r="G56" s="4">
        <v>0</v>
      </c>
      <c r="H56" s="21">
        <v>6496.8860000000004</v>
      </c>
    </row>
    <row r="57" spans="1:8" ht="15.75" x14ac:dyDescent="0.25">
      <c r="A57" s="21">
        <v>30</v>
      </c>
      <c r="B57" s="4">
        <v>1</v>
      </c>
      <c r="C57" s="21">
        <v>31.4</v>
      </c>
      <c r="D57" s="21">
        <v>1</v>
      </c>
      <c r="E57" s="4">
        <v>1</v>
      </c>
      <c r="F57" s="4">
        <v>0</v>
      </c>
      <c r="G57" s="4">
        <v>0</v>
      </c>
      <c r="H57" s="21">
        <v>3659.346</v>
      </c>
    </row>
    <row r="58" spans="1:8" ht="15.75" x14ac:dyDescent="0.25">
      <c r="A58" s="21">
        <v>48</v>
      </c>
      <c r="B58" s="4">
        <v>1</v>
      </c>
      <c r="C58" s="21">
        <v>30.2</v>
      </c>
      <c r="D58" s="21">
        <v>2</v>
      </c>
      <c r="E58" s="4">
        <v>1</v>
      </c>
      <c r="F58" s="4">
        <v>0</v>
      </c>
      <c r="G58" s="4">
        <v>0</v>
      </c>
      <c r="H58" s="21">
        <v>8968.33</v>
      </c>
    </row>
    <row r="59" spans="1:8" ht="15.75" x14ac:dyDescent="0.25">
      <c r="A59" s="21">
        <v>34</v>
      </c>
      <c r="B59" s="4">
        <v>0</v>
      </c>
      <c r="C59" s="21">
        <v>26.73</v>
      </c>
      <c r="D59" s="21">
        <v>1</v>
      </c>
      <c r="E59" s="4">
        <v>0</v>
      </c>
      <c r="F59" s="4">
        <v>0</v>
      </c>
      <c r="G59" s="4">
        <v>0</v>
      </c>
      <c r="H59" s="21">
        <v>5002.7826999999997</v>
      </c>
    </row>
    <row r="60" spans="1:8" ht="15.75" x14ac:dyDescent="0.25">
      <c r="A60" s="21">
        <v>32</v>
      </c>
      <c r="B60" s="4">
        <v>1</v>
      </c>
      <c r="C60" s="21">
        <v>33.82</v>
      </c>
      <c r="D60" s="21">
        <v>1</v>
      </c>
      <c r="E60" s="4">
        <v>0</v>
      </c>
      <c r="F60" s="4">
        <v>0</v>
      </c>
      <c r="G60" s="4">
        <v>1</v>
      </c>
      <c r="H60" s="21">
        <v>4462.7218000000003</v>
      </c>
    </row>
    <row r="61" spans="1:8" ht="15.75" x14ac:dyDescent="0.25">
      <c r="A61" s="21">
        <v>49</v>
      </c>
      <c r="B61" s="4">
        <v>0</v>
      </c>
      <c r="C61" s="21">
        <v>22.61</v>
      </c>
      <c r="D61" s="21">
        <v>1</v>
      </c>
      <c r="E61" s="4">
        <v>0</v>
      </c>
      <c r="F61" s="4">
        <v>0</v>
      </c>
      <c r="G61" s="4">
        <v>1</v>
      </c>
      <c r="H61" s="21">
        <v>9566.9909000000007</v>
      </c>
    </row>
    <row r="62" spans="1:8" ht="15.75" x14ac:dyDescent="0.25">
      <c r="A62" s="21">
        <v>43</v>
      </c>
      <c r="B62" s="4">
        <v>1</v>
      </c>
      <c r="C62" s="21">
        <v>32.6</v>
      </c>
      <c r="D62" s="21">
        <v>2</v>
      </c>
      <c r="E62" s="4">
        <v>1</v>
      </c>
      <c r="F62" s="4">
        <v>0</v>
      </c>
      <c r="G62" s="4">
        <v>0</v>
      </c>
      <c r="H62" s="21">
        <v>7441.5010000000002</v>
      </c>
    </row>
    <row r="63" spans="1:8" ht="15.75" x14ac:dyDescent="0.25">
      <c r="A63" s="21">
        <v>32</v>
      </c>
      <c r="B63" s="4">
        <v>1</v>
      </c>
      <c r="C63" s="21">
        <v>30.03</v>
      </c>
      <c r="D63" s="21">
        <v>1</v>
      </c>
      <c r="E63" s="4">
        <v>0</v>
      </c>
      <c r="F63" s="4">
        <v>0</v>
      </c>
      <c r="G63" s="4">
        <v>0</v>
      </c>
      <c r="H63" s="21">
        <v>4074.4537</v>
      </c>
    </row>
    <row r="64" spans="1:8" ht="15.75" x14ac:dyDescent="0.25">
      <c r="A64" s="21">
        <v>19</v>
      </c>
      <c r="B64" s="4">
        <v>1</v>
      </c>
      <c r="C64" s="21">
        <v>20.425000000000001</v>
      </c>
      <c r="D64" s="21">
        <v>0</v>
      </c>
      <c r="E64" s="4">
        <v>0</v>
      </c>
      <c r="F64" s="4">
        <v>0</v>
      </c>
      <c r="G64" s="4">
        <v>1</v>
      </c>
      <c r="H64" s="21">
        <v>1625.4337499999999</v>
      </c>
    </row>
    <row r="65" spans="1:8" ht="15.75" x14ac:dyDescent="0.25">
      <c r="A65" s="21">
        <v>18</v>
      </c>
      <c r="B65" s="4">
        <v>0</v>
      </c>
      <c r="C65" s="21">
        <v>25.08</v>
      </c>
      <c r="D65" s="21">
        <v>0</v>
      </c>
      <c r="E65" s="4">
        <v>0</v>
      </c>
      <c r="F65" s="4">
        <v>1</v>
      </c>
      <c r="G65" s="4">
        <v>0</v>
      </c>
      <c r="H65" s="21">
        <v>2196.4731999999999</v>
      </c>
    </row>
    <row r="66" spans="1:8" ht="15.75" x14ac:dyDescent="0.25">
      <c r="A66" s="21">
        <v>25</v>
      </c>
      <c r="B66" s="4">
        <v>1</v>
      </c>
      <c r="C66" s="21">
        <v>24.984999999999999</v>
      </c>
      <c r="D66" s="21">
        <v>2</v>
      </c>
      <c r="E66" s="4">
        <v>0</v>
      </c>
      <c r="F66" s="4">
        <v>1</v>
      </c>
      <c r="G66" s="4">
        <v>0</v>
      </c>
      <c r="H66" s="21">
        <v>23241.47453</v>
      </c>
    </row>
    <row r="67" spans="1:8" ht="15.75" x14ac:dyDescent="0.25">
      <c r="A67" s="21">
        <v>24</v>
      </c>
      <c r="B67" s="4">
        <v>1</v>
      </c>
      <c r="C67" s="21">
        <v>35.86</v>
      </c>
      <c r="D67" s="21">
        <v>0</v>
      </c>
      <c r="E67" s="4">
        <v>0</v>
      </c>
      <c r="F67" s="4">
        <v>0</v>
      </c>
      <c r="G67" s="4">
        <v>0</v>
      </c>
      <c r="H67" s="21">
        <v>1986.9333999999999</v>
      </c>
    </row>
    <row r="68" spans="1:8" ht="15.75" x14ac:dyDescent="0.25">
      <c r="A68" s="21">
        <v>41</v>
      </c>
      <c r="B68" s="4">
        <v>0</v>
      </c>
      <c r="C68" s="21">
        <v>31.02</v>
      </c>
      <c r="D68" s="21">
        <v>0</v>
      </c>
      <c r="E68" s="4">
        <v>0</v>
      </c>
      <c r="F68" s="4">
        <v>0</v>
      </c>
      <c r="G68" s="4">
        <v>0</v>
      </c>
      <c r="H68" s="21">
        <v>6185.3208000000004</v>
      </c>
    </row>
    <row r="69" spans="1:8" ht="15.75" x14ac:dyDescent="0.25">
      <c r="A69" s="21">
        <v>18</v>
      </c>
      <c r="B69" s="4">
        <v>1</v>
      </c>
      <c r="C69" s="21">
        <v>26.18</v>
      </c>
      <c r="D69" s="21">
        <v>2</v>
      </c>
      <c r="E69" s="4">
        <v>0</v>
      </c>
      <c r="F69" s="4">
        <v>0</v>
      </c>
      <c r="G69" s="4">
        <v>0</v>
      </c>
      <c r="H69" s="21">
        <v>2304.0021999999999</v>
      </c>
    </row>
    <row r="70" spans="1:8" ht="15.75" x14ac:dyDescent="0.25">
      <c r="A70" s="21">
        <v>43</v>
      </c>
      <c r="B70" s="4">
        <v>0</v>
      </c>
      <c r="C70" s="21">
        <v>35.64</v>
      </c>
      <c r="D70" s="21">
        <v>1</v>
      </c>
      <c r="E70" s="4">
        <v>0</v>
      </c>
      <c r="F70" s="4">
        <v>0</v>
      </c>
      <c r="G70" s="4">
        <v>0</v>
      </c>
      <c r="H70" s="21">
        <v>7345.7266</v>
      </c>
    </row>
    <row r="71" spans="1:8" ht="15.75" x14ac:dyDescent="0.25">
      <c r="A71" s="21">
        <v>35</v>
      </c>
      <c r="B71" s="4">
        <v>0</v>
      </c>
      <c r="C71" s="21">
        <v>34.21</v>
      </c>
      <c r="D71" s="21">
        <v>1</v>
      </c>
      <c r="E71" s="4">
        <v>0</v>
      </c>
      <c r="F71" s="4">
        <v>0</v>
      </c>
      <c r="G71" s="4">
        <v>0</v>
      </c>
      <c r="H71" s="21">
        <v>5245.2268999999997</v>
      </c>
    </row>
    <row r="72" spans="1:8" ht="15.75" x14ac:dyDescent="0.25">
      <c r="A72" s="21">
        <v>23</v>
      </c>
      <c r="B72" s="4">
        <v>0</v>
      </c>
      <c r="C72" s="21">
        <v>34.865000000000002</v>
      </c>
      <c r="D72" s="21">
        <v>0</v>
      </c>
      <c r="E72" s="4">
        <v>0</v>
      </c>
      <c r="F72" s="4">
        <v>1</v>
      </c>
      <c r="G72" s="4">
        <v>0</v>
      </c>
      <c r="H72" s="21">
        <v>2899.4893499999998</v>
      </c>
    </row>
    <row r="73" spans="1:8" ht="15.75" x14ac:dyDescent="0.25">
      <c r="A73" s="21">
        <v>23</v>
      </c>
      <c r="B73" s="4">
        <v>1</v>
      </c>
      <c r="C73" s="21">
        <v>35.200000000000003</v>
      </c>
      <c r="D73" s="21">
        <v>1</v>
      </c>
      <c r="E73" s="4">
        <v>1</v>
      </c>
      <c r="F73" s="4">
        <v>0</v>
      </c>
      <c r="G73" s="4">
        <v>0</v>
      </c>
      <c r="H73" s="21">
        <v>2416.9549999999999</v>
      </c>
    </row>
    <row r="74" spans="1:8" ht="15.75" x14ac:dyDescent="0.25">
      <c r="A74" s="21">
        <v>23</v>
      </c>
      <c r="B74" s="4">
        <v>0</v>
      </c>
      <c r="C74" s="21">
        <v>34.96</v>
      </c>
      <c r="D74" s="21">
        <v>3</v>
      </c>
      <c r="E74" s="4">
        <v>0</v>
      </c>
      <c r="F74" s="4">
        <v>0</v>
      </c>
      <c r="G74" s="4">
        <v>1</v>
      </c>
      <c r="H74" s="21">
        <v>4466.6214</v>
      </c>
    </row>
    <row r="75" spans="1:8" ht="15.75" x14ac:dyDescent="0.25">
      <c r="A75" s="21">
        <v>29</v>
      </c>
      <c r="B75" s="4">
        <v>1</v>
      </c>
      <c r="C75" s="21">
        <v>28.975000000000001</v>
      </c>
      <c r="D75" s="21">
        <v>1</v>
      </c>
      <c r="E75" s="4">
        <v>0</v>
      </c>
      <c r="F75" s="4">
        <v>1</v>
      </c>
      <c r="G75" s="4">
        <v>0</v>
      </c>
      <c r="H75" s="21">
        <v>4040.55825</v>
      </c>
    </row>
    <row r="76" spans="1:8" ht="15.75" x14ac:dyDescent="0.25">
      <c r="A76" s="21">
        <v>36</v>
      </c>
      <c r="B76" s="4">
        <v>0</v>
      </c>
      <c r="C76" s="21">
        <v>25.9</v>
      </c>
      <c r="D76" s="21">
        <v>1</v>
      </c>
      <c r="E76" s="4">
        <v>1</v>
      </c>
      <c r="F76" s="4">
        <v>0</v>
      </c>
      <c r="G76" s="4">
        <v>0</v>
      </c>
      <c r="H76" s="21">
        <v>5472.4489999999996</v>
      </c>
    </row>
    <row r="77" spans="1:8" ht="15.75" x14ac:dyDescent="0.25">
      <c r="A77" s="21">
        <v>40</v>
      </c>
      <c r="B77" s="4">
        <v>1</v>
      </c>
      <c r="C77" s="21">
        <v>41.69</v>
      </c>
      <c r="D77" s="21">
        <v>0</v>
      </c>
      <c r="E77" s="4">
        <v>0</v>
      </c>
      <c r="F77" s="4">
        <v>0</v>
      </c>
      <c r="G77" s="4">
        <v>0</v>
      </c>
      <c r="H77" s="21">
        <v>5438.7491</v>
      </c>
    </row>
    <row r="78" spans="1:8" ht="15.75" x14ac:dyDescent="0.25">
      <c r="A78" s="21">
        <v>44</v>
      </c>
      <c r="B78" s="4">
        <v>1</v>
      </c>
      <c r="C78" s="21">
        <v>27.4</v>
      </c>
      <c r="D78" s="21">
        <v>2</v>
      </c>
      <c r="E78" s="4">
        <v>1</v>
      </c>
      <c r="F78" s="4">
        <v>0</v>
      </c>
      <c r="G78" s="4">
        <v>0</v>
      </c>
      <c r="H78" s="21">
        <v>7726.8540000000003</v>
      </c>
    </row>
    <row r="79" spans="1:8" ht="15.75" x14ac:dyDescent="0.25">
      <c r="A79" s="21">
        <v>46</v>
      </c>
      <c r="B79" s="4">
        <v>0</v>
      </c>
      <c r="C79" s="21">
        <v>30.8</v>
      </c>
      <c r="D79" s="21">
        <v>3</v>
      </c>
      <c r="E79" s="4">
        <v>1</v>
      </c>
      <c r="F79" s="4">
        <v>0</v>
      </c>
      <c r="G79" s="4">
        <v>0</v>
      </c>
      <c r="H79" s="21">
        <v>9414.92</v>
      </c>
    </row>
    <row r="80" spans="1:8" ht="15.75" x14ac:dyDescent="0.25">
      <c r="A80" s="21">
        <v>48</v>
      </c>
      <c r="B80" s="4">
        <v>1</v>
      </c>
      <c r="C80" s="21">
        <v>29.6</v>
      </c>
      <c r="D80" s="21">
        <v>0</v>
      </c>
      <c r="E80" s="4">
        <v>1</v>
      </c>
      <c r="F80" s="4">
        <v>0</v>
      </c>
      <c r="G80" s="4">
        <v>0</v>
      </c>
      <c r="H80" s="21">
        <v>21232.182260000001</v>
      </c>
    </row>
    <row r="81" spans="1:8" ht="15.75" x14ac:dyDescent="0.25">
      <c r="A81" s="21">
        <v>19</v>
      </c>
      <c r="B81" s="4">
        <v>0</v>
      </c>
      <c r="C81" s="21">
        <v>25.745000000000001</v>
      </c>
      <c r="D81" s="21">
        <v>1</v>
      </c>
      <c r="E81" s="4">
        <v>0</v>
      </c>
      <c r="F81" s="4">
        <v>0</v>
      </c>
      <c r="G81" s="4">
        <v>1</v>
      </c>
      <c r="H81" s="21">
        <v>2710.8285500000002</v>
      </c>
    </row>
    <row r="82" spans="1:8" ht="15.75" x14ac:dyDescent="0.25">
      <c r="A82" s="21">
        <v>18</v>
      </c>
      <c r="B82" s="4">
        <v>0</v>
      </c>
      <c r="C82" s="21">
        <v>40.26</v>
      </c>
      <c r="D82" s="21">
        <v>0</v>
      </c>
      <c r="E82" s="4">
        <v>0</v>
      </c>
      <c r="F82" s="4">
        <v>0</v>
      </c>
      <c r="G82" s="4">
        <v>0</v>
      </c>
      <c r="H82" s="21">
        <v>1634.5734</v>
      </c>
    </row>
    <row r="83" spans="1:8" ht="15.75" x14ac:dyDescent="0.25">
      <c r="A83" s="21">
        <v>29</v>
      </c>
      <c r="B83" s="4">
        <v>0</v>
      </c>
      <c r="C83" s="21">
        <v>25.6</v>
      </c>
      <c r="D83" s="21">
        <v>4</v>
      </c>
      <c r="E83" s="4">
        <v>1</v>
      </c>
      <c r="F83" s="4">
        <v>0</v>
      </c>
      <c r="G83" s="4">
        <v>0</v>
      </c>
      <c r="H83" s="21">
        <v>5708.8670000000002</v>
      </c>
    </row>
    <row r="84" spans="1:8" ht="15.75" x14ac:dyDescent="0.25">
      <c r="A84" s="21">
        <v>48</v>
      </c>
      <c r="B84" s="4">
        <v>0</v>
      </c>
      <c r="C84" s="21">
        <v>22.8</v>
      </c>
      <c r="D84" s="21">
        <v>0</v>
      </c>
      <c r="E84" s="4">
        <v>1</v>
      </c>
      <c r="F84" s="4">
        <v>0</v>
      </c>
      <c r="G84" s="4">
        <v>0</v>
      </c>
      <c r="H84" s="21">
        <v>8269.0439999999999</v>
      </c>
    </row>
    <row r="85" spans="1:8" ht="15.75" x14ac:dyDescent="0.25">
      <c r="A85" s="21">
        <v>27</v>
      </c>
      <c r="B85" s="4">
        <v>1</v>
      </c>
      <c r="C85" s="21">
        <v>23.1</v>
      </c>
      <c r="D85" s="21">
        <v>0</v>
      </c>
      <c r="E85" s="4">
        <v>0</v>
      </c>
      <c r="F85" s="4">
        <v>0</v>
      </c>
      <c r="G85" s="4">
        <v>0</v>
      </c>
      <c r="H85" s="21">
        <v>2483.7359999999999</v>
      </c>
    </row>
    <row r="86" spans="1:8" ht="15.75" x14ac:dyDescent="0.25">
      <c r="A86" s="21">
        <v>24</v>
      </c>
      <c r="B86" s="4">
        <v>0</v>
      </c>
      <c r="C86" s="21">
        <v>24.225000000000001</v>
      </c>
      <c r="D86" s="21">
        <v>0</v>
      </c>
      <c r="E86" s="4">
        <v>0</v>
      </c>
      <c r="F86" s="4">
        <v>0</v>
      </c>
      <c r="G86" s="4">
        <v>1</v>
      </c>
      <c r="H86" s="21">
        <v>2842.7607499999999</v>
      </c>
    </row>
    <row r="87" spans="1:8" ht="15.75" x14ac:dyDescent="0.25">
      <c r="A87" s="21">
        <v>28</v>
      </c>
      <c r="B87" s="4">
        <v>0</v>
      </c>
      <c r="C87" s="21">
        <v>33.4</v>
      </c>
      <c r="D87" s="21">
        <v>0</v>
      </c>
      <c r="E87" s="4">
        <v>1</v>
      </c>
      <c r="F87" s="4">
        <v>0</v>
      </c>
      <c r="G87" s="4">
        <v>0</v>
      </c>
      <c r="H87" s="21">
        <v>3172.018</v>
      </c>
    </row>
    <row r="88" spans="1:8" ht="15.75" x14ac:dyDescent="0.25">
      <c r="A88" s="21">
        <v>20</v>
      </c>
      <c r="B88" s="4">
        <v>1</v>
      </c>
      <c r="C88" s="21">
        <v>33.33</v>
      </c>
      <c r="D88" s="21">
        <v>0</v>
      </c>
      <c r="E88" s="4">
        <v>0</v>
      </c>
      <c r="F88" s="4">
        <v>0</v>
      </c>
      <c r="G88" s="4">
        <v>0</v>
      </c>
      <c r="H88" s="21">
        <v>1391.5287000000001</v>
      </c>
    </row>
    <row r="89" spans="1:8" ht="15.75" x14ac:dyDescent="0.25">
      <c r="A89" s="21">
        <v>36</v>
      </c>
      <c r="B89" s="4">
        <v>1</v>
      </c>
      <c r="C89" s="21">
        <v>28.594999999999999</v>
      </c>
      <c r="D89" s="21">
        <v>3</v>
      </c>
      <c r="E89" s="4">
        <v>0</v>
      </c>
      <c r="F89" s="4">
        <v>0</v>
      </c>
      <c r="G89" s="4">
        <v>1</v>
      </c>
      <c r="H89" s="21">
        <v>6548.1950500000003</v>
      </c>
    </row>
    <row r="90" spans="1:8" ht="15.75" x14ac:dyDescent="0.25">
      <c r="A90" s="21">
        <v>48</v>
      </c>
      <c r="B90" s="4">
        <v>1</v>
      </c>
      <c r="C90" s="21">
        <v>36.67</v>
      </c>
      <c r="D90" s="21">
        <v>1</v>
      </c>
      <c r="E90" s="4">
        <v>0</v>
      </c>
      <c r="F90" s="4">
        <v>0</v>
      </c>
      <c r="G90" s="4">
        <v>1</v>
      </c>
      <c r="H90" s="21">
        <v>28468.919010000001</v>
      </c>
    </row>
    <row r="91" spans="1:8" ht="15.75" x14ac:dyDescent="0.25">
      <c r="A91" s="21">
        <v>40</v>
      </c>
      <c r="B91" s="4">
        <v>1</v>
      </c>
      <c r="C91" s="21">
        <v>26.315000000000001</v>
      </c>
      <c r="D91" s="21">
        <v>1</v>
      </c>
      <c r="E91" s="4">
        <v>0</v>
      </c>
      <c r="F91" s="4">
        <v>0</v>
      </c>
      <c r="G91" s="4">
        <v>1</v>
      </c>
      <c r="H91" s="21">
        <v>6389.3778499999999</v>
      </c>
    </row>
    <row r="92" spans="1:8" ht="15.75" x14ac:dyDescent="0.25">
      <c r="A92" s="21">
        <v>20</v>
      </c>
      <c r="B92" s="4">
        <v>1</v>
      </c>
      <c r="C92" s="21">
        <v>35.31</v>
      </c>
      <c r="D92" s="21">
        <v>1</v>
      </c>
      <c r="E92" s="4">
        <v>0</v>
      </c>
      <c r="F92" s="4">
        <v>0</v>
      </c>
      <c r="G92" s="4">
        <v>0</v>
      </c>
      <c r="H92" s="21">
        <v>27724.28875</v>
      </c>
    </row>
    <row r="93" spans="1:8" ht="15.75" x14ac:dyDescent="0.25">
      <c r="A93" s="21">
        <v>21</v>
      </c>
      <c r="B93" s="4">
        <v>1</v>
      </c>
      <c r="C93" s="21">
        <v>31.02</v>
      </c>
      <c r="D93" s="21">
        <v>0</v>
      </c>
      <c r="E93" s="4">
        <v>0</v>
      </c>
      <c r="F93" s="4">
        <v>0</v>
      </c>
      <c r="G93" s="4">
        <v>0</v>
      </c>
      <c r="H93" s="21">
        <v>16586.49771</v>
      </c>
    </row>
    <row r="94" spans="1:8" ht="15.75" x14ac:dyDescent="0.25">
      <c r="A94" s="21">
        <v>19</v>
      </c>
      <c r="B94" s="4">
        <v>1</v>
      </c>
      <c r="C94" s="21">
        <v>35.53</v>
      </c>
      <c r="D94" s="21">
        <v>0</v>
      </c>
      <c r="E94" s="4">
        <v>0</v>
      </c>
      <c r="F94" s="4">
        <v>0</v>
      </c>
      <c r="G94" s="4">
        <v>1</v>
      </c>
      <c r="H94" s="21">
        <v>1646.4296999999999</v>
      </c>
    </row>
    <row r="95" spans="1:8" ht="15.75" x14ac:dyDescent="0.25">
      <c r="A95" s="21">
        <v>32</v>
      </c>
      <c r="B95" s="4">
        <v>0</v>
      </c>
      <c r="C95" s="21">
        <v>44.22</v>
      </c>
      <c r="D95" s="21">
        <v>0</v>
      </c>
      <c r="E95" s="4">
        <v>0</v>
      </c>
      <c r="F95" s="4">
        <v>0</v>
      </c>
      <c r="G95" s="4">
        <v>0</v>
      </c>
      <c r="H95" s="21">
        <v>3994.1777999999999</v>
      </c>
    </row>
    <row r="96" spans="1:8" ht="15.75" x14ac:dyDescent="0.25">
      <c r="A96" s="21">
        <v>23</v>
      </c>
      <c r="B96" s="4">
        <v>1</v>
      </c>
      <c r="C96" s="21">
        <v>34.4</v>
      </c>
      <c r="D96" s="21">
        <v>0</v>
      </c>
      <c r="E96" s="4">
        <v>1</v>
      </c>
      <c r="F96" s="4">
        <v>0</v>
      </c>
      <c r="G96" s="4">
        <v>0</v>
      </c>
      <c r="H96" s="21">
        <v>1826.8430000000001</v>
      </c>
    </row>
    <row r="97" spans="1:8" ht="15.75" x14ac:dyDescent="0.25">
      <c r="A97" s="21">
        <v>18</v>
      </c>
      <c r="B97" s="4">
        <v>1</v>
      </c>
      <c r="C97" s="21">
        <v>37.29</v>
      </c>
      <c r="D97" s="21">
        <v>0</v>
      </c>
      <c r="E97" s="4">
        <v>0</v>
      </c>
      <c r="F97" s="4">
        <v>0</v>
      </c>
      <c r="G97" s="4">
        <v>0</v>
      </c>
      <c r="H97" s="21">
        <v>1141.4450999999999</v>
      </c>
    </row>
    <row r="98" spans="1:8" ht="15.75" x14ac:dyDescent="0.25">
      <c r="A98" s="21">
        <v>36</v>
      </c>
      <c r="B98" s="4">
        <v>0</v>
      </c>
      <c r="C98" s="21">
        <v>25.84</v>
      </c>
      <c r="D98" s="21">
        <v>0</v>
      </c>
      <c r="E98" s="4">
        <v>0</v>
      </c>
      <c r="F98" s="4">
        <v>0</v>
      </c>
      <c r="G98" s="4">
        <v>1</v>
      </c>
      <c r="H98" s="21">
        <v>5266.3656000000001</v>
      </c>
    </row>
    <row r="99" spans="1:8" ht="15.75" x14ac:dyDescent="0.25">
      <c r="A99" s="21">
        <v>25</v>
      </c>
      <c r="B99" s="4">
        <v>0</v>
      </c>
      <c r="C99" s="21">
        <v>23.465</v>
      </c>
      <c r="D99" s="21">
        <v>0</v>
      </c>
      <c r="E99" s="4">
        <v>0</v>
      </c>
      <c r="F99" s="4">
        <v>1</v>
      </c>
      <c r="G99" s="4">
        <v>0</v>
      </c>
      <c r="H99" s="21">
        <v>3206.4913499999998</v>
      </c>
    </row>
    <row r="100" spans="1:8" ht="15.75" x14ac:dyDescent="0.25">
      <c r="A100" s="21">
        <v>43</v>
      </c>
      <c r="B100" s="4">
        <v>1</v>
      </c>
      <c r="C100" s="21">
        <v>25.52</v>
      </c>
      <c r="D100" s="21">
        <v>5</v>
      </c>
      <c r="E100" s="4">
        <v>0</v>
      </c>
      <c r="F100" s="4">
        <v>0</v>
      </c>
      <c r="G100" s="4">
        <v>0</v>
      </c>
      <c r="H100" s="21">
        <v>14478.33015</v>
      </c>
    </row>
    <row r="101" spans="1:8" ht="15.75" x14ac:dyDescent="0.25">
      <c r="A101" s="21">
        <v>27</v>
      </c>
      <c r="B101" s="4">
        <v>0</v>
      </c>
      <c r="C101" s="21">
        <v>30.4</v>
      </c>
      <c r="D101" s="21">
        <v>3</v>
      </c>
      <c r="E101" s="4">
        <v>0</v>
      </c>
      <c r="F101" s="4">
        <v>0</v>
      </c>
      <c r="G101" s="4">
        <v>1</v>
      </c>
      <c r="H101" s="21">
        <v>18804.752400000001</v>
      </c>
    </row>
    <row r="102" spans="1:8" ht="15.75" x14ac:dyDescent="0.25">
      <c r="A102" s="21">
        <v>24</v>
      </c>
      <c r="B102" s="4">
        <v>1</v>
      </c>
      <c r="C102" s="21">
        <v>29.3</v>
      </c>
      <c r="D102" s="21">
        <v>0</v>
      </c>
      <c r="E102" s="4">
        <v>1</v>
      </c>
      <c r="F102" s="4">
        <v>0</v>
      </c>
      <c r="G102" s="4">
        <v>0</v>
      </c>
      <c r="H102" s="21">
        <v>1977.8150000000001</v>
      </c>
    </row>
    <row r="103" spans="1:8" ht="15.75" x14ac:dyDescent="0.25">
      <c r="A103" s="21">
        <v>45</v>
      </c>
      <c r="B103" s="4">
        <v>0</v>
      </c>
      <c r="C103" s="21">
        <v>38.284999999999997</v>
      </c>
      <c r="D103" s="21">
        <v>0</v>
      </c>
      <c r="E103" s="4">
        <v>0</v>
      </c>
      <c r="F103" s="4">
        <v>1</v>
      </c>
      <c r="G103" s="4">
        <v>0</v>
      </c>
      <c r="H103" s="21">
        <v>7935.29115</v>
      </c>
    </row>
    <row r="104" spans="1:8" ht="15.75" x14ac:dyDescent="0.25">
      <c r="A104" s="21">
        <v>42</v>
      </c>
      <c r="B104" s="4">
        <v>0</v>
      </c>
      <c r="C104" s="21">
        <v>24.984999999999999</v>
      </c>
      <c r="D104" s="21">
        <v>2</v>
      </c>
      <c r="E104" s="4">
        <v>0</v>
      </c>
      <c r="F104" s="4">
        <v>0</v>
      </c>
      <c r="G104" s="4">
        <v>1</v>
      </c>
      <c r="H104" s="21">
        <v>8017.0611500000005</v>
      </c>
    </row>
    <row r="105" spans="1:8" ht="15.75" x14ac:dyDescent="0.25">
      <c r="A105" s="21">
        <v>42</v>
      </c>
      <c r="B105" s="4">
        <v>0</v>
      </c>
      <c r="C105" s="21">
        <v>36.195</v>
      </c>
      <c r="D105" s="21">
        <v>1</v>
      </c>
      <c r="E105" s="4">
        <v>0</v>
      </c>
      <c r="F105" s="4">
        <v>0</v>
      </c>
      <c r="G105" s="4">
        <v>1</v>
      </c>
      <c r="H105" s="21">
        <v>7443.6430499999997</v>
      </c>
    </row>
    <row r="106" spans="1:8" ht="15.75" x14ac:dyDescent="0.25">
      <c r="A106" s="21">
        <v>27</v>
      </c>
      <c r="B106" s="4">
        <v>1</v>
      </c>
      <c r="C106" s="21">
        <v>30.5</v>
      </c>
      <c r="D106" s="21">
        <v>0</v>
      </c>
      <c r="E106" s="4">
        <v>1</v>
      </c>
      <c r="F106" s="4">
        <v>0</v>
      </c>
      <c r="G106" s="4">
        <v>0</v>
      </c>
      <c r="H106" s="21">
        <v>2494.0219999999999</v>
      </c>
    </row>
    <row r="107" spans="1:8" ht="15.75" x14ac:dyDescent="0.25">
      <c r="A107" s="21">
        <v>24</v>
      </c>
      <c r="B107" s="4">
        <v>0</v>
      </c>
      <c r="C107" s="21">
        <v>26.6</v>
      </c>
      <c r="D107" s="21">
        <v>0</v>
      </c>
      <c r="E107" s="4">
        <v>0</v>
      </c>
      <c r="F107" s="4">
        <v>1</v>
      </c>
      <c r="G107" s="4">
        <v>0</v>
      </c>
      <c r="H107" s="21">
        <v>3046.0619999999999</v>
      </c>
    </row>
    <row r="108" spans="1:8" ht="15.75" x14ac:dyDescent="0.25">
      <c r="A108" s="21">
        <v>18</v>
      </c>
      <c r="B108" s="4">
        <v>0</v>
      </c>
      <c r="C108" s="21">
        <v>26.73</v>
      </c>
      <c r="D108" s="21">
        <v>0</v>
      </c>
      <c r="E108" s="4">
        <v>0</v>
      </c>
      <c r="F108" s="4">
        <v>0</v>
      </c>
      <c r="G108" s="4">
        <v>0</v>
      </c>
      <c r="H108" s="21">
        <v>1615.7666999999999</v>
      </c>
    </row>
    <row r="109" spans="1:8" ht="15.75" x14ac:dyDescent="0.25">
      <c r="A109" s="21">
        <v>19</v>
      </c>
      <c r="B109" s="4">
        <v>0</v>
      </c>
      <c r="C109" s="21">
        <v>24.51</v>
      </c>
      <c r="D109" s="21">
        <v>1</v>
      </c>
      <c r="E109" s="4">
        <v>0</v>
      </c>
      <c r="F109" s="4">
        <v>0</v>
      </c>
      <c r="G109" s="4">
        <v>1</v>
      </c>
      <c r="H109" s="21">
        <v>2709.1118999999999</v>
      </c>
    </row>
    <row r="110" spans="1:8" ht="15.75" x14ac:dyDescent="0.25">
      <c r="A110" s="21">
        <v>18</v>
      </c>
      <c r="B110" s="4">
        <v>0</v>
      </c>
      <c r="C110" s="21">
        <v>36.85</v>
      </c>
      <c r="D110" s="21">
        <v>0</v>
      </c>
      <c r="E110" s="4">
        <v>0</v>
      </c>
      <c r="F110" s="4">
        <v>0</v>
      </c>
      <c r="G110" s="4">
        <v>0</v>
      </c>
      <c r="H110" s="21">
        <v>1629.8335</v>
      </c>
    </row>
    <row r="111" spans="1:8" ht="15.75" x14ac:dyDescent="0.25">
      <c r="A111" s="21">
        <v>24</v>
      </c>
      <c r="B111" s="4">
        <v>0</v>
      </c>
      <c r="C111" s="21">
        <v>30.1</v>
      </c>
      <c r="D111" s="21">
        <v>3</v>
      </c>
      <c r="E111" s="4">
        <v>1</v>
      </c>
      <c r="F111" s="4">
        <v>0</v>
      </c>
      <c r="G111" s="4">
        <v>0</v>
      </c>
      <c r="H111" s="21">
        <v>4234.9269999999997</v>
      </c>
    </row>
    <row r="112" spans="1:8" ht="15.75" x14ac:dyDescent="0.25">
      <c r="A112" s="21">
        <v>24</v>
      </c>
      <c r="B112" s="4">
        <v>1</v>
      </c>
      <c r="C112" s="21">
        <v>23.655000000000001</v>
      </c>
      <c r="D112" s="21">
        <v>0</v>
      </c>
      <c r="E112" s="4">
        <v>0</v>
      </c>
      <c r="F112" s="4">
        <v>0</v>
      </c>
      <c r="G112" s="4">
        <v>1</v>
      </c>
      <c r="H112" s="21">
        <v>2352.9684499999998</v>
      </c>
    </row>
    <row r="113" spans="1:8" ht="15.75" x14ac:dyDescent="0.25">
      <c r="A113" s="21">
        <v>47</v>
      </c>
      <c r="B113" s="4">
        <v>1</v>
      </c>
      <c r="C113" s="21">
        <v>36.200000000000003</v>
      </c>
      <c r="D113" s="21">
        <v>1</v>
      </c>
      <c r="E113" s="4">
        <v>1</v>
      </c>
      <c r="F113" s="4">
        <v>0</v>
      </c>
      <c r="G113" s="4">
        <v>0</v>
      </c>
      <c r="H113" s="21">
        <v>8068.1850000000004</v>
      </c>
    </row>
    <row r="114" spans="1:8" ht="15.75" x14ac:dyDescent="0.25">
      <c r="A114" s="21">
        <v>26</v>
      </c>
      <c r="B114" s="4">
        <v>0</v>
      </c>
      <c r="C114" s="21">
        <v>19.8</v>
      </c>
      <c r="D114" s="21">
        <v>1</v>
      </c>
      <c r="E114" s="4">
        <v>1</v>
      </c>
      <c r="F114" s="4">
        <v>0</v>
      </c>
      <c r="G114" s="4">
        <v>0</v>
      </c>
      <c r="H114" s="21">
        <v>3378.91</v>
      </c>
    </row>
    <row r="115" spans="1:8" ht="15.75" x14ac:dyDescent="0.25">
      <c r="A115" s="21">
        <v>23</v>
      </c>
      <c r="B115" s="4">
        <v>0</v>
      </c>
      <c r="C115" s="21">
        <v>28.12</v>
      </c>
      <c r="D115" s="21">
        <v>0</v>
      </c>
      <c r="E115" s="4">
        <v>0</v>
      </c>
      <c r="F115" s="4">
        <v>0</v>
      </c>
      <c r="G115" s="4">
        <v>1</v>
      </c>
      <c r="H115" s="21">
        <v>2690.1138000000001</v>
      </c>
    </row>
    <row r="116" spans="1:8" ht="15.75" x14ac:dyDescent="0.25">
      <c r="A116" s="21">
        <v>46</v>
      </c>
      <c r="B116" s="4">
        <v>1</v>
      </c>
      <c r="C116" s="21">
        <v>25.8</v>
      </c>
      <c r="D116" s="21">
        <v>5</v>
      </c>
      <c r="E116" s="4">
        <v>1</v>
      </c>
      <c r="F116" s="4">
        <v>0</v>
      </c>
      <c r="G116" s="4">
        <v>0</v>
      </c>
      <c r="H116" s="21">
        <v>10096.969999999999</v>
      </c>
    </row>
    <row r="117" spans="1:8" ht="15.75" x14ac:dyDescent="0.25">
      <c r="A117" s="21">
        <v>18</v>
      </c>
      <c r="B117" s="4">
        <v>1</v>
      </c>
      <c r="C117" s="21">
        <v>26.125</v>
      </c>
      <c r="D117" s="21">
        <v>0</v>
      </c>
      <c r="E117" s="4">
        <v>0</v>
      </c>
      <c r="F117" s="4">
        <v>1</v>
      </c>
      <c r="G117" s="4">
        <v>0</v>
      </c>
      <c r="H117" s="21">
        <v>1708.9257500000001</v>
      </c>
    </row>
    <row r="118" spans="1:8" ht="15.75" x14ac:dyDescent="0.25">
      <c r="A118" s="21">
        <v>19</v>
      </c>
      <c r="B118" s="4">
        <v>1</v>
      </c>
      <c r="C118" s="21">
        <v>35.4</v>
      </c>
      <c r="D118" s="21">
        <v>0</v>
      </c>
      <c r="E118" s="4">
        <v>1</v>
      </c>
      <c r="F118" s="4">
        <v>0</v>
      </c>
      <c r="G118" s="4">
        <v>0</v>
      </c>
      <c r="H118" s="21">
        <v>1263.249</v>
      </c>
    </row>
    <row r="119" spans="1:8" ht="15.75" x14ac:dyDescent="0.25">
      <c r="A119" s="21">
        <v>43</v>
      </c>
      <c r="B119" s="4">
        <v>1</v>
      </c>
      <c r="C119" s="21">
        <v>30.114999999999998</v>
      </c>
      <c r="D119" s="21">
        <v>3</v>
      </c>
      <c r="E119" s="4">
        <v>0</v>
      </c>
      <c r="F119" s="4">
        <v>0</v>
      </c>
      <c r="G119" s="4">
        <v>1</v>
      </c>
      <c r="H119" s="21">
        <v>8410.0468500000006</v>
      </c>
    </row>
    <row r="120" spans="1:8" ht="15.75" x14ac:dyDescent="0.25">
      <c r="A120" s="21">
        <v>37</v>
      </c>
      <c r="B120" s="4">
        <v>1</v>
      </c>
      <c r="C120" s="21">
        <v>29.8</v>
      </c>
      <c r="D120" s="21">
        <v>0</v>
      </c>
      <c r="E120" s="4">
        <v>1</v>
      </c>
      <c r="F120" s="4">
        <v>0</v>
      </c>
      <c r="G120" s="4">
        <v>0</v>
      </c>
      <c r="H120" s="21">
        <v>20420.604650000001</v>
      </c>
    </row>
    <row r="121" spans="1:8" ht="15.75" x14ac:dyDescent="0.25">
      <c r="A121" s="21">
        <v>19</v>
      </c>
      <c r="B121" s="4">
        <v>0</v>
      </c>
      <c r="C121" s="21">
        <v>28.4</v>
      </c>
      <c r="D121" s="21">
        <v>1</v>
      </c>
      <c r="E121" s="4">
        <v>1</v>
      </c>
      <c r="F121" s="4">
        <v>0</v>
      </c>
      <c r="G121" s="4">
        <v>0</v>
      </c>
      <c r="H121" s="21">
        <v>2331.5189999999998</v>
      </c>
    </row>
    <row r="122" spans="1:8" ht="15.75" x14ac:dyDescent="0.25">
      <c r="A122" s="21">
        <v>25</v>
      </c>
      <c r="B122" s="4">
        <v>0</v>
      </c>
      <c r="C122" s="21">
        <v>41.325000000000003</v>
      </c>
      <c r="D122" s="21">
        <v>0</v>
      </c>
      <c r="E122" s="4">
        <v>0</v>
      </c>
      <c r="F122" s="4">
        <v>1</v>
      </c>
      <c r="G122" s="4">
        <v>0</v>
      </c>
      <c r="H122" s="21">
        <v>17878.900679999999</v>
      </c>
    </row>
    <row r="123" spans="1:8" ht="15.75" x14ac:dyDescent="0.25">
      <c r="A123" s="21">
        <v>18</v>
      </c>
      <c r="B123" s="4">
        <v>1</v>
      </c>
      <c r="C123" s="21">
        <v>15.96</v>
      </c>
      <c r="D123" s="21">
        <v>0</v>
      </c>
      <c r="E123" s="4">
        <v>0</v>
      </c>
      <c r="F123" s="4">
        <v>1</v>
      </c>
      <c r="G123" s="4">
        <v>0</v>
      </c>
      <c r="H123" s="21">
        <v>1694.7963999999999</v>
      </c>
    </row>
    <row r="124" spans="1:8" ht="15.75" x14ac:dyDescent="0.25">
      <c r="A124" s="21">
        <v>32</v>
      </c>
      <c r="B124" s="4">
        <v>0</v>
      </c>
      <c r="C124" s="21">
        <v>41.1</v>
      </c>
      <c r="D124" s="21">
        <v>0</v>
      </c>
      <c r="E124" s="4">
        <v>1</v>
      </c>
      <c r="F124" s="4">
        <v>0</v>
      </c>
      <c r="G124" s="4">
        <v>0</v>
      </c>
      <c r="H124" s="21">
        <v>3989.8409999999999</v>
      </c>
    </row>
    <row r="125" spans="1:8" ht="15.75" x14ac:dyDescent="0.25">
      <c r="A125" s="21">
        <v>20</v>
      </c>
      <c r="B125" s="4">
        <v>1</v>
      </c>
      <c r="C125" s="21">
        <v>33</v>
      </c>
      <c r="D125" s="21">
        <v>1</v>
      </c>
      <c r="E125" s="4">
        <v>1</v>
      </c>
      <c r="F125" s="4">
        <v>0</v>
      </c>
      <c r="G125" s="4">
        <v>0</v>
      </c>
      <c r="H125" s="21">
        <v>1980.07</v>
      </c>
    </row>
    <row r="126" spans="1:8" ht="15.75" x14ac:dyDescent="0.25">
      <c r="A126" s="21">
        <v>24</v>
      </c>
      <c r="B126" s="4">
        <v>1</v>
      </c>
      <c r="C126" s="21">
        <v>25.8</v>
      </c>
      <c r="D126" s="21">
        <v>0</v>
      </c>
      <c r="E126" s="4">
        <v>1</v>
      </c>
      <c r="F126" s="4">
        <v>0</v>
      </c>
      <c r="G126" s="4">
        <v>0</v>
      </c>
      <c r="H126" s="21">
        <v>1972.95</v>
      </c>
    </row>
    <row r="127" spans="1:8" ht="15.75" x14ac:dyDescent="0.25">
      <c r="A127" s="21">
        <v>18</v>
      </c>
      <c r="B127" s="4">
        <v>1</v>
      </c>
      <c r="C127" s="21">
        <v>35.200000000000003</v>
      </c>
      <c r="D127" s="21">
        <v>1</v>
      </c>
      <c r="E127" s="4">
        <v>0</v>
      </c>
      <c r="F127" s="4">
        <v>0</v>
      </c>
      <c r="G127" s="4">
        <v>0</v>
      </c>
      <c r="H127" s="21">
        <v>1727.54</v>
      </c>
    </row>
    <row r="128" spans="1:8" ht="15.75" x14ac:dyDescent="0.25">
      <c r="A128" s="21">
        <v>27</v>
      </c>
      <c r="B128" s="4">
        <v>1</v>
      </c>
      <c r="C128" s="21">
        <v>18.905000000000001</v>
      </c>
      <c r="D128" s="21">
        <v>3</v>
      </c>
      <c r="E128" s="4">
        <v>0</v>
      </c>
      <c r="F128" s="4">
        <v>1</v>
      </c>
      <c r="G128" s="4">
        <v>0</v>
      </c>
      <c r="H128" s="21">
        <v>4827.9049500000001</v>
      </c>
    </row>
    <row r="129" spans="1:8" ht="15.75" x14ac:dyDescent="0.25">
      <c r="A129" s="21">
        <v>28</v>
      </c>
      <c r="B129" s="4">
        <v>0</v>
      </c>
      <c r="C129" s="21">
        <v>27.5</v>
      </c>
      <c r="D129" s="21">
        <v>2</v>
      </c>
      <c r="E129" s="4">
        <v>1</v>
      </c>
      <c r="F129" s="4">
        <v>0</v>
      </c>
      <c r="G129" s="4">
        <v>0</v>
      </c>
      <c r="H129" s="21">
        <v>20177.671129999999</v>
      </c>
    </row>
    <row r="130" spans="1:8" ht="15.75" x14ac:dyDescent="0.25">
      <c r="A130" s="21">
        <v>36</v>
      </c>
      <c r="B130" s="4">
        <v>0</v>
      </c>
      <c r="C130" s="21">
        <v>26.885000000000002</v>
      </c>
      <c r="D130" s="21">
        <v>0</v>
      </c>
      <c r="E130" s="4">
        <v>0</v>
      </c>
      <c r="F130" s="4">
        <v>0</v>
      </c>
      <c r="G130" s="4">
        <v>1</v>
      </c>
      <c r="H130" s="21">
        <v>5267.8181500000001</v>
      </c>
    </row>
    <row r="131" spans="1:8" ht="15.75" x14ac:dyDescent="0.25">
      <c r="A131" s="21">
        <v>25</v>
      </c>
      <c r="B131" s="4">
        <v>1</v>
      </c>
      <c r="C131" s="21">
        <v>26.22</v>
      </c>
      <c r="D131" s="21">
        <v>0</v>
      </c>
      <c r="E131" s="4">
        <v>0</v>
      </c>
      <c r="F131" s="4">
        <v>1</v>
      </c>
      <c r="G131" s="4">
        <v>0</v>
      </c>
      <c r="H131" s="21">
        <v>2721.3208</v>
      </c>
    </row>
    <row r="132" spans="1:8" ht="15.75" x14ac:dyDescent="0.25">
      <c r="A132" s="21">
        <v>19</v>
      </c>
      <c r="B132" s="4">
        <v>0</v>
      </c>
      <c r="C132" s="21">
        <v>28.9</v>
      </c>
      <c r="D132" s="21">
        <v>0</v>
      </c>
      <c r="E132" s="4">
        <v>1</v>
      </c>
      <c r="F132" s="4">
        <v>0</v>
      </c>
      <c r="G132" s="4">
        <v>0</v>
      </c>
      <c r="H132" s="21">
        <v>1743.2139999999999</v>
      </c>
    </row>
    <row r="133" spans="1:8" ht="15.75" x14ac:dyDescent="0.25">
      <c r="A133" s="21">
        <v>21</v>
      </c>
      <c r="B133" s="4">
        <v>1</v>
      </c>
      <c r="C133" s="21">
        <v>20.234999999999999</v>
      </c>
      <c r="D133" s="21">
        <v>3</v>
      </c>
      <c r="E133" s="4">
        <v>0</v>
      </c>
      <c r="F133" s="4">
        <v>1</v>
      </c>
      <c r="G133" s="4">
        <v>0</v>
      </c>
      <c r="H133" s="21">
        <v>3861.2096499999998</v>
      </c>
    </row>
    <row r="134" spans="1:8" ht="15.75" x14ac:dyDescent="0.25">
      <c r="A134" s="21">
        <v>27</v>
      </c>
      <c r="B134" s="4">
        <v>1</v>
      </c>
      <c r="C134" s="21">
        <v>32.67</v>
      </c>
      <c r="D134" s="21">
        <v>0</v>
      </c>
      <c r="E134" s="4">
        <v>0</v>
      </c>
      <c r="F134" s="4">
        <v>0</v>
      </c>
      <c r="G134" s="4">
        <v>0</v>
      </c>
      <c r="H134" s="21">
        <v>2497.0383000000002</v>
      </c>
    </row>
    <row r="135" spans="1:8" ht="15.75" x14ac:dyDescent="0.25">
      <c r="A135" s="21">
        <v>18</v>
      </c>
      <c r="B135" s="4">
        <v>1</v>
      </c>
      <c r="C135" s="21">
        <v>33.770000000000003</v>
      </c>
      <c r="D135" s="21">
        <v>1</v>
      </c>
      <c r="E135" s="4">
        <v>0</v>
      </c>
      <c r="F135" s="4">
        <v>0</v>
      </c>
      <c r="G135" s="4">
        <v>0</v>
      </c>
      <c r="H135" s="21">
        <v>1725.5523000000001</v>
      </c>
    </row>
    <row r="136" spans="1:8" ht="15.75" x14ac:dyDescent="0.25">
      <c r="A136" s="21">
        <v>39</v>
      </c>
      <c r="B136" s="4">
        <v>0</v>
      </c>
      <c r="C136" s="21">
        <v>32.799999999999997</v>
      </c>
      <c r="D136" s="21">
        <v>0</v>
      </c>
      <c r="E136" s="4">
        <v>1</v>
      </c>
      <c r="F136" s="4">
        <v>0</v>
      </c>
      <c r="G136" s="4">
        <v>0</v>
      </c>
      <c r="H136" s="21">
        <v>5649.7150000000001</v>
      </c>
    </row>
    <row r="137" spans="1:8" ht="15.75" x14ac:dyDescent="0.25">
      <c r="A137" s="21">
        <v>38</v>
      </c>
      <c r="B137" s="4">
        <v>0</v>
      </c>
      <c r="C137" s="21">
        <v>28.93</v>
      </c>
      <c r="D137" s="21">
        <v>1</v>
      </c>
      <c r="E137" s="4">
        <v>0</v>
      </c>
      <c r="F137" s="4">
        <v>0</v>
      </c>
      <c r="G137" s="4">
        <v>0</v>
      </c>
      <c r="H137" s="21">
        <v>5974.3846999999996</v>
      </c>
    </row>
    <row r="138" spans="1:8" ht="15.75" x14ac:dyDescent="0.25">
      <c r="A138" s="21">
        <v>38</v>
      </c>
      <c r="B138" s="4">
        <v>0</v>
      </c>
      <c r="C138" s="21">
        <v>37.729999999999997</v>
      </c>
      <c r="D138" s="21">
        <v>0</v>
      </c>
      <c r="E138" s="4">
        <v>0</v>
      </c>
      <c r="F138" s="4">
        <v>0</v>
      </c>
      <c r="G138" s="4">
        <v>0</v>
      </c>
      <c r="H138" s="21">
        <v>5397.6166999999996</v>
      </c>
    </row>
    <row r="139" spans="1:8" ht="15.75" x14ac:dyDescent="0.25">
      <c r="A139" s="21">
        <v>30</v>
      </c>
      <c r="B139" s="4">
        <v>0</v>
      </c>
      <c r="C139" s="21">
        <v>27.93</v>
      </c>
      <c r="D139" s="21">
        <v>0</v>
      </c>
      <c r="E139" s="4">
        <v>0</v>
      </c>
      <c r="F139" s="4">
        <v>1</v>
      </c>
      <c r="G139" s="4">
        <v>0</v>
      </c>
      <c r="H139" s="21">
        <v>4137.5227000000004</v>
      </c>
    </row>
    <row r="140" spans="1:8" ht="15.75" x14ac:dyDescent="0.25">
      <c r="A140" s="21">
        <v>19</v>
      </c>
      <c r="B140" s="4">
        <v>1</v>
      </c>
      <c r="C140" s="21">
        <v>20.9</v>
      </c>
      <c r="D140" s="21">
        <v>1</v>
      </c>
      <c r="E140" s="4">
        <v>1</v>
      </c>
      <c r="F140" s="4">
        <v>0</v>
      </c>
      <c r="G140" s="4">
        <v>0</v>
      </c>
      <c r="H140" s="21">
        <v>1832.0940000000001</v>
      </c>
    </row>
    <row r="141" spans="1:8" ht="15.75" x14ac:dyDescent="0.25">
      <c r="A141" s="21">
        <v>38</v>
      </c>
      <c r="B141" s="4">
        <v>1</v>
      </c>
      <c r="C141" s="21">
        <v>16.815000000000001</v>
      </c>
      <c r="D141" s="21">
        <v>2</v>
      </c>
      <c r="E141" s="4">
        <v>0</v>
      </c>
      <c r="F141" s="4">
        <v>1</v>
      </c>
      <c r="G141" s="4">
        <v>0</v>
      </c>
      <c r="H141" s="21">
        <v>6640.5448500000002</v>
      </c>
    </row>
    <row r="142" spans="1:8" ht="15.75" x14ac:dyDescent="0.25">
      <c r="A142" s="21">
        <v>46</v>
      </c>
      <c r="B142" s="4">
        <v>0</v>
      </c>
      <c r="C142" s="21">
        <v>28.05</v>
      </c>
      <c r="D142" s="21">
        <v>1</v>
      </c>
      <c r="E142" s="4">
        <v>0</v>
      </c>
      <c r="F142" s="4">
        <v>0</v>
      </c>
      <c r="G142" s="4">
        <v>0</v>
      </c>
      <c r="H142" s="21">
        <v>8233.0974999999999</v>
      </c>
    </row>
    <row r="143" spans="1:8" ht="15.75" x14ac:dyDescent="0.25">
      <c r="A143" s="21">
        <v>39</v>
      </c>
      <c r="B143" s="4">
        <v>1</v>
      </c>
      <c r="C143" s="21">
        <v>45.43</v>
      </c>
      <c r="D143" s="21">
        <v>2</v>
      </c>
      <c r="E143" s="4">
        <v>0</v>
      </c>
      <c r="F143" s="4">
        <v>0</v>
      </c>
      <c r="G143" s="4">
        <v>0</v>
      </c>
      <c r="H143" s="21">
        <v>6356.2707</v>
      </c>
    </row>
    <row r="144" spans="1:8" ht="15.75" x14ac:dyDescent="0.25">
      <c r="A144" s="21">
        <v>43</v>
      </c>
      <c r="B144" s="4">
        <v>0</v>
      </c>
      <c r="C144" s="21">
        <v>29.9</v>
      </c>
      <c r="D144" s="21">
        <v>1</v>
      </c>
      <c r="E144" s="4">
        <v>1</v>
      </c>
      <c r="F144" s="4">
        <v>0</v>
      </c>
      <c r="G144" s="4">
        <v>0</v>
      </c>
      <c r="H144" s="21">
        <v>7337.7479999999996</v>
      </c>
    </row>
    <row r="145" spans="1:8" ht="15.75" x14ac:dyDescent="0.25">
      <c r="A145" s="21">
        <v>24</v>
      </c>
      <c r="B145" s="4">
        <v>0</v>
      </c>
      <c r="C145" s="21">
        <v>29.925000000000001</v>
      </c>
      <c r="D145" s="21">
        <v>0</v>
      </c>
      <c r="E145" s="4">
        <v>0</v>
      </c>
      <c r="F145" s="4">
        <v>0</v>
      </c>
      <c r="G145" s="4">
        <v>1</v>
      </c>
      <c r="H145" s="21">
        <v>2850.6837500000001</v>
      </c>
    </row>
    <row r="146" spans="1:8" ht="15.75" x14ac:dyDescent="0.25">
      <c r="A146" s="21">
        <v>34</v>
      </c>
      <c r="B146" s="4">
        <v>0</v>
      </c>
      <c r="C146" s="21">
        <v>38</v>
      </c>
      <c r="D146" s="21">
        <v>3</v>
      </c>
      <c r="E146" s="4">
        <v>1</v>
      </c>
      <c r="F146" s="4">
        <v>0</v>
      </c>
      <c r="G146" s="4">
        <v>0</v>
      </c>
      <c r="H146" s="21">
        <v>6196.4480000000003</v>
      </c>
    </row>
    <row r="147" spans="1:8" ht="15.75" x14ac:dyDescent="0.25">
      <c r="A147" s="21">
        <v>33</v>
      </c>
      <c r="B147" s="4">
        <v>0</v>
      </c>
      <c r="C147" s="21">
        <v>22.135000000000002</v>
      </c>
      <c r="D147" s="21">
        <v>1</v>
      </c>
      <c r="E147" s="4">
        <v>0</v>
      </c>
      <c r="F147" s="4">
        <v>1</v>
      </c>
      <c r="G147" s="4">
        <v>0</v>
      </c>
      <c r="H147" s="21">
        <v>5354.0746499999996</v>
      </c>
    </row>
    <row r="148" spans="1:8" ht="15.75" x14ac:dyDescent="0.25">
      <c r="A148" s="21">
        <v>21</v>
      </c>
      <c r="B148" s="4">
        <v>1</v>
      </c>
      <c r="C148" s="21">
        <v>35.53</v>
      </c>
      <c r="D148" s="21">
        <v>0</v>
      </c>
      <c r="E148" s="4">
        <v>0</v>
      </c>
      <c r="F148" s="4">
        <v>0</v>
      </c>
      <c r="G148" s="4">
        <v>0</v>
      </c>
      <c r="H148" s="21">
        <v>1532.4697000000001</v>
      </c>
    </row>
    <row r="149" spans="1:8" ht="15.75" x14ac:dyDescent="0.25">
      <c r="A149" s="21">
        <v>46</v>
      </c>
      <c r="B149" s="4">
        <v>0</v>
      </c>
      <c r="C149" s="21">
        <v>30.2</v>
      </c>
      <c r="D149" s="21">
        <v>2</v>
      </c>
      <c r="E149" s="4">
        <v>1</v>
      </c>
      <c r="F149" s="4">
        <v>0</v>
      </c>
      <c r="G149" s="4">
        <v>0</v>
      </c>
      <c r="H149" s="21">
        <v>8825.0859999999993</v>
      </c>
    </row>
    <row r="150" spans="1:8" ht="15.75" x14ac:dyDescent="0.25">
      <c r="A150" s="21">
        <v>33</v>
      </c>
      <c r="B150" s="4">
        <v>1</v>
      </c>
      <c r="C150" s="21">
        <v>35.75</v>
      </c>
      <c r="D150" s="21">
        <v>2</v>
      </c>
      <c r="E150" s="4">
        <v>0</v>
      </c>
      <c r="F150" s="4">
        <v>0</v>
      </c>
      <c r="G150" s="4">
        <v>0</v>
      </c>
      <c r="H150" s="21">
        <v>4889.9994999999999</v>
      </c>
    </row>
    <row r="151" spans="1:8" ht="15.75" x14ac:dyDescent="0.25">
      <c r="A151" s="21">
        <v>21</v>
      </c>
      <c r="B151" s="4">
        <v>1</v>
      </c>
      <c r="C151" s="21">
        <v>31.254999999999999</v>
      </c>
      <c r="D151" s="21">
        <v>0</v>
      </c>
      <c r="E151" s="4">
        <v>0</v>
      </c>
      <c r="F151" s="4">
        <v>0</v>
      </c>
      <c r="G151" s="4">
        <v>1</v>
      </c>
      <c r="H151" s="21">
        <v>1909.52745</v>
      </c>
    </row>
    <row r="152" spans="1:8" ht="15.75" x14ac:dyDescent="0.25">
      <c r="A152" s="21">
        <v>28</v>
      </c>
      <c r="B152" s="4">
        <v>1</v>
      </c>
      <c r="C152" s="21">
        <v>33.82</v>
      </c>
      <c r="D152" s="21">
        <v>0</v>
      </c>
      <c r="E152" s="4">
        <v>0</v>
      </c>
      <c r="F152" s="4">
        <v>0</v>
      </c>
      <c r="G152" s="4">
        <v>1</v>
      </c>
      <c r="H152" s="21">
        <v>19673.335729999999</v>
      </c>
    </row>
    <row r="153" spans="1:8" ht="15.75" x14ac:dyDescent="0.25">
      <c r="A153" s="21">
        <v>18</v>
      </c>
      <c r="B153" s="4">
        <v>1</v>
      </c>
      <c r="C153" s="21">
        <v>29.37</v>
      </c>
      <c r="D153" s="21">
        <v>1</v>
      </c>
      <c r="E153" s="4">
        <v>0</v>
      </c>
      <c r="F153" s="4">
        <v>0</v>
      </c>
      <c r="G153" s="4">
        <v>0</v>
      </c>
      <c r="H153" s="21">
        <v>1719.4363000000001</v>
      </c>
    </row>
    <row r="154" spans="1:8" ht="15.75" x14ac:dyDescent="0.25">
      <c r="A154" s="21">
        <v>25</v>
      </c>
      <c r="B154" s="4">
        <v>0</v>
      </c>
      <c r="C154" s="21">
        <v>22.515000000000001</v>
      </c>
      <c r="D154" s="21">
        <v>1</v>
      </c>
      <c r="E154" s="4">
        <v>0</v>
      </c>
      <c r="F154" s="4">
        <v>0</v>
      </c>
      <c r="G154" s="4">
        <v>1</v>
      </c>
      <c r="H154" s="21">
        <v>3594.17085</v>
      </c>
    </row>
    <row r="155" spans="1:8" ht="15.75" x14ac:dyDescent="0.25">
      <c r="A155" s="21">
        <v>49</v>
      </c>
      <c r="B155" s="4">
        <v>0</v>
      </c>
      <c r="C155" s="21">
        <v>29.925000000000001</v>
      </c>
      <c r="D155" s="21">
        <v>0</v>
      </c>
      <c r="E155" s="4">
        <v>0</v>
      </c>
      <c r="F155" s="4">
        <v>0</v>
      </c>
      <c r="G155" s="4">
        <v>1</v>
      </c>
      <c r="H155" s="21">
        <v>8988.1587500000005</v>
      </c>
    </row>
    <row r="156" spans="1:8" ht="15.75" x14ac:dyDescent="0.25">
      <c r="A156" s="21">
        <v>44</v>
      </c>
      <c r="B156" s="4">
        <v>0</v>
      </c>
      <c r="C156" s="21">
        <v>23.98</v>
      </c>
      <c r="D156" s="21">
        <v>2</v>
      </c>
      <c r="E156" s="4">
        <v>0</v>
      </c>
      <c r="F156" s="4">
        <v>0</v>
      </c>
      <c r="G156" s="4">
        <v>0</v>
      </c>
      <c r="H156" s="21">
        <v>8211.1002000000008</v>
      </c>
    </row>
    <row r="157" spans="1:8" ht="15.75" x14ac:dyDescent="0.25">
      <c r="A157" s="21">
        <v>22</v>
      </c>
      <c r="B157" s="4">
        <v>0</v>
      </c>
      <c r="C157" s="21">
        <v>21.28</v>
      </c>
      <c r="D157" s="21">
        <v>3</v>
      </c>
      <c r="E157" s="4">
        <v>0</v>
      </c>
      <c r="F157" s="4">
        <v>0</v>
      </c>
      <c r="G157" s="4">
        <v>1</v>
      </c>
      <c r="H157" s="21">
        <v>4296.2712000000001</v>
      </c>
    </row>
    <row r="158" spans="1:8" ht="15.75" x14ac:dyDescent="0.25">
      <c r="A158" s="21">
        <v>29</v>
      </c>
      <c r="B158" s="4">
        <v>1</v>
      </c>
      <c r="C158" s="21">
        <v>33.344999999999999</v>
      </c>
      <c r="D158" s="21">
        <v>2</v>
      </c>
      <c r="E158" s="4">
        <v>0</v>
      </c>
      <c r="F158" s="4">
        <v>0</v>
      </c>
      <c r="G158" s="4">
        <v>1</v>
      </c>
      <c r="H158" s="21">
        <v>19442.353500000001</v>
      </c>
    </row>
    <row r="159" spans="1:8" ht="15.75" x14ac:dyDescent="0.25">
      <c r="A159" s="21">
        <v>46</v>
      </c>
      <c r="B159" s="4">
        <v>1</v>
      </c>
      <c r="C159" s="21">
        <v>27.6</v>
      </c>
      <c r="D159" s="21">
        <v>0</v>
      </c>
      <c r="E159" s="4">
        <v>1</v>
      </c>
      <c r="F159" s="4">
        <v>0</v>
      </c>
      <c r="G159" s="4">
        <v>0</v>
      </c>
      <c r="H159" s="21">
        <v>24603.04837</v>
      </c>
    </row>
    <row r="160" spans="1:8" ht="15.75" x14ac:dyDescent="0.25">
      <c r="A160" s="21">
        <v>44</v>
      </c>
      <c r="B160" s="4">
        <v>1</v>
      </c>
      <c r="C160" s="21">
        <v>25.364999999999998</v>
      </c>
      <c r="D160" s="21">
        <v>1</v>
      </c>
      <c r="E160" s="4">
        <v>0</v>
      </c>
      <c r="F160" s="4">
        <v>0</v>
      </c>
      <c r="G160" s="4">
        <v>1</v>
      </c>
      <c r="H160" s="21">
        <v>7518.0253499999999</v>
      </c>
    </row>
    <row r="161" spans="1:8" ht="15.75" x14ac:dyDescent="0.25">
      <c r="A161" s="21">
        <v>25</v>
      </c>
      <c r="B161" s="4">
        <v>1</v>
      </c>
      <c r="C161" s="21">
        <v>26.695</v>
      </c>
      <c r="D161" s="21">
        <v>4</v>
      </c>
      <c r="E161" s="4">
        <v>0</v>
      </c>
      <c r="F161" s="4">
        <v>0</v>
      </c>
      <c r="G161" s="4">
        <v>1</v>
      </c>
      <c r="H161" s="21">
        <v>4877.9810500000003</v>
      </c>
    </row>
    <row r="162" spans="1:8" ht="15.75" x14ac:dyDescent="0.25">
      <c r="A162" s="21">
        <v>35</v>
      </c>
      <c r="B162" s="4">
        <v>0</v>
      </c>
      <c r="C162" s="21">
        <v>27.7</v>
      </c>
      <c r="D162" s="21">
        <v>3</v>
      </c>
      <c r="E162" s="4">
        <v>1</v>
      </c>
      <c r="F162" s="4">
        <v>0</v>
      </c>
      <c r="G162" s="4">
        <v>0</v>
      </c>
      <c r="H162" s="21">
        <v>6414.1779999999999</v>
      </c>
    </row>
    <row r="163" spans="1:8" ht="15.75" x14ac:dyDescent="0.25">
      <c r="A163" s="21">
        <v>29</v>
      </c>
      <c r="B163" s="4">
        <v>1</v>
      </c>
      <c r="C163" s="21">
        <v>32.11</v>
      </c>
      <c r="D163" s="21">
        <v>2</v>
      </c>
      <c r="E163" s="4">
        <v>0</v>
      </c>
      <c r="F163" s="4">
        <v>0</v>
      </c>
      <c r="G163" s="4">
        <v>1</v>
      </c>
      <c r="H163" s="21">
        <v>4433.9159</v>
      </c>
    </row>
    <row r="164" spans="1:8" ht="15.75" x14ac:dyDescent="0.25">
      <c r="A164" s="21">
        <v>41</v>
      </c>
      <c r="B164" s="4">
        <v>0</v>
      </c>
      <c r="C164" s="21">
        <v>28.05</v>
      </c>
      <c r="D164" s="21">
        <v>1</v>
      </c>
      <c r="E164" s="4">
        <v>0</v>
      </c>
      <c r="F164" s="4">
        <v>0</v>
      </c>
      <c r="G164" s="4">
        <v>0</v>
      </c>
      <c r="H164" s="21">
        <v>6770.1925000000001</v>
      </c>
    </row>
    <row r="165" spans="1:8" ht="15.75" x14ac:dyDescent="0.25">
      <c r="A165" s="21">
        <v>43</v>
      </c>
      <c r="B165" s="4">
        <v>1</v>
      </c>
      <c r="C165" s="21">
        <v>27.36</v>
      </c>
      <c r="D165" s="21">
        <v>3</v>
      </c>
      <c r="E165" s="4">
        <v>0</v>
      </c>
      <c r="F165" s="4">
        <v>1</v>
      </c>
      <c r="G165" s="4">
        <v>0</v>
      </c>
      <c r="H165" s="21">
        <v>8606.2173999999995</v>
      </c>
    </row>
    <row r="166" spans="1:8" ht="15.75" x14ac:dyDescent="0.25">
      <c r="A166" s="21">
        <v>30</v>
      </c>
      <c r="B166" s="4">
        <v>0</v>
      </c>
      <c r="C166" s="21">
        <v>32.4</v>
      </c>
      <c r="D166" s="21">
        <v>1</v>
      </c>
      <c r="E166" s="4">
        <v>1</v>
      </c>
      <c r="F166" s="4">
        <v>0</v>
      </c>
      <c r="G166" s="4">
        <v>0</v>
      </c>
      <c r="H166" s="21">
        <v>4149.7359999999999</v>
      </c>
    </row>
    <row r="167" spans="1:8" ht="15.75" x14ac:dyDescent="0.25">
      <c r="A167" s="21">
        <v>40</v>
      </c>
      <c r="B167" s="4">
        <v>0</v>
      </c>
      <c r="C167" s="21">
        <v>36.19</v>
      </c>
      <c r="D167" s="21">
        <v>0</v>
      </c>
      <c r="E167" s="4">
        <v>0</v>
      </c>
      <c r="F167" s="4">
        <v>0</v>
      </c>
      <c r="G167" s="4">
        <v>0</v>
      </c>
      <c r="H167" s="21">
        <v>5920.1040999999996</v>
      </c>
    </row>
    <row r="168" spans="1:8" ht="15.75" x14ac:dyDescent="0.25">
      <c r="A168" s="21">
        <v>19</v>
      </c>
      <c r="B168" s="4">
        <v>1</v>
      </c>
      <c r="C168" s="21">
        <v>34.4</v>
      </c>
      <c r="D168" s="21">
        <v>0</v>
      </c>
      <c r="E168" s="4">
        <v>1</v>
      </c>
      <c r="F168" s="4">
        <v>0</v>
      </c>
      <c r="G168" s="4">
        <v>0</v>
      </c>
      <c r="H168" s="21">
        <v>1261.8589999999999</v>
      </c>
    </row>
    <row r="169" spans="1:8" ht="15.75" x14ac:dyDescent="0.25">
      <c r="A169" s="21">
        <v>38</v>
      </c>
      <c r="B169" s="4">
        <v>1</v>
      </c>
      <c r="C169" s="21">
        <v>19.95</v>
      </c>
      <c r="D169" s="21">
        <v>1</v>
      </c>
      <c r="E169" s="4">
        <v>0</v>
      </c>
      <c r="F169" s="4">
        <v>0</v>
      </c>
      <c r="G169" s="4">
        <v>1</v>
      </c>
      <c r="H169" s="21">
        <v>5855.9025000000001</v>
      </c>
    </row>
    <row r="170" spans="1:8" ht="15.75" x14ac:dyDescent="0.25">
      <c r="A170" s="21">
        <v>40</v>
      </c>
      <c r="B170" s="4">
        <v>1</v>
      </c>
      <c r="C170" s="21">
        <v>24.97</v>
      </c>
      <c r="D170" s="21">
        <v>2</v>
      </c>
      <c r="E170" s="4">
        <v>0</v>
      </c>
      <c r="F170" s="4">
        <v>0</v>
      </c>
      <c r="G170" s="4">
        <v>0</v>
      </c>
      <c r="H170" s="21">
        <v>6593.5083000000004</v>
      </c>
    </row>
    <row r="171" spans="1:8" ht="15.75" x14ac:dyDescent="0.25">
      <c r="A171" s="21">
        <v>48</v>
      </c>
      <c r="B171" s="4">
        <v>1</v>
      </c>
      <c r="C171" s="21">
        <v>34.299999999999997</v>
      </c>
      <c r="D171" s="21">
        <v>3</v>
      </c>
      <c r="E171" s="4">
        <v>1</v>
      </c>
      <c r="F171" s="4">
        <v>0</v>
      </c>
      <c r="G171" s="4">
        <v>0</v>
      </c>
      <c r="H171" s="21">
        <v>9563.0290000000005</v>
      </c>
    </row>
    <row r="172" spans="1:8" ht="15.75" x14ac:dyDescent="0.25">
      <c r="A172" s="21">
        <v>30</v>
      </c>
      <c r="B172" s="4">
        <v>0</v>
      </c>
      <c r="C172" s="21">
        <v>19.95</v>
      </c>
      <c r="D172" s="21">
        <v>3</v>
      </c>
      <c r="E172" s="4">
        <v>0</v>
      </c>
      <c r="F172" s="4">
        <v>0</v>
      </c>
      <c r="G172" s="4">
        <v>1</v>
      </c>
      <c r="H172" s="21">
        <v>5693.4305000000004</v>
      </c>
    </row>
    <row r="173" spans="1:8" ht="15.75" x14ac:dyDescent="0.25">
      <c r="A173" s="21">
        <v>36</v>
      </c>
      <c r="B173" s="4">
        <v>0</v>
      </c>
      <c r="C173" s="21">
        <v>29.92</v>
      </c>
      <c r="D173" s="21">
        <v>0</v>
      </c>
      <c r="E173" s="4">
        <v>0</v>
      </c>
      <c r="F173" s="4">
        <v>0</v>
      </c>
      <c r="G173" s="4">
        <v>0</v>
      </c>
      <c r="H173" s="21">
        <v>4889.0367999999999</v>
      </c>
    </row>
    <row r="174" spans="1:8" ht="15.75" x14ac:dyDescent="0.25">
      <c r="A174" s="21">
        <v>28</v>
      </c>
      <c r="B174" s="4">
        <v>1</v>
      </c>
      <c r="C174" s="21">
        <v>23.8</v>
      </c>
      <c r="D174" s="21">
        <v>2</v>
      </c>
      <c r="E174" s="4">
        <v>1</v>
      </c>
      <c r="F174" s="4">
        <v>0</v>
      </c>
      <c r="G174" s="4">
        <v>0</v>
      </c>
      <c r="H174" s="21">
        <v>3847.674</v>
      </c>
    </row>
    <row r="175" spans="1:8" ht="15.75" x14ac:dyDescent="0.25">
      <c r="A175" s="21">
        <v>38</v>
      </c>
      <c r="B175" s="4">
        <v>1</v>
      </c>
      <c r="C175" s="21">
        <v>37.049999999999997</v>
      </c>
      <c r="D175" s="21">
        <v>1</v>
      </c>
      <c r="E175" s="4">
        <v>0</v>
      </c>
      <c r="F175" s="4">
        <v>1</v>
      </c>
      <c r="G175" s="4">
        <v>0</v>
      </c>
      <c r="H175" s="21">
        <v>6079.6715000000004</v>
      </c>
    </row>
    <row r="176" spans="1:8" ht="15.75" x14ac:dyDescent="0.25">
      <c r="A176" s="21">
        <v>44</v>
      </c>
      <c r="B176" s="4">
        <v>1</v>
      </c>
      <c r="C176" s="21">
        <v>22.135000000000002</v>
      </c>
      <c r="D176" s="21">
        <v>2</v>
      </c>
      <c r="E176" s="4">
        <v>0</v>
      </c>
      <c r="F176" s="4">
        <v>1</v>
      </c>
      <c r="G176" s="4">
        <v>0</v>
      </c>
      <c r="H176" s="21">
        <v>8302.5356499999998</v>
      </c>
    </row>
    <row r="177" spans="1:8" ht="15.75" x14ac:dyDescent="0.25">
      <c r="A177" s="21">
        <v>47</v>
      </c>
      <c r="B177" s="4">
        <v>1</v>
      </c>
      <c r="C177" s="21">
        <v>25.46</v>
      </c>
      <c r="D177" s="21">
        <v>2</v>
      </c>
      <c r="E177" s="4">
        <v>0</v>
      </c>
      <c r="F177" s="4">
        <v>1</v>
      </c>
      <c r="G177" s="4">
        <v>0</v>
      </c>
      <c r="H177" s="21">
        <v>9225.2564000000002</v>
      </c>
    </row>
    <row r="178" spans="1:8" ht="15.75" x14ac:dyDescent="0.25">
      <c r="A178" s="21">
        <v>18</v>
      </c>
      <c r="B178" s="4">
        <v>1</v>
      </c>
      <c r="C178" s="21">
        <v>30.4</v>
      </c>
      <c r="D178" s="21">
        <v>3</v>
      </c>
      <c r="E178" s="4">
        <v>0</v>
      </c>
      <c r="F178" s="4">
        <v>1</v>
      </c>
      <c r="G178" s="4">
        <v>0</v>
      </c>
      <c r="H178" s="21">
        <v>3481.8679999999999</v>
      </c>
    </row>
    <row r="179" spans="1:8" ht="15.75" x14ac:dyDescent="0.25">
      <c r="A179" s="21">
        <v>19</v>
      </c>
      <c r="B179" s="4">
        <v>0</v>
      </c>
      <c r="C179" s="21">
        <v>30.495000000000001</v>
      </c>
      <c r="D179" s="21">
        <v>0</v>
      </c>
      <c r="E179" s="4">
        <v>0</v>
      </c>
      <c r="F179" s="4">
        <v>0</v>
      </c>
      <c r="G179" s="4">
        <v>1</v>
      </c>
      <c r="H179" s="21">
        <v>2128.4310500000001</v>
      </c>
    </row>
    <row r="180" spans="1:8" ht="15.75" x14ac:dyDescent="0.25">
      <c r="A180" s="21">
        <v>32</v>
      </c>
      <c r="B180" s="4">
        <v>1</v>
      </c>
      <c r="C180" s="21">
        <v>46.53</v>
      </c>
      <c r="D180" s="21">
        <v>2</v>
      </c>
      <c r="E180" s="4">
        <v>0</v>
      </c>
      <c r="F180" s="4">
        <v>0</v>
      </c>
      <c r="G180" s="4">
        <v>0</v>
      </c>
      <c r="H180" s="21">
        <v>4686.3887000000004</v>
      </c>
    </row>
    <row r="181" spans="1:8" ht="15.75" x14ac:dyDescent="0.25">
      <c r="A181" s="21">
        <v>27</v>
      </c>
      <c r="B181" s="4">
        <v>1</v>
      </c>
      <c r="C181" s="21">
        <v>45.9</v>
      </c>
      <c r="D181" s="21">
        <v>2</v>
      </c>
      <c r="E181" s="4">
        <v>1</v>
      </c>
      <c r="F181" s="4">
        <v>0</v>
      </c>
      <c r="G181" s="4">
        <v>0</v>
      </c>
      <c r="H181" s="21">
        <v>3693.4279999999999</v>
      </c>
    </row>
    <row r="182" spans="1:8" ht="15.75" x14ac:dyDescent="0.25">
      <c r="A182" s="21">
        <v>31</v>
      </c>
      <c r="B182" s="4">
        <v>1</v>
      </c>
      <c r="C182" s="21">
        <v>28.5</v>
      </c>
      <c r="D182" s="21">
        <v>5</v>
      </c>
      <c r="E182" s="4">
        <v>0</v>
      </c>
      <c r="F182" s="4">
        <v>1</v>
      </c>
      <c r="G182" s="4">
        <v>0</v>
      </c>
      <c r="H182" s="21">
        <v>6799.4579999999996</v>
      </c>
    </row>
    <row r="183" spans="1:8" ht="15.75" x14ac:dyDescent="0.25">
      <c r="A183" s="21">
        <v>33</v>
      </c>
      <c r="B183" s="4">
        <v>0</v>
      </c>
      <c r="C183" s="21">
        <v>28.27</v>
      </c>
      <c r="D183" s="21">
        <v>1</v>
      </c>
      <c r="E183" s="4">
        <v>0</v>
      </c>
      <c r="F183" s="4">
        <v>0</v>
      </c>
      <c r="G183" s="4">
        <v>0</v>
      </c>
      <c r="H183" s="21">
        <v>4779.6022999999996</v>
      </c>
    </row>
    <row r="184" spans="1:8" ht="15.75" x14ac:dyDescent="0.25">
      <c r="A184" s="21">
        <v>39</v>
      </c>
      <c r="B184" s="4">
        <v>0</v>
      </c>
      <c r="C184" s="21">
        <v>23.274999999999999</v>
      </c>
      <c r="D184" s="21">
        <v>3</v>
      </c>
      <c r="E184" s="4">
        <v>0</v>
      </c>
      <c r="F184" s="4">
        <v>1</v>
      </c>
      <c r="G184" s="4">
        <v>0</v>
      </c>
      <c r="H184" s="21">
        <v>7986.4752500000004</v>
      </c>
    </row>
    <row r="185" spans="1:8" ht="15.75" x14ac:dyDescent="0.25">
      <c r="A185" s="21">
        <v>18</v>
      </c>
      <c r="B185" s="4">
        <v>1</v>
      </c>
      <c r="C185" s="21">
        <v>41.14</v>
      </c>
      <c r="D185" s="21">
        <v>0</v>
      </c>
      <c r="E185" s="4">
        <v>0</v>
      </c>
      <c r="F185" s="4">
        <v>0</v>
      </c>
      <c r="G185" s="4">
        <v>0</v>
      </c>
      <c r="H185" s="21">
        <v>1146.7965999999999</v>
      </c>
    </row>
    <row r="186" spans="1:8" ht="15.75" x14ac:dyDescent="0.25">
      <c r="A186" s="21">
        <v>21</v>
      </c>
      <c r="B186" s="4">
        <v>0</v>
      </c>
      <c r="C186" s="21">
        <v>22.135000000000002</v>
      </c>
      <c r="D186" s="21">
        <v>0</v>
      </c>
      <c r="E186" s="4">
        <v>0</v>
      </c>
      <c r="F186" s="4">
        <v>1</v>
      </c>
      <c r="G186" s="4">
        <v>0</v>
      </c>
      <c r="H186" s="21">
        <v>2585.8506499999999</v>
      </c>
    </row>
    <row r="187" spans="1:8" ht="15.75" x14ac:dyDescent="0.25">
      <c r="A187" s="21">
        <v>24</v>
      </c>
      <c r="B187" s="4">
        <v>1</v>
      </c>
      <c r="C187" s="21">
        <v>33.630000000000003</v>
      </c>
      <c r="D187" s="21">
        <v>4</v>
      </c>
      <c r="E187" s="4">
        <v>0</v>
      </c>
      <c r="F187" s="4">
        <v>1</v>
      </c>
      <c r="G187" s="4">
        <v>0</v>
      </c>
      <c r="H187" s="21">
        <v>17128.426080000001</v>
      </c>
    </row>
    <row r="188" spans="1:8" ht="15.75" x14ac:dyDescent="0.25">
      <c r="A188" s="21">
        <v>48</v>
      </c>
      <c r="B188" s="4">
        <v>0</v>
      </c>
      <c r="C188" s="21">
        <v>32.299999999999997</v>
      </c>
      <c r="D188" s="21">
        <v>2</v>
      </c>
      <c r="E188" s="4">
        <v>0</v>
      </c>
      <c r="F188" s="4">
        <v>1</v>
      </c>
      <c r="G188" s="4">
        <v>0</v>
      </c>
      <c r="H188" s="21">
        <v>10043.249</v>
      </c>
    </row>
    <row r="189" spans="1:8" ht="15.75" x14ac:dyDescent="0.25">
      <c r="A189" s="21">
        <v>18</v>
      </c>
      <c r="B189" s="4">
        <v>0</v>
      </c>
      <c r="C189" s="21">
        <v>39.82</v>
      </c>
      <c r="D189" s="21">
        <v>0</v>
      </c>
      <c r="E189" s="4">
        <v>0</v>
      </c>
      <c r="F189" s="4">
        <v>0</v>
      </c>
      <c r="G189" s="4">
        <v>0</v>
      </c>
      <c r="H189" s="21">
        <v>1633.9618</v>
      </c>
    </row>
    <row r="190" spans="1:8" ht="15.75" x14ac:dyDescent="0.25">
      <c r="A190" s="21">
        <v>46</v>
      </c>
      <c r="B190" s="4">
        <v>1</v>
      </c>
      <c r="C190" s="21">
        <v>24.795000000000002</v>
      </c>
      <c r="D190" s="21">
        <v>3</v>
      </c>
      <c r="E190" s="4">
        <v>0</v>
      </c>
      <c r="F190" s="4">
        <v>1</v>
      </c>
      <c r="G190" s="4">
        <v>0</v>
      </c>
      <c r="H190" s="21">
        <v>9500.5730500000009</v>
      </c>
    </row>
    <row r="191" spans="1:8" ht="15.75" x14ac:dyDescent="0.25">
      <c r="A191" s="21">
        <v>30</v>
      </c>
      <c r="B191" s="4">
        <v>0</v>
      </c>
      <c r="C191" s="21">
        <v>27.7</v>
      </c>
      <c r="D191" s="21">
        <v>0</v>
      </c>
      <c r="E191" s="4">
        <v>1</v>
      </c>
      <c r="F191" s="4">
        <v>0</v>
      </c>
      <c r="G191" s="4">
        <v>0</v>
      </c>
      <c r="H191" s="21">
        <v>3554.203</v>
      </c>
    </row>
    <row r="192" spans="1:8" ht="15.75" x14ac:dyDescent="0.25">
      <c r="A192" s="21">
        <v>24</v>
      </c>
      <c r="B192" s="4">
        <v>0</v>
      </c>
      <c r="C192" s="21">
        <v>27.6</v>
      </c>
      <c r="D192" s="21">
        <v>0</v>
      </c>
      <c r="E192" s="4">
        <v>1</v>
      </c>
      <c r="F192" s="4">
        <v>0</v>
      </c>
      <c r="G192" s="4">
        <v>0</v>
      </c>
      <c r="H192" s="21">
        <v>18955.220170000001</v>
      </c>
    </row>
    <row r="193" spans="1:8" ht="15.75" x14ac:dyDescent="0.25">
      <c r="A193" s="21">
        <v>21</v>
      </c>
      <c r="B193" s="4">
        <v>1</v>
      </c>
      <c r="C193" s="21">
        <v>28.975000000000001</v>
      </c>
      <c r="D193" s="21">
        <v>0</v>
      </c>
      <c r="E193" s="4">
        <v>0</v>
      </c>
      <c r="F193" s="4">
        <v>0</v>
      </c>
      <c r="G193" s="4">
        <v>1</v>
      </c>
      <c r="H193" s="21">
        <v>1906.35825</v>
      </c>
    </row>
    <row r="194" spans="1:8" ht="15.75" x14ac:dyDescent="0.25">
      <c r="A194" s="21">
        <v>48</v>
      </c>
      <c r="B194" s="4">
        <v>1</v>
      </c>
      <c r="C194" s="21">
        <v>29.7</v>
      </c>
      <c r="D194" s="21">
        <v>0</v>
      </c>
      <c r="E194" s="4">
        <v>0</v>
      </c>
      <c r="F194" s="4">
        <v>0</v>
      </c>
      <c r="G194" s="4">
        <v>0</v>
      </c>
      <c r="H194" s="21">
        <v>7789.6350000000002</v>
      </c>
    </row>
    <row r="195" spans="1:8" ht="15.75" x14ac:dyDescent="0.25">
      <c r="A195" s="21">
        <v>18</v>
      </c>
      <c r="B195" s="4">
        <v>1</v>
      </c>
      <c r="C195" s="21">
        <v>28.5</v>
      </c>
      <c r="D195" s="21">
        <v>0</v>
      </c>
      <c r="E195" s="4">
        <v>0</v>
      </c>
      <c r="F195" s="4">
        <v>1</v>
      </c>
      <c r="G195" s="4">
        <v>0</v>
      </c>
      <c r="H195" s="21">
        <v>1712.2270000000001</v>
      </c>
    </row>
    <row r="196" spans="1:8" ht="15.75" x14ac:dyDescent="0.25">
      <c r="A196" s="21">
        <v>41</v>
      </c>
      <c r="B196" s="4">
        <v>1</v>
      </c>
      <c r="C196" s="21">
        <v>32.200000000000003</v>
      </c>
      <c r="D196" s="21">
        <v>2</v>
      </c>
      <c r="E196" s="4">
        <v>1</v>
      </c>
      <c r="F196" s="4">
        <v>0</v>
      </c>
      <c r="G196" s="4">
        <v>0</v>
      </c>
      <c r="H196" s="21">
        <v>6875.9610000000002</v>
      </c>
    </row>
    <row r="197" spans="1:8" ht="15.75" x14ac:dyDescent="0.25">
      <c r="A197" s="21">
        <v>38</v>
      </c>
      <c r="B197" s="4">
        <v>0</v>
      </c>
      <c r="C197" s="21">
        <v>27.6</v>
      </c>
      <c r="D197" s="21">
        <v>0</v>
      </c>
      <c r="E197" s="4">
        <v>1</v>
      </c>
      <c r="F197" s="4">
        <v>0</v>
      </c>
      <c r="G197" s="4">
        <v>0</v>
      </c>
      <c r="H197" s="21">
        <v>5383.5360000000001</v>
      </c>
    </row>
    <row r="198" spans="1:8" ht="15.75" x14ac:dyDescent="0.25">
      <c r="A198" s="21">
        <v>44</v>
      </c>
      <c r="B198" s="4">
        <v>1</v>
      </c>
      <c r="C198" s="21">
        <v>29.734999999999999</v>
      </c>
      <c r="D198" s="21">
        <v>2</v>
      </c>
      <c r="E198" s="4">
        <v>0</v>
      </c>
      <c r="F198" s="4">
        <v>1</v>
      </c>
      <c r="G198" s="4">
        <v>0</v>
      </c>
      <c r="H198" s="21">
        <v>32108.662820000001</v>
      </c>
    </row>
    <row r="199" spans="1:8" ht="15.75" x14ac:dyDescent="0.25">
      <c r="A199" s="21">
        <v>42</v>
      </c>
      <c r="B199" s="4">
        <v>1</v>
      </c>
      <c r="C199" s="21">
        <v>26.9</v>
      </c>
      <c r="D199" s="21">
        <v>0</v>
      </c>
      <c r="E199" s="4">
        <v>1</v>
      </c>
      <c r="F199" s="4">
        <v>0</v>
      </c>
      <c r="G199" s="4">
        <v>0</v>
      </c>
      <c r="H199" s="21">
        <v>5969.723</v>
      </c>
    </row>
    <row r="200" spans="1:8" ht="15.75" x14ac:dyDescent="0.25">
      <c r="A200" s="21">
        <v>26</v>
      </c>
      <c r="B200" s="4">
        <v>1</v>
      </c>
      <c r="C200" s="21">
        <v>32.49</v>
      </c>
      <c r="D200" s="21">
        <v>1</v>
      </c>
      <c r="E200" s="4">
        <v>0</v>
      </c>
      <c r="F200" s="4">
        <v>1</v>
      </c>
      <c r="G200" s="4">
        <v>0</v>
      </c>
      <c r="H200" s="21">
        <v>3490.5491000000002</v>
      </c>
    </row>
    <row r="201" spans="1:8" ht="15.75" x14ac:dyDescent="0.25">
      <c r="A201" s="21">
        <v>44</v>
      </c>
      <c r="B201" s="4">
        <v>1</v>
      </c>
      <c r="C201" s="21">
        <v>32.015000000000001</v>
      </c>
      <c r="D201" s="21">
        <v>2</v>
      </c>
      <c r="E201" s="4">
        <v>0</v>
      </c>
      <c r="F201" s="4">
        <v>0</v>
      </c>
      <c r="G201" s="4">
        <v>1</v>
      </c>
      <c r="H201" s="21">
        <v>8116.2688500000004</v>
      </c>
    </row>
    <row r="202" spans="1:8" ht="15.75" x14ac:dyDescent="0.25">
      <c r="A202" s="21">
        <v>29</v>
      </c>
      <c r="B202" s="4">
        <v>1</v>
      </c>
      <c r="C202" s="21">
        <v>37.29</v>
      </c>
      <c r="D202" s="21">
        <v>2</v>
      </c>
      <c r="E202" s="4">
        <v>0</v>
      </c>
      <c r="F202" s="4">
        <v>0</v>
      </c>
      <c r="G202" s="4">
        <v>0</v>
      </c>
      <c r="H202" s="21">
        <v>4058.1161000000002</v>
      </c>
    </row>
    <row r="203" spans="1:8" ht="15.75" x14ac:dyDescent="0.25">
      <c r="A203" s="21">
        <v>26</v>
      </c>
      <c r="B203" s="4">
        <v>0</v>
      </c>
      <c r="C203" s="21">
        <v>22.23</v>
      </c>
      <c r="D203" s="21">
        <v>0</v>
      </c>
      <c r="E203" s="4">
        <v>0</v>
      </c>
      <c r="F203" s="4">
        <v>0</v>
      </c>
      <c r="G203" s="4">
        <v>1</v>
      </c>
      <c r="H203" s="21">
        <v>3176.2876999999999</v>
      </c>
    </row>
    <row r="204" spans="1:8" ht="15.75" x14ac:dyDescent="0.25">
      <c r="A204" s="21">
        <v>19</v>
      </c>
      <c r="B204" s="4">
        <v>1</v>
      </c>
      <c r="C204" s="21">
        <v>17.48</v>
      </c>
      <c r="D204" s="21">
        <v>0</v>
      </c>
      <c r="E204" s="4">
        <v>0</v>
      </c>
      <c r="F204" s="4">
        <v>0</v>
      </c>
      <c r="G204" s="4">
        <v>1</v>
      </c>
      <c r="H204" s="21">
        <v>1621.3402000000001</v>
      </c>
    </row>
    <row r="205" spans="1:8" ht="15.75" x14ac:dyDescent="0.25">
      <c r="A205" s="21">
        <v>45</v>
      </c>
      <c r="B205" s="4">
        <v>0</v>
      </c>
      <c r="C205" s="21">
        <v>31.79</v>
      </c>
      <c r="D205" s="21">
        <v>0</v>
      </c>
      <c r="E205" s="4">
        <v>0</v>
      </c>
      <c r="F205" s="4">
        <v>0</v>
      </c>
      <c r="G205" s="4">
        <v>0</v>
      </c>
      <c r="H205" s="21">
        <v>17929.303370000001</v>
      </c>
    </row>
    <row r="206" spans="1:8" ht="15.75" x14ac:dyDescent="0.25">
      <c r="A206" s="21">
        <v>46</v>
      </c>
      <c r="B206" s="4">
        <v>0</v>
      </c>
      <c r="C206" s="21">
        <v>19.95</v>
      </c>
      <c r="D206" s="21">
        <v>2</v>
      </c>
      <c r="E206" s="4">
        <v>0</v>
      </c>
      <c r="F206" s="4">
        <v>0</v>
      </c>
      <c r="G206" s="4">
        <v>1</v>
      </c>
      <c r="H206" s="21">
        <v>9193.8384999999998</v>
      </c>
    </row>
    <row r="207" spans="1:8" ht="15.75" x14ac:dyDescent="0.25">
      <c r="A207" s="21">
        <v>22</v>
      </c>
      <c r="B207" s="4">
        <v>0</v>
      </c>
      <c r="C207" s="21">
        <v>39.805</v>
      </c>
      <c r="D207" s="21">
        <v>0</v>
      </c>
      <c r="E207" s="4">
        <v>0</v>
      </c>
      <c r="F207" s="4">
        <v>1</v>
      </c>
      <c r="G207" s="4">
        <v>0</v>
      </c>
      <c r="H207" s="21">
        <v>2755.0209500000001</v>
      </c>
    </row>
    <row r="208" spans="1:8" ht="15.75" x14ac:dyDescent="0.25">
      <c r="A208" s="21">
        <v>23</v>
      </c>
      <c r="B208" s="4">
        <v>1</v>
      </c>
      <c r="C208" s="21">
        <v>17.385000000000002</v>
      </c>
      <c r="D208" s="21">
        <v>1</v>
      </c>
      <c r="E208" s="4">
        <v>0</v>
      </c>
      <c r="F208" s="4">
        <v>0</v>
      </c>
      <c r="G208" s="4">
        <v>1</v>
      </c>
      <c r="H208" s="21">
        <v>2775.1921499999999</v>
      </c>
    </row>
    <row r="209" spans="1:8" ht="15.75" x14ac:dyDescent="0.25">
      <c r="A209" s="21">
        <v>28</v>
      </c>
      <c r="B209" s="4">
        <v>1</v>
      </c>
      <c r="C209" s="21">
        <v>35.435000000000002</v>
      </c>
      <c r="D209" s="21">
        <v>0</v>
      </c>
      <c r="E209" s="4">
        <v>0</v>
      </c>
      <c r="F209" s="4">
        <v>1</v>
      </c>
      <c r="G209" s="4">
        <v>0</v>
      </c>
      <c r="H209" s="21">
        <v>3268.84665</v>
      </c>
    </row>
    <row r="210" spans="1:8" ht="15.75" x14ac:dyDescent="0.25">
      <c r="A210" s="21">
        <v>34</v>
      </c>
      <c r="B210" s="4">
        <v>0</v>
      </c>
      <c r="C210" s="21">
        <v>33.25</v>
      </c>
      <c r="D210" s="21">
        <v>1</v>
      </c>
      <c r="E210" s="4">
        <v>0</v>
      </c>
      <c r="F210" s="4">
        <v>1</v>
      </c>
      <c r="G210" s="4">
        <v>0</v>
      </c>
      <c r="H210" s="21">
        <v>5594.8455000000004</v>
      </c>
    </row>
    <row r="211" spans="1:8" ht="15.75" x14ac:dyDescent="0.25">
      <c r="A211" s="21">
        <v>42</v>
      </c>
      <c r="B211" s="4">
        <v>1</v>
      </c>
      <c r="C211" s="21">
        <v>31.254999999999999</v>
      </c>
      <c r="D211" s="21">
        <v>0</v>
      </c>
      <c r="E211" s="4">
        <v>0</v>
      </c>
      <c r="F211" s="4">
        <v>0</v>
      </c>
      <c r="G211" s="4">
        <v>1</v>
      </c>
      <c r="H211" s="21">
        <v>6358.7764500000003</v>
      </c>
    </row>
    <row r="212" spans="1:8" ht="15.75" x14ac:dyDescent="0.25">
      <c r="A212" s="21">
        <v>26</v>
      </c>
      <c r="B212" s="4">
        <v>0</v>
      </c>
      <c r="C212" s="21">
        <v>29.92</v>
      </c>
      <c r="D212" s="21">
        <v>1</v>
      </c>
      <c r="E212" s="4">
        <v>0</v>
      </c>
      <c r="F212" s="4">
        <v>0</v>
      </c>
      <c r="G212" s="4">
        <v>0</v>
      </c>
      <c r="H212" s="21">
        <v>3392.9767999999999</v>
      </c>
    </row>
    <row r="213" spans="1:8" ht="15.75" x14ac:dyDescent="0.25">
      <c r="A213" s="21">
        <v>22</v>
      </c>
      <c r="B213" s="4">
        <v>0</v>
      </c>
      <c r="C213" s="21">
        <v>28.82</v>
      </c>
      <c r="D213" s="21">
        <v>0</v>
      </c>
      <c r="E213" s="4">
        <v>0</v>
      </c>
      <c r="F213" s="4">
        <v>0</v>
      </c>
      <c r="G213" s="4">
        <v>0</v>
      </c>
      <c r="H213" s="21">
        <v>2156.7518</v>
      </c>
    </row>
    <row r="214" spans="1:8" ht="15.75" x14ac:dyDescent="0.25">
      <c r="A214" s="21">
        <v>20</v>
      </c>
      <c r="B214" s="4">
        <v>0</v>
      </c>
      <c r="C214" s="21">
        <v>33.299999999999997</v>
      </c>
      <c r="D214" s="21">
        <v>0</v>
      </c>
      <c r="E214" s="4">
        <v>1</v>
      </c>
      <c r="F214" s="4">
        <v>0</v>
      </c>
      <c r="G214" s="4">
        <v>0</v>
      </c>
      <c r="H214" s="21">
        <v>1880.4870000000001</v>
      </c>
    </row>
    <row r="215" spans="1:8" ht="15.75" x14ac:dyDescent="0.25">
      <c r="A215" s="21">
        <v>34</v>
      </c>
      <c r="B215" s="4">
        <v>1</v>
      </c>
      <c r="C215" s="21">
        <v>21.375</v>
      </c>
      <c r="D215" s="21">
        <v>0</v>
      </c>
      <c r="E215" s="4">
        <v>0</v>
      </c>
      <c r="F215" s="4">
        <v>1</v>
      </c>
      <c r="G215" s="4">
        <v>0</v>
      </c>
      <c r="H215" s="21">
        <v>4500.33925</v>
      </c>
    </row>
    <row r="216" spans="1:8" ht="15.75" x14ac:dyDescent="0.25">
      <c r="A216" s="21">
        <v>18</v>
      </c>
      <c r="B216" s="4">
        <v>0</v>
      </c>
      <c r="C216" s="21">
        <v>35.625</v>
      </c>
      <c r="D216" s="21">
        <v>0</v>
      </c>
      <c r="E216" s="4">
        <v>0</v>
      </c>
      <c r="F216" s="4">
        <v>1</v>
      </c>
      <c r="G216" s="4">
        <v>0</v>
      </c>
      <c r="H216" s="21">
        <v>2211.1307499999998</v>
      </c>
    </row>
    <row r="217" spans="1:8" ht="15.75" x14ac:dyDescent="0.25">
      <c r="A217" s="21">
        <v>37</v>
      </c>
      <c r="B217" s="4">
        <v>0</v>
      </c>
      <c r="C217" s="21">
        <v>17.29</v>
      </c>
      <c r="D217" s="21">
        <v>2</v>
      </c>
      <c r="E217" s="4">
        <v>0</v>
      </c>
      <c r="F217" s="4">
        <v>1</v>
      </c>
      <c r="G217" s="4">
        <v>0</v>
      </c>
      <c r="H217" s="21">
        <v>6877.9800999999998</v>
      </c>
    </row>
    <row r="218" spans="1:8" ht="15.75" x14ac:dyDescent="0.25">
      <c r="A218" s="21">
        <v>28</v>
      </c>
      <c r="B218" s="4">
        <v>0</v>
      </c>
      <c r="C218" s="21">
        <v>26.315000000000001</v>
      </c>
      <c r="D218" s="21">
        <v>3</v>
      </c>
      <c r="E218" s="4">
        <v>0</v>
      </c>
      <c r="F218" s="4">
        <v>0</v>
      </c>
      <c r="G218" s="4">
        <v>1</v>
      </c>
      <c r="H218" s="21">
        <v>5312.1698500000002</v>
      </c>
    </row>
    <row r="219" spans="1:8" ht="15.75" x14ac:dyDescent="0.25">
      <c r="A219" s="21">
        <v>30</v>
      </c>
      <c r="B219" s="4">
        <v>1</v>
      </c>
      <c r="C219" s="21">
        <v>38.83</v>
      </c>
      <c r="D219" s="21">
        <v>1</v>
      </c>
      <c r="E219" s="4">
        <v>0</v>
      </c>
      <c r="F219" s="4">
        <v>0</v>
      </c>
      <c r="G219" s="4">
        <v>0</v>
      </c>
      <c r="H219" s="21">
        <v>18963.171920000001</v>
      </c>
    </row>
    <row r="220" spans="1:8" ht="15.75" x14ac:dyDescent="0.25">
      <c r="A220" s="21">
        <v>22</v>
      </c>
      <c r="B220" s="4">
        <v>0</v>
      </c>
      <c r="C220" s="21">
        <v>36</v>
      </c>
      <c r="D220" s="21">
        <v>0</v>
      </c>
      <c r="E220" s="4">
        <v>1</v>
      </c>
      <c r="F220" s="4">
        <v>0</v>
      </c>
      <c r="G220" s="4">
        <v>0</v>
      </c>
      <c r="H220" s="21">
        <v>2166.732</v>
      </c>
    </row>
    <row r="221" spans="1:8" ht="15.75" x14ac:dyDescent="0.25">
      <c r="A221" s="21">
        <v>47</v>
      </c>
      <c r="B221" s="4">
        <v>0</v>
      </c>
      <c r="C221" s="21">
        <v>26.6</v>
      </c>
      <c r="D221" s="21">
        <v>2</v>
      </c>
      <c r="E221" s="4">
        <v>0</v>
      </c>
      <c r="F221" s="4">
        <v>1</v>
      </c>
      <c r="G221" s="4">
        <v>0</v>
      </c>
      <c r="H221" s="21">
        <v>9715.8410000000003</v>
      </c>
    </row>
    <row r="222" spans="1:8" ht="15.75" x14ac:dyDescent="0.25">
      <c r="A222" s="21">
        <v>32</v>
      </c>
      <c r="B222" s="4">
        <v>1</v>
      </c>
      <c r="C222" s="21">
        <v>37.18</v>
      </c>
      <c r="D222" s="21">
        <v>2</v>
      </c>
      <c r="E222" s="4">
        <v>0</v>
      </c>
      <c r="F222" s="4">
        <v>0</v>
      </c>
      <c r="G222" s="4">
        <v>0</v>
      </c>
      <c r="H222" s="21">
        <v>4673.3922000000002</v>
      </c>
    </row>
    <row r="223" spans="1:8" ht="15.75" x14ac:dyDescent="0.25">
      <c r="A223" s="21">
        <v>21</v>
      </c>
      <c r="B223" s="4">
        <v>0</v>
      </c>
      <c r="C223" s="21">
        <v>21.89</v>
      </c>
      <c r="D223" s="21">
        <v>2</v>
      </c>
      <c r="E223" s="4">
        <v>0</v>
      </c>
      <c r="F223" s="4">
        <v>0</v>
      </c>
      <c r="G223" s="4">
        <v>0</v>
      </c>
      <c r="H223" s="21">
        <v>3180.5101</v>
      </c>
    </row>
    <row r="224" spans="1:8" ht="15.75" x14ac:dyDescent="0.25">
      <c r="A224" s="21">
        <v>25</v>
      </c>
      <c r="B224" s="4">
        <v>0</v>
      </c>
      <c r="C224" s="21">
        <v>24.3</v>
      </c>
      <c r="D224" s="21">
        <v>3</v>
      </c>
      <c r="E224" s="4">
        <v>1</v>
      </c>
      <c r="F224" s="4">
        <v>0</v>
      </c>
      <c r="G224" s="4">
        <v>0</v>
      </c>
      <c r="H224" s="21">
        <v>4391.652</v>
      </c>
    </row>
    <row r="225" spans="1:8" ht="15.75" x14ac:dyDescent="0.25">
      <c r="A225" s="21">
        <v>36</v>
      </c>
      <c r="B225" s="4">
        <v>0</v>
      </c>
      <c r="C225" s="21">
        <v>29.04</v>
      </c>
      <c r="D225" s="21">
        <v>4</v>
      </c>
      <c r="E225" s="4">
        <v>0</v>
      </c>
      <c r="F225" s="4">
        <v>0</v>
      </c>
      <c r="G225" s="4">
        <v>0</v>
      </c>
      <c r="H225" s="21">
        <v>7243.8136000000004</v>
      </c>
    </row>
    <row r="226" spans="1:8" ht="15.75" x14ac:dyDescent="0.25">
      <c r="A226" s="21">
        <v>40</v>
      </c>
      <c r="B226" s="4">
        <v>0</v>
      </c>
      <c r="C226" s="21">
        <v>33</v>
      </c>
      <c r="D226" s="21">
        <v>3</v>
      </c>
      <c r="E226" s="4">
        <v>0</v>
      </c>
      <c r="F226" s="4">
        <v>0</v>
      </c>
      <c r="G226" s="4">
        <v>0</v>
      </c>
      <c r="H226" s="21">
        <v>7682.67</v>
      </c>
    </row>
    <row r="227" spans="1:8" ht="15.75" x14ac:dyDescent="0.25">
      <c r="A227" s="21">
        <v>26</v>
      </c>
      <c r="B227" s="4">
        <v>1</v>
      </c>
      <c r="C227" s="21">
        <v>46.53</v>
      </c>
      <c r="D227" s="21">
        <v>1</v>
      </c>
      <c r="E227" s="4">
        <v>0</v>
      </c>
      <c r="F227" s="4">
        <v>0</v>
      </c>
      <c r="G227" s="4">
        <v>0</v>
      </c>
      <c r="H227" s="21">
        <v>2927.0646999999999</v>
      </c>
    </row>
    <row r="228" spans="1:8" ht="15.75" x14ac:dyDescent="0.25">
      <c r="A228" s="21">
        <v>36</v>
      </c>
      <c r="B228" s="4">
        <v>1</v>
      </c>
      <c r="C228" s="21">
        <v>34.43</v>
      </c>
      <c r="D228" s="21">
        <v>2</v>
      </c>
      <c r="E228" s="4">
        <v>0</v>
      </c>
      <c r="F228" s="4">
        <v>0</v>
      </c>
      <c r="G228" s="4">
        <v>0</v>
      </c>
      <c r="H228" s="21">
        <v>5584.3056999999999</v>
      </c>
    </row>
    <row r="229" spans="1:8" ht="15.75" x14ac:dyDescent="0.25">
      <c r="A229" s="21">
        <v>33</v>
      </c>
      <c r="B229" s="4">
        <v>0</v>
      </c>
      <c r="C229" s="21">
        <v>36.29</v>
      </c>
      <c r="D229" s="21">
        <v>3</v>
      </c>
      <c r="E229" s="4">
        <v>0</v>
      </c>
      <c r="F229" s="4">
        <v>1</v>
      </c>
      <c r="G229" s="4">
        <v>0</v>
      </c>
      <c r="H229" s="21">
        <v>6551.7501000000002</v>
      </c>
    </row>
    <row r="230" spans="1:8" ht="15.75" x14ac:dyDescent="0.25">
      <c r="A230" s="21">
        <v>19</v>
      </c>
      <c r="B230" s="4">
        <v>0</v>
      </c>
      <c r="C230" s="21">
        <v>24.7</v>
      </c>
      <c r="D230" s="21">
        <v>0</v>
      </c>
      <c r="E230" s="4">
        <v>1</v>
      </c>
      <c r="F230" s="4">
        <v>0</v>
      </c>
      <c r="G230" s="4">
        <v>0</v>
      </c>
      <c r="H230" s="21">
        <v>1737.376</v>
      </c>
    </row>
    <row r="231" spans="1:8" ht="15.75" x14ac:dyDescent="0.25">
      <c r="A231" s="21">
        <v>18</v>
      </c>
      <c r="B231" s="4">
        <v>0</v>
      </c>
      <c r="C231" s="21">
        <v>39.159999999999997</v>
      </c>
      <c r="D231" s="21">
        <v>0</v>
      </c>
      <c r="E231" s="4">
        <v>0</v>
      </c>
      <c r="F231" s="4">
        <v>0</v>
      </c>
      <c r="G231" s="4">
        <v>0</v>
      </c>
      <c r="H231" s="21">
        <v>1633.0444</v>
      </c>
    </row>
    <row r="232" spans="1:8" ht="15.75" x14ac:dyDescent="0.25">
      <c r="A232" s="21">
        <v>22</v>
      </c>
      <c r="B232" s="4">
        <v>0</v>
      </c>
      <c r="C232" s="21">
        <v>23.18</v>
      </c>
      <c r="D232" s="21">
        <v>0</v>
      </c>
      <c r="E232" s="4">
        <v>0</v>
      </c>
      <c r="F232" s="4">
        <v>1</v>
      </c>
      <c r="G232" s="4">
        <v>0</v>
      </c>
      <c r="H232" s="21">
        <v>2731.9122000000002</v>
      </c>
    </row>
    <row r="233" spans="1:8" ht="15.75" x14ac:dyDescent="0.25">
      <c r="A233" s="21">
        <v>19</v>
      </c>
      <c r="B233" s="4">
        <v>1</v>
      </c>
      <c r="C233" s="21">
        <v>33.1</v>
      </c>
      <c r="D233" s="21">
        <v>0</v>
      </c>
      <c r="E233" s="4">
        <v>1</v>
      </c>
      <c r="F233" s="4">
        <v>0</v>
      </c>
      <c r="G233" s="4">
        <v>0</v>
      </c>
      <c r="H233" s="21">
        <v>23082.955330000001</v>
      </c>
    </row>
    <row r="234" spans="1:8" ht="15.75" x14ac:dyDescent="0.25">
      <c r="A234" s="21">
        <v>40</v>
      </c>
      <c r="B234" s="4">
        <v>1</v>
      </c>
      <c r="C234" s="21">
        <v>41.23</v>
      </c>
      <c r="D234" s="21">
        <v>1</v>
      </c>
      <c r="E234" s="4">
        <v>0</v>
      </c>
      <c r="F234" s="4">
        <v>1</v>
      </c>
      <c r="G234" s="4">
        <v>0</v>
      </c>
      <c r="H234" s="21">
        <v>6610.1097</v>
      </c>
    </row>
    <row r="235" spans="1:8" ht="15.75" x14ac:dyDescent="0.25">
      <c r="A235" s="21">
        <v>32</v>
      </c>
      <c r="B235" s="4">
        <v>0</v>
      </c>
      <c r="C235" s="21">
        <v>31.54</v>
      </c>
      <c r="D235" s="21">
        <v>1</v>
      </c>
      <c r="E235" s="4">
        <v>0</v>
      </c>
      <c r="F235" s="4">
        <v>1</v>
      </c>
      <c r="G235" s="4">
        <v>0</v>
      </c>
      <c r="H235" s="21">
        <v>5148.5526</v>
      </c>
    </row>
    <row r="236" spans="1:8" ht="15.75" x14ac:dyDescent="0.25">
      <c r="A236" s="21">
        <v>25</v>
      </c>
      <c r="B236" s="4">
        <v>0</v>
      </c>
      <c r="C236" s="21">
        <v>28.594999999999999</v>
      </c>
      <c r="D236" s="21">
        <v>0</v>
      </c>
      <c r="E236" s="4">
        <v>0</v>
      </c>
      <c r="F236" s="4">
        <v>1</v>
      </c>
      <c r="G236" s="4">
        <v>0</v>
      </c>
      <c r="H236" s="21">
        <v>3213.6220499999999</v>
      </c>
    </row>
    <row r="237" spans="1:8" ht="15.75" x14ac:dyDescent="0.25">
      <c r="A237" s="21">
        <v>20</v>
      </c>
      <c r="B237" s="4">
        <v>0</v>
      </c>
      <c r="C237" s="21">
        <v>28.785</v>
      </c>
      <c r="D237" s="21">
        <v>0</v>
      </c>
      <c r="E237" s="4">
        <v>0</v>
      </c>
      <c r="F237" s="4">
        <v>1</v>
      </c>
      <c r="G237" s="4">
        <v>0</v>
      </c>
      <c r="H237" s="21">
        <v>2457.2111500000001</v>
      </c>
    </row>
    <row r="238" spans="1:8" ht="15.75" x14ac:dyDescent="0.25">
      <c r="A238" s="21">
        <v>47</v>
      </c>
      <c r="B238" s="4">
        <v>0</v>
      </c>
      <c r="C238" s="21">
        <v>32</v>
      </c>
      <c r="D238" s="21">
        <v>1</v>
      </c>
      <c r="E238" s="4">
        <v>1</v>
      </c>
      <c r="F238" s="4">
        <v>0</v>
      </c>
      <c r="G238" s="4">
        <v>0</v>
      </c>
      <c r="H238" s="21">
        <v>8551.3469999999998</v>
      </c>
    </row>
    <row r="239" spans="1:8" ht="15.75" x14ac:dyDescent="0.25">
      <c r="A239" s="21">
        <v>19</v>
      </c>
      <c r="B239" s="4">
        <v>1</v>
      </c>
      <c r="C239" s="21">
        <v>22.61</v>
      </c>
      <c r="D239" s="21">
        <v>0</v>
      </c>
      <c r="E239" s="4">
        <v>0</v>
      </c>
      <c r="F239" s="4">
        <v>0</v>
      </c>
      <c r="G239" s="4">
        <v>1</v>
      </c>
      <c r="H239" s="21">
        <v>1628.4709</v>
      </c>
    </row>
    <row r="240" spans="1:8" ht="15.75" x14ac:dyDescent="0.25">
      <c r="A240" s="21">
        <v>26</v>
      </c>
      <c r="B240" s="4">
        <v>1</v>
      </c>
      <c r="C240" s="21">
        <v>30</v>
      </c>
      <c r="D240" s="21">
        <v>1</v>
      </c>
      <c r="E240" s="4">
        <v>1</v>
      </c>
      <c r="F240" s="4">
        <v>0</v>
      </c>
      <c r="G240" s="4">
        <v>0</v>
      </c>
      <c r="H240" s="21">
        <v>2904.0880000000002</v>
      </c>
    </row>
    <row r="241" spans="1:8" ht="15.75" x14ac:dyDescent="0.25">
      <c r="A241" s="21">
        <v>36</v>
      </c>
      <c r="B241" s="4">
        <v>0</v>
      </c>
      <c r="C241" s="21">
        <v>30.02</v>
      </c>
      <c r="D241" s="21">
        <v>0</v>
      </c>
      <c r="E241" s="4">
        <v>0</v>
      </c>
      <c r="F241" s="4">
        <v>0</v>
      </c>
      <c r="G241" s="4">
        <v>1</v>
      </c>
      <c r="H241" s="21">
        <v>5272.1758</v>
      </c>
    </row>
    <row r="242" spans="1:8" ht="15.75" x14ac:dyDescent="0.25">
      <c r="A242" s="21">
        <v>38</v>
      </c>
      <c r="B242" s="4">
        <v>1</v>
      </c>
      <c r="C242" s="21">
        <v>28.27</v>
      </c>
      <c r="D242" s="21">
        <v>1</v>
      </c>
      <c r="E242" s="4">
        <v>0</v>
      </c>
      <c r="F242" s="4">
        <v>0</v>
      </c>
      <c r="G242" s="4">
        <v>0</v>
      </c>
      <c r="H242" s="21">
        <v>5484.4673000000003</v>
      </c>
    </row>
    <row r="243" spans="1:8" ht="15.75" x14ac:dyDescent="0.25">
      <c r="A243" s="21">
        <v>46</v>
      </c>
      <c r="B243" s="4">
        <v>0</v>
      </c>
      <c r="C243" s="21">
        <v>32.299999999999997</v>
      </c>
      <c r="D243" s="21">
        <v>2</v>
      </c>
      <c r="E243" s="4">
        <v>0</v>
      </c>
      <c r="F243" s="4">
        <v>1</v>
      </c>
      <c r="G243" s="4">
        <v>0</v>
      </c>
      <c r="H243" s="21">
        <v>9411.0049999999992</v>
      </c>
    </row>
    <row r="244" spans="1:8" ht="15.75" x14ac:dyDescent="0.25">
      <c r="A244" s="21">
        <v>47</v>
      </c>
      <c r="B244" s="4">
        <v>0</v>
      </c>
      <c r="C244" s="21">
        <v>29.37</v>
      </c>
      <c r="D244" s="21">
        <v>1</v>
      </c>
      <c r="E244" s="4">
        <v>0</v>
      </c>
      <c r="F244" s="4">
        <v>0</v>
      </c>
      <c r="G244" s="4">
        <v>0</v>
      </c>
      <c r="H244" s="21">
        <v>8547.6913000000004</v>
      </c>
    </row>
    <row r="245" spans="1:8" ht="15.75" x14ac:dyDescent="0.25">
      <c r="A245" s="21">
        <v>30</v>
      </c>
      <c r="B245" s="4">
        <v>1</v>
      </c>
      <c r="C245" s="21">
        <v>31.57</v>
      </c>
      <c r="D245" s="21">
        <v>3</v>
      </c>
      <c r="E245" s="4">
        <v>0</v>
      </c>
      <c r="F245" s="4">
        <v>0</v>
      </c>
      <c r="G245" s="4">
        <v>0</v>
      </c>
      <c r="H245" s="21">
        <v>4837.5823</v>
      </c>
    </row>
    <row r="246" spans="1:8" ht="15.75" x14ac:dyDescent="0.25">
      <c r="A246" s="21">
        <v>18</v>
      </c>
      <c r="B246" s="4">
        <v>0</v>
      </c>
      <c r="C246" s="21">
        <v>24.09</v>
      </c>
      <c r="D246" s="21">
        <v>1</v>
      </c>
      <c r="E246" s="4">
        <v>0</v>
      </c>
      <c r="F246" s="4">
        <v>0</v>
      </c>
      <c r="G246" s="4">
        <v>0</v>
      </c>
      <c r="H246" s="21">
        <v>2201.0971</v>
      </c>
    </row>
    <row r="247" spans="1:8" ht="15.75" x14ac:dyDescent="0.25">
      <c r="A247" s="21">
        <v>41</v>
      </c>
      <c r="B247" s="4">
        <v>0</v>
      </c>
      <c r="C247" s="21">
        <v>32.965000000000003</v>
      </c>
      <c r="D247" s="21">
        <v>0</v>
      </c>
      <c r="E247" s="4">
        <v>0</v>
      </c>
      <c r="F247" s="4">
        <v>0</v>
      </c>
      <c r="G247" s="4">
        <v>1</v>
      </c>
      <c r="H247" s="21">
        <v>6571.0243499999997</v>
      </c>
    </row>
    <row r="248" spans="1:8" ht="15.75" x14ac:dyDescent="0.25">
      <c r="A248" s="21">
        <v>34</v>
      </c>
      <c r="B248" s="4">
        <v>0</v>
      </c>
      <c r="C248" s="21">
        <v>37.335000000000001</v>
      </c>
      <c r="D248" s="21">
        <v>2</v>
      </c>
      <c r="E248" s="4">
        <v>0</v>
      </c>
      <c r="F248" s="4">
        <v>0</v>
      </c>
      <c r="G248" s="4">
        <v>1</v>
      </c>
      <c r="H248" s="21">
        <v>5989.5236500000001</v>
      </c>
    </row>
    <row r="249" spans="1:8" ht="15.75" x14ac:dyDescent="0.25">
      <c r="A249" s="21">
        <v>32</v>
      </c>
      <c r="B249" s="4">
        <v>1</v>
      </c>
      <c r="C249" s="21">
        <v>28.88</v>
      </c>
      <c r="D249" s="21">
        <v>0</v>
      </c>
      <c r="E249" s="4">
        <v>0</v>
      </c>
      <c r="F249" s="4">
        <v>0</v>
      </c>
      <c r="G249" s="4">
        <v>1</v>
      </c>
      <c r="H249" s="21">
        <v>3866.8552</v>
      </c>
    </row>
    <row r="250" spans="1:8" ht="15.75" x14ac:dyDescent="0.25">
      <c r="A250" s="21">
        <v>44</v>
      </c>
      <c r="B250" s="4">
        <v>0</v>
      </c>
      <c r="C250" s="21">
        <v>29.81</v>
      </c>
      <c r="D250" s="21">
        <v>2</v>
      </c>
      <c r="E250" s="4">
        <v>0</v>
      </c>
      <c r="F250" s="4">
        <v>0</v>
      </c>
      <c r="G250" s="4">
        <v>0</v>
      </c>
      <c r="H250" s="21">
        <v>8219.2039000000004</v>
      </c>
    </row>
    <row r="251" spans="1:8" ht="15.75" x14ac:dyDescent="0.25">
      <c r="A251" s="21">
        <v>30</v>
      </c>
      <c r="B251" s="4">
        <v>0</v>
      </c>
      <c r="C251" s="21">
        <v>43.12</v>
      </c>
      <c r="D251" s="21">
        <v>2</v>
      </c>
      <c r="E251" s="4">
        <v>0</v>
      </c>
      <c r="F251" s="4">
        <v>0</v>
      </c>
      <c r="G251" s="4">
        <v>0</v>
      </c>
      <c r="H251" s="21">
        <v>4753.6368000000002</v>
      </c>
    </row>
    <row r="252" spans="1:8" ht="15.75" x14ac:dyDescent="0.25">
      <c r="A252" s="21">
        <v>48</v>
      </c>
      <c r="B252" s="4">
        <v>0</v>
      </c>
      <c r="C252" s="21">
        <v>31.13</v>
      </c>
      <c r="D252" s="21">
        <v>0</v>
      </c>
      <c r="E252" s="4">
        <v>0</v>
      </c>
      <c r="F252" s="4">
        <v>0</v>
      </c>
      <c r="G252" s="4">
        <v>0</v>
      </c>
      <c r="H252" s="21">
        <v>8280.6226999999999</v>
      </c>
    </row>
    <row r="253" spans="1:8" ht="15.75" x14ac:dyDescent="0.25">
      <c r="A253" s="21">
        <v>47</v>
      </c>
      <c r="B253" s="4">
        <v>0</v>
      </c>
      <c r="C253" s="21">
        <v>24.1</v>
      </c>
      <c r="D253" s="21">
        <v>1</v>
      </c>
      <c r="E253" s="4">
        <v>1</v>
      </c>
      <c r="F253" s="4">
        <v>0</v>
      </c>
      <c r="G253" s="4">
        <v>0</v>
      </c>
      <c r="H253" s="21">
        <v>26236.579969999999</v>
      </c>
    </row>
    <row r="254" spans="1:8" ht="15.75" x14ac:dyDescent="0.25">
      <c r="A254" s="21">
        <v>28</v>
      </c>
      <c r="B254" s="4">
        <v>0</v>
      </c>
      <c r="C254" s="21">
        <v>17.29</v>
      </c>
      <c r="D254" s="21">
        <v>0</v>
      </c>
      <c r="E254" s="4">
        <v>0</v>
      </c>
      <c r="F254" s="4">
        <v>1</v>
      </c>
      <c r="G254" s="4">
        <v>0</v>
      </c>
      <c r="H254" s="21">
        <v>3732.6251000000002</v>
      </c>
    </row>
    <row r="255" spans="1:8" ht="15.75" x14ac:dyDescent="0.25">
      <c r="A255" s="21">
        <v>44</v>
      </c>
      <c r="B255" s="4">
        <v>0</v>
      </c>
      <c r="C255" s="21">
        <v>27.645</v>
      </c>
      <c r="D255" s="21">
        <v>0</v>
      </c>
      <c r="E255" s="4">
        <v>0</v>
      </c>
      <c r="F255" s="4">
        <v>0</v>
      </c>
      <c r="G255" s="4">
        <v>1</v>
      </c>
      <c r="H255" s="21">
        <v>7421.1945500000002</v>
      </c>
    </row>
    <row r="256" spans="1:8" ht="15.75" x14ac:dyDescent="0.25">
      <c r="A256" s="21">
        <v>31</v>
      </c>
      <c r="B256" s="4">
        <v>1</v>
      </c>
      <c r="C256" s="21">
        <v>30.875</v>
      </c>
      <c r="D256" s="21">
        <v>0</v>
      </c>
      <c r="E256" s="4">
        <v>0</v>
      </c>
      <c r="F256" s="4">
        <v>1</v>
      </c>
      <c r="G256" s="4">
        <v>0</v>
      </c>
      <c r="H256" s="21">
        <v>3857.7592500000001</v>
      </c>
    </row>
    <row r="257" spans="1:8" ht="15.75" x14ac:dyDescent="0.25">
      <c r="A257" s="21">
        <v>41</v>
      </c>
      <c r="B257" s="4">
        <v>1</v>
      </c>
      <c r="C257" s="21">
        <v>30.59</v>
      </c>
      <c r="D257" s="21">
        <v>2</v>
      </c>
      <c r="E257" s="4">
        <v>0</v>
      </c>
      <c r="F257" s="4">
        <v>0</v>
      </c>
      <c r="G257" s="4">
        <v>1</v>
      </c>
      <c r="H257" s="21">
        <v>7256.7231000000002</v>
      </c>
    </row>
    <row r="258" spans="1:8" ht="15.75" x14ac:dyDescent="0.25">
      <c r="A258" s="21">
        <v>41</v>
      </c>
      <c r="B258" s="4">
        <v>1</v>
      </c>
      <c r="C258" s="21">
        <v>21.78</v>
      </c>
      <c r="D258" s="21">
        <v>1</v>
      </c>
      <c r="E258" s="4">
        <v>0</v>
      </c>
      <c r="F258" s="4">
        <v>0</v>
      </c>
      <c r="G258" s="4">
        <v>0</v>
      </c>
      <c r="H258" s="21">
        <v>6272.4772000000003</v>
      </c>
    </row>
    <row r="259" spans="1:8" ht="15.75" x14ac:dyDescent="0.25">
      <c r="A259" s="21">
        <v>23</v>
      </c>
      <c r="B259" s="4">
        <v>0</v>
      </c>
      <c r="C259" s="21">
        <v>33.4</v>
      </c>
      <c r="D259" s="21">
        <v>0</v>
      </c>
      <c r="E259" s="4">
        <v>1</v>
      </c>
      <c r="F259" s="4">
        <v>0</v>
      </c>
      <c r="G259" s="4">
        <v>0</v>
      </c>
      <c r="H259" s="21">
        <v>10795.937330000001</v>
      </c>
    </row>
    <row r="260" spans="1:8" ht="15.75" x14ac:dyDescent="0.25">
      <c r="A260" s="21">
        <v>19</v>
      </c>
      <c r="B260" s="4">
        <v>0</v>
      </c>
      <c r="C260" s="21">
        <v>29.8</v>
      </c>
      <c r="D260" s="21">
        <v>0</v>
      </c>
      <c r="E260" s="4">
        <v>1</v>
      </c>
      <c r="F260" s="4">
        <v>0</v>
      </c>
      <c r="G260" s="4">
        <v>0</v>
      </c>
      <c r="H260" s="21">
        <v>1744.4649999999999</v>
      </c>
    </row>
    <row r="261" spans="1:8" ht="15.75" x14ac:dyDescent="0.25">
      <c r="A261" s="21">
        <v>30</v>
      </c>
      <c r="B261" s="4">
        <v>1</v>
      </c>
      <c r="C261" s="21">
        <v>37.43</v>
      </c>
      <c r="D261" s="21">
        <v>3</v>
      </c>
      <c r="E261" s="4">
        <v>0</v>
      </c>
      <c r="F261" s="4">
        <v>1</v>
      </c>
      <c r="G261" s="4">
        <v>0</v>
      </c>
      <c r="H261" s="21">
        <v>5428.7277000000004</v>
      </c>
    </row>
    <row r="262" spans="1:8" ht="15.75" x14ac:dyDescent="0.25">
      <c r="A262" s="21">
        <v>21</v>
      </c>
      <c r="B262" s="4">
        <v>1</v>
      </c>
      <c r="C262" s="21">
        <v>25.745000000000001</v>
      </c>
      <c r="D262" s="21">
        <v>2</v>
      </c>
      <c r="E262" s="4">
        <v>0</v>
      </c>
      <c r="F262" s="4">
        <v>1</v>
      </c>
      <c r="G262" s="4">
        <v>0</v>
      </c>
      <c r="H262" s="21">
        <v>3279.8685500000001</v>
      </c>
    </row>
    <row r="263" spans="1:8" ht="15.75" x14ac:dyDescent="0.25">
      <c r="A263" s="21">
        <v>18</v>
      </c>
      <c r="B263" s="4">
        <v>0</v>
      </c>
      <c r="C263" s="21">
        <v>38.17</v>
      </c>
      <c r="D263" s="21">
        <v>0</v>
      </c>
      <c r="E263" s="4">
        <v>0</v>
      </c>
      <c r="F263" s="4">
        <v>0</v>
      </c>
      <c r="G263" s="4">
        <v>0</v>
      </c>
      <c r="H263" s="21">
        <v>1631.6683</v>
      </c>
    </row>
    <row r="264" spans="1:8" ht="15.75" x14ac:dyDescent="0.25">
      <c r="A264" s="21">
        <v>20</v>
      </c>
      <c r="B264" s="4">
        <v>1</v>
      </c>
      <c r="C264" s="21">
        <v>29.734999999999999</v>
      </c>
      <c r="D264" s="21">
        <v>0</v>
      </c>
      <c r="E264" s="4">
        <v>0</v>
      </c>
      <c r="F264" s="4">
        <v>0</v>
      </c>
      <c r="G264" s="4">
        <v>1</v>
      </c>
      <c r="H264" s="21">
        <v>1769.5316499999999</v>
      </c>
    </row>
    <row r="265" spans="1:8" ht="15.75" x14ac:dyDescent="0.25">
      <c r="A265" s="21">
        <v>40</v>
      </c>
      <c r="B265" s="4">
        <v>0</v>
      </c>
      <c r="C265" s="21">
        <v>23.37</v>
      </c>
      <c r="D265" s="21">
        <v>3</v>
      </c>
      <c r="E265" s="4">
        <v>0</v>
      </c>
      <c r="F265" s="4">
        <v>1</v>
      </c>
      <c r="G265" s="4">
        <v>0</v>
      </c>
      <c r="H265" s="21">
        <v>8252.2842999999993</v>
      </c>
    </row>
    <row r="266" spans="1:8" ht="15.75" x14ac:dyDescent="0.25">
      <c r="A266" s="21">
        <v>33</v>
      </c>
      <c r="B266" s="4">
        <v>0</v>
      </c>
      <c r="C266" s="21">
        <v>42.94</v>
      </c>
      <c r="D266" s="21">
        <v>3</v>
      </c>
      <c r="E266" s="4">
        <v>0</v>
      </c>
      <c r="F266" s="4">
        <v>0</v>
      </c>
      <c r="G266" s="4">
        <v>1</v>
      </c>
      <c r="H266" s="21">
        <v>6360.9935999999998</v>
      </c>
    </row>
    <row r="267" spans="1:8" ht="15.75" x14ac:dyDescent="0.25">
      <c r="A267" s="21">
        <v>46</v>
      </c>
      <c r="B267" s="4">
        <v>0</v>
      </c>
      <c r="C267" s="21">
        <v>27.72</v>
      </c>
      <c r="D267" s="21">
        <v>1</v>
      </c>
      <c r="E267" s="4">
        <v>0</v>
      </c>
      <c r="F267" s="4">
        <v>0</v>
      </c>
      <c r="G267" s="4">
        <v>0</v>
      </c>
      <c r="H267" s="21">
        <v>8232.6388000000006</v>
      </c>
    </row>
    <row r="268" spans="1:8" ht="15.75" x14ac:dyDescent="0.25">
      <c r="A268" s="21">
        <v>42</v>
      </c>
      <c r="B268" s="4">
        <v>0</v>
      </c>
      <c r="C268" s="21">
        <v>41.325000000000003</v>
      </c>
      <c r="D268" s="21">
        <v>1</v>
      </c>
      <c r="E268" s="4">
        <v>0</v>
      </c>
      <c r="F268" s="4">
        <v>1</v>
      </c>
      <c r="G268" s="4">
        <v>0</v>
      </c>
      <c r="H268" s="21">
        <v>7650.7737500000003</v>
      </c>
    </row>
    <row r="269" spans="1:8" ht="15.75" x14ac:dyDescent="0.25">
      <c r="A269" s="21">
        <v>42</v>
      </c>
      <c r="B269" s="4">
        <v>1</v>
      </c>
      <c r="C269" s="21">
        <v>34.1</v>
      </c>
      <c r="D269" s="21">
        <v>0</v>
      </c>
      <c r="E269" s="4">
        <v>1</v>
      </c>
      <c r="F269" s="4">
        <v>0</v>
      </c>
      <c r="G269" s="4">
        <v>0</v>
      </c>
      <c r="H269" s="21">
        <v>5979.7309999999998</v>
      </c>
    </row>
    <row r="270" spans="1:8" ht="15.75" x14ac:dyDescent="0.25">
      <c r="A270" s="21">
        <v>40</v>
      </c>
      <c r="B270" s="4">
        <v>0</v>
      </c>
      <c r="C270" s="21">
        <v>29.6</v>
      </c>
      <c r="D270" s="21">
        <v>0</v>
      </c>
      <c r="E270" s="4">
        <v>1</v>
      </c>
      <c r="F270" s="4">
        <v>0</v>
      </c>
      <c r="G270" s="4">
        <v>0</v>
      </c>
      <c r="H270" s="21">
        <v>5910.9440000000004</v>
      </c>
    </row>
    <row r="271" spans="1:8" ht="15.75" x14ac:dyDescent="0.25">
      <c r="A271" s="21">
        <v>30</v>
      </c>
      <c r="B271" s="4">
        <v>0</v>
      </c>
      <c r="C271" s="21">
        <v>22.895</v>
      </c>
      <c r="D271" s="21">
        <v>1</v>
      </c>
      <c r="E271" s="4">
        <v>0</v>
      </c>
      <c r="F271" s="4">
        <v>1</v>
      </c>
      <c r="G271" s="4">
        <v>0</v>
      </c>
      <c r="H271" s="21">
        <v>4719.52405</v>
      </c>
    </row>
    <row r="272" spans="1:8" ht="15.75" x14ac:dyDescent="0.25">
      <c r="A272" s="21">
        <v>18</v>
      </c>
      <c r="B272" s="4">
        <v>1</v>
      </c>
      <c r="C272" s="21">
        <v>43.01</v>
      </c>
      <c r="D272" s="21">
        <v>0</v>
      </c>
      <c r="E272" s="4">
        <v>0</v>
      </c>
      <c r="F272" s="4">
        <v>0</v>
      </c>
      <c r="G272" s="4">
        <v>0</v>
      </c>
      <c r="H272" s="21">
        <v>1149.3959</v>
      </c>
    </row>
    <row r="273" spans="1:8" ht="15.75" x14ac:dyDescent="0.25">
      <c r="A273" s="21">
        <v>36</v>
      </c>
      <c r="B273" s="4">
        <v>1</v>
      </c>
      <c r="C273" s="21">
        <v>28.88</v>
      </c>
      <c r="D273" s="21">
        <v>3</v>
      </c>
      <c r="E273" s="4">
        <v>0</v>
      </c>
      <c r="F273" s="4">
        <v>1</v>
      </c>
      <c r="G273" s="4">
        <v>0</v>
      </c>
      <c r="H273" s="21">
        <v>6748.5911999999998</v>
      </c>
    </row>
    <row r="274" spans="1:8" ht="15.75" x14ac:dyDescent="0.25">
      <c r="A274" s="21">
        <v>19</v>
      </c>
      <c r="B274" s="4">
        <v>0</v>
      </c>
      <c r="C274" s="21">
        <v>31.824999999999999</v>
      </c>
      <c r="D274" s="21">
        <v>1</v>
      </c>
      <c r="E274" s="4">
        <v>0</v>
      </c>
      <c r="F274" s="4">
        <v>0</v>
      </c>
      <c r="G274" s="4">
        <v>1</v>
      </c>
      <c r="H274" s="21">
        <v>2719.2797500000001</v>
      </c>
    </row>
    <row r="275" spans="1:8" ht="15.75" x14ac:dyDescent="0.25">
      <c r="A275" s="21">
        <v>31</v>
      </c>
      <c r="B275" s="4">
        <v>0</v>
      </c>
      <c r="C275" s="21">
        <v>36.630000000000003</v>
      </c>
      <c r="D275" s="21">
        <v>2</v>
      </c>
      <c r="E275" s="4">
        <v>0</v>
      </c>
      <c r="F275" s="4">
        <v>0</v>
      </c>
      <c r="G275" s="4">
        <v>0</v>
      </c>
      <c r="H275" s="21">
        <v>4949.7587000000003</v>
      </c>
    </row>
    <row r="276" spans="1:8" ht="15.75" x14ac:dyDescent="0.25">
      <c r="A276" s="21">
        <v>18</v>
      </c>
      <c r="B276" s="4">
        <v>1</v>
      </c>
      <c r="C276" s="21">
        <v>22.99</v>
      </c>
      <c r="D276" s="21">
        <v>0</v>
      </c>
      <c r="E276" s="4">
        <v>0</v>
      </c>
      <c r="F276" s="4">
        <v>1</v>
      </c>
      <c r="G276" s="4">
        <v>0</v>
      </c>
      <c r="H276" s="21">
        <v>1704.5681</v>
      </c>
    </row>
    <row r="277" spans="1:8" ht="15.75" x14ac:dyDescent="0.25">
      <c r="A277" s="21">
        <v>18</v>
      </c>
      <c r="B277" s="4">
        <v>1</v>
      </c>
      <c r="C277" s="21">
        <v>21.47</v>
      </c>
      <c r="D277" s="21">
        <v>0</v>
      </c>
      <c r="E277" s="4">
        <v>0</v>
      </c>
      <c r="F277" s="4">
        <v>1</v>
      </c>
      <c r="G277" s="4">
        <v>0</v>
      </c>
      <c r="H277" s="21">
        <v>1702.4553000000001</v>
      </c>
    </row>
    <row r="278" spans="1:8" ht="15.75" x14ac:dyDescent="0.25">
      <c r="A278" s="21">
        <v>42</v>
      </c>
      <c r="B278" s="4">
        <v>1</v>
      </c>
      <c r="C278" s="21">
        <v>35.799999999999997</v>
      </c>
      <c r="D278" s="21">
        <v>2</v>
      </c>
      <c r="E278" s="4">
        <v>1</v>
      </c>
      <c r="F278" s="4">
        <v>0</v>
      </c>
      <c r="G278" s="4">
        <v>0</v>
      </c>
      <c r="H278" s="21">
        <v>7160.0940000000001</v>
      </c>
    </row>
    <row r="279" spans="1:8" ht="15.75" x14ac:dyDescent="0.25">
      <c r="A279" s="21">
        <v>44</v>
      </c>
      <c r="B279" s="4">
        <v>0</v>
      </c>
      <c r="C279" s="21">
        <v>27.5</v>
      </c>
      <c r="D279" s="21">
        <v>1</v>
      </c>
      <c r="E279" s="4">
        <v>1</v>
      </c>
      <c r="F279" s="4">
        <v>0</v>
      </c>
      <c r="G279" s="4">
        <v>0</v>
      </c>
      <c r="H279" s="21">
        <v>7626.9930000000004</v>
      </c>
    </row>
    <row r="280" spans="1:8" ht="15.75" x14ac:dyDescent="0.25">
      <c r="A280" s="21">
        <v>27</v>
      </c>
      <c r="B280" s="4">
        <v>0</v>
      </c>
      <c r="C280" s="21">
        <v>23.21</v>
      </c>
      <c r="D280" s="21">
        <v>1</v>
      </c>
      <c r="E280" s="4">
        <v>0</v>
      </c>
      <c r="F280" s="4">
        <v>0</v>
      </c>
      <c r="G280" s="4">
        <v>0</v>
      </c>
      <c r="H280" s="21">
        <v>3561.8888999999999</v>
      </c>
    </row>
    <row r="281" spans="1:8" ht="15.75" x14ac:dyDescent="0.25">
      <c r="A281" s="21">
        <v>22</v>
      </c>
      <c r="B281" s="4">
        <v>1</v>
      </c>
      <c r="C281" s="21">
        <v>19.95</v>
      </c>
      <c r="D281" s="21">
        <v>3</v>
      </c>
      <c r="E281" s="4">
        <v>0</v>
      </c>
      <c r="F281" s="4">
        <v>1</v>
      </c>
      <c r="G281" s="4">
        <v>0</v>
      </c>
      <c r="H281" s="21">
        <v>4005.4225000000001</v>
      </c>
    </row>
    <row r="282" spans="1:8" ht="15.75" x14ac:dyDescent="0.25">
      <c r="A282" s="21">
        <v>48</v>
      </c>
      <c r="B282" s="4">
        <v>0</v>
      </c>
      <c r="C282" s="21">
        <v>27.265000000000001</v>
      </c>
      <c r="D282" s="21">
        <v>1</v>
      </c>
      <c r="E282" s="4">
        <v>0</v>
      </c>
      <c r="F282" s="4">
        <v>1</v>
      </c>
      <c r="G282" s="4">
        <v>0</v>
      </c>
      <c r="H282" s="21">
        <v>9447.2503500000003</v>
      </c>
    </row>
    <row r="283" spans="1:8" ht="15.75" x14ac:dyDescent="0.25">
      <c r="A283" s="21">
        <v>33</v>
      </c>
      <c r="B283" s="4">
        <v>0</v>
      </c>
      <c r="C283" s="21">
        <v>18.5</v>
      </c>
      <c r="D283" s="21">
        <v>1</v>
      </c>
      <c r="E283" s="4">
        <v>1</v>
      </c>
      <c r="F283" s="4">
        <v>0</v>
      </c>
      <c r="G283" s="4">
        <v>0</v>
      </c>
      <c r="H283" s="21">
        <v>4766.0219999999999</v>
      </c>
    </row>
    <row r="284" spans="1:8" ht="15.75" x14ac:dyDescent="0.25">
      <c r="A284" s="21">
        <v>42</v>
      </c>
      <c r="B284" s="4">
        <v>1</v>
      </c>
      <c r="C284" s="21">
        <v>26.125</v>
      </c>
      <c r="D284" s="21">
        <v>2</v>
      </c>
      <c r="E284" s="4">
        <v>0</v>
      </c>
      <c r="F284" s="4">
        <v>1</v>
      </c>
      <c r="G284" s="4">
        <v>0</v>
      </c>
      <c r="H284" s="21">
        <v>7729.6457499999997</v>
      </c>
    </row>
    <row r="285" spans="1:8" ht="15.75" x14ac:dyDescent="0.25">
      <c r="A285" s="21">
        <v>48</v>
      </c>
      <c r="B285" s="4">
        <v>1</v>
      </c>
      <c r="C285" s="21">
        <v>30.78</v>
      </c>
      <c r="D285" s="21">
        <v>3</v>
      </c>
      <c r="E285" s="4">
        <v>0</v>
      </c>
      <c r="F285" s="4">
        <v>1</v>
      </c>
      <c r="G285" s="4">
        <v>0</v>
      </c>
      <c r="H285" s="21">
        <v>10141.136200000001</v>
      </c>
    </row>
    <row r="286" spans="1:8" ht="15.75" x14ac:dyDescent="0.25">
      <c r="A286" s="21">
        <v>33</v>
      </c>
      <c r="B286" s="4">
        <v>1</v>
      </c>
      <c r="C286" s="21">
        <v>24.605</v>
      </c>
      <c r="D286" s="21">
        <v>2</v>
      </c>
      <c r="E286" s="4">
        <v>0</v>
      </c>
      <c r="F286" s="4">
        <v>0</v>
      </c>
      <c r="G286" s="4">
        <v>1</v>
      </c>
      <c r="H286" s="21">
        <v>5257.5079500000002</v>
      </c>
    </row>
    <row r="287" spans="1:8" ht="15.75" x14ac:dyDescent="0.25">
      <c r="A287" s="21">
        <v>28</v>
      </c>
      <c r="B287" s="4">
        <v>0</v>
      </c>
      <c r="C287" s="21">
        <v>25.934999999999999</v>
      </c>
      <c r="D287" s="21">
        <v>1</v>
      </c>
      <c r="E287" s="4">
        <v>0</v>
      </c>
      <c r="F287" s="4">
        <v>0</v>
      </c>
      <c r="G287" s="4">
        <v>1</v>
      </c>
      <c r="H287" s="21">
        <v>4133.6416499999996</v>
      </c>
    </row>
    <row r="288" spans="1:8" ht="15.75" x14ac:dyDescent="0.25">
      <c r="A288" s="21">
        <v>19</v>
      </c>
      <c r="B288" s="4">
        <v>1</v>
      </c>
      <c r="C288" s="21">
        <v>27.265000000000001</v>
      </c>
      <c r="D288" s="21">
        <v>2</v>
      </c>
      <c r="E288" s="4">
        <v>0</v>
      </c>
      <c r="F288" s="4">
        <v>0</v>
      </c>
      <c r="G288" s="4">
        <v>1</v>
      </c>
      <c r="H288" s="21">
        <v>22493.659640000002</v>
      </c>
    </row>
    <row r="289" spans="1:8" ht="15.75" x14ac:dyDescent="0.25">
      <c r="A289" s="21">
        <v>24</v>
      </c>
      <c r="B289" s="4">
        <v>1</v>
      </c>
      <c r="C289" s="21">
        <v>23.4</v>
      </c>
      <c r="D289" s="21">
        <v>0</v>
      </c>
      <c r="E289" s="4">
        <v>1</v>
      </c>
      <c r="F289" s="4">
        <v>0</v>
      </c>
      <c r="G289" s="4">
        <v>0</v>
      </c>
      <c r="H289" s="21">
        <v>1969.614</v>
      </c>
    </row>
    <row r="290" spans="1:8" ht="15.75" x14ac:dyDescent="0.25">
      <c r="A290" s="21">
        <v>36</v>
      </c>
      <c r="B290" s="4">
        <v>1</v>
      </c>
      <c r="C290" s="21">
        <v>30.875</v>
      </c>
      <c r="D290" s="21">
        <v>1</v>
      </c>
      <c r="E290" s="4">
        <v>0</v>
      </c>
      <c r="F290" s="4">
        <v>0</v>
      </c>
      <c r="G290" s="4">
        <v>1</v>
      </c>
      <c r="H290" s="21">
        <v>5373.3642499999996</v>
      </c>
    </row>
    <row r="291" spans="1:8" ht="15.75" x14ac:dyDescent="0.25">
      <c r="A291" s="21">
        <v>37</v>
      </c>
      <c r="B291" s="4">
        <v>1</v>
      </c>
      <c r="C291" s="21">
        <v>36.19</v>
      </c>
      <c r="D291" s="21">
        <v>0</v>
      </c>
      <c r="E291" s="4">
        <v>0</v>
      </c>
      <c r="F291" s="4">
        <v>0</v>
      </c>
      <c r="G291" s="4">
        <v>0</v>
      </c>
      <c r="H291" s="21">
        <v>19214.705529999999</v>
      </c>
    </row>
    <row r="292" spans="1:8" ht="15.75" x14ac:dyDescent="0.25">
      <c r="A292" s="21">
        <v>18</v>
      </c>
      <c r="B292" s="4">
        <v>1</v>
      </c>
      <c r="C292" s="21">
        <v>23.085000000000001</v>
      </c>
      <c r="D292" s="21">
        <v>0</v>
      </c>
      <c r="E292" s="4">
        <v>0</v>
      </c>
      <c r="F292" s="4">
        <v>1</v>
      </c>
      <c r="G292" s="4">
        <v>0</v>
      </c>
      <c r="H292" s="21">
        <v>1704.7001499999999</v>
      </c>
    </row>
    <row r="293" spans="1:8" ht="15.75" x14ac:dyDescent="0.25">
      <c r="A293" s="21">
        <v>48</v>
      </c>
      <c r="B293" s="4">
        <v>1</v>
      </c>
      <c r="C293" s="21">
        <v>32.299999999999997</v>
      </c>
      <c r="D293" s="21">
        <v>1</v>
      </c>
      <c r="E293" s="4">
        <v>0</v>
      </c>
      <c r="F293" s="4">
        <v>0</v>
      </c>
      <c r="G293" s="4">
        <v>1</v>
      </c>
      <c r="H293" s="21">
        <v>8765.2489999999998</v>
      </c>
    </row>
    <row r="294" spans="1:8" ht="15.75" x14ac:dyDescent="0.25">
      <c r="A294" s="21">
        <v>20</v>
      </c>
      <c r="B294" s="4">
        <v>1</v>
      </c>
      <c r="C294" s="21">
        <v>32.395000000000003</v>
      </c>
      <c r="D294" s="21">
        <v>1</v>
      </c>
      <c r="E294" s="4">
        <v>0</v>
      </c>
      <c r="F294" s="4">
        <v>0</v>
      </c>
      <c r="G294" s="4">
        <v>1</v>
      </c>
      <c r="H294" s="21">
        <v>2362.2290499999999</v>
      </c>
    </row>
    <row r="295" spans="1:8" ht="15.75" x14ac:dyDescent="0.25">
      <c r="A295" s="21">
        <v>19</v>
      </c>
      <c r="B295" s="4">
        <v>1</v>
      </c>
      <c r="C295" s="21">
        <v>20.614999999999998</v>
      </c>
      <c r="D295" s="21">
        <v>2</v>
      </c>
      <c r="E295" s="4">
        <v>0</v>
      </c>
      <c r="F295" s="4">
        <v>0</v>
      </c>
      <c r="G295" s="4">
        <v>1</v>
      </c>
      <c r="H295" s="21">
        <v>2803.69785</v>
      </c>
    </row>
    <row r="296" spans="1:8" ht="15.75" x14ac:dyDescent="0.25">
      <c r="A296" s="21">
        <v>39</v>
      </c>
      <c r="B296" s="4">
        <v>1</v>
      </c>
      <c r="C296" s="21">
        <v>24.51</v>
      </c>
      <c r="D296" s="21">
        <v>2</v>
      </c>
      <c r="E296" s="4">
        <v>0</v>
      </c>
      <c r="F296" s="4">
        <v>0</v>
      </c>
      <c r="G296" s="4">
        <v>1</v>
      </c>
      <c r="H296" s="21">
        <v>6710.1918999999998</v>
      </c>
    </row>
    <row r="297" spans="1:8" ht="15.75" x14ac:dyDescent="0.25">
      <c r="A297" s="21">
        <v>22</v>
      </c>
      <c r="B297" s="4">
        <v>1</v>
      </c>
      <c r="C297" s="21">
        <v>28.31</v>
      </c>
      <c r="D297" s="21">
        <v>1</v>
      </c>
      <c r="E297" s="4">
        <v>0</v>
      </c>
      <c r="F297" s="4">
        <v>0</v>
      </c>
      <c r="G297" s="4">
        <v>1</v>
      </c>
      <c r="H297" s="21">
        <v>2639.0428999999999</v>
      </c>
    </row>
    <row r="298" spans="1:8" ht="15.75" x14ac:dyDescent="0.25">
      <c r="A298" s="21">
        <v>41</v>
      </c>
      <c r="B298" s="4">
        <v>1</v>
      </c>
      <c r="C298" s="21">
        <v>34.200000000000003</v>
      </c>
      <c r="D298" s="21">
        <v>2</v>
      </c>
      <c r="E298" s="4">
        <v>0</v>
      </c>
      <c r="F298" s="4">
        <v>0</v>
      </c>
      <c r="G298" s="4">
        <v>1</v>
      </c>
      <c r="H298" s="21">
        <v>7261.741</v>
      </c>
    </row>
    <row r="299" spans="1:8" ht="15.75" x14ac:dyDescent="0.25">
      <c r="A299" s="21">
        <v>49</v>
      </c>
      <c r="B299" s="4">
        <v>1</v>
      </c>
      <c r="C299" s="21">
        <v>31.35</v>
      </c>
      <c r="D299" s="21">
        <v>1</v>
      </c>
      <c r="E299" s="4">
        <v>0</v>
      </c>
      <c r="F299" s="4">
        <v>1</v>
      </c>
      <c r="G299" s="4">
        <v>0</v>
      </c>
      <c r="H299" s="21">
        <v>9290.1394999999993</v>
      </c>
    </row>
    <row r="300" spans="1:8" ht="15.75" x14ac:dyDescent="0.25">
      <c r="A300" s="21">
        <v>21</v>
      </c>
      <c r="B300" s="4">
        <v>1</v>
      </c>
      <c r="C300" s="21">
        <v>23.75</v>
      </c>
      <c r="D300" s="21">
        <v>2</v>
      </c>
      <c r="E300" s="4">
        <v>0</v>
      </c>
      <c r="F300" s="4">
        <v>0</v>
      </c>
      <c r="G300" s="4">
        <v>1</v>
      </c>
      <c r="H300" s="21">
        <v>3077.0954999999999</v>
      </c>
    </row>
    <row r="301" spans="1:8" ht="15.75" x14ac:dyDescent="0.25">
      <c r="A301" s="21">
        <v>28</v>
      </c>
      <c r="B301" s="4">
        <v>1</v>
      </c>
      <c r="C301" s="21">
        <v>33</v>
      </c>
      <c r="D301" s="21">
        <v>3</v>
      </c>
      <c r="E301" s="4">
        <v>0</v>
      </c>
      <c r="F301" s="4">
        <v>0</v>
      </c>
      <c r="G301" s="4">
        <v>0</v>
      </c>
      <c r="H301" s="21">
        <v>4449.4620000000004</v>
      </c>
    </row>
    <row r="302" spans="1:8" ht="15.75" x14ac:dyDescent="0.25">
      <c r="A302" s="21">
        <v>31</v>
      </c>
      <c r="B302" s="4">
        <v>0</v>
      </c>
      <c r="C302" s="21">
        <v>32.68</v>
      </c>
      <c r="D302" s="21">
        <v>1</v>
      </c>
      <c r="E302" s="4">
        <v>0</v>
      </c>
      <c r="F302" s="4">
        <v>0</v>
      </c>
      <c r="G302" s="4">
        <v>1</v>
      </c>
      <c r="H302" s="21">
        <v>4738.2682000000004</v>
      </c>
    </row>
    <row r="303" spans="1:8" ht="15.75" x14ac:dyDescent="0.25">
      <c r="A303" s="21">
        <v>19</v>
      </c>
      <c r="B303" s="4">
        <v>1</v>
      </c>
      <c r="C303" s="21">
        <v>25.555</v>
      </c>
      <c r="D303" s="21">
        <v>1</v>
      </c>
      <c r="E303" s="4">
        <v>0</v>
      </c>
      <c r="F303" s="4">
        <v>0</v>
      </c>
      <c r="G303" s="4">
        <v>1</v>
      </c>
      <c r="H303" s="21">
        <v>2221.5644499999999</v>
      </c>
    </row>
    <row r="304" spans="1:8" ht="15.75" x14ac:dyDescent="0.25">
      <c r="A304" s="21">
        <v>42</v>
      </c>
      <c r="B304" s="4">
        <v>1</v>
      </c>
      <c r="C304" s="21">
        <v>26.315000000000001</v>
      </c>
      <c r="D304" s="21">
        <v>1</v>
      </c>
      <c r="E304" s="4">
        <v>0</v>
      </c>
      <c r="F304" s="4">
        <v>0</v>
      </c>
      <c r="G304" s="4">
        <v>1</v>
      </c>
      <c r="H304" s="21">
        <v>6940.90985</v>
      </c>
    </row>
    <row r="305" spans="1:8" ht="15.75" x14ac:dyDescent="0.25">
      <c r="A305" s="21">
        <v>34</v>
      </c>
      <c r="B305" s="4">
        <v>0</v>
      </c>
      <c r="C305" s="21">
        <v>29.26</v>
      </c>
      <c r="D305" s="21">
        <v>3</v>
      </c>
      <c r="E305" s="4">
        <v>0</v>
      </c>
      <c r="F305" s="4">
        <v>0</v>
      </c>
      <c r="G305" s="4">
        <v>0</v>
      </c>
      <c r="H305" s="21">
        <v>6184.2993999999999</v>
      </c>
    </row>
    <row r="306" spans="1:8" ht="15.75" x14ac:dyDescent="0.25">
      <c r="A306" s="21">
        <v>45</v>
      </c>
      <c r="B306" s="4">
        <v>0</v>
      </c>
      <c r="C306" s="21">
        <v>27.83</v>
      </c>
      <c r="D306" s="21">
        <v>2</v>
      </c>
      <c r="E306" s="4">
        <v>0</v>
      </c>
      <c r="F306" s="4">
        <v>0</v>
      </c>
      <c r="G306" s="4">
        <v>0</v>
      </c>
      <c r="H306" s="21">
        <v>8515.7587000000003</v>
      </c>
    </row>
    <row r="307" spans="1:8" ht="15.75" x14ac:dyDescent="0.25">
      <c r="A307" s="21">
        <v>19</v>
      </c>
      <c r="B307" s="4">
        <v>1</v>
      </c>
      <c r="C307" s="21">
        <v>25.175000000000001</v>
      </c>
      <c r="D307" s="21">
        <v>0</v>
      </c>
      <c r="E307" s="4">
        <v>0</v>
      </c>
      <c r="F307" s="4">
        <v>0</v>
      </c>
      <c r="G307" s="4">
        <v>1</v>
      </c>
      <c r="H307" s="21">
        <v>1632.0362500000001</v>
      </c>
    </row>
    <row r="308" spans="1:8" ht="15.75" x14ac:dyDescent="0.25">
      <c r="A308" s="21">
        <v>45</v>
      </c>
      <c r="B308" s="4">
        <v>1</v>
      </c>
      <c r="C308" s="21">
        <v>28.7</v>
      </c>
      <c r="D308" s="21">
        <v>2</v>
      </c>
      <c r="E308" s="4">
        <v>1</v>
      </c>
      <c r="F308" s="4">
        <v>0</v>
      </c>
      <c r="G308" s="4">
        <v>0</v>
      </c>
      <c r="H308" s="21">
        <v>8027.9679999999998</v>
      </c>
    </row>
    <row r="309" spans="1:8" ht="15.75" x14ac:dyDescent="0.25">
      <c r="A309" s="21">
        <v>31</v>
      </c>
      <c r="B309" s="4">
        <v>0</v>
      </c>
      <c r="C309" s="21">
        <v>26.62</v>
      </c>
      <c r="D309" s="21">
        <v>0</v>
      </c>
      <c r="E309" s="4">
        <v>0</v>
      </c>
      <c r="F309" s="4">
        <v>0</v>
      </c>
      <c r="G309" s="4">
        <v>0</v>
      </c>
      <c r="H309" s="21">
        <v>3757.8447999999999</v>
      </c>
    </row>
    <row r="310" spans="1:8" ht="15.75" x14ac:dyDescent="0.25">
      <c r="A310" s="21">
        <v>48</v>
      </c>
      <c r="B310" s="4">
        <v>1</v>
      </c>
      <c r="C310" s="21">
        <v>35.625</v>
      </c>
      <c r="D310" s="21">
        <v>4</v>
      </c>
      <c r="E310" s="4">
        <v>0</v>
      </c>
      <c r="F310" s="4">
        <v>1</v>
      </c>
      <c r="G310" s="4">
        <v>0</v>
      </c>
      <c r="H310" s="21">
        <v>10736.87075</v>
      </c>
    </row>
    <row r="311" spans="1:8" ht="15.75" x14ac:dyDescent="0.25">
      <c r="A311" s="21">
        <v>28</v>
      </c>
      <c r="B311" s="4">
        <v>0</v>
      </c>
      <c r="C311" s="21">
        <v>33.11</v>
      </c>
      <c r="D311" s="21">
        <v>0</v>
      </c>
      <c r="E311" s="4">
        <v>0</v>
      </c>
      <c r="F311" s="4">
        <v>0</v>
      </c>
      <c r="G311" s="4">
        <v>0</v>
      </c>
      <c r="H311" s="21">
        <v>3171.6149</v>
      </c>
    </row>
    <row r="312" spans="1:8" ht="15.75" x14ac:dyDescent="0.25">
      <c r="A312" s="21">
        <v>49</v>
      </c>
      <c r="B312" s="4">
        <v>0</v>
      </c>
      <c r="C312" s="21">
        <v>33.344999999999999</v>
      </c>
      <c r="D312" s="21">
        <v>2</v>
      </c>
      <c r="E312" s="4">
        <v>0</v>
      </c>
      <c r="F312" s="4">
        <v>1</v>
      </c>
      <c r="G312" s="4">
        <v>0</v>
      </c>
      <c r="H312" s="21">
        <v>10370.912549999999</v>
      </c>
    </row>
    <row r="313" spans="1:8" ht="15.75" x14ac:dyDescent="0.25">
      <c r="A313" s="21">
        <v>20</v>
      </c>
      <c r="B313" s="4">
        <v>0</v>
      </c>
      <c r="C313" s="21">
        <v>28.975000000000001</v>
      </c>
      <c r="D313" s="21">
        <v>0</v>
      </c>
      <c r="E313" s="4">
        <v>0</v>
      </c>
      <c r="F313" s="4">
        <v>0</v>
      </c>
      <c r="G313" s="4">
        <v>1</v>
      </c>
      <c r="H313" s="21">
        <v>2257.47525</v>
      </c>
    </row>
    <row r="314" spans="1:8" ht="15.75" x14ac:dyDescent="0.25">
      <c r="A314" s="21">
        <v>41</v>
      </c>
      <c r="B314" s="4">
        <v>1</v>
      </c>
      <c r="C314" s="21">
        <v>37.049999999999997</v>
      </c>
      <c r="D314" s="21">
        <v>2</v>
      </c>
      <c r="E314" s="4">
        <v>0</v>
      </c>
      <c r="F314" s="4">
        <v>0</v>
      </c>
      <c r="G314" s="4">
        <v>1</v>
      </c>
      <c r="H314" s="21">
        <v>7265.7025000000003</v>
      </c>
    </row>
    <row r="315" spans="1:8" ht="15.75" x14ac:dyDescent="0.25">
      <c r="A315" s="21">
        <v>25</v>
      </c>
      <c r="B315" s="4">
        <v>1</v>
      </c>
      <c r="C315" s="21">
        <v>30.59</v>
      </c>
      <c r="D315" s="21">
        <v>0</v>
      </c>
      <c r="E315" s="4">
        <v>0</v>
      </c>
      <c r="F315" s="4">
        <v>1</v>
      </c>
      <c r="G315" s="4">
        <v>0</v>
      </c>
      <c r="H315" s="21">
        <v>2727.3951000000002</v>
      </c>
    </row>
    <row r="316" spans="1:8" ht="15.75" x14ac:dyDescent="0.25">
      <c r="A316" s="21">
        <v>21</v>
      </c>
      <c r="B316" s="4">
        <v>1</v>
      </c>
      <c r="C316" s="21">
        <v>31.1</v>
      </c>
      <c r="D316" s="21">
        <v>0</v>
      </c>
      <c r="E316" s="4">
        <v>1</v>
      </c>
      <c r="F316" s="4">
        <v>0</v>
      </c>
      <c r="G316" s="4">
        <v>0</v>
      </c>
      <c r="H316" s="21">
        <v>1526.3119999999999</v>
      </c>
    </row>
    <row r="317" spans="1:8" ht="15.75" x14ac:dyDescent="0.25">
      <c r="A317" s="21">
        <v>23</v>
      </c>
      <c r="B317" s="4">
        <v>1</v>
      </c>
      <c r="C317" s="21">
        <v>32.56</v>
      </c>
      <c r="D317" s="21">
        <v>0</v>
      </c>
      <c r="E317" s="4">
        <v>0</v>
      </c>
      <c r="F317" s="4">
        <v>0</v>
      </c>
      <c r="G317" s="4">
        <v>0</v>
      </c>
      <c r="H317" s="21">
        <v>1824.2854</v>
      </c>
    </row>
    <row r="318" spans="1:8" ht="15.75" x14ac:dyDescent="0.25">
      <c r="A318" s="21">
        <v>22</v>
      </c>
      <c r="B318" s="4">
        <v>1</v>
      </c>
      <c r="C318" s="21">
        <v>33.770000000000003</v>
      </c>
      <c r="D318" s="21">
        <v>0</v>
      </c>
      <c r="E318" s="4">
        <v>0</v>
      </c>
      <c r="F318" s="4">
        <v>0</v>
      </c>
      <c r="G318" s="4">
        <v>0</v>
      </c>
      <c r="H318" s="21">
        <v>1674.6323</v>
      </c>
    </row>
    <row r="319" spans="1:8" ht="15.75" x14ac:dyDescent="0.25">
      <c r="A319" s="21">
        <v>32</v>
      </c>
      <c r="B319" s="4">
        <v>1</v>
      </c>
      <c r="C319" s="21">
        <v>27.835000000000001</v>
      </c>
      <c r="D319" s="21">
        <v>1</v>
      </c>
      <c r="E319" s="4">
        <v>0</v>
      </c>
      <c r="F319" s="4">
        <v>0</v>
      </c>
      <c r="G319" s="4">
        <v>1</v>
      </c>
      <c r="H319" s="21">
        <v>4454.40265</v>
      </c>
    </row>
    <row r="320" spans="1:8" ht="15.75" x14ac:dyDescent="0.25">
      <c r="A320" s="21">
        <v>33</v>
      </c>
      <c r="B320" s="4">
        <v>1</v>
      </c>
      <c r="C320" s="21">
        <v>35.244999999999997</v>
      </c>
      <c r="D320" s="21">
        <v>0</v>
      </c>
      <c r="E320" s="4">
        <v>0</v>
      </c>
      <c r="F320" s="4">
        <v>1</v>
      </c>
      <c r="G320" s="4">
        <v>0</v>
      </c>
      <c r="H320" s="21">
        <v>12404.8791</v>
      </c>
    </row>
    <row r="321" spans="1:8" ht="15.75" x14ac:dyDescent="0.25">
      <c r="A321" s="21">
        <v>19</v>
      </c>
      <c r="B321" s="4">
        <v>0</v>
      </c>
      <c r="C321" s="21">
        <v>35.15</v>
      </c>
      <c r="D321" s="21">
        <v>0</v>
      </c>
      <c r="E321" s="4">
        <v>0</v>
      </c>
      <c r="F321" s="4">
        <v>0</v>
      </c>
      <c r="G321" s="4">
        <v>1</v>
      </c>
      <c r="H321" s="21">
        <v>2134.9014999999999</v>
      </c>
    </row>
    <row r="322" spans="1:8" ht="15.75" x14ac:dyDescent="0.25">
      <c r="A322" s="21">
        <v>35</v>
      </c>
      <c r="B322" s="4">
        <v>1</v>
      </c>
      <c r="C322" s="21">
        <v>27.61</v>
      </c>
      <c r="D322" s="21">
        <v>1</v>
      </c>
      <c r="E322" s="4">
        <v>0</v>
      </c>
      <c r="F322" s="4">
        <v>0</v>
      </c>
      <c r="G322" s="4">
        <v>0</v>
      </c>
      <c r="H322" s="21">
        <v>4747.0528999999997</v>
      </c>
    </row>
    <row r="323" spans="1:8" ht="15.75" x14ac:dyDescent="0.25">
      <c r="A323" s="21">
        <v>47</v>
      </c>
      <c r="B323" s="4">
        <v>0</v>
      </c>
      <c r="C323" s="21">
        <v>36</v>
      </c>
      <c r="D323" s="21">
        <v>1</v>
      </c>
      <c r="E323" s="4">
        <v>1</v>
      </c>
      <c r="F323" s="4">
        <v>0</v>
      </c>
      <c r="G323" s="4">
        <v>0</v>
      </c>
      <c r="H323" s="21">
        <v>8556.9069999999992</v>
      </c>
    </row>
    <row r="324" spans="1:8" ht="15.75" x14ac:dyDescent="0.25">
      <c r="A324" s="21">
        <v>24</v>
      </c>
      <c r="B324" s="4">
        <v>0</v>
      </c>
      <c r="C324" s="21">
        <v>25.27</v>
      </c>
      <c r="D324" s="21">
        <v>0</v>
      </c>
      <c r="E324" s="4">
        <v>0</v>
      </c>
      <c r="F324" s="4">
        <v>1</v>
      </c>
      <c r="G324" s="4">
        <v>0</v>
      </c>
      <c r="H324" s="21">
        <v>3044.2132999999999</v>
      </c>
    </row>
    <row r="325" spans="1:8" ht="15.75" x14ac:dyDescent="0.25">
      <c r="A325" s="21">
        <v>30</v>
      </c>
      <c r="B325" s="4">
        <v>0</v>
      </c>
      <c r="C325" s="21">
        <v>28.405000000000001</v>
      </c>
      <c r="D325" s="21">
        <v>1</v>
      </c>
      <c r="E325" s="4">
        <v>0</v>
      </c>
      <c r="F325" s="4">
        <v>0</v>
      </c>
      <c r="G325" s="4">
        <v>1</v>
      </c>
      <c r="H325" s="21">
        <v>4527.1829500000003</v>
      </c>
    </row>
    <row r="326" spans="1:8" ht="15.75" x14ac:dyDescent="0.25">
      <c r="A326" s="21">
        <v>26</v>
      </c>
      <c r="B326" s="4">
        <v>0</v>
      </c>
      <c r="C326" s="21">
        <v>42.4</v>
      </c>
      <c r="D326" s="21">
        <v>1</v>
      </c>
      <c r="E326" s="4">
        <v>1</v>
      </c>
      <c r="F326" s="4">
        <v>0</v>
      </c>
      <c r="G326" s="4">
        <v>0</v>
      </c>
      <c r="H326" s="21">
        <v>3410.3240000000001</v>
      </c>
    </row>
    <row r="327" spans="1:8" ht="15.75" x14ac:dyDescent="0.25">
      <c r="A327" s="21">
        <v>32</v>
      </c>
      <c r="B327" s="4">
        <v>1</v>
      </c>
      <c r="C327" s="21">
        <v>31.5</v>
      </c>
      <c r="D327" s="21">
        <v>1</v>
      </c>
      <c r="E327" s="4">
        <v>1</v>
      </c>
      <c r="F327" s="4">
        <v>0</v>
      </c>
      <c r="G327" s="4">
        <v>0</v>
      </c>
      <c r="H327" s="21">
        <v>4076.4969999999998</v>
      </c>
    </row>
    <row r="328" spans="1:8" ht="15.75" x14ac:dyDescent="0.25">
      <c r="A328" s="21">
        <v>19</v>
      </c>
      <c r="B328" s="4">
        <v>1</v>
      </c>
      <c r="C328" s="21">
        <v>27.835000000000001</v>
      </c>
      <c r="D328" s="21">
        <v>0</v>
      </c>
      <c r="E328" s="4">
        <v>0</v>
      </c>
      <c r="F328" s="4">
        <v>0</v>
      </c>
      <c r="G328" s="4">
        <v>1</v>
      </c>
      <c r="H328" s="21">
        <v>1635.7336499999999</v>
      </c>
    </row>
    <row r="329" spans="1:8" ht="15.75" x14ac:dyDescent="0.25">
      <c r="A329" s="21">
        <v>42</v>
      </c>
      <c r="B329" s="4">
        <v>1</v>
      </c>
      <c r="C329" s="21">
        <v>37.18</v>
      </c>
      <c r="D329" s="21">
        <v>2</v>
      </c>
      <c r="E329" s="4">
        <v>0</v>
      </c>
      <c r="F329" s="4">
        <v>0</v>
      </c>
      <c r="G329" s="4">
        <v>0</v>
      </c>
      <c r="H329" s="21">
        <v>7162.0122000000001</v>
      </c>
    </row>
    <row r="330" spans="1:8" ht="15.75" x14ac:dyDescent="0.25">
      <c r="A330" s="21">
        <v>43</v>
      </c>
      <c r="B330" s="4">
        <v>0</v>
      </c>
      <c r="C330" s="21">
        <v>30.684999999999999</v>
      </c>
      <c r="D330" s="21">
        <v>2</v>
      </c>
      <c r="E330" s="4">
        <v>0</v>
      </c>
      <c r="F330" s="4">
        <v>0</v>
      </c>
      <c r="G330" s="4">
        <v>1</v>
      </c>
      <c r="H330" s="21">
        <v>8310.8391499999998</v>
      </c>
    </row>
    <row r="331" spans="1:8" ht="15.75" x14ac:dyDescent="0.25">
      <c r="A331" s="21">
        <v>40</v>
      </c>
      <c r="B331" s="4">
        <v>1</v>
      </c>
      <c r="C331" s="21">
        <v>25.08</v>
      </c>
      <c r="D331" s="21">
        <v>0</v>
      </c>
      <c r="E331" s="4">
        <v>0</v>
      </c>
      <c r="F331" s="4">
        <v>0</v>
      </c>
      <c r="G331" s="4">
        <v>0</v>
      </c>
      <c r="H331" s="21">
        <v>5415.6611999999996</v>
      </c>
    </row>
    <row r="332" spans="1:8" ht="15.75" x14ac:dyDescent="0.25">
      <c r="A332" s="21">
        <v>26</v>
      </c>
      <c r="B332" s="4">
        <v>1</v>
      </c>
      <c r="C332" s="21">
        <v>29.15</v>
      </c>
      <c r="D332" s="21">
        <v>1</v>
      </c>
      <c r="E332" s="4">
        <v>0</v>
      </c>
      <c r="F332" s="4">
        <v>0</v>
      </c>
      <c r="G332" s="4">
        <v>0</v>
      </c>
      <c r="H332" s="21">
        <v>2902.9065000000001</v>
      </c>
    </row>
    <row r="333" spans="1:8" ht="15.75" x14ac:dyDescent="0.25">
      <c r="A333" s="21">
        <v>46</v>
      </c>
      <c r="B333" s="4">
        <v>0</v>
      </c>
      <c r="C333" s="21">
        <v>48.07</v>
      </c>
      <c r="D333" s="21">
        <v>2</v>
      </c>
      <c r="E333" s="4">
        <v>0</v>
      </c>
      <c r="F333" s="4">
        <v>1</v>
      </c>
      <c r="G333" s="4">
        <v>0</v>
      </c>
      <c r="H333" s="21">
        <v>9432.9253000000008</v>
      </c>
    </row>
    <row r="334" spans="1:8" ht="15.75" x14ac:dyDescent="0.25">
      <c r="A334" s="21">
        <v>40</v>
      </c>
      <c r="B334" s="4">
        <v>0</v>
      </c>
      <c r="C334" s="21">
        <v>41.42</v>
      </c>
      <c r="D334" s="21">
        <v>1</v>
      </c>
      <c r="E334" s="4">
        <v>0</v>
      </c>
      <c r="F334" s="4">
        <v>0</v>
      </c>
      <c r="G334" s="4">
        <v>1</v>
      </c>
      <c r="H334" s="21">
        <v>28476.734990000001</v>
      </c>
    </row>
    <row r="335" spans="1:8" ht="15.75" x14ac:dyDescent="0.25">
      <c r="A335" s="21">
        <v>48</v>
      </c>
      <c r="B335" s="4">
        <v>0</v>
      </c>
      <c r="C335" s="21">
        <v>35.909999999999997</v>
      </c>
      <c r="D335" s="21">
        <v>1</v>
      </c>
      <c r="E335" s="4">
        <v>0</v>
      </c>
      <c r="F335" s="4">
        <v>1</v>
      </c>
      <c r="G335" s="4">
        <v>0</v>
      </c>
      <c r="H335" s="21">
        <v>26392.260289999998</v>
      </c>
    </row>
    <row r="336" spans="1:8" ht="15.75" x14ac:dyDescent="0.25">
      <c r="A336" s="21">
        <v>46</v>
      </c>
      <c r="B336" s="4">
        <v>1</v>
      </c>
      <c r="C336" s="21">
        <v>25.745000000000001</v>
      </c>
      <c r="D336" s="21">
        <v>3</v>
      </c>
      <c r="E336" s="4">
        <v>0</v>
      </c>
      <c r="F336" s="4">
        <v>0</v>
      </c>
      <c r="G336" s="4">
        <v>1</v>
      </c>
      <c r="H336" s="21">
        <v>9301.8935500000007</v>
      </c>
    </row>
    <row r="337" spans="1:8" ht="15.75" x14ac:dyDescent="0.25">
      <c r="A337" s="21">
        <v>48</v>
      </c>
      <c r="B337" s="4">
        <v>0</v>
      </c>
      <c r="C337" s="21">
        <v>36.575000000000003</v>
      </c>
      <c r="D337" s="21">
        <v>0</v>
      </c>
      <c r="E337" s="4">
        <v>0</v>
      </c>
      <c r="F337" s="4">
        <v>0</v>
      </c>
      <c r="G337" s="4">
        <v>1</v>
      </c>
      <c r="H337" s="21">
        <v>8671.1912499999999</v>
      </c>
    </row>
    <row r="338" spans="1:8" ht="15.75" x14ac:dyDescent="0.25">
      <c r="A338" s="21">
        <v>45</v>
      </c>
      <c r="B338" s="4">
        <v>1</v>
      </c>
      <c r="C338" s="21">
        <v>33.700000000000003</v>
      </c>
      <c r="D338" s="21">
        <v>1</v>
      </c>
      <c r="E338" s="4">
        <v>1</v>
      </c>
      <c r="F338" s="4">
        <v>0</v>
      </c>
      <c r="G338" s="4">
        <v>0</v>
      </c>
      <c r="H338" s="21">
        <v>7445.9179999999997</v>
      </c>
    </row>
    <row r="339" spans="1:8" ht="15.75" x14ac:dyDescent="0.25">
      <c r="A339" s="21">
        <v>41</v>
      </c>
      <c r="B339" s="4">
        <v>1</v>
      </c>
      <c r="C339" s="21">
        <v>29.64</v>
      </c>
      <c r="D339" s="21">
        <v>5</v>
      </c>
      <c r="E339" s="4">
        <v>0</v>
      </c>
      <c r="F339" s="4">
        <v>1</v>
      </c>
      <c r="G339" s="4">
        <v>0</v>
      </c>
      <c r="H339" s="21">
        <v>9222.4025999999994</v>
      </c>
    </row>
    <row r="340" spans="1:8" ht="15.75" x14ac:dyDescent="0.25">
      <c r="A340" s="21">
        <v>26</v>
      </c>
      <c r="B340" s="4">
        <v>0</v>
      </c>
      <c r="C340" s="21">
        <v>29.64</v>
      </c>
      <c r="D340" s="21">
        <v>4</v>
      </c>
      <c r="E340" s="4">
        <v>0</v>
      </c>
      <c r="F340" s="4">
        <v>1</v>
      </c>
      <c r="G340" s="4">
        <v>0</v>
      </c>
      <c r="H340" s="21">
        <v>24671.663339999999</v>
      </c>
    </row>
    <row r="341" spans="1:8" ht="15.75" x14ac:dyDescent="0.25">
      <c r="A341" s="21">
        <v>18</v>
      </c>
      <c r="B341" s="4">
        <v>1</v>
      </c>
      <c r="C341" s="21">
        <v>34.43</v>
      </c>
      <c r="D341" s="21">
        <v>0</v>
      </c>
      <c r="E341" s="4">
        <v>0</v>
      </c>
      <c r="F341" s="4">
        <v>0</v>
      </c>
      <c r="G341" s="4">
        <v>0</v>
      </c>
      <c r="H341" s="21">
        <v>1137.4697000000001</v>
      </c>
    </row>
    <row r="342" spans="1:8" ht="15.75" x14ac:dyDescent="0.25">
      <c r="A342" s="21">
        <v>20</v>
      </c>
      <c r="B342" s="4">
        <v>0</v>
      </c>
      <c r="C342" s="21">
        <v>29.6</v>
      </c>
      <c r="D342" s="21">
        <v>0</v>
      </c>
      <c r="E342" s="4">
        <v>1</v>
      </c>
      <c r="F342" s="4">
        <v>0</v>
      </c>
      <c r="G342" s="4">
        <v>0</v>
      </c>
      <c r="H342" s="21">
        <v>1875.3440000000001</v>
      </c>
    </row>
    <row r="343" spans="1:8" ht="15.75" x14ac:dyDescent="0.25">
      <c r="A343" s="21">
        <v>23</v>
      </c>
      <c r="B343" s="4">
        <v>1</v>
      </c>
      <c r="C343" s="21">
        <v>23.844999999999999</v>
      </c>
      <c r="D343" s="21">
        <v>0</v>
      </c>
      <c r="E343" s="4">
        <v>0</v>
      </c>
      <c r="F343" s="4">
        <v>1</v>
      </c>
      <c r="G343" s="4">
        <v>0</v>
      </c>
      <c r="H343" s="21">
        <v>2395.17155</v>
      </c>
    </row>
    <row r="344" spans="1:8" ht="15.75" x14ac:dyDescent="0.25">
      <c r="A344" s="21">
        <v>46</v>
      </c>
      <c r="B344" s="4">
        <v>1</v>
      </c>
      <c r="C344" s="21">
        <v>33.44</v>
      </c>
      <c r="D344" s="21">
        <v>1</v>
      </c>
      <c r="E344" s="4">
        <v>0</v>
      </c>
      <c r="F344" s="4">
        <v>1</v>
      </c>
      <c r="G344" s="4">
        <v>0</v>
      </c>
      <c r="H344" s="21">
        <v>8334.5895999999993</v>
      </c>
    </row>
    <row r="345" spans="1:8" ht="15.75" x14ac:dyDescent="0.25">
      <c r="A345" s="21">
        <v>46</v>
      </c>
      <c r="B345" s="4">
        <v>0</v>
      </c>
      <c r="C345" s="21">
        <v>33.725000000000001</v>
      </c>
      <c r="D345" s="21">
        <v>1</v>
      </c>
      <c r="E345" s="4">
        <v>0</v>
      </c>
      <c r="F345" s="4">
        <v>1</v>
      </c>
      <c r="G345" s="4">
        <v>0</v>
      </c>
      <c r="H345" s="21">
        <v>8823.9857499999998</v>
      </c>
    </row>
    <row r="346" spans="1:8" ht="15.75" x14ac:dyDescent="0.25">
      <c r="A346" s="21">
        <v>36</v>
      </c>
      <c r="B346" s="4">
        <v>1</v>
      </c>
      <c r="C346" s="21">
        <v>33.82</v>
      </c>
      <c r="D346" s="21">
        <v>1</v>
      </c>
      <c r="E346" s="4">
        <v>0</v>
      </c>
      <c r="F346" s="4">
        <v>0</v>
      </c>
      <c r="G346" s="4">
        <v>1</v>
      </c>
      <c r="H346" s="21">
        <v>5377.4578000000001</v>
      </c>
    </row>
    <row r="347" spans="1:8" ht="15.75" x14ac:dyDescent="0.25">
      <c r="A347" s="21">
        <v>42</v>
      </c>
      <c r="B347" s="4">
        <v>0</v>
      </c>
      <c r="C347" s="21">
        <v>29</v>
      </c>
      <c r="D347" s="21">
        <v>1</v>
      </c>
      <c r="E347" s="4">
        <v>1</v>
      </c>
      <c r="F347" s="4">
        <v>0</v>
      </c>
      <c r="G347" s="4">
        <v>0</v>
      </c>
      <c r="H347" s="21">
        <v>7050.6419999999998</v>
      </c>
    </row>
    <row r="348" spans="1:8" ht="15.75" x14ac:dyDescent="0.25">
      <c r="A348" s="21">
        <v>19</v>
      </c>
      <c r="B348" s="4">
        <v>0</v>
      </c>
      <c r="C348" s="21">
        <v>39.615000000000002</v>
      </c>
      <c r="D348" s="21">
        <v>1</v>
      </c>
      <c r="E348" s="4">
        <v>0</v>
      </c>
      <c r="F348" s="4">
        <v>0</v>
      </c>
      <c r="G348" s="4">
        <v>1</v>
      </c>
      <c r="H348" s="21">
        <v>2730.1078499999999</v>
      </c>
    </row>
    <row r="349" spans="1:8" ht="15.75" x14ac:dyDescent="0.25">
      <c r="A349" s="21">
        <v>18</v>
      </c>
      <c r="B349" s="4">
        <v>0</v>
      </c>
      <c r="C349" s="21">
        <v>28.215</v>
      </c>
      <c r="D349" s="21">
        <v>0</v>
      </c>
      <c r="E349" s="4">
        <v>0</v>
      </c>
      <c r="F349" s="4">
        <v>1</v>
      </c>
      <c r="G349" s="4">
        <v>0</v>
      </c>
      <c r="H349" s="21">
        <v>2200.8308499999998</v>
      </c>
    </row>
    <row r="350" spans="1:8" ht="15.75" x14ac:dyDescent="0.25">
      <c r="A350" s="21">
        <v>34</v>
      </c>
      <c r="B350" s="4">
        <v>1</v>
      </c>
      <c r="C350" s="21">
        <v>42.9</v>
      </c>
      <c r="D350" s="21">
        <v>1</v>
      </c>
      <c r="E350" s="4">
        <v>1</v>
      </c>
      <c r="F350" s="4">
        <v>0</v>
      </c>
      <c r="G350" s="4">
        <v>0</v>
      </c>
      <c r="H350" s="21">
        <v>4536.259</v>
      </c>
    </row>
    <row r="351" spans="1:8" ht="15.75" x14ac:dyDescent="0.25">
      <c r="A351" s="21">
        <v>20</v>
      </c>
      <c r="B351" s="4">
        <v>0</v>
      </c>
      <c r="C351" s="21">
        <v>31.79</v>
      </c>
      <c r="D351" s="21">
        <v>2</v>
      </c>
      <c r="E351" s="4">
        <v>0</v>
      </c>
      <c r="F351" s="4">
        <v>0</v>
      </c>
      <c r="G351" s="4">
        <v>0</v>
      </c>
      <c r="H351" s="21">
        <v>3056.3881000000001</v>
      </c>
    </row>
    <row r="352" spans="1:8" ht="15.75" x14ac:dyDescent="0.25">
      <c r="A352" s="21">
        <v>22</v>
      </c>
      <c r="B352" s="4">
        <v>0</v>
      </c>
      <c r="C352" s="21">
        <v>34.58</v>
      </c>
      <c r="D352" s="21">
        <v>2</v>
      </c>
      <c r="E352" s="4">
        <v>0</v>
      </c>
      <c r="F352" s="4">
        <v>1</v>
      </c>
      <c r="G352" s="4">
        <v>0</v>
      </c>
      <c r="H352" s="21">
        <v>3925.7582000000002</v>
      </c>
    </row>
    <row r="353" spans="1:8" ht="15.75" x14ac:dyDescent="0.25">
      <c r="A353" s="21">
        <v>19</v>
      </c>
      <c r="B353" s="4">
        <v>0</v>
      </c>
      <c r="C353" s="21">
        <v>17.8</v>
      </c>
      <c r="D353" s="21">
        <v>0</v>
      </c>
      <c r="E353" s="4">
        <v>1</v>
      </c>
      <c r="F353" s="4">
        <v>0</v>
      </c>
      <c r="G353" s="4">
        <v>0</v>
      </c>
      <c r="H353" s="21">
        <v>1727.7850000000001</v>
      </c>
    </row>
    <row r="354" spans="1:8" ht="15.75" x14ac:dyDescent="0.25">
      <c r="A354" s="21">
        <v>26</v>
      </c>
      <c r="B354" s="4">
        <v>0</v>
      </c>
      <c r="C354" s="21">
        <v>34.200000000000003</v>
      </c>
      <c r="D354" s="21">
        <v>2</v>
      </c>
      <c r="E354" s="4">
        <v>1</v>
      </c>
      <c r="F354" s="4">
        <v>0</v>
      </c>
      <c r="G354" s="4">
        <v>0</v>
      </c>
      <c r="H354" s="21">
        <v>3987.9259999999999</v>
      </c>
    </row>
    <row r="355" spans="1:8" ht="15.75" x14ac:dyDescent="0.25">
      <c r="A355" s="21">
        <v>33</v>
      </c>
      <c r="B355" s="4">
        <v>0</v>
      </c>
      <c r="C355" s="21">
        <v>39.82</v>
      </c>
      <c r="D355" s="21">
        <v>1</v>
      </c>
      <c r="E355" s="4">
        <v>0</v>
      </c>
      <c r="F355" s="4">
        <v>0</v>
      </c>
      <c r="G355" s="4">
        <v>0</v>
      </c>
      <c r="H355" s="21">
        <v>4795.6567999999997</v>
      </c>
    </row>
    <row r="356" spans="1:8" ht="15.75" x14ac:dyDescent="0.25">
      <c r="A356" s="21">
        <v>39</v>
      </c>
      <c r="B356" s="4">
        <v>0</v>
      </c>
      <c r="C356" s="21">
        <v>34.32</v>
      </c>
      <c r="D356" s="21">
        <v>5</v>
      </c>
      <c r="E356" s="4">
        <v>0</v>
      </c>
      <c r="F356" s="4">
        <v>0</v>
      </c>
      <c r="G356" s="4">
        <v>0</v>
      </c>
      <c r="H356" s="21">
        <v>8596.8277999999991</v>
      </c>
    </row>
    <row r="357" spans="1:8" ht="15.75" x14ac:dyDescent="0.25">
      <c r="A357" s="21">
        <v>25</v>
      </c>
      <c r="B357" s="4">
        <v>1</v>
      </c>
      <c r="C357" s="21">
        <v>25.74</v>
      </c>
      <c r="D357" s="21">
        <v>0</v>
      </c>
      <c r="E357" s="4">
        <v>0</v>
      </c>
      <c r="F357" s="4">
        <v>0</v>
      </c>
      <c r="G357" s="4">
        <v>0</v>
      </c>
      <c r="H357" s="21">
        <v>2137.6536000000001</v>
      </c>
    </row>
    <row r="358" spans="1:8" ht="15.75" x14ac:dyDescent="0.25">
      <c r="A358" s="21">
        <v>38</v>
      </c>
      <c r="B358" s="4">
        <v>1</v>
      </c>
      <c r="C358" s="21">
        <v>34.700000000000003</v>
      </c>
      <c r="D358" s="21">
        <v>2</v>
      </c>
      <c r="E358" s="4">
        <v>1</v>
      </c>
      <c r="F358" s="4">
        <v>0</v>
      </c>
      <c r="G358" s="4">
        <v>0</v>
      </c>
      <c r="H358" s="21">
        <v>6082.4049999999997</v>
      </c>
    </row>
    <row r="359" spans="1:8" ht="15.75" x14ac:dyDescent="0.25">
      <c r="A359" s="21">
        <v>18</v>
      </c>
      <c r="B359" s="4">
        <v>0</v>
      </c>
      <c r="C359" s="21">
        <v>31.13</v>
      </c>
      <c r="D359" s="21">
        <v>0</v>
      </c>
      <c r="E359" s="4">
        <v>0</v>
      </c>
      <c r="F359" s="4">
        <v>0</v>
      </c>
      <c r="G359" s="4">
        <v>0</v>
      </c>
      <c r="H359" s="21">
        <v>1621.8827000000001</v>
      </c>
    </row>
    <row r="360" spans="1:8" ht="15.75" x14ac:dyDescent="0.25">
      <c r="A360" s="21">
        <v>30</v>
      </c>
      <c r="B360" s="4">
        <v>1</v>
      </c>
      <c r="C360" s="21">
        <v>25.46</v>
      </c>
      <c r="D360" s="21">
        <v>0</v>
      </c>
      <c r="E360" s="4">
        <v>0</v>
      </c>
      <c r="F360" s="4">
        <v>1</v>
      </c>
      <c r="G360" s="4">
        <v>0</v>
      </c>
      <c r="H360" s="21">
        <v>3645.0893999999998</v>
      </c>
    </row>
    <row r="361" spans="1:8" ht="15.75" x14ac:dyDescent="0.25">
      <c r="A361" s="21">
        <v>29</v>
      </c>
      <c r="B361" s="4">
        <v>0</v>
      </c>
      <c r="C361" s="21">
        <v>20.234999999999999</v>
      </c>
      <c r="D361" s="21">
        <v>2</v>
      </c>
      <c r="E361" s="4">
        <v>0</v>
      </c>
      <c r="F361" s="4">
        <v>0</v>
      </c>
      <c r="G361" s="4">
        <v>1</v>
      </c>
      <c r="H361" s="21">
        <v>4906.4096499999996</v>
      </c>
    </row>
    <row r="362" spans="1:8" ht="15.75" x14ac:dyDescent="0.25">
      <c r="A362" s="21">
        <v>18</v>
      </c>
      <c r="B362" s="4">
        <v>1</v>
      </c>
      <c r="C362" s="21">
        <v>30.14</v>
      </c>
      <c r="D362" s="21">
        <v>0</v>
      </c>
      <c r="E362" s="4">
        <v>0</v>
      </c>
      <c r="F362" s="4">
        <v>0</v>
      </c>
      <c r="G362" s="4">
        <v>0</v>
      </c>
      <c r="H362" s="21">
        <v>1131.5065999999999</v>
      </c>
    </row>
    <row r="363" spans="1:8" ht="15.75" x14ac:dyDescent="0.25">
      <c r="A363" s="21">
        <v>38</v>
      </c>
      <c r="B363" s="4">
        <v>0</v>
      </c>
      <c r="C363" s="21">
        <v>30.21</v>
      </c>
      <c r="D363" s="21">
        <v>3</v>
      </c>
      <c r="E363" s="4">
        <v>0</v>
      </c>
      <c r="F363" s="4">
        <v>0</v>
      </c>
      <c r="G363" s="4">
        <v>1</v>
      </c>
      <c r="H363" s="21">
        <v>7537.1638999999996</v>
      </c>
    </row>
    <row r="364" spans="1:8" ht="15.75" x14ac:dyDescent="0.25">
      <c r="A364" s="21">
        <v>36</v>
      </c>
      <c r="B364" s="4">
        <v>0</v>
      </c>
      <c r="C364" s="21">
        <v>27.74</v>
      </c>
      <c r="D364" s="21">
        <v>0</v>
      </c>
      <c r="E364" s="4">
        <v>0</v>
      </c>
      <c r="F364" s="4">
        <v>1</v>
      </c>
      <c r="G364" s="4">
        <v>0</v>
      </c>
      <c r="H364" s="21">
        <v>5469.0065999999997</v>
      </c>
    </row>
    <row r="365" spans="1:8" ht="15.75" x14ac:dyDescent="0.25">
      <c r="A365" s="21">
        <v>32</v>
      </c>
      <c r="B365" s="4">
        <v>0</v>
      </c>
      <c r="C365" s="21">
        <v>28.93</v>
      </c>
      <c r="D365" s="21">
        <v>0</v>
      </c>
      <c r="E365" s="4">
        <v>0</v>
      </c>
      <c r="F365" s="4">
        <v>0</v>
      </c>
      <c r="G365" s="4">
        <v>0</v>
      </c>
      <c r="H365" s="21">
        <v>3972.9247</v>
      </c>
    </row>
    <row r="366" spans="1:8" ht="15.75" x14ac:dyDescent="0.25">
      <c r="A366" s="21">
        <v>18</v>
      </c>
      <c r="B366" s="4">
        <v>0</v>
      </c>
      <c r="C366" s="21">
        <v>32.119999999999997</v>
      </c>
      <c r="D366" s="21">
        <v>2</v>
      </c>
      <c r="E366" s="4">
        <v>0</v>
      </c>
      <c r="F366" s="4">
        <v>0</v>
      </c>
      <c r="G366" s="4">
        <v>0</v>
      </c>
      <c r="H366" s="21">
        <v>2801.2588000000001</v>
      </c>
    </row>
    <row r="367" spans="1:8" ht="15.75" x14ac:dyDescent="0.25">
      <c r="A367" s="21">
        <v>31</v>
      </c>
      <c r="B367" s="4">
        <v>0</v>
      </c>
      <c r="C367" s="21">
        <v>31.065000000000001</v>
      </c>
      <c r="D367" s="21">
        <v>0</v>
      </c>
      <c r="E367" s="4">
        <v>0</v>
      </c>
      <c r="F367" s="4">
        <v>1</v>
      </c>
      <c r="G367" s="4">
        <v>0</v>
      </c>
      <c r="H367" s="21">
        <v>4347.0233500000004</v>
      </c>
    </row>
    <row r="368" spans="1:8" ht="15.75" x14ac:dyDescent="0.25">
      <c r="A368" s="21">
        <v>31</v>
      </c>
      <c r="B368" s="4">
        <v>0</v>
      </c>
      <c r="C368" s="21">
        <v>29.1</v>
      </c>
      <c r="D368" s="21">
        <v>0</v>
      </c>
      <c r="E368" s="4">
        <v>1</v>
      </c>
      <c r="F368" s="4">
        <v>0</v>
      </c>
      <c r="G368" s="4">
        <v>0</v>
      </c>
      <c r="H368" s="21">
        <v>3761.2919999999999</v>
      </c>
    </row>
    <row r="369" spans="1:8" ht="15.75" x14ac:dyDescent="0.25">
      <c r="A369" s="21">
        <v>21</v>
      </c>
      <c r="B369" s="4">
        <v>1</v>
      </c>
      <c r="C369" s="21">
        <v>36.86</v>
      </c>
      <c r="D369" s="21">
        <v>0</v>
      </c>
      <c r="E369" s="4">
        <v>0</v>
      </c>
      <c r="F369" s="4">
        <v>0</v>
      </c>
      <c r="G369" s="4">
        <v>1</v>
      </c>
      <c r="H369" s="21">
        <v>1917.3184000000001</v>
      </c>
    </row>
    <row r="370" spans="1:8" ht="15.75" x14ac:dyDescent="0.25">
      <c r="A370" s="21">
        <v>31</v>
      </c>
      <c r="B370" s="4">
        <v>1</v>
      </c>
      <c r="C370" s="21">
        <v>38.39</v>
      </c>
      <c r="D370" s="21">
        <v>2</v>
      </c>
      <c r="E370" s="4">
        <v>0</v>
      </c>
      <c r="F370" s="4">
        <v>0</v>
      </c>
      <c r="G370" s="4">
        <v>0</v>
      </c>
      <c r="H370" s="21">
        <v>4463.2051000000001</v>
      </c>
    </row>
    <row r="371" spans="1:8" ht="15.75" x14ac:dyDescent="0.25">
      <c r="A371" s="21">
        <v>28</v>
      </c>
      <c r="B371" s="4">
        <v>1</v>
      </c>
      <c r="C371" s="21">
        <v>29.26</v>
      </c>
      <c r="D371" s="21">
        <v>2</v>
      </c>
      <c r="E371" s="4">
        <v>0</v>
      </c>
      <c r="F371" s="4">
        <v>1</v>
      </c>
      <c r="G371" s="4">
        <v>0</v>
      </c>
      <c r="H371" s="21">
        <v>4438.2633999999998</v>
      </c>
    </row>
    <row r="372" spans="1:8" ht="15.75" x14ac:dyDescent="0.25">
      <c r="A372" s="21">
        <v>23</v>
      </c>
      <c r="B372" s="4">
        <v>0</v>
      </c>
      <c r="C372" s="21">
        <v>24.225000000000001</v>
      </c>
      <c r="D372" s="21">
        <v>2</v>
      </c>
      <c r="E372" s="4">
        <v>0</v>
      </c>
      <c r="F372" s="4">
        <v>1</v>
      </c>
      <c r="G372" s="4">
        <v>0</v>
      </c>
      <c r="H372" s="21">
        <v>22395.74424</v>
      </c>
    </row>
    <row r="373" spans="1:8" ht="15.75" x14ac:dyDescent="0.25">
      <c r="A373" s="21">
        <v>43</v>
      </c>
      <c r="B373" s="4">
        <v>1</v>
      </c>
      <c r="C373" s="21">
        <v>35.31</v>
      </c>
      <c r="D373" s="21">
        <v>2</v>
      </c>
      <c r="E373" s="4">
        <v>0</v>
      </c>
      <c r="F373" s="4">
        <v>0</v>
      </c>
      <c r="G373" s="4">
        <v>0</v>
      </c>
      <c r="H373" s="21">
        <v>18806.145469999999</v>
      </c>
    </row>
    <row r="374" spans="1:8" ht="15.75" x14ac:dyDescent="0.25">
      <c r="A374" s="21">
        <v>18</v>
      </c>
      <c r="B374" s="4">
        <v>1</v>
      </c>
      <c r="C374" s="21">
        <v>23.75</v>
      </c>
      <c r="D374" s="21">
        <v>0</v>
      </c>
      <c r="E374" s="4">
        <v>0</v>
      </c>
      <c r="F374" s="4">
        <v>1</v>
      </c>
      <c r="G374" s="4">
        <v>0</v>
      </c>
      <c r="H374" s="21">
        <v>1705.6244999999999</v>
      </c>
    </row>
    <row r="375" spans="1:8" ht="15.75" x14ac:dyDescent="0.25">
      <c r="A375" s="21">
        <v>23</v>
      </c>
      <c r="B375" s="4">
        <v>1</v>
      </c>
      <c r="C375" s="21">
        <v>32.700000000000003</v>
      </c>
      <c r="D375" s="21">
        <v>3</v>
      </c>
      <c r="E375" s="4">
        <v>1</v>
      </c>
      <c r="F375" s="4">
        <v>0</v>
      </c>
      <c r="G375" s="4">
        <v>0</v>
      </c>
      <c r="H375" s="21">
        <v>3591.48</v>
      </c>
    </row>
    <row r="376" spans="1:8" ht="15.75" x14ac:dyDescent="0.25">
      <c r="A376" s="21">
        <v>39</v>
      </c>
      <c r="B376" s="4">
        <v>1</v>
      </c>
      <c r="C376" s="21">
        <v>42.655000000000001</v>
      </c>
      <c r="D376" s="21">
        <v>0</v>
      </c>
      <c r="E376" s="4">
        <v>0</v>
      </c>
      <c r="F376" s="4">
        <v>1</v>
      </c>
      <c r="G376" s="4">
        <v>0</v>
      </c>
      <c r="H376" s="21">
        <v>5757.41345</v>
      </c>
    </row>
    <row r="377" spans="1:8" ht="15.75" x14ac:dyDescent="0.25">
      <c r="A377" s="21">
        <v>19</v>
      </c>
      <c r="B377" s="4">
        <v>0</v>
      </c>
      <c r="C377" s="21">
        <v>22.515000000000001</v>
      </c>
      <c r="D377" s="21">
        <v>0</v>
      </c>
      <c r="E377" s="4">
        <v>0</v>
      </c>
      <c r="F377" s="4">
        <v>0</v>
      </c>
      <c r="G377" s="4">
        <v>1</v>
      </c>
      <c r="H377" s="21">
        <v>2117.3388500000001</v>
      </c>
    </row>
    <row r="378" spans="1:8" ht="15.75" x14ac:dyDescent="0.25">
      <c r="A378" s="21">
        <v>47</v>
      </c>
      <c r="B378" s="4">
        <v>1</v>
      </c>
      <c r="C378" s="21">
        <v>19.57</v>
      </c>
      <c r="D378" s="21">
        <v>1</v>
      </c>
      <c r="E378" s="4">
        <v>0</v>
      </c>
      <c r="F378" s="4">
        <v>0</v>
      </c>
      <c r="G378" s="4">
        <v>1</v>
      </c>
      <c r="H378" s="21">
        <v>8428.0692999999992</v>
      </c>
    </row>
    <row r="379" spans="1:8" ht="15.75" x14ac:dyDescent="0.25">
      <c r="A379" s="21">
        <v>27</v>
      </c>
      <c r="B379" s="4">
        <v>0</v>
      </c>
      <c r="C379" s="21">
        <v>32.395000000000003</v>
      </c>
      <c r="D379" s="21">
        <v>1</v>
      </c>
      <c r="E379" s="4">
        <v>0</v>
      </c>
      <c r="F379" s="4">
        <v>1</v>
      </c>
      <c r="G379" s="4">
        <v>0</v>
      </c>
      <c r="H379" s="21">
        <v>18903.491409999999</v>
      </c>
    </row>
    <row r="380" spans="1:8" ht="15.75" x14ac:dyDescent="0.25">
      <c r="A380" s="21">
        <v>38</v>
      </c>
      <c r="B380" s="4">
        <v>1</v>
      </c>
      <c r="C380" s="21">
        <v>31</v>
      </c>
      <c r="D380" s="21">
        <v>1</v>
      </c>
      <c r="E380" s="4">
        <v>1</v>
      </c>
      <c r="F380" s="4">
        <v>0</v>
      </c>
      <c r="G380" s="4">
        <v>0</v>
      </c>
      <c r="H380" s="21">
        <v>5488.2619999999997</v>
      </c>
    </row>
    <row r="381" spans="1:8" ht="15.75" x14ac:dyDescent="0.25">
      <c r="A381" s="21">
        <v>32</v>
      </c>
      <c r="B381" s="4">
        <v>1</v>
      </c>
      <c r="C381" s="21">
        <v>35.200000000000003</v>
      </c>
      <c r="D381" s="21">
        <v>2</v>
      </c>
      <c r="E381" s="4">
        <v>1</v>
      </c>
      <c r="F381" s="4">
        <v>0</v>
      </c>
      <c r="G381" s="4">
        <v>0</v>
      </c>
      <c r="H381" s="21">
        <v>4670.6400000000003</v>
      </c>
    </row>
    <row r="382" spans="1:8" ht="15.75" x14ac:dyDescent="0.25">
      <c r="A382" s="21">
        <v>19</v>
      </c>
      <c r="B382" s="4">
        <v>0</v>
      </c>
      <c r="C382" s="21">
        <v>40.5</v>
      </c>
      <c r="D382" s="21">
        <v>0</v>
      </c>
      <c r="E382" s="4">
        <v>1</v>
      </c>
      <c r="F382" s="4">
        <v>0</v>
      </c>
      <c r="G382" s="4">
        <v>0</v>
      </c>
      <c r="H382" s="21">
        <v>1759.338</v>
      </c>
    </row>
    <row r="383" spans="1:8" ht="15.75" x14ac:dyDescent="0.25">
      <c r="A383" s="21">
        <v>46</v>
      </c>
      <c r="B383" s="4">
        <v>1</v>
      </c>
      <c r="C383" s="21">
        <v>22.3</v>
      </c>
      <c r="D383" s="21">
        <v>0</v>
      </c>
      <c r="E383" s="4">
        <v>1</v>
      </c>
      <c r="F383" s="4">
        <v>0</v>
      </c>
      <c r="G383" s="4">
        <v>0</v>
      </c>
      <c r="H383" s="21">
        <v>7147.1049999999996</v>
      </c>
    </row>
    <row r="384" spans="1:8" ht="15.75" x14ac:dyDescent="0.25">
      <c r="A384" s="21">
        <v>39</v>
      </c>
      <c r="B384" s="4">
        <v>1</v>
      </c>
      <c r="C384" s="21">
        <v>32.340000000000003</v>
      </c>
      <c r="D384" s="21">
        <v>2</v>
      </c>
      <c r="E384" s="4">
        <v>0</v>
      </c>
      <c r="F384" s="4">
        <v>0</v>
      </c>
      <c r="G384" s="4">
        <v>0</v>
      </c>
      <c r="H384" s="21">
        <v>6338.0756000000001</v>
      </c>
    </row>
    <row r="385" spans="1:8" ht="15.75" x14ac:dyDescent="0.25">
      <c r="A385" s="21">
        <v>26</v>
      </c>
      <c r="B385" s="4">
        <v>1</v>
      </c>
      <c r="C385" s="21">
        <v>35.42</v>
      </c>
      <c r="D385" s="21">
        <v>0</v>
      </c>
      <c r="E385" s="4">
        <v>0</v>
      </c>
      <c r="F385" s="4">
        <v>0</v>
      </c>
      <c r="G385" s="4">
        <v>0</v>
      </c>
      <c r="H385" s="21">
        <v>2322.6217999999999</v>
      </c>
    </row>
    <row r="386" spans="1:8" ht="15.75" x14ac:dyDescent="0.25">
      <c r="A386" s="21">
        <v>45</v>
      </c>
      <c r="B386" s="4">
        <v>0</v>
      </c>
      <c r="C386" s="21">
        <v>39.994999999999997</v>
      </c>
      <c r="D386" s="21">
        <v>3</v>
      </c>
      <c r="E386" s="4">
        <v>0</v>
      </c>
      <c r="F386" s="4">
        <v>1</v>
      </c>
      <c r="G386" s="4">
        <v>0</v>
      </c>
      <c r="H386" s="21">
        <v>9704.6680500000002</v>
      </c>
    </row>
    <row r="387" spans="1:8" ht="15.75" x14ac:dyDescent="0.25">
      <c r="A387" s="21">
        <v>46</v>
      </c>
      <c r="B387" s="4">
        <v>1</v>
      </c>
      <c r="C387" s="21">
        <v>19.855</v>
      </c>
      <c r="D387" s="21">
        <v>0</v>
      </c>
      <c r="E387" s="4">
        <v>0</v>
      </c>
      <c r="F387" s="4">
        <v>0</v>
      </c>
      <c r="G387" s="4">
        <v>1</v>
      </c>
      <c r="H387" s="21">
        <v>7526.7064499999997</v>
      </c>
    </row>
    <row r="388" spans="1:8" ht="15.75" x14ac:dyDescent="0.25">
      <c r="A388" s="21">
        <v>43</v>
      </c>
      <c r="B388" s="4">
        <v>1</v>
      </c>
      <c r="C388" s="21">
        <v>30.1</v>
      </c>
      <c r="D388" s="21">
        <v>1</v>
      </c>
      <c r="E388" s="4">
        <v>1</v>
      </c>
      <c r="F388" s="4">
        <v>0</v>
      </c>
      <c r="G388" s="4">
        <v>0</v>
      </c>
      <c r="H388" s="21">
        <v>6849.0259999999998</v>
      </c>
    </row>
    <row r="389" spans="1:8" ht="15.75" x14ac:dyDescent="0.25">
      <c r="A389" s="21">
        <v>31</v>
      </c>
      <c r="B389" s="4">
        <v>0</v>
      </c>
      <c r="C389" s="21">
        <v>25.8</v>
      </c>
      <c r="D389" s="21">
        <v>2</v>
      </c>
      <c r="E389" s="4">
        <v>1</v>
      </c>
      <c r="F389" s="4">
        <v>0</v>
      </c>
      <c r="G389" s="4">
        <v>0</v>
      </c>
      <c r="H389" s="21">
        <v>4934.7049999999999</v>
      </c>
    </row>
    <row r="390" spans="1:8" ht="15.75" x14ac:dyDescent="0.25">
      <c r="A390" s="21">
        <v>35</v>
      </c>
      <c r="B390" s="4">
        <v>0</v>
      </c>
      <c r="C390" s="21">
        <v>43.34</v>
      </c>
      <c r="D390" s="21">
        <v>2</v>
      </c>
      <c r="E390" s="4">
        <v>0</v>
      </c>
      <c r="F390" s="4">
        <v>0</v>
      </c>
      <c r="G390" s="4">
        <v>0</v>
      </c>
      <c r="H390" s="21">
        <v>5846.9175999999998</v>
      </c>
    </row>
    <row r="391" spans="1:8" ht="15.75" x14ac:dyDescent="0.25">
      <c r="A391" s="21">
        <v>31</v>
      </c>
      <c r="B391" s="4">
        <v>1</v>
      </c>
      <c r="C391" s="21">
        <v>27.645</v>
      </c>
      <c r="D391" s="21">
        <v>2</v>
      </c>
      <c r="E391" s="4">
        <v>0</v>
      </c>
      <c r="F391" s="4">
        <v>1</v>
      </c>
      <c r="G391" s="4">
        <v>0</v>
      </c>
      <c r="H391" s="21">
        <v>5031.26955</v>
      </c>
    </row>
    <row r="392" spans="1:8" ht="15.75" x14ac:dyDescent="0.25">
      <c r="A392" s="21">
        <v>47</v>
      </c>
      <c r="B392" s="4">
        <v>1</v>
      </c>
      <c r="C392" s="21">
        <v>47.52</v>
      </c>
      <c r="D392" s="21">
        <v>1</v>
      </c>
      <c r="E392" s="4">
        <v>0</v>
      </c>
      <c r="F392" s="4">
        <v>0</v>
      </c>
      <c r="G392" s="4">
        <v>0</v>
      </c>
      <c r="H392" s="21">
        <v>8083.9197999999997</v>
      </c>
    </row>
    <row r="393" spans="1:8" ht="15.75" x14ac:dyDescent="0.25">
      <c r="A393" s="21">
        <v>45</v>
      </c>
      <c r="B393" s="4">
        <v>1</v>
      </c>
      <c r="C393" s="21">
        <v>24.035</v>
      </c>
      <c r="D393" s="21">
        <v>2</v>
      </c>
      <c r="E393" s="4">
        <v>0</v>
      </c>
      <c r="F393" s="4">
        <v>1</v>
      </c>
      <c r="G393" s="4">
        <v>0</v>
      </c>
      <c r="H393" s="21">
        <v>8604.4836500000001</v>
      </c>
    </row>
    <row r="394" spans="1:8" ht="15.75" x14ac:dyDescent="0.25">
      <c r="A394" s="21">
        <v>25</v>
      </c>
      <c r="B394" s="4">
        <v>0</v>
      </c>
      <c r="C394" s="21">
        <v>33.99</v>
      </c>
      <c r="D394" s="21">
        <v>1</v>
      </c>
      <c r="E394" s="4">
        <v>0</v>
      </c>
      <c r="F394" s="4">
        <v>0</v>
      </c>
      <c r="G394" s="4">
        <v>0</v>
      </c>
      <c r="H394" s="21">
        <v>3227.1210999999998</v>
      </c>
    </row>
    <row r="395" spans="1:8" ht="15.75" x14ac:dyDescent="0.25">
      <c r="A395" s="21">
        <v>41</v>
      </c>
      <c r="B395" s="4">
        <v>0</v>
      </c>
      <c r="C395" s="21">
        <v>32.200000000000003</v>
      </c>
      <c r="D395" s="21">
        <v>1</v>
      </c>
      <c r="E395" s="4">
        <v>1</v>
      </c>
      <c r="F395" s="4">
        <v>0</v>
      </c>
      <c r="G395" s="4">
        <v>0</v>
      </c>
      <c r="H395" s="21">
        <v>6775.9610000000002</v>
      </c>
    </row>
    <row r="396" spans="1:8" ht="15.75" x14ac:dyDescent="0.25">
      <c r="A396" s="21">
        <v>38</v>
      </c>
      <c r="B396" s="4">
        <v>0</v>
      </c>
      <c r="C396" s="21">
        <v>28</v>
      </c>
      <c r="D396" s="21">
        <v>3</v>
      </c>
      <c r="E396" s="4">
        <v>1</v>
      </c>
      <c r="F396" s="4">
        <v>0</v>
      </c>
      <c r="G396" s="4">
        <v>0</v>
      </c>
      <c r="H396" s="21">
        <v>7151.0919999999996</v>
      </c>
    </row>
    <row r="397" spans="1:8" ht="15.75" x14ac:dyDescent="0.25">
      <c r="A397" s="21">
        <v>28</v>
      </c>
      <c r="B397" s="4">
        <v>0</v>
      </c>
      <c r="C397" s="21">
        <v>34.770000000000003</v>
      </c>
      <c r="D397" s="21">
        <v>0</v>
      </c>
      <c r="E397" s="4">
        <v>0</v>
      </c>
      <c r="F397" s="4">
        <v>0</v>
      </c>
      <c r="G397" s="4">
        <v>1</v>
      </c>
      <c r="H397" s="21">
        <v>3556.9223000000002</v>
      </c>
    </row>
    <row r="398" spans="1:8" ht="15.75" x14ac:dyDescent="0.25">
      <c r="A398" s="21">
        <v>28</v>
      </c>
      <c r="B398" s="4">
        <v>0</v>
      </c>
      <c r="C398" s="21">
        <v>28.88</v>
      </c>
      <c r="D398" s="21">
        <v>1</v>
      </c>
      <c r="E398" s="4">
        <v>0</v>
      </c>
      <c r="F398" s="4">
        <v>1</v>
      </c>
      <c r="G398" s="4">
        <v>0</v>
      </c>
      <c r="H398" s="21">
        <v>4337.7352000000001</v>
      </c>
    </row>
    <row r="399" spans="1:8" ht="15.75" x14ac:dyDescent="0.25">
      <c r="A399" s="21">
        <v>25</v>
      </c>
      <c r="B399" s="4">
        <v>0</v>
      </c>
      <c r="C399" s="21">
        <v>32.229999999999997</v>
      </c>
      <c r="D399" s="21">
        <v>1</v>
      </c>
      <c r="E399" s="4">
        <v>0</v>
      </c>
      <c r="F399" s="4">
        <v>0</v>
      </c>
      <c r="G399" s="4">
        <v>0</v>
      </c>
      <c r="H399" s="21">
        <v>18218.161390000001</v>
      </c>
    </row>
    <row r="400" spans="1:8" ht="15.75" x14ac:dyDescent="0.25">
      <c r="A400" s="21">
        <v>18</v>
      </c>
      <c r="B400" s="4">
        <v>1</v>
      </c>
      <c r="C400" s="21">
        <v>23.21</v>
      </c>
      <c r="D400" s="21">
        <v>0</v>
      </c>
      <c r="E400" s="4">
        <v>0</v>
      </c>
      <c r="F400" s="4">
        <v>0</v>
      </c>
      <c r="G400" s="4">
        <v>0</v>
      </c>
      <c r="H400" s="21">
        <v>1121.8739</v>
      </c>
    </row>
    <row r="401" spans="1:8" ht="15.75" x14ac:dyDescent="0.25">
      <c r="A401" s="21">
        <v>37</v>
      </c>
      <c r="B401" s="4">
        <v>0</v>
      </c>
      <c r="C401" s="21">
        <v>23.37</v>
      </c>
      <c r="D401" s="21">
        <v>2</v>
      </c>
      <c r="E401" s="4">
        <v>0</v>
      </c>
      <c r="F401" s="4">
        <v>0</v>
      </c>
      <c r="G401" s="4">
        <v>1</v>
      </c>
      <c r="H401" s="21">
        <v>6686.4313000000002</v>
      </c>
    </row>
    <row r="402" spans="1:8" ht="15.75" x14ac:dyDescent="0.25">
      <c r="A402" s="21">
        <v>22</v>
      </c>
      <c r="B402" s="4">
        <v>0</v>
      </c>
      <c r="C402" s="21">
        <v>27.1</v>
      </c>
      <c r="D402" s="21">
        <v>0</v>
      </c>
      <c r="E402" s="4">
        <v>1</v>
      </c>
      <c r="F402" s="4">
        <v>0</v>
      </c>
      <c r="G402" s="4">
        <v>0</v>
      </c>
      <c r="H402" s="21">
        <v>2154.3609999999999</v>
      </c>
    </row>
    <row r="403" spans="1:8" ht="15.75" x14ac:dyDescent="0.25">
      <c r="A403" s="21">
        <v>34</v>
      </c>
      <c r="B403" s="4">
        <v>0</v>
      </c>
      <c r="C403" s="21">
        <v>26.41</v>
      </c>
      <c r="D403" s="21">
        <v>1</v>
      </c>
      <c r="E403" s="4">
        <v>0</v>
      </c>
      <c r="F403" s="4">
        <v>0</v>
      </c>
      <c r="G403" s="4">
        <v>1</v>
      </c>
      <c r="H403" s="21">
        <v>5385.3379000000004</v>
      </c>
    </row>
    <row r="404" spans="1:8" ht="15.75" x14ac:dyDescent="0.25">
      <c r="A404" s="21">
        <v>27</v>
      </c>
      <c r="B404" s="4">
        <v>1</v>
      </c>
      <c r="C404" s="21">
        <v>30.3</v>
      </c>
      <c r="D404" s="21">
        <v>3</v>
      </c>
      <c r="E404" s="4">
        <v>1</v>
      </c>
      <c r="F404" s="4">
        <v>0</v>
      </c>
      <c r="G404" s="4">
        <v>0</v>
      </c>
      <c r="H404" s="21">
        <v>4260.7439999999997</v>
      </c>
    </row>
    <row r="405" spans="1:8" ht="15.75" x14ac:dyDescent="0.25">
      <c r="A405" s="21">
        <v>32</v>
      </c>
      <c r="B405" s="4">
        <v>0</v>
      </c>
      <c r="C405" s="21">
        <v>37.145000000000003</v>
      </c>
      <c r="D405" s="21">
        <v>3</v>
      </c>
      <c r="E405" s="4">
        <v>0</v>
      </c>
      <c r="F405" s="4">
        <v>1</v>
      </c>
      <c r="G405" s="4">
        <v>0</v>
      </c>
      <c r="H405" s="21">
        <v>6334.3435499999996</v>
      </c>
    </row>
    <row r="406" spans="1:8" ht="15.75" x14ac:dyDescent="0.25">
      <c r="A406" s="21">
        <v>22</v>
      </c>
      <c r="B406" s="4">
        <v>1</v>
      </c>
      <c r="C406" s="21">
        <v>26.84</v>
      </c>
      <c r="D406" s="21">
        <v>0</v>
      </c>
      <c r="E406" s="4">
        <v>0</v>
      </c>
      <c r="F406" s="4">
        <v>0</v>
      </c>
      <c r="G406" s="4">
        <v>0</v>
      </c>
      <c r="H406" s="21">
        <v>1664.9996000000001</v>
      </c>
    </row>
    <row r="407" spans="1:8" ht="15.75" x14ac:dyDescent="0.25">
      <c r="A407" s="21">
        <v>18</v>
      </c>
      <c r="B407" s="4">
        <v>1</v>
      </c>
      <c r="C407" s="21">
        <v>25.46</v>
      </c>
      <c r="D407" s="21">
        <v>0</v>
      </c>
      <c r="E407" s="4">
        <v>0</v>
      </c>
      <c r="F407" s="4">
        <v>1</v>
      </c>
      <c r="G407" s="4">
        <v>0</v>
      </c>
      <c r="H407" s="21">
        <v>1708.0014000000001</v>
      </c>
    </row>
    <row r="408" spans="1:8" ht="15.75" x14ac:dyDescent="0.25">
      <c r="A408" s="21">
        <v>19</v>
      </c>
      <c r="B408" s="4">
        <v>0</v>
      </c>
      <c r="C408" s="21">
        <v>27.93</v>
      </c>
      <c r="D408" s="21">
        <v>3</v>
      </c>
      <c r="E408" s="4">
        <v>0</v>
      </c>
      <c r="F408" s="4">
        <v>0</v>
      </c>
      <c r="G408" s="4">
        <v>1</v>
      </c>
      <c r="H408" s="21">
        <v>18838.703659999999</v>
      </c>
    </row>
    <row r="409" spans="1:8" ht="15.75" x14ac:dyDescent="0.25">
      <c r="A409" s="21">
        <v>45</v>
      </c>
      <c r="B409" s="4">
        <v>1</v>
      </c>
      <c r="C409" s="21">
        <v>24.31</v>
      </c>
      <c r="D409" s="21">
        <v>5</v>
      </c>
      <c r="E409" s="4">
        <v>0</v>
      </c>
      <c r="F409" s="4">
        <v>0</v>
      </c>
      <c r="G409" s="4">
        <v>0</v>
      </c>
      <c r="H409" s="21">
        <v>9788.8659000000007</v>
      </c>
    </row>
    <row r="410" spans="1:8" ht="15.75" x14ac:dyDescent="0.25">
      <c r="A410" s="21">
        <v>22</v>
      </c>
      <c r="B410" s="4">
        <v>1</v>
      </c>
      <c r="C410" s="21">
        <v>28.88</v>
      </c>
      <c r="D410" s="21">
        <v>0</v>
      </c>
      <c r="E410" s="4">
        <v>0</v>
      </c>
      <c r="F410" s="4">
        <v>1</v>
      </c>
      <c r="G410" s="4">
        <v>0</v>
      </c>
      <c r="H410" s="21">
        <v>2250.8352</v>
      </c>
    </row>
    <row r="411" spans="1:8" ht="15.75" x14ac:dyDescent="0.25">
      <c r="A411" s="21">
        <v>18</v>
      </c>
      <c r="B411" s="4">
        <v>0</v>
      </c>
      <c r="C411" s="21">
        <v>31.92</v>
      </c>
      <c r="D411" s="21">
        <v>0</v>
      </c>
      <c r="E411" s="4">
        <v>0</v>
      </c>
      <c r="F411" s="4">
        <v>1</v>
      </c>
      <c r="G411" s="4">
        <v>0</v>
      </c>
      <c r="H411" s="21">
        <v>2205.9807999999998</v>
      </c>
    </row>
    <row r="412" spans="1:8" ht="15.75" x14ac:dyDescent="0.25">
      <c r="A412" s="21">
        <v>35</v>
      </c>
      <c r="B412" s="4">
        <v>0</v>
      </c>
      <c r="C412" s="21">
        <v>35.86</v>
      </c>
      <c r="D412" s="21">
        <v>2</v>
      </c>
      <c r="E412" s="4">
        <v>0</v>
      </c>
      <c r="F412" s="4">
        <v>0</v>
      </c>
      <c r="G412" s="4">
        <v>0</v>
      </c>
      <c r="H412" s="21">
        <v>5836.5204000000003</v>
      </c>
    </row>
    <row r="413" spans="1:8" ht="15.75" x14ac:dyDescent="0.25">
      <c r="A413" s="21">
        <v>25</v>
      </c>
      <c r="B413" s="4">
        <v>0</v>
      </c>
      <c r="C413" s="21">
        <v>20.8</v>
      </c>
      <c r="D413" s="21">
        <v>1</v>
      </c>
      <c r="E413" s="4">
        <v>1</v>
      </c>
      <c r="F413" s="4">
        <v>0</v>
      </c>
      <c r="G413" s="4">
        <v>0</v>
      </c>
      <c r="H413" s="21">
        <v>3208.7869999999998</v>
      </c>
    </row>
    <row r="414" spans="1:8" ht="15.75" x14ac:dyDescent="0.25">
      <c r="A414" s="21">
        <v>21</v>
      </c>
      <c r="B414" s="4">
        <v>0</v>
      </c>
      <c r="C414" s="21">
        <v>16.815000000000001</v>
      </c>
      <c r="D414" s="21">
        <v>1</v>
      </c>
      <c r="E414" s="4">
        <v>0</v>
      </c>
      <c r="F414" s="4">
        <v>1</v>
      </c>
      <c r="G414" s="4">
        <v>0</v>
      </c>
      <c r="H414" s="21">
        <v>3167.4558499999998</v>
      </c>
    </row>
    <row r="415" spans="1:8" ht="15.75" x14ac:dyDescent="0.25">
      <c r="A415" s="21">
        <v>45</v>
      </c>
      <c r="B415" s="4">
        <v>0</v>
      </c>
      <c r="C415" s="21">
        <v>25.7</v>
      </c>
      <c r="D415" s="21">
        <v>3</v>
      </c>
      <c r="E415" s="4">
        <v>1</v>
      </c>
      <c r="F415" s="4">
        <v>0</v>
      </c>
      <c r="G415" s="4">
        <v>0</v>
      </c>
      <c r="H415" s="21">
        <v>9101.7980000000007</v>
      </c>
    </row>
    <row r="416" spans="1:8" ht="15.75" x14ac:dyDescent="0.25">
      <c r="A416" s="21">
        <v>46</v>
      </c>
      <c r="B416" s="4">
        <v>0</v>
      </c>
      <c r="C416" s="21">
        <v>27.74</v>
      </c>
      <c r="D416" s="21">
        <v>0</v>
      </c>
      <c r="E416" s="4">
        <v>0</v>
      </c>
      <c r="F416" s="4">
        <v>0</v>
      </c>
      <c r="G416" s="4">
        <v>1</v>
      </c>
      <c r="H416" s="21">
        <v>8026.6665999999996</v>
      </c>
    </row>
    <row r="417" spans="1:8" ht="15.75" x14ac:dyDescent="0.25">
      <c r="A417" s="21">
        <v>19</v>
      </c>
      <c r="B417" s="4">
        <v>1</v>
      </c>
      <c r="C417" s="21">
        <v>28.7</v>
      </c>
      <c r="D417" s="21">
        <v>0</v>
      </c>
      <c r="E417" s="4">
        <v>1</v>
      </c>
      <c r="F417" s="4">
        <v>0</v>
      </c>
      <c r="G417" s="4">
        <v>0</v>
      </c>
      <c r="H417" s="21">
        <v>1253.9359999999999</v>
      </c>
    </row>
    <row r="418" spans="1:8" ht="15.75" x14ac:dyDescent="0.25">
      <c r="A418" s="21">
        <v>26</v>
      </c>
      <c r="B418" s="4">
        <v>1</v>
      </c>
      <c r="C418" s="21">
        <v>20.8</v>
      </c>
      <c r="D418" s="21">
        <v>0</v>
      </c>
      <c r="E418" s="4">
        <v>1</v>
      </c>
      <c r="F418" s="4">
        <v>0</v>
      </c>
      <c r="G418" s="4">
        <v>0</v>
      </c>
      <c r="H418" s="21">
        <v>2302.3000000000002</v>
      </c>
    </row>
    <row r="419" spans="1:8" ht="15.75" x14ac:dyDescent="0.25">
      <c r="A419" s="21">
        <v>18</v>
      </c>
      <c r="B419" s="4">
        <v>0</v>
      </c>
      <c r="C419" s="21">
        <v>33.880000000000003</v>
      </c>
      <c r="D419" s="21">
        <v>0</v>
      </c>
      <c r="E419" s="4">
        <v>0</v>
      </c>
      <c r="F419" s="4">
        <v>0</v>
      </c>
      <c r="G419" s="4">
        <v>0</v>
      </c>
      <c r="H419" s="21">
        <v>11482.63485</v>
      </c>
    </row>
    <row r="420" spans="1:8" ht="15.75" x14ac:dyDescent="0.25">
      <c r="A420" s="21">
        <v>41</v>
      </c>
      <c r="B420" s="4">
        <v>1</v>
      </c>
      <c r="C420" s="21">
        <v>34.21</v>
      </c>
      <c r="D420" s="21">
        <v>1</v>
      </c>
      <c r="E420" s="4">
        <v>0</v>
      </c>
      <c r="F420" s="4">
        <v>0</v>
      </c>
      <c r="G420" s="4">
        <v>0</v>
      </c>
      <c r="H420" s="21">
        <v>6289.7548999999999</v>
      </c>
    </row>
    <row r="421" spans="1:8" ht="15.75" x14ac:dyDescent="0.25">
      <c r="A421" s="21">
        <v>25</v>
      </c>
      <c r="B421" s="4">
        <v>1</v>
      </c>
      <c r="C421" s="21">
        <v>26.8</v>
      </c>
      <c r="D421" s="21">
        <v>3</v>
      </c>
      <c r="E421" s="4">
        <v>1</v>
      </c>
      <c r="F421" s="4">
        <v>0</v>
      </c>
      <c r="G421" s="4">
        <v>0</v>
      </c>
      <c r="H421" s="21">
        <v>3906.127</v>
      </c>
    </row>
    <row r="422" spans="1:8" ht="15.75" x14ac:dyDescent="0.25">
      <c r="A422" s="21">
        <v>19</v>
      </c>
      <c r="B422" s="4">
        <v>1</v>
      </c>
      <c r="C422" s="21">
        <v>19.8</v>
      </c>
      <c r="D422" s="21">
        <v>0</v>
      </c>
      <c r="E422" s="4">
        <v>1</v>
      </c>
      <c r="F422" s="4">
        <v>0</v>
      </c>
      <c r="G422" s="4">
        <v>0</v>
      </c>
      <c r="H422" s="21">
        <v>1241.5650000000001</v>
      </c>
    </row>
    <row r="423" spans="1:8" ht="15.75" x14ac:dyDescent="0.25">
      <c r="A423" s="21">
        <v>29</v>
      </c>
      <c r="B423" s="4">
        <v>0</v>
      </c>
      <c r="C423" s="21">
        <v>26.03</v>
      </c>
      <c r="D423" s="21">
        <v>0</v>
      </c>
      <c r="E423" s="4">
        <v>0</v>
      </c>
      <c r="F423" s="4">
        <v>0</v>
      </c>
      <c r="G423" s="4">
        <v>1</v>
      </c>
      <c r="H423" s="21">
        <v>3736.4647</v>
      </c>
    </row>
    <row r="424" spans="1:8" ht="15.75" x14ac:dyDescent="0.25">
      <c r="A424" s="21">
        <v>31</v>
      </c>
      <c r="B424" s="4">
        <v>0</v>
      </c>
      <c r="C424" s="21">
        <v>23.6</v>
      </c>
      <c r="D424" s="21">
        <v>2</v>
      </c>
      <c r="E424" s="4">
        <v>1</v>
      </c>
      <c r="F424" s="4">
        <v>0</v>
      </c>
      <c r="G424" s="4">
        <v>0</v>
      </c>
      <c r="H424" s="21">
        <v>4931.6469999999999</v>
      </c>
    </row>
    <row r="425" spans="1:8" ht="15.75" x14ac:dyDescent="0.25">
      <c r="A425" s="21">
        <v>41</v>
      </c>
      <c r="B425" s="4">
        <v>0</v>
      </c>
      <c r="C425" s="21">
        <v>33.155000000000001</v>
      </c>
      <c r="D425" s="21">
        <v>3</v>
      </c>
      <c r="E425" s="4">
        <v>0</v>
      </c>
      <c r="F425" s="4">
        <v>1</v>
      </c>
      <c r="G425" s="4">
        <v>0</v>
      </c>
      <c r="H425" s="21">
        <v>8538.28845</v>
      </c>
    </row>
    <row r="426" spans="1:8" ht="15.75" x14ac:dyDescent="0.25">
      <c r="A426" s="21">
        <v>35</v>
      </c>
      <c r="B426" s="4">
        <v>0</v>
      </c>
      <c r="C426" s="21">
        <v>23.465</v>
      </c>
      <c r="D426" s="21">
        <v>2</v>
      </c>
      <c r="E426" s="4">
        <v>0</v>
      </c>
      <c r="F426" s="4">
        <v>1</v>
      </c>
      <c r="G426" s="4">
        <v>0</v>
      </c>
      <c r="H426" s="21">
        <v>6402.2913500000004</v>
      </c>
    </row>
    <row r="427" spans="1:8" ht="15.75" x14ac:dyDescent="0.25">
      <c r="A427" s="21">
        <v>28</v>
      </c>
      <c r="B427" s="4">
        <v>0</v>
      </c>
      <c r="C427" s="21">
        <v>24.32</v>
      </c>
      <c r="D427" s="21">
        <v>1</v>
      </c>
      <c r="E427" s="4">
        <v>0</v>
      </c>
      <c r="F427" s="4">
        <v>1</v>
      </c>
      <c r="G427" s="4">
        <v>0</v>
      </c>
      <c r="H427" s="21">
        <v>23288.928400000001</v>
      </c>
    </row>
    <row r="428" spans="1:8" ht="15.75" x14ac:dyDescent="0.25">
      <c r="A428" s="21">
        <v>18</v>
      </c>
      <c r="B428" s="4">
        <v>0</v>
      </c>
      <c r="C428" s="21">
        <v>26.315000000000001</v>
      </c>
      <c r="D428" s="21">
        <v>0</v>
      </c>
      <c r="E428" s="4">
        <v>0</v>
      </c>
      <c r="F428" s="4">
        <v>1</v>
      </c>
      <c r="G428" s="4">
        <v>0</v>
      </c>
      <c r="H428" s="21">
        <v>2198.1898500000002</v>
      </c>
    </row>
    <row r="429" spans="1:8" ht="15.75" x14ac:dyDescent="0.25">
      <c r="A429" s="21">
        <v>32</v>
      </c>
      <c r="B429" s="4">
        <v>1</v>
      </c>
      <c r="C429" s="21">
        <v>30.8</v>
      </c>
      <c r="D429" s="21">
        <v>3</v>
      </c>
      <c r="E429" s="4">
        <v>1</v>
      </c>
      <c r="F429" s="4">
        <v>0</v>
      </c>
      <c r="G429" s="4">
        <v>0</v>
      </c>
      <c r="H429" s="21">
        <v>5253.5240000000003</v>
      </c>
    </row>
    <row r="430" spans="1:8" ht="15.75" x14ac:dyDescent="0.25">
      <c r="A430" s="21">
        <v>21</v>
      </c>
      <c r="B430" s="4">
        <v>0</v>
      </c>
      <c r="C430" s="21">
        <v>34.6</v>
      </c>
      <c r="D430" s="21">
        <v>0</v>
      </c>
      <c r="E430" s="4">
        <v>1</v>
      </c>
      <c r="F430" s="4">
        <v>0</v>
      </c>
      <c r="G430" s="4">
        <v>0</v>
      </c>
      <c r="H430" s="21">
        <v>2020.1769999999999</v>
      </c>
    </row>
    <row r="431" spans="1:8" ht="15.75" x14ac:dyDescent="0.25">
      <c r="A431" s="21">
        <v>19</v>
      </c>
      <c r="B431" s="4">
        <v>0</v>
      </c>
      <c r="C431" s="21">
        <v>30.59</v>
      </c>
      <c r="D431" s="21">
        <v>2</v>
      </c>
      <c r="E431" s="4">
        <v>0</v>
      </c>
      <c r="F431" s="4">
        <v>0</v>
      </c>
      <c r="G431" s="4">
        <v>1</v>
      </c>
      <c r="H431" s="21">
        <v>24059.680189999999</v>
      </c>
    </row>
    <row r="432" spans="1:8" ht="15.75" x14ac:dyDescent="0.25">
      <c r="A432" s="21">
        <v>18</v>
      </c>
      <c r="B432" s="4">
        <v>1</v>
      </c>
      <c r="C432" s="21">
        <v>28.31</v>
      </c>
      <c r="D432" s="21">
        <v>1</v>
      </c>
      <c r="E432" s="4">
        <v>0</v>
      </c>
      <c r="F432" s="4">
        <v>1</v>
      </c>
      <c r="G432" s="4">
        <v>0</v>
      </c>
      <c r="H432" s="21">
        <v>11272.331389999999</v>
      </c>
    </row>
    <row r="433" spans="1:8" ht="15.75" x14ac:dyDescent="0.25">
      <c r="A433" s="21">
        <v>20</v>
      </c>
      <c r="B433" s="4">
        <v>0</v>
      </c>
      <c r="C433" s="21">
        <v>37</v>
      </c>
      <c r="D433" s="21">
        <v>5</v>
      </c>
      <c r="E433" s="4">
        <v>1</v>
      </c>
      <c r="F433" s="4">
        <v>0</v>
      </c>
      <c r="G433" s="4">
        <v>0</v>
      </c>
      <c r="H433" s="21">
        <v>4830.63</v>
      </c>
    </row>
    <row r="434" spans="1:8" ht="15.75" x14ac:dyDescent="0.25">
      <c r="A434" s="21">
        <v>44</v>
      </c>
      <c r="B434" s="4">
        <v>0</v>
      </c>
      <c r="C434" s="21">
        <v>25</v>
      </c>
      <c r="D434" s="21">
        <v>1</v>
      </c>
      <c r="E434" s="4">
        <v>1</v>
      </c>
      <c r="F434" s="4">
        <v>0</v>
      </c>
      <c r="G434" s="4">
        <v>0</v>
      </c>
      <c r="H434" s="21">
        <v>7623.518</v>
      </c>
    </row>
    <row r="435" spans="1:8" ht="15.75" x14ac:dyDescent="0.25">
      <c r="A435" s="21">
        <v>34</v>
      </c>
      <c r="B435" s="4">
        <v>1</v>
      </c>
      <c r="C435" s="21">
        <v>27</v>
      </c>
      <c r="D435" s="21">
        <v>2</v>
      </c>
      <c r="E435" s="4">
        <v>1</v>
      </c>
      <c r="F435" s="4">
        <v>0</v>
      </c>
      <c r="G435" s="4">
        <v>0</v>
      </c>
      <c r="H435" s="21">
        <v>11737.848840000001</v>
      </c>
    </row>
    <row r="436" spans="1:8" ht="15.75" x14ac:dyDescent="0.25">
      <c r="A436" s="21">
        <v>48</v>
      </c>
      <c r="B436" s="4">
        <v>1</v>
      </c>
      <c r="C436" s="21">
        <v>40.15</v>
      </c>
      <c r="D436" s="21">
        <v>0</v>
      </c>
      <c r="E436" s="4">
        <v>0</v>
      </c>
      <c r="F436" s="4">
        <v>0</v>
      </c>
      <c r="G436" s="4">
        <v>0</v>
      </c>
      <c r="H436" s="21">
        <v>7804.1605</v>
      </c>
    </row>
    <row r="437" spans="1:8" ht="15.75" x14ac:dyDescent="0.25">
      <c r="A437" s="21">
        <v>30</v>
      </c>
      <c r="B437" s="4">
        <v>1</v>
      </c>
      <c r="C437" s="21">
        <v>44.22</v>
      </c>
      <c r="D437" s="21">
        <v>2</v>
      </c>
      <c r="E437" s="4">
        <v>0</v>
      </c>
      <c r="F437" s="4">
        <v>0</v>
      </c>
      <c r="G437" s="4">
        <v>0</v>
      </c>
      <c r="H437" s="21">
        <v>4266.1657999999998</v>
      </c>
    </row>
    <row r="438" spans="1:8" ht="15.75" x14ac:dyDescent="0.25">
      <c r="A438" s="21">
        <v>20</v>
      </c>
      <c r="B438" s="4">
        <v>1</v>
      </c>
      <c r="C438" s="21">
        <v>27.93</v>
      </c>
      <c r="D438" s="21">
        <v>0</v>
      </c>
      <c r="E438" s="4">
        <v>0</v>
      </c>
      <c r="F438" s="4">
        <v>1</v>
      </c>
      <c r="G438" s="4">
        <v>0</v>
      </c>
      <c r="H438" s="21">
        <v>1967.0227</v>
      </c>
    </row>
    <row r="439" spans="1:8" ht="15.75" x14ac:dyDescent="0.25">
      <c r="A439" s="21">
        <v>20</v>
      </c>
      <c r="B439" s="4">
        <v>0</v>
      </c>
      <c r="C439" s="21">
        <v>31.92</v>
      </c>
      <c r="D439" s="21">
        <v>0</v>
      </c>
      <c r="E439" s="4">
        <v>0</v>
      </c>
      <c r="F439" s="4">
        <v>0</v>
      </c>
      <c r="G439" s="4">
        <v>1</v>
      </c>
      <c r="H439" s="21">
        <v>2261.5688</v>
      </c>
    </row>
    <row r="440" spans="1:8" ht="15.75" x14ac:dyDescent="0.25">
      <c r="A440" s="21">
        <v>37</v>
      </c>
      <c r="B440" s="4">
        <v>1</v>
      </c>
      <c r="C440" s="21">
        <v>28.024999999999999</v>
      </c>
      <c r="D440" s="21">
        <v>2</v>
      </c>
      <c r="E440" s="4">
        <v>0</v>
      </c>
      <c r="F440" s="4">
        <v>0</v>
      </c>
      <c r="G440" s="4">
        <v>1</v>
      </c>
      <c r="H440" s="21">
        <v>6203.90175</v>
      </c>
    </row>
    <row r="441" spans="1:8" ht="15.75" x14ac:dyDescent="0.25">
      <c r="A441" s="21">
        <v>33</v>
      </c>
      <c r="B441" s="4">
        <v>1</v>
      </c>
      <c r="C441" s="21">
        <v>33.44</v>
      </c>
      <c r="D441" s="21">
        <v>5</v>
      </c>
      <c r="E441" s="4">
        <v>0</v>
      </c>
      <c r="F441" s="4">
        <v>0</v>
      </c>
      <c r="G441" s="4">
        <v>0</v>
      </c>
      <c r="H441" s="21">
        <v>6653.7885999999999</v>
      </c>
    </row>
    <row r="442" spans="1:8" ht="15.75" x14ac:dyDescent="0.25">
      <c r="A442" s="21">
        <v>22</v>
      </c>
      <c r="B442" s="4">
        <v>0</v>
      </c>
      <c r="C442" s="21">
        <v>28.05</v>
      </c>
      <c r="D442" s="21">
        <v>0</v>
      </c>
      <c r="E442" s="4">
        <v>0</v>
      </c>
      <c r="F442" s="4">
        <v>0</v>
      </c>
      <c r="G442" s="4">
        <v>0</v>
      </c>
      <c r="H442" s="21">
        <v>2155.6815000000001</v>
      </c>
    </row>
    <row r="443" spans="1:8" ht="15.75" x14ac:dyDescent="0.25">
      <c r="A443" s="21">
        <v>20</v>
      </c>
      <c r="B443" s="4">
        <v>0</v>
      </c>
      <c r="C443" s="21">
        <v>33</v>
      </c>
      <c r="D443" s="21">
        <v>0</v>
      </c>
      <c r="E443" s="4">
        <v>0</v>
      </c>
      <c r="F443" s="4">
        <v>0</v>
      </c>
      <c r="G443" s="4">
        <v>0</v>
      </c>
      <c r="H443" s="21">
        <v>1880.07</v>
      </c>
    </row>
    <row r="444" spans="1:8" ht="15.75" x14ac:dyDescent="0.25">
      <c r="A444" s="21">
        <v>37</v>
      </c>
      <c r="B444" s="4">
        <v>1</v>
      </c>
      <c r="C444" s="21">
        <v>46.53</v>
      </c>
      <c r="D444" s="21">
        <v>3</v>
      </c>
      <c r="E444" s="4">
        <v>0</v>
      </c>
      <c r="F444" s="4">
        <v>0</v>
      </c>
      <c r="G444" s="4">
        <v>0</v>
      </c>
      <c r="H444" s="21">
        <v>6435.6237000000001</v>
      </c>
    </row>
    <row r="445" spans="1:8" ht="15.75" x14ac:dyDescent="0.25">
      <c r="A445" s="21">
        <v>28</v>
      </c>
      <c r="B445" s="4">
        <v>1</v>
      </c>
      <c r="C445" s="21">
        <v>26.98</v>
      </c>
      <c r="D445" s="21">
        <v>2</v>
      </c>
      <c r="E445" s="4">
        <v>0</v>
      </c>
      <c r="F445" s="4">
        <v>1</v>
      </c>
      <c r="G445" s="4">
        <v>0</v>
      </c>
      <c r="H445" s="21">
        <v>4435.0941999999995</v>
      </c>
    </row>
    <row r="446" spans="1:8" ht="15.75" x14ac:dyDescent="0.25">
      <c r="A446" s="21">
        <v>40</v>
      </c>
      <c r="B446" s="4">
        <v>0</v>
      </c>
      <c r="C446" s="21">
        <v>28.69</v>
      </c>
      <c r="D446" s="21">
        <v>3</v>
      </c>
      <c r="E446" s="4">
        <v>0</v>
      </c>
      <c r="F446" s="4">
        <v>0</v>
      </c>
      <c r="G446" s="4">
        <v>1</v>
      </c>
      <c r="H446" s="21">
        <v>8059.6791000000003</v>
      </c>
    </row>
    <row r="447" spans="1:8" ht="15.75" x14ac:dyDescent="0.25">
      <c r="A447" s="21">
        <v>35</v>
      </c>
      <c r="B447" s="4">
        <v>0</v>
      </c>
      <c r="C447" s="21">
        <v>31</v>
      </c>
      <c r="D447" s="21">
        <v>1</v>
      </c>
      <c r="E447" s="4">
        <v>1</v>
      </c>
      <c r="F447" s="4">
        <v>0</v>
      </c>
      <c r="G447" s="4">
        <v>0</v>
      </c>
      <c r="H447" s="21">
        <v>5240.7650000000003</v>
      </c>
    </row>
    <row r="448" spans="1:8" ht="15.75" x14ac:dyDescent="0.25">
      <c r="A448" s="21">
        <v>26</v>
      </c>
      <c r="B448" s="4">
        <v>1</v>
      </c>
      <c r="C448" s="21">
        <v>33.914999999999999</v>
      </c>
      <c r="D448" s="21">
        <v>1</v>
      </c>
      <c r="E448" s="4">
        <v>0</v>
      </c>
      <c r="F448" s="4">
        <v>0</v>
      </c>
      <c r="G448" s="4">
        <v>1</v>
      </c>
      <c r="H448" s="21">
        <v>3292.5298499999999</v>
      </c>
    </row>
    <row r="449" spans="1:8" ht="15.75" x14ac:dyDescent="0.25">
      <c r="A449" s="21">
        <v>28</v>
      </c>
      <c r="B449" s="4">
        <v>1</v>
      </c>
      <c r="C449" s="21">
        <v>37.1</v>
      </c>
      <c r="D449" s="21">
        <v>1</v>
      </c>
      <c r="E449" s="4">
        <v>1</v>
      </c>
      <c r="F449" s="4">
        <v>0</v>
      </c>
      <c r="G449" s="4">
        <v>0</v>
      </c>
      <c r="H449" s="21">
        <v>3277.1610000000001</v>
      </c>
    </row>
    <row r="450" spans="1:8" ht="15.75" x14ac:dyDescent="0.25">
      <c r="A450" s="21">
        <v>47</v>
      </c>
      <c r="B450" s="4">
        <v>1</v>
      </c>
      <c r="C450" s="21">
        <v>29.83</v>
      </c>
      <c r="D450" s="21">
        <v>3</v>
      </c>
      <c r="E450" s="4">
        <v>0</v>
      </c>
      <c r="F450" s="4">
        <v>0</v>
      </c>
      <c r="G450" s="4">
        <v>1</v>
      </c>
      <c r="H450" s="21">
        <v>9620.3307000000004</v>
      </c>
    </row>
    <row r="451" spans="1:8" ht="15.75" x14ac:dyDescent="0.25">
      <c r="A451" s="21">
        <v>40</v>
      </c>
      <c r="B451" s="4">
        <v>0</v>
      </c>
      <c r="C451" s="21">
        <v>29.81</v>
      </c>
      <c r="D451" s="21">
        <v>1</v>
      </c>
      <c r="E451" s="4">
        <v>0</v>
      </c>
      <c r="F451" s="4">
        <v>0</v>
      </c>
      <c r="G451" s="4">
        <v>0</v>
      </c>
      <c r="H451" s="21">
        <v>6500.2358999999997</v>
      </c>
    </row>
    <row r="452" spans="1:8" ht="15.75" x14ac:dyDescent="0.25">
      <c r="A452" s="21">
        <v>46</v>
      </c>
      <c r="B452" s="4">
        <v>0</v>
      </c>
      <c r="C452" s="21">
        <v>28.9</v>
      </c>
      <c r="D452" s="21">
        <v>2</v>
      </c>
      <c r="E452" s="4">
        <v>1</v>
      </c>
      <c r="F452" s="4">
        <v>0</v>
      </c>
      <c r="G452" s="4">
        <v>0</v>
      </c>
      <c r="H452" s="21">
        <v>8823.2790000000005</v>
      </c>
    </row>
    <row r="453" spans="1:8" ht="15.75" x14ac:dyDescent="0.25">
      <c r="A453" s="21">
        <v>34</v>
      </c>
      <c r="B453" s="4">
        <v>1</v>
      </c>
      <c r="C453" s="21">
        <v>32.799999999999997</v>
      </c>
      <c r="D453" s="21">
        <v>1</v>
      </c>
      <c r="E453" s="4">
        <v>1</v>
      </c>
      <c r="F453" s="4">
        <v>0</v>
      </c>
      <c r="G453" s="4">
        <v>0</v>
      </c>
      <c r="H453" s="21">
        <v>14358.364369999999</v>
      </c>
    </row>
    <row r="454" spans="1:8" ht="15.75" x14ac:dyDescent="0.25">
      <c r="A454" s="21">
        <v>32</v>
      </c>
      <c r="B454" s="4">
        <v>1</v>
      </c>
      <c r="C454" s="21">
        <v>37.335000000000001</v>
      </c>
      <c r="D454" s="21">
        <v>1</v>
      </c>
      <c r="E454" s="4">
        <v>0</v>
      </c>
      <c r="F454" s="4">
        <v>1</v>
      </c>
      <c r="G454" s="4">
        <v>0</v>
      </c>
      <c r="H454" s="21">
        <v>4667.6076499999999</v>
      </c>
    </row>
    <row r="455" spans="1:8" ht="15.75" x14ac:dyDescent="0.25">
      <c r="A455" s="21">
        <v>38</v>
      </c>
      <c r="B455" s="4">
        <v>1</v>
      </c>
      <c r="C455" s="21">
        <v>21.12</v>
      </c>
      <c r="D455" s="21">
        <v>3</v>
      </c>
      <c r="E455" s="4">
        <v>0</v>
      </c>
      <c r="F455" s="4">
        <v>0</v>
      </c>
      <c r="G455" s="4">
        <v>0</v>
      </c>
      <c r="H455" s="21">
        <v>6652.5288</v>
      </c>
    </row>
    <row r="456" spans="1:8" ht="15.75" x14ac:dyDescent="0.25">
      <c r="A456" s="21">
        <v>21</v>
      </c>
      <c r="B456" s="4">
        <v>0</v>
      </c>
      <c r="C456" s="21">
        <v>39.49</v>
      </c>
      <c r="D456" s="21">
        <v>0</v>
      </c>
      <c r="E456" s="4">
        <v>0</v>
      </c>
      <c r="F456" s="4">
        <v>0</v>
      </c>
      <c r="G456" s="4">
        <v>0</v>
      </c>
      <c r="H456" s="21">
        <v>2026.9740999999999</v>
      </c>
    </row>
    <row r="457" spans="1:8" ht="15.75" x14ac:dyDescent="0.25">
      <c r="A457" s="21">
        <v>44</v>
      </c>
      <c r="B457" s="4">
        <v>0</v>
      </c>
      <c r="C457" s="21">
        <v>25.8</v>
      </c>
      <c r="D457" s="21">
        <v>1</v>
      </c>
      <c r="E457" s="4">
        <v>1</v>
      </c>
      <c r="F457" s="4">
        <v>0</v>
      </c>
      <c r="G457" s="4">
        <v>0</v>
      </c>
      <c r="H457" s="21">
        <v>7624.63</v>
      </c>
    </row>
    <row r="458" spans="1:8" ht="15.75" x14ac:dyDescent="0.25">
      <c r="A458" s="21">
        <v>41</v>
      </c>
      <c r="B458" s="4">
        <v>0</v>
      </c>
      <c r="C458" s="21">
        <v>36.08</v>
      </c>
      <c r="D458" s="21">
        <v>1</v>
      </c>
      <c r="E458" s="4">
        <v>0</v>
      </c>
      <c r="F458" s="4">
        <v>0</v>
      </c>
      <c r="G458" s="4">
        <v>0</v>
      </c>
      <c r="H458" s="21">
        <v>6781.3541999999998</v>
      </c>
    </row>
    <row r="459" spans="1:8" ht="15.75" x14ac:dyDescent="0.25">
      <c r="A459" s="21">
        <v>49</v>
      </c>
      <c r="B459" s="4">
        <v>0</v>
      </c>
      <c r="C459" s="21">
        <v>41.47</v>
      </c>
      <c r="D459" s="21">
        <v>4</v>
      </c>
      <c r="E459" s="4">
        <v>0</v>
      </c>
      <c r="F459" s="4">
        <v>0</v>
      </c>
      <c r="G459" s="4">
        <v>0</v>
      </c>
      <c r="H459" s="21">
        <v>10977.2063</v>
      </c>
    </row>
    <row r="460" spans="1:8" ht="15.75" x14ac:dyDescent="0.25">
      <c r="A460" s="21">
        <v>39</v>
      </c>
      <c r="B460" s="4">
        <v>0</v>
      </c>
      <c r="C460" s="21">
        <v>32.5</v>
      </c>
      <c r="D460" s="21">
        <v>1</v>
      </c>
      <c r="E460" s="4">
        <v>1</v>
      </c>
      <c r="F460" s="4">
        <v>0</v>
      </c>
      <c r="G460" s="4">
        <v>0</v>
      </c>
      <c r="H460" s="21">
        <v>6238.2979999999998</v>
      </c>
    </row>
    <row r="461" spans="1:8" ht="15.75" x14ac:dyDescent="0.25">
      <c r="A461" s="21">
        <v>24</v>
      </c>
      <c r="B461" s="4">
        <v>1</v>
      </c>
      <c r="C461" s="21">
        <v>26.79</v>
      </c>
      <c r="D461" s="21">
        <v>1</v>
      </c>
      <c r="E461" s="4">
        <v>0</v>
      </c>
      <c r="F461" s="4">
        <v>0</v>
      </c>
      <c r="G461" s="4">
        <v>1</v>
      </c>
      <c r="H461" s="21">
        <v>12609.88702</v>
      </c>
    </row>
    <row r="462" spans="1:8" ht="15.75" x14ac:dyDescent="0.25">
      <c r="A462" s="21">
        <v>18</v>
      </c>
      <c r="B462" s="4">
        <v>0</v>
      </c>
      <c r="C462" s="21">
        <v>30.305</v>
      </c>
      <c r="D462" s="21">
        <v>0</v>
      </c>
      <c r="E462" s="4">
        <v>0</v>
      </c>
      <c r="F462" s="4">
        <v>1</v>
      </c>
      <c r="G462" s="4">
        <v>0</v>
      </c>
      <c r="H462" s="21">
        <v>2203.7359499999998</v>
      </c>
    </row>
    <row r="463" spans="1:8" ht="15.75" x14ac:dyDescent="0.25">
      <c r="A463" s="21">
        <v>25</v>
      </c>
      <c r="B463" s="4">
        <v>1</v>
      </c>
      <c r="C463" s="21">
        <v>35.625</v>
      </c>
      <c r="D463" s="21">
        <v>0</v>
      </c>
      <c r="E463" s="4">
        <v>0</v>
      </c>
      <c r="F463" s="4">
        <v>0</v>
      </c>
      <c r="G463" s="4">
        <v>1</v>
      </c>
      <c r="H463" s="21">
        <v>2534.3937500000002</v>
      </c>
    </row>
    <row r="464" spans="1:8" ht="15.75" x14ac:dyDescent="0.25">
      <c r="A464" s="21">
        <v>45</v>
      </c>
      <c r="B464" s="4">
        <v>0</v>
      </c>
      <c r="C464" s="21">
        <v>35.299999999999997</v>
      </c>
      <c r="D464" s="21">
        <v>0</v>
      </c>
      <c r="E464" s="4">
        <v>1</v>
      </c>
      <c r="F464" s="4">
        <v>0</v>
      </c>
      <c r="G464" s="4">
        <v>0</v>
      </c>
      <c r="H464" s="21">
        <v>7348.1419999999998</v>
      </c>
    </row>
    <row r="465" spans="1:8" ht="15.75" x14ac:dyDescent="0.25">
      <c r="A465" s="21">
        <v>18</v>
      </c>
      <c r="B465" s="4">
        <v>1</v>
      </c>
      <c r="C465" s="21">
        <v>33.659999999999997</v>
      </c>
      <c r="D465" s="21">
        <v>0</v>
      </c>
      <c r="E465" s="4">
        <v>0</v>
      </c>
      <c r="F465" s="4">
        <v>0</v>
      </c>
      <c r="G465" s="4">
        <v>0</v>
      </c>
      <c r="H465" s="21">
        <v>1136.3994</v>
      </c>
    </row>
    <row r="466" spans="1:8" ht="15.75" x14ac:dyDescent="0.25">
      <c r="A466" s="21">
        <v>40</v>
      </c>
      <c r="B466" s="4">
        <v>1</v>
      </c>
      <c r="C466" s="21">
        <v>29.355</v>
      </c>
      <c r="D466" s="21">
        <v>1</v>
      </c>
      <c r="E466" s="4">
        <v>0</v>
      </c>
      <c r="F466" s="4">
        <v>0</v>
      </c>
      <c r="G466" s="4">
        <v>1</v>
      </c>
      <c r="H466" s="21">
        <v>6393.6034499999996</v>
      </c>
    </row>
    <row r="467" spans="1:8" ht="15.75" x14ac:dyDescent="0.25">
      <c r="A467" s="21">
        <v>33</v>
      </c>
      <c r="B467" s="4">
        <v>1</v>
      </c>
      <c r="C467" s="21">
        <v>42.4</v>
      </c>
      <c r="D467" s="21">
        <v>5</v>
      </c>
      <c r="E467" s="4">
        <v>1</v>
      </c>
      <c r="F467" s="4">
        <v>0</v>
      </c>
      <c r="G467" s="4">
        <v>0</v>
      </c>
      <c r="H467" s="21">
        <v>6666.2430000000004</v>
      </c>
    </row>
    <row r="468" spans="1:8" ht="15.75" x14ac:dyDescent="0.25">
      <c r="A468" s="21">
        <v>25</v>
      </c>
      <c r="B468" s="4">
        <v>0</v>
      </c>
      <c r="C468" s="21">
        <v>34.484999999999999</v>
      </c>
      <c r="D468" s="21">
        <v>0</v>
      </c>
      <c r="E468" s="4">
        <v>0</v>
      </c>
      <c r="F468" s="4">
        <v>0</v>
      </c>
      <c r="G468" s="4">
        <v>1</v>
      </c>
      <c r="H468" s="21">
        <v>3021.80915</v>
      </c>
    </row>
    <row r="469" spans="1:8" ht="15.75" x14ac:dyDescent="0.25">
      <c r="A469" s="21">
        <v>36</v>
      </c>
      <c r="B469" s="4">
        <v>0</v>
      </c>
      <c r="C469" s="21">
        <v>22.135000000000002</v>
      </c>
      <c r="D469" s="21">
        <v>3</v>
      </c>
      <c r="E469" s="4">
        <v>0</v>
      </c>
      <c r="F469" s="4">
        <v>1</v>
      </c>
      <c r="G469" s="4">
        <v>0</v>
      </c>
      <c r="H469" s="21">
        <v>7228.2156500000001</v>
      </c>
    </row>
    <row r="470" spans="1:8" ht="15.75" x14ac:dyDescent="0.25">
      <c r="A470" s="21">
        <v>49</v>
      </c>
      <c r="B470" s="4">
        <v>0</v>
      </c>
      <c r="C470" s="21">
        <v>27.1</v>
      </c>
      <c r="D470" s="21">
        <v>1</v>
      </c>
      <c r="E470" s="4">
        <v>1</v>
      </c>
      <c r="F470" s="4">
        <v>0</v>
      </c>
      <c r="G470" s="4">
        <v>0</v>
      </c>
      <c r="H470" s="21">
        <v>26140.3603</v>
      </c>
    </row>
    <row r="471" spans="1:8" ht="15.75" x14ac:dyDescent="0.25">
      <c r="A471" s="21">
        <v>35</v>
      </c>
      <c r="B471" s="4">
        <v>1</v>
      </c>
      <c r="C471" s="21">
        <v>30.5</v>
      </c>
      <c r="D471" s="21">
        <v>1</v>
      </c>
      <c r="E471" s="4">
        <v>1</v>
      </c>
      <c r="F471" s="4">
        <v>0</v>
      </c>
      <c r="G471" s="4">
        <v>0</v>
      </c>
      <c r="H471" s="21">
        <v>4751.07</v>
      </c>
    </row>
    <row r="472" spans="1:8" ht="15.75" x14ac:dyDescent="0.25">
      <c r="A472" s="21">
        <v>18</v>
      </c>
      <c r="B472" s="4">
        <v>0</v>
      </c>
      <c r="C472" s="21">
        <v>33.155000000000001</v>
      </c>
      <c r="D472" s="21">
        <v>0</v>
      </c>
      <c r="E472" s="4">
        <v>0</v>
      </c>
      <c r="F472" s="4">
        <v>1</v>
      </c>
      <c r="G472" s="4">
        <v>0</v>
      </c>
      <c r="H472" s="21">
        <v>2207.6974500000001</v>
      </c>
    </row>
    <row r="473" spans="1:8" ht="15.75" x14ac:dyDescent="0.25">
      <c r="A473" s="21">
        <v>19</v>
      </c>
      <c r="B473" s="4">
        <v>1</v>
      </c>
      <c r="C473" s="21">
        <v>30.4</v>
      </c>
      <c r="D473" s="21">
        <v>0</v>
      </c>
      <c r="E473" s="4">
        <v>1</v>
      </c>
      <c r="F473" s="4">
        <v>0</v>
      </c>
      <c r="G473" s="4">
        <v>0</v>
      </c>
      <c r="H473" s="21">
        <v>1256.299</v>
      </c>
    </row>
    <row r="474" spans="1:8" ht="15.75" x14ac:dyDescent="0.25">
      <c r="A474" s="21">
        <v>29</v>
      </c>
      <c r="B474" s="4">
        <v>1</v>
      </c>
      <c r="C474" s="21">
        <v>29.64</v>
      </c>
      <c r="D474" s="21">
        <v>1</v>
      </c>
      <c r="E474" s="4">
        <v>0</v>
      </c>
      <c r="F474" s="4">
        <v>1</v>
      </c>
      <c r="G474" s="4">
        <v>0</v>
      </c>
      <c r="H474" s="21">
        <v>20277.807509999999</v>
      </c>
    </row>
    <row r="475" spans="1:8" ht="15.75" x14ac:dyDescent="0.25">
      <c r="A475" s="21">
        <v>18</v>
      </c>
      <c r="B475" s="4">
        <v>0</v>
      </c>
      <c r="C475" s="21">
        <v>29.164999999999999</v>
      </c>
      <c r="D475" s="21">
        <v>0</v>
      </c>
      <c r="E475" s="4">
        <v>0</v>
      </c>
      <c r="F475" s="4">
        <v>1</v>
      </c>
      <c r="G475" s="4">
        <v>0</v>
      </c>
      <c r="H475" s="21">
        <v>7323.7348190000002</v>
      </c>
    </row>
    <row r="476" spans="1:8" ht="15.75" x14ac:dyDescent="0.25">
      <c r="A476" s="21">
        <v>37</v>
      </c>
      <c r="B476" s="4">
        <v>1</v>
      </c>
      <c r="C476" s="21">
        <v>30.8</v>
      </c>
      <c r="D476" s="21">
        <v>0</v>
      </c>
      <c r="E476" s="4">
        <v>1</v>
      </c>
      <c r="F476" s="4">
        <v>0</v>
      </c>
      <c r="G476" s="4">
        <v>0</v>
      </c>
      <c r="H476" s="21">
        <v>4646.759</v>
      </c>
    </row>
    <row r="477" spans="1:8" ht="15.75" x14ac:dyDescent="0.25">
      <c r="A477" s="21">
        <v>40</v>
      </c>
      <c r="B477" s="4">
        <v>0</v>
      </c>
      <c r="C477" s="21">
        <v>29.3</v>
      </c>
      <c r="D477" s="21">
        <v>4</v>
      </c>
      <c r="E477" s="4">
        <v>1</v>
      </c>
      <c r="F477" s="4">
        <v>0</v>
      </c>
      <c r="G477" s="4">
        <v>0</v>
      </c>
      <c r="H477" s="21">
        <v>15828.82173</v>
      </c>
    </row>
    <row r="478" spans="1:8" ht="15.75" x14ac:dyDescent="0.25">
      <c r="A478" s="21">
        <v>38</v>
      </c>
      <c r="B478" s="4">
        <v>0</v>
      </c>
      <c r="C478" s="21">
        <v>34.799999999999997</v>
      </c>
      <c r="D478" s="21">
        <v>2</v>
      </c>
      <c r="E478" s="4">
        <v>1</v>
      </c>
      <c r="F478" s="4">
        <v>0</v>
      </c>
      <c r="G478" s="4">
        <v>0</v>
      </c>
      <c r="H478" s="21">
        <v>6571.5439999999999</v>
      </c>
    </row>
    <row r="479" spans="1:8" ht="15.75" x14ac:dyDescent="0.25">
      <c r="A479" s="21">
        <v>20</v>
      </c>
      <c r="B479" s="4">
        <v>1</v>
      </c>
      <c r="C479" s="21">
        <v>30.114999999999998</v>
      </c>
      <c r="D479" s="21">
        <v>5</v>
      </c>
      <c r="E479" s="4">
        <v>0</v>
      </c>
      <c r="F479" s="4">
        <v>1</v>
      </c>
      <c r="G479" s="4">
        <v>0</v>
      </c>
      <c r="H479" s="21">
        <v>4915.0598499999996</v>
      </c>
    </row>
    <row r="480" spans="1:8" ht="15.75" x14ac:dyDescent="0.25">
      <c r="A480" s="21">
        <v>26</v>
      </c>
      <c r="B480" s="4">
        <v>0</v>
      </c>
      <c r="C480" s="21">
        <v>29.48</v>
      </c>
      <c r="D480" s="21">
        <v>1</v>
      </c>
      <c r="E480" s="4">
        <v>0</v>
      </c>
      <c r="F480" s="4">
        <v>0</v>
      </c>
      <c r="G480" s="4">
        <v>0</v>
      </c>
      <c r="H480" s="21">
        <v>3392.3652000000002</v>
      </c>
    </row>
    <row r="481" spans="1:8" ht="15.75" x14ac:dyDescent="0.25">
      <c r="A481" s="21">
        <v>49</v>
      </c>
      <c r="B481" s="4">
        <v>1</v>
      </c>
      <c r="C481" s="21">
        <v>28.7</v>
      </c>
      <c r="D481" s="21">
        <v>1</v>
      </c>
      <c r="E481" s="4">
        <v>1</v>
      </c>
      <c r="F481" s="4">
        <v>0</v>
      </c>
      <c r="G481" s="4">
        <v>0</v>
      </c>
      <c r="H481" s="21">
        <v>8703.4560000000001</v>
      </c>
    </row>
    <row r="482" spans="1:8" ht="15.75" x14ac:dyDescent="0.25">
      <c r="A482" s="21">
        <v>29</v>
      </c>
      <c r="B482" s="4">
        <v>0</v>
      </c>
      <c r="C482" s="21">
        <v>31.16</v>
      </c>
      <c r="D482" s="21">
        <v>0</v>
      </c>
      <c r="E482" s="4">
        <v>0</v>
      </c>
      <c r="F482" s="4">
        <v>1</v>
      </c>
      <c r="G482" s="4">
        <v>0</v>
      </c>
      <c r="H482" s="21">
        <v>3943.5954000000002</v>
      </c>
    </row>
    <row r="483" spans="1:8" ht="15.75" x14ac:dyDescent="0.25">
      <c r="A483" s="21">
        <v>43</v>
      </c>
      <c r="B483" s="4">
        <v>1</v>
      </c>
      <c r="C483" s="21">
        <v>26.03</v>
      </c>
      <c r="D483" s="21">
        <v>0</v>
      </c>
      <c r="E483" s="4">
        <v>0</v>
      </c>
      <c r="F483" s="4">
        <v>1</v>
      </c>
      <c r="G483" s="4">
        <v>0</v>
      </c>
      <c r="H483" s="21">
        <v>6837.3687</v>
      </c>
    </row>
    <row r="484" spans="1:8" ht="15.75" x14ac:dyDescent="0.25">
      <c r="A484" s="21">
        <v>49</v>
      </c>
      <c r="B484" s="4">
        <v>1</v>
      </c>
      <c r="C484" s="21">
        <v>35.86</v>
      </c>
      <c r="D484" s="21">
        <v>0</v>
      </c>
      <c r="E484" s="4">
        <v>0</v>
      </c>
      <c r="F484" s="4">
        <v>0</v>
      </c>
      <c r="G484" s="4">
        <v>0</v>
      </c>
      <c r="H484" s="21">
        <v>8124.4084000000003</v>
      </c>
    </row>
    <row r="485" spans="1:8" ht="15.75" x14ac:dyDescent="0.25">
      <c r="A485" s="21">
        <v>25</v>
      </c>
      <c r="B485" s="4">
        <v>1</v>
      </c>
      <c r="C485" s="21">
        <v>23.9</v>
      </c>
      <c r="D485" s="21">
        <v>5</v>
      </c>
      <c r="E485" s="4">
        <v>1</v>
      </c>
      <c r="F485" s="4">
        <v>0</v>
      </c>
      <c r="G485" s="4">
        <v>0</v>
      </c>
      <c r="H485" s="21">
        <v>5080.0959999999995</v>
      </c>
    </row>
    <row r="486" spans="1:8" ht="15.75" x14ac:dyDescent="0.25">
      <c r="A486" s="21">
        <v>25</v>
      </c>
      <c r="B486" s="4">
        <v>1</v>
      </c>
      <c r="C486" s="21">
        <v>33.659999999999997</v>
      </c>
      <c r="D486" s="21">
        <v>4</v>
      </c>
      <c r="E486" s="4">
        <v>0</v>
      </c>
      <c r="F486" s="4">
        <v>0</v>
      </c>
      <c r="G486" s="4">
        <v>0</v>
      </c>
      <c r="H486" s="21">
        <v>4504.6624000000002</v>
      </c>
    </row>
    <row r="487" spans="1:8" ht="15.75" x14ac:dyDescent="0.25">
      <c r="A487" s="21">
        <v>28</v>
      </c>
      <c r="B487" s="4">
        <v>1</v>
      </c>
      <c r="C487" s="21">
        <v>22.515000000000001</v>
      </c>
      <c r="D487" s="21">
        <v>2</v>
      </c>
      <c r="E487" s="4">
        <v>0</v>
      </c>
      <c r="F487" s="4">
        <v>1</v>
      </c>
      <c r="G487" s="4">
        <v>0</v>
      </c>
      <c r="H487" s="21">
        <v>4428.8878500000001</v>
      </c>
    </row>
    <row r="488" spans="1:8" ht="15.75" x14ac:dyDescent="0.25">
      <c r="A488" s="21">
        <v>24</v>
      </c>
      <c r="B488" s="4">
        <v>0</v>
      </c>
      <c r="C488" s="21">
        <v>39.49</v>
      </c>
      <c r="D488" s="21">
        <v>0</v>
      </c>
      <c r="E488" s="4">
        <v>0</v>
      </c>
      <c r="F488" s="4">
        <v>0</v>
      </c>
      <c r="G488" s="4">
        <v>0</v>
      </c>
      <c r="H488" s="21">
        <v>2480.9791</v>
      </c>
    </row>
    <row r="489" spans="1:8" ht="15.75" x14ac:dyDescent="0.25">
      <c r="A489" s="21">
        <v>18</v>
      </c>
      <c r="B489" s="4">
        <v>1</v>
      </c>
      <c r="C489" s="21">
        <v>23.32</v>
      </c>
      <c r="D489" s="21">
        <v>1</v>
      </c>
      <c r="E489" s="4">
        <v>0</v>
      </c>
      <c r="F489" s="4">
        <v>0</v>
      </c>
      <c r="G489" s="4">
        <v>0</v>
      </c>
      <c r="H489" s="21">
        <v>1711.0268000000001</v>
      </c>
    </row>
    <row r="490" spans="1:8" ht="15.75" x14ac:dyDescent="0.25">
      <c r="A490" s="21">
        <v>29</v>
      </c>
      <c r="B490" s="4">
        <v>0</v>
      </c>
      <c r="C490" s="21">
        <v>35.53</v>
      </c>
      <c r="D490" s="21">
        <v>0</v>
      </c>
      <c r="E490" s="4">
        <v>0</v>
      </c>
      <c r="F490" s="4">
        <v>0</v>
      </c>
      <c r="G490" s="4">
        <v>0</v>
      </c>
      <c r="H490" s="21">
        <v>3366.6696999999999</v>
      </c>
    </row>
    <row r="491" spans="1:8" ht="15.75" x14ac:dyDescent="0.25">
      <c r="A491" s="21">
        <v>34</v>
      </c>
      <c r="B491" s="4">
        <v>1</v>
      </c>
      <c r="C491" s="21">
        <v>34.21</v>
      </c>
      <c r="D491" s="21">
        <v>0</v>
      </c>
      <c r="E491" s="4">
        <v>0</v>
      </c>
      <c r="F491" s="4">
        <v>0</v>
      </c>
      <c r="G491" s="4">
        <v>0</v>
      </c>
      <c r="H491" s="21">
        <v>3935.1799000000001</v>
      </c>
    </row>
    <row r="492" spans="1:8" ht="15.75" x14ac:dyDescent="0.25">
      <c r="A492" s="21">
        <v>34</v>
      </c>
      <c r="B492" s="4">
        <v>1</v>
      </c>
      <c r="C492" s="21">
        <v>34.674999999999997</v>
      </c>
      <c r="D492" s="21">
        <v>0</v>
      </c>
      <c r="E492" s="4">
        <v>0</v>
      </c>
      <c r="F492" s="4">
        <v>1</v>
      </c>
      <c r="G492" s="4">
        <v>0</v>
      </c>
      <c r="H492" s="21">
        <v>4518.8262500000001</v>
      </c>
    </row>
    <row r="493" spans="1:8" ht="15.75" x14ac:dyDescent="0.25">
      <c r="A493" s="21">
        <v>47</v>
      </c>
      <c r="B493" s="4">
        <v>0</v>
      </c>
      <c r="C493" s="21">
        <v>33.914999999999999</v>
      </c>
      <c r="D493" s="21">
        <v>3</v>
      </c>
      <c r="E493" s="4">
        <v>0</v>
      </c>
      <c r="F493" s="4">
        <v>0</v>
      </c>
      <c r="G493" s="4">
        <v>1</v>
      </c>
      <c r="H493" s="21">
        <v>10115.00885</v>
      </c>
    </row>
    <row r="494" spans="1:8" ht="15.75" x14ac:dyDescent="0.25">
      <c r="A494" s="21">
        <v>41</v>
      </c>
      <c r="B494" s="4">
        <v>0</v>
      </c>
      <c r="C494" s="21">
        <v>33.06</v>
      </c>
      <c r="D494" s="21">
        <v>2</v>
      </c>
      <c r="E494" s="4">
        <v>0</v>
      </c>
      <c r="F494" s="4">
        <v>0</v>
      </c>
      <c r="G494" s="4">
        <v>1</v>
      </c>
      <c r="H494" s="21">
        <v>7749.1563999999998</v>
      </c>
    </row>
    <row r="495" spans="1:8" ht="15.75" x14ac:dyDescent="0.25">
      <c r="A495" s="21">
        <v>18</v>
      </c>
      <c r="B495" s="4">
        <v>0</v>
      </c>
      <c r="C495" s="21">
        <v>30.114999999999998</v>
      </c>
      <c r="D495" s="21">
        <v>0</v>
      </c>
      <c r="E495" s="4">
        <v>0</v>
      </c>
      <c r="F495" s="4">
        <v>1</v>
      </c>
      <c r="G495" s="4">
        <v>0</v>
      </c>
      <c r="H495" s="21">
        <v>2203.4718499999999</v>
      </c>
    </row>
    <row r="496" spans="1:8" ht="15.75" x14ac:dyDescent="0.25">
      <c r="A496" s="21">
        <v>43</v>
      </c>
      <c r="B496" s="4">
        <v>0</v>
      </c>
      <c r="C496" s="21">
        <v>35.72</v>
      </c>
      <c r="D496" s="21">
        <v>2</v>
      </c>
      <c r="E496" s="4">
        <v>0</v>
      </c>
      <c r="F496" s="4">
        <v>1</v>
      </c>
      <c r="G496" s="4">
        <v>0</v>
      </c>
      <c r="H496" s="21">
        <v>19144.576519999999</v>
      </c>
    </row>
    <row r="497" spans="1:8" ht="15.75" x14ac:dyDescent="0.25">
      <c r="A497" s="21">
        <v>36</v>
      </c>
      <c r="B497" s="4">
        <v>0</v>
      </c>
      <c r="C497" s="21">
        <v>29.92</v>
      </c>
      <c r="D497" s="21">
        <v>1</v>
      </c>
      <c r="E497" s="4">
        <v>0</v>
      </c>
      <c r="F497" s="4">
        <v>0</v>
      </c>
      <c r="G497" s="4">
        <v>0</v>
      </c>
      <c r="H497" s="21">
        <v>5478.0367999999999</v>
      </c>
    </row>
    <row r="498" spans="1:8" ht="15.75" x14ac:dyDescent="0.25">
      <c r="A498" s="21">
        <v>20</v>
      </c>
      <c r="B498" s="4">
        <v>1</v>
      </c>
      <c r="C498" s="21">
        <v>22</v>
      </c>
      <c r="D498" s="21">
        <v>1</v>
      </c>
      <c r="E498" s="4">
        <v>1</v>
      </c>
      <c r="F498" s="4">
        <v>0</v>
      </c>
      <c r="G498" s="4">
        <v>0</v>
      </c>
      <c r="H498" s="21">
        <v>1964.78</v>
      </c>
    </row>
    <row r="499" spans="1:8" ht="15.75" x14ac:dyDescent="0.25">
      <c r="A499" s="21">
        <v>19</v>
      </c>
      <c r="B499" s="4">
        <v>0</v>
      </c>
      <c r="C499" s="21">
        <v>32.9</v>
      </c>
      <c r="D499" s="21">
        <v>0</v>
      </c>
      <c r="E499" s="4">
        <v>1</v>
      </c>
      <c r="F499" s="4">
        <v>0</v>
      </c>
      <c r="G499" s="4">
        <v>0</v>
      </c>
      <c r="H499" s="21">
        <v>1748.7739999999999</v>
      </c>
    </row>
    <row r="500" spans="1:8" ht="15.75" x14ac:dyDescent="0.25">
      <c r="A500" s="21">
        <v>28</v>
      </c>
      <c r="B500" s="4">
        <v>0</v>
      </c>
      <c r="C500" s="21">
        <v>37.619999999999997</v>
      </c>
      <c r="D500" s="21">
        <v>1</v>
      </c>
      <c r="E500" s="4">
        <v>0</v>
      </c>
      <c r="F500" s="4">
        <v>0</v>
      </c>
      <c r="G500" s="4">
        <v>0</v>
      </c>
      <c r="H500" s="21">
        <v>3766.8838000000001</v>
      </c>
    </row>
    <row r="501" spans="1:8" ht="15.75" x14ac:dyDescent="0.25">
      <c r="A501" s="21">
        <v>18</v>
      </c>
      <c r="B501" s="4">
        <v>0</v>
      </c>
      <c r="C501" s="21">
        <v>38.28</v>
      </c>
      <c r="D501" s="21">
        <v>0</v>
      </c>
      <c r="E501" s="4">
        <v>0</v>
      </c>
      <c r="F501" s="4">
        <v>0</v>
      </c>
      <c r="G501" s="4">
        <v>0</v>
      </c>
      <c r="H501" s="21">
        <v>1631.8212000000001</v>
      </c>
    </row>
    <row r="502" spans="1:8" ht="15.75" x14ac:dyDescent="0.25">
      <c r="A502" s="21">
        <v>44</v>
      </c>
      <c r="B502" s="4">
        <v>0</v>
      </c>
      <c r="C502" s="21">
        <v>32.340000000000003</v>
      </c>
      <c r="D502" s="21">
        <v>1</v>
      </c>
      <c r="E502" s="4">
        <v>0</v>
      </c>
      <c r="F502" s="4">
        <v>0</v>
      </c>
      <c r="G502" s="4">
        <v>0</v>
      </c>
      <c r="H502" s="21">
        <v>7633.7205999999996</v>
      </c>
    </row>
    <row r="503" spans="1:8" ht="15.75" x14ac:dyDescent="0.25">
      <c r="A503" s="21">
        <v>46</v>
      </c>
      <c r="B503" s="4">
        <v>1</v>
      </c>
      <c r="C503" s="21">
        <v>40.375</v>
      </c>
      <c r="D503" s="21">
        <v>2</v>
      </c>
      <c r="E503" s="4">
        <v>0</v>
      </c>
      <c r="F503" s="4">
        <v>0</v>
      </c>
      <c r="G503" s="4">
        <v>1</v>
      </c>
      <c r="H503" s="21">
        <v>8733.2292500000003</v>
      </c>
    </row>
    <row r="504" spans="1:8" ht="15.75" x14ac:dyDescent="0.25">
      <c r="A504" s="21">
        <v>25</v>
      </c>
      <c r="B504" s="4">
        <v>0</v>
      </c>
      <c r="C504" s="21">
        <v>26.79</v>
      </c>
      <c r="D504" s="21">
        <v>2</v>
      </c>
      <c r="E504" s="4">
        <v>0</v>
      </c>
      <c r="F504" s="4">
        <v>0</v>
      </c>
      <c r="G504" s="4">
        <v>1</v>
      </c>
      <c r="H504" s="21">
        <v>4189.1130999999996</v>
      </c>
    </row>
    <row r="505" spans="1:8" ht="15.75" x14ac:dyDescent="0.25">
      <c r="A505" s="21">
        <v>34</v>
      </c>
      <c r="B505" s="4">
        <v>0</v>
      </c>
      <c r="C505" s="21">
        <v>27.72</v>
      </c>
      <c r="D505" s="21">
        <v>0</v>
      </c>
      <c r="E505" s="4">
        <v>0</v>
      </c>
      <c r="F505" s="4">
        <v>0</v>
      </c>
      <c r="G505" s="4">
        <v>0</v>
      </c>
      <c r="H505" s="21">
        <v>4415.1588000000002</v>
      </c>
    </row>
    <row r="506" spans="1:8" ht="15.75" x14ac:dyDescent="0.25">
      <c r="A506" s="21">
        <v>38</v>
      </c>
      <c r="B506" s="4">
        <v>0</v>
      </c>
      <c r="C506" s="21">
        <v>40.15</v>
      </c>
      <c r="D506" s="21">
        <v>0</v>
      </c>
      <c r="E506" s="4">
        <v>0</v>
      </c>
      <c r="F506" s="4">
        <v>0</v>
      </c>
      <c r="G506" s="4">
        <v>0</v>
      </c>
      <c r="H506" s="21">
        <v>5400.9804999999997</v>
      </c>
    </row>
    <row r="507" spans="1:8" ht="15.75" x14ac:dyDescent="0.25">
      <c r="A507" s="21">
        <v>37</v>
      </c>
      <c r="B507" s="4">
        <v>0</v>
      </c>
      <c r="C507" s="21">
        <v>30.8</v>
      </c>
      <c r="D507" s="21">
        <v>2</v>
      </c>
      <c r="E507" s="4">
        <v>0</v>
      </c>
      <c r="F507" s="4">
        <v>0</v>
      </c>
      <c r="G507" s="4">
        <v>0</v>
      </c>
      <c r="H507" s="21">
        <v>6313.759</v>
      </c>
    </row>
    <row r="508" spans="1:8" ht="15.75" x14ac:dyDescent="0.25">
      <c r="A508" s="21">
        <v>25</v>
      </c>
      <c r="B508" s="4">
        <v>0</v>
      </c>
      <c r="C508" s="21">
        <v>30.3</v>
      </c>
      <c r="D508" s="21">
        <v>0</v>
      </c>
      <c r="E508" s="4">
        <v>1</v>
      </c>
      <c r="F508" s="4">
        <v>0</v>
      </c>
      <c r="G508" s="4">
        <v>0</v>
      </c>
      <c r="H508" s="21">
        <v>2632.9920000000002</v>
      </c>
    </row>
    <row r="509" spans="1:8" ht="15.75" x14ac:dyDescent="0.25">
      <c r="A509" s="21">
        <v>24</v>
      </c>
      <c r="B509" s="4">
        <v>0</v>
      </c>
      <c r="C509" s="21">
        <v>33.99</v>
      </c>
      <c r="D509" s="21">
        <v>0</v>
      </c>
      <c r="E509" s="4">
        <v>0</v>
      </c>
      <c r="F509" s="4">
        <v>0</v>
      </c>
      <c r="G509" s="4">
        <v>0</v>
      </c>
      <c r="H509" s="21">
        <v>2473.3341</v>
      </c>
    </row>
    <row r="510" spans="1:8" ht="15.75" x14ac:dyDescent="0.25">
      <c r="A510" s="21">
        <v>31</v>
      </c>
      <c r="B510" s="4">
        <v>1</v>
      </c>
      <c r="C510" s="21">
        <v>28.594999999999999</v>
      </c>
      <c r="D510" s="21">
        <v>1</v>
      </c>
      <c r="E510" s="4">
        <v>0</v>
      </c>
      <c r="F510" s="4">
        <v>0</v>
      </c>
      <c r="G510" s="4">
        <v>1</v>
      </c>
      <c r="H510" s="21">
        <v>4243.5900499999998</v>
      </c>
    </row>
    <row r="511" spans="1:8" ht="15.75" x14ac:dyDescent="0.25">
      <c r="A511" s="21">
        <v>41</v>
      </c>
      <c r="B511" s="4">
        <v>0</v>
      </c>
      <c r="C511" s="21">
        <v>31.6</v>
      </c>
      <c r="D511" s="21">
        <v>0</v>
      </c>
      <c r="E511" s="4">
        <v>1</v>
      </c>
      <c r="F511" s="4">
        <v>0</v>
      </c>
      <c r="G511" s="4">
        <v>0</v>
      </c>
      <c r="H511" s="21">
        <v>6186.1270000000004</v>
      </c>
    </row>
    <row r="512" spans="1:8" ht="15.75" x14ac:dyDescent="0.25">
      <c r="A512" s="21">
        <v>45</v>
      </c>
      <c r="B512" s="4">
        <v>1</v>
      </c>
      <c r="C512" s="21">
        <v>27.5</v>
      </c>
      <c r="D512" s="21">
        <v>3</v>
      </c>
      <c r="E512" s="4">
        <v>1</v>
      </c>
      <c r="F512" s="4">
        <v>0</v>
      </c>
      <c r="G512" s="4">
        <v>0</v>
      </c>
      <c r="H512" s="21">
        <v>8615.2999999999993</v>
      </c>
    </row>
    <row r="513" spans="1:8" ht="15.75" x14ac:dyDescent="0.25">
      <c r="A513" s="21">
        <v>42</v>
      </c>
      <c r="B513" s="4">
        <v>0</v>
      </c>
      <c r="C513" s="21">
        <v>25.3</v>
      </c>
      <c r="D513" s="21">
        <v>1</v>
      </c>
      <c r="E513" s="4">
        <v>1</v>
      </c>
      <c r="F513" s="4">
        <v>0</v>
      </c>
      <c r="G513" s="4">
        <v>0</v>
      </c>
      <c r="H513" s="21">
        <v>7045.4989999999998</v>
      </c>
    </row>
    <row r="514" spans="1:8" ht="15.75" x14ac:dyDescent="0.25">
      <c r="A514" s="21">
        <v>27</v>
      </c>
      <c r="B514" s="4">
        <v>1</v>
      </c>
      <c r="C514" s="21">
        <v>26.03</v>
      </c>
      <c r="D514" s="21">
        <v>0</v>
      </c>
      <c r="E514" s="4">
        <v>0</v>
      </c>
      <c r="F514" s="4">
        <v>1</v>
      </c>
      <c r="G514" s="4">
        <v>0</v>
      </c>
      <c r="H514" s="21">
        <v>3070.8087</v>
      </c>
    </row>
    <row r="515" spans="1:8" ht="15.75" x14ac:dyDescent="0.25">
      <c r="A515" s="21">
        <v>19</v>
      </c>
      <c r="B515" s="4">
        <v>0</v>
      </c>
      <c r="C515" s="21">
        <v>28.6</v>
      </c>
      <c r="D515" s="21">
        <v>5</v>
      </c>
      <c r="E515" s="4">
        <v>1</v>
      </c>
      <c r="F515" s="4">
        <v>0</v>
      </c>
      <c r="G515" s="4">
        <v>0</v>
      </c>
      <c r="H515" s="21">
        <v>4687.7969999999996</v>
      </c>
    </row>
    <row r="516" spans="1:8" ht="15.75" x14ac:dyDescent="0.25">
      <c r="A516" s="21">
        <v>45</v>
      </c>
      <c r="B516" s="4">
        <v>0</v>
      </c>
      <c r="C516" s="21">
        <v>27.645</v>
      </c>
      <c r="D516" s="21">
        <v>1</v>
      </c>
      <c r="E516" s="4">
        <v>0</v>
      </c>
      <c r="F516" s="4">
        <v>0</v>
      </c>
      <c r="G516" s="4">
        <v>1</v>
      </c>
      <c r="H516" s="21">
        <v>28340.188849999999</v>
      </c>
    </row>
    <row r="517" spans="1:8" ht="15.75" x14ac:dyDescent="0.25">
      <c r="A517" s="21">
        <v>34</v>
      </c>
      <c r="B517" s="4">
        <v>0</v>
      </c>
      <c r="C517" s="21">
        <v>33.700000000000003</v>
      </c>
      <c r="D517" s="21">
        <v>1</v>
      </c>
      <c r="E517" s="4">
        <v>1</v>
      </c>
      <c r="F517" s="4">
        <v>0</v>
      </c>
      <c r="G517" s="4">
        <v>0</v>
      </c>
      <c r="H517" s="21">
        <v>5012.4709999999995</v>
      </c>
    </row>
    <row r="518" spans="1:8" ht="15.75" x14ac:dyDescent="0.25">
      <c r="A518" s="21">
        <v>24</v>
      </c>
      <c r="B518" s="4">
        <v>0</v>
      </c>
      <c r="C518" s="21">
        <v>23.21</v>
      </c>
      <c r="D518" s="21">
        <v>0</v>
      </c>
      <c r="E518" s="4">
        <v>0</v>
      </c>
      <c r="F518" s="4">
        <v>0</v>
      </c>
      <c r="G518" s="4">
        <v>0</v>
      </c>
      <c r="H518" s="21">
        <v>25081.76784</v>
      </c>
    </row>
    <row r="519" spans="1:8" ht="15.75" x14ac:dyDescent="0.25">
      <c r="A519" s="21">
        <v>45</v>
      </c>
      <c r="B519" s="4">
        <v>1</v>
      </c>
      <c r="C519" s="21">
        <v>39.805</v>
      </c>
      <c r="D519" s="21">
        <v>0</v>
      </c>
      <c r="E519" s="4">
        <v>0</v>
      </c>
      <c r="F519" s="4">
        <v>1</v>
      </c>
      <c r="G519" s="4">
        <v>0</v>
      </c>
      <c r="H519" s="21">
        <v>7448.4039499999999</v>
      </c>
    </row>
    <row r="520" spans="1:8" ht="15.75" x14ac:dyDescent="0.25">
      <c r="A520" s="21">
        <v>45</v>
      </c>
      <c r="B520" s="4">
        <v>1</v>
      </c>
      <c r="C520" s="21">
        <v>30.2</v>
      </c>
      <c r="D520" s="21">
        <v>1</v>
      </c>
      <c r="E520" s="4">
        <v>1</v>
      </c>
      <c r="F520" s="4">
        <v>0</v>
      </c>
      <c r="G520" s="4">
        <v>0</v>
      </c>
      <c r="H520" s="21">
        <v>7441.0529999999999</v>
      </c>
    </row>
    <row r="521" spans="1:8" ht="15.75" x14ac:dyDescent="0.25">
      <c r="A521" s="21">
        <v>21</v>
      </c>
      <c r="B521" s="4">
        <v>1</v>
      </c>
      <c r="C521" s="21">
        <v>27.36</v>
      </c>
      <c r="D521" s="21">
        <v>0</v>
      </c>
      <c r="E521" s="4">
        <v>0</v>
      </c>
      <c r="F521" s="4">
        <v>1</v>
      </c>
      <c r="G521" s="4">
        <v>0</v>
      </c>
      <c r="H521" s="21">
        <v>2104.1134000000002</v>
      </c>
    </row>
    <row r="522" spans="1:8" ht="15.75" x14ac:dyDescent="0.25">
      <c r="A522" s="21">
        <v>29</v>
      </c>
      <c r="B522" s="4">
        <v>0</v>
      </c>
      <c r="C522" s="21">
        <v>38.83</v>
      </c>
      <c r="D522" s="21">
        <v>3</v>
      </c>
      <c r="E522" s="4">
        <v>0</v>
      </c>
      <c r="F522" s="4">
        <v>0</v>
      </c>
      <c r="G522" s="4">
        <v>0</v>
      </c>
      <c r="H522" s="21">
        <v>5138.2566999999999</v>
      </c>
    </row>
    <row r="523" spans="1:8" ht="15.75" x14ac:dyDescent="0.25">
      <c r="A523" s="21">
        <v>41</v>
      </c>
      <c r="B523" s="4">
        <v>0</v>
      </c>
      <c r="C523" s="21">
        <v>32.6</v>
      </c>
      <c r="D523" s="21">
        <v>3</v>
      </c>
      <c r="E523" s="4">
        <v>1</v>
      </c>
      <c r="F523" s="4">
        <v>0</v>
      </c>
      <c r="G523" s="4">
        <v>0</v>
      </c>
      <c r="H523" s="21">
        <v>7954.5169999999998</v>
      </c>
    </row>
    <row r="524" spans="1:8" ht="15.75" x14ac:dyDescent="0.25">
      <c r="A524" s="21">
        <v>46</v>
      </c>
      <c r="B524" s="4">
        <v>1</v>
      </c>
      <c r="C524" s="21">
        <v>26.62</v>
      </c>
      <c r="D524" s="21">
        <v>1</v>
      </c>
      <c r="E524" s="4">
        <v>0</v>
      </c>
      <c r="F524" s="4">
        <v>0</v>
      </c>
      <c r="G524" s="4">
        <v>0</v>
      </c>
      <c r="H524" s="21">
        <v>7742.1098000000002</v>
      </c>
    </row>
    <row r="525" spans="1:8" ht="15.75" x14ac:dyDescent="0.25">
      <c r="A525" s="21">
        <v>18</v>
      </c>
      <c r="B525" s="4">
        <v>0</v>
      </c>
      <c r="C525" s="21">
        <v>31.35</v>
      </c>
      <c r="D525" s="21">
        <v>4</v>
      </c>
      <c r="E525" s="4">
        <v>0</v>
      </c>
      <c r="F525" s="4">
        <v>1</v>
      </c>
      <c r="G525" s="4">
        <v>0</v>
      </c>
      <c r="H525" s="21">
        <v>4561.1885000000002</v>
      </c>
    </row>
    <row r="526" spans="1:8" ht="15.75" x14ac:dyDescent="0.25">
      <c r="A526" s="21">
        <v>30</v>
      </c>
      <c r="B526" s="4">
        <v>1</v>
      </c>
      <c r="C526" s="21">
        <v>24.13</v>
      </c>
      <c r="D526" s="21">
        <v>1</v>
      </c>
      <c r="E526" s="4">
        <v>0</v>
      </c>
      <c r="F526" s="4">
        <v>0</v>
      </c>
      <c r="G526" s="4">
        <v>1</v>
      </c>
      <c r="H526" s="21">
        <v>4032.2406999999998</v>
      </c>
    </row>
    <row r="527" spans="1:8" ht="15.75" x14ac:dyDescent="0.25">
      <c r="A527" s="21">
        <v>22</v>
      </c>
      <c r="B527" s="4">
        <v>0</v>
      </c>
      <c r="C527" s="21">
        <v>30.4</v>
      </c>
      <c r="D527" s="21">
        <v>0</v>
      </c>
      <c r="E527" s="4">
        <v>0</v>
      </c>
      <c r="F527" s="4">
        <v>1</v>
      </c>
      <c r="G527" s="4">
        <v>0</v>
      </c>
      <c r="H527" s="21">
        <v>2741.9479999999999</v>
      </c>
    </row>
    <row r="528" spans="1:8" ht="15.75" x14ac:dyDescent="0.25">
      <c r="A528" s="21">
        <v>29</v>
      </c>
      <c r="B528" s="4">
        <v>1</v>
      </c>
      <c r="C528" s="21">
        <v>31.73</v>
      </c>
      <c r="D528" s="21">
        <v>2</v>
      </c>
      <c r="E528" s="4">
        <v>0</v>
      </c>
      <c r="F528" s="4">
        <v>0</v>
      </c>
      <c r="G528" s="4">
        <v>1</v>
      </c>
      <c r="H528" s="21">
        <v>4433.3877000000002</v>
      </c>
    </row>
    <row r="529" spans="1:8" ht="15.75" x14ac:dyDescent="0.25">
      <c r="A529" s="21">
        <v>33</v>
      </c>
      <c r="B529" s="4">
        <v>0</v>
      </c>
      <c r="C529" s="21">
        <v>38.9</v>
      </c>
      <c r="D529" s="21">
        <v>3</v>
      </c>
      <c r="E529" s="4">
        <v>1</v>
      </c>
      <c r="F529" s="4">
        <v>0</v>
      </c>
      <c r="G529" s="4">
        <v>0</v>
      </c>
      <c r="H529" s="21">
        <v>5972.3779999999997</v>
      </c>
    </row>
    <row r="530" spans="1:8" ht="15.75" x14ac:dyDescent="0.25">
      <c r="A530" s="21">
        <v>45</v>
      </c>
      <c r="B530" s="4">
        <v>0</v>
      </c>
      <c r="C530" s="21">
        <v>28.6</v>
      </c>
      <c r="D530" s="21">
        <v>2</v>
      </c>
      <c r="E530" s="4">
        <v>0</v>
      </c>
      <c r="F530" s="4">
        <v>0</v>
      </c>
      <c r="G530" s="4">
        <v>0</v>
      </c>
      <c r="H530" s="21">
        <v>8516.8289999999997</v>
      </c>
    </row>
    <row r="531" spans="1:8" ht="15.75" x14ac:dyDescent="0.25">
      <c r="A531" s="21">
        <v>35</v>
      </c>
      <c r="B531" s="4">
        <v>1</v>
      </c>
      <c r="C531" s="21">
        <v>17.86</v>
      </c>
      <c r="D531" s="21">
        <v>1</v>
      </c>
      <c r="E531" s="4">
        <v>0</v>
      </c>
      <c r="F531" s="4">
        <v>0</v>
      </c>
      <c r="G531" s="4">
        <v>1</v>
      </c>
      <c r="H531" s="21">
        <v>5116.5003999999999</v>
      </c>
    </row>
    <row r="532" spans="1:8" ht="15.75" x14ac:dyDescent="0.25">
      <c r="A532" s="21">
        <v>38</v>
      </c>
      <c r="B532" s="4">
        <v>0</v>
      </c>
      <c r="C532" s="21">
        <v>40.564999999999998</v>
      </c>
      <c r="D532" s="21">
        <v>1</v>
      </c>
      <c r="E532" s="4">
        <v>0</v>
      </c>
      <c r="F532" s="4">
        <v>0</v>
      </c>
      <c r="G532" s="4">
        <v>1</v>
      </c>
      <c r="H532" s="21">
        <v>6373.55735</v>
      </c>
    </row>
    <row r="533" spans="1:8" ht="15.75" x14ac:dyDescent="0.25">
      <c r="A533" s="21">
        <v>24</v>
      </c>
      <c r="B533" s="4">
        <v>0</v>
      </c>
      <c r="C533" s="21">
        <v>27.72</v>
      </c>
      <c r="D533" s="21">
        <v>0</v>
      </c>
      <c r="E533" s="4">
        <v>0</v>
      </c>
      <c r="F533" s="4">
        <v>0</v>
      </c>
      <c r="G533" s="4">
        <v>0</v>
      </c>
      <c r="H533" s="21">
        <v>2464.6188000000002</v>
      </c>
    </row>
    <row r="534" spans="1:8" ht="15.75" x14ac:dyDescent="0.25">
      <c r="A534" s="21">
        <v>45</v>
      </c>
      <c r="B534" s="4">
        <v>0</v>
      </c>
      <c r="C534" s="21">
        <v>35.814999999999998</v>
      </c>
      <c r="D534" s="21">
        <v>0</v>
      </c>
      <c r="E534" s="4">
        <v>0</v>
      </c>
      <c r="F534" s="4">
        <v>0</v>
      </c>
      <c r="G534" s="4">
        <v>1</v>
      </c>
      <c r="H534" s="21">
        <v>7731.8578500000003</v>
      </c>
    </row>
    <row r="535" spans="1:8" ht="15.75" x14ac:dyDescent="0.25">
      <c r="A535" s="21">
        <v>39</v>
      </c>
      <c r="B535" s="4">
        <v>0</v>
      </c>
      <c r="C535" s="21">
        <v>26.315000000000001</v>
      </c>
      <c r="D535" s="21">
        <v>2</v>
      </c>
      <c r="E535" s="4">
        <v>0</v>
      </c>
      <c r="F535" s="4">
        <v>0</v>
      </c>
      <c r="G535" s="4">
        <v>1</v>
      </c>
      <c r="H535" s="21">
        <v>7201.7008500000002</v>
      </c>
    </row>
    <row r="536" spans="1:8" ht="15.75" x14ac:dyDescent="0.25">
      <c r="A536" s="21">
        <v>35</v>
      </c>
      <c r="B536" s="4">
        <v>1</v>
      </c>
      <c r="C536" s="21">
        <v>24.13</v>
      </c>
      <c r="D536" s="21">
        <v>1</v>
      </c>
      <c r="E536" s="4">
        <v>0</v>
      </c>
      <c r="F536" s="4">
        <v>0</v>
      </c>
      <c r="G536" s="4">
        <v>1</v>
      </c>
      <c r="H536" s="21">
        <v>5125.2156999999997</v>
      </c>
    </row>
    <row r="537" spans="1:8" ht="15.75" x14ac:dyDescent="0.25">
      <c r="A537" s="21">
        <v>33</v>
      </c>
      <c r="B537" s="4">
        <v>0</v>
      </c>
      <c r="C537" s="21">
        <v>26.695</v>
      </c>
      <c r="D537" s="21">
        <v>0</v>
      </c>
      <c r="E537" s="4">
        <v>0</v>
      </c>
      <c r="F537" s="4">
        <v>0</v>
      </c>
      <c r="G537" s="4">
        <v>1</v>
      </c>
      <c r="H537" s="21">
        <v>4571.4130500000001</v>
      </c>
    </row>
    <row r="538" spans="1:8" ht="15.75" x14ac:dyDescent="0.25">
      <c r="A538" s="21">
        <v>47</v>
      </c>
      <c r="B538" s="4">
        <v>1</v>
      </c>
      <c r="C538" s="21">
        <v>19.190000000000001</v>
      </c>
      <c r="D538" s="21">
        <v>1</v>
      </c>
      <c r="E538" s="4">
        <v>0</v>
      </c>
      <c r="F538" s="4">
        <v>1</v>
      </c>
      <c r="G538" s="4">
        <v>0</v>
      </c>
      <c r="H538" s="21">
        <v>8627.5411000000004</v>
      </c>
    </row>
    <row r="539" spans="1:8" ht="15.75" x14ac:dyDescent="0.25">
      <c r="A539" s="21">
        <v>18</v>
      </c>
      <c r="B539" s="4">
        <v>0</v>
      </c>
      <c r="C539" s="21">
        <v>38.28</v>
      </c>
      <c r="D539" s="21">
        <v>0</v>
      </c>
      <c r="E539" s="4">
        <v>0</v>
      </c>
      <c r="F539" s="4">
        <v>0</v>
      </c>
      <c r="G539" s="4">
        <v>0</v>
      </c>
      <c r="H539" s="21">
        <v>14133.03775</v>
      </c>
    </row>
    <row r="540" spans="1:8" ht="15.75" x14ac:dyDescent="0.25">
      <c r="A540" s="21">
        <v>28</v>
      </c>
      <c r="B540" s="4">
        <v>1</v>
      </c>
      <c r="C540" s="21">
        <v>38.06</v>
      </c>
      <c r="D540" s="21">
        <v>0</v>
      </c>
      <c r="E540" s="4">
        <v>0</v>
      </c>
      <c r="F540" s="4">
        <v>0</v>
      </c>
      <c r="G540" s="4">
        <v>0</v>
      </c>
      <c r="H540" s="21">
        <v>2689.4953999999998</v>
      </c>
    </row>
    <row r="541" spans="1:8" ht="15.75" x14ac:dyDescent="0.25">
      <c r="A541" s="21">
        <v>48</v>
      </c>
      <c r="B541" s="4">
        <v>1</v>
      </c>
      <c r="C541" s="21">
        <v>37.29</v>
      </c>
      <c r="D541" s="21">
        <v>2</v>
      </c>
      <c r="E541" s="4">
        <v>0</v>
      </c>
      <c r="F541" s="4">
        <v>0</v>
      </c>
      <c r="G541" s="4">
        <v>0</v>
      </c>
      <c r="H541" s="21">
        <v>8978.1851000000006</v>
      </c>
    </row>
    <row r="542" spans="1:8" ht="15.75" x14ac:dyDescent="0.25">
      <c r="A542" s="21">
        <v>22</v>
      </c>
      <c r="B542" s="4">
        <v>1</v>
      </c>
      <c r="C542" s="21">
        <v>31.73</v>
      </c>
      <c r="D542" s="21">
        <v>0</v>
      </c>
      <c r="E542" s="4">
        <v>0</v>
      </c>
      <c r="F542" s="4">
        <v>1</v>
      </c>
      <c r="G542" s="4">
        <v>0</v>
      </c>
      <c r="H542" s="21">
        <v>2254.7966999999999</v>
      </c>
    </row>
    <row r="543" spans="1:8" ht="15.75" x14ac:dyDescent="0.25">
      <c r="A543" s="21">
        <v>41</v>
      </c>
      <c r="B543" s="4">
        <v>1</v>
      </c>
      <c r="C543" s="21">
        <v>28.8</v>
      </c>
      <c r="D543" s="21">
        <v>1</v>
      </c>
      <c r="E543" s="4">
        <v>1</v>
      </c>
      <c r="F543" s="4">
        <v>0</v>
      </c>
      <c r="G543" s="4">
        <v>0</v>
      </c>
      <c r="H543" s="21">
        <v>6282.2349999999997</v>
      </c>
    </row>
    <row r="544" spans="1:8" ht="15.75" x14ac:dyDescent="0.25">
      <c r="A544" s="21">
        <v>31</v>
      </c>
      <c r="B544" s="4">
        <v>1</v>
      </c>
      <c r="C544" s="21">
        <v>26.885000000000002</v>
      </c>
      <c r="D544" s="21">
        <v>1</v>
      </c>
      <c r="E544" s="4">
        <v>0</v>
      </c>
      <c r="F544" s="4">
        <v>1</v>
      </c>
      <c r="G544" s="4">
        <v>0</v>
      </c>
      <c r="H544" s="21">
        <v>4441.2131499999996</v>
      </c>
    </row>
    <row r="545" spans="1:8" ht="15.75" x14ac:dyDescent="0.25">
      <c r="A545" s="21">
        <v>40</v>
      </c>
      <c r="B545" s="4">
        <v>1</v>
      </c>
      <c r="C545" s="21">
        <v>34.104999999999997</v>
      </c>
      <c r="D545" s="21">
        <v>1</v>
      </c>
      <c r="E545" s="4">
        <v>0</v>
      </c>
      <c r="F545" s="4">
        <v>1</v>
      </c>
      <c r="G545" s="4">
        <v>0</v>
      </c>
      <c r="H545" s="21">
        <v>6600.2059499999996</v>
      </c>
    </row>
    <row r="546" spans="1:8" ht="15.75" x14ac:dyDescent="0.25">
      <c r="A546" s="21">
        <v>28</v>
      </c>
      <c r="B546" s="4">
        <v>0</v>
      </c>
      <c r="C546" s="21">
        <v>23.844999999999999</v>
      </c>
      <c r="D546" s="21">
        <v>2</v>
      </c>
      <c r="E546" s="4">
        <v>0</v>
      </c>
      <c r="F546" s="4">
        <v>0</v>
      </c>
      <c r="G546" s="4">
        <v>1</v>
      </c>
      <c r="H546" s="21">
        <v>4719.7365499999996</v>
      </c>
    </row>
    <row r="547" spans="1:8" ht="15.75" x14ac:dyDescent="0.25">
      <c r="A547" s="21">
        <v>23</v>
      </c>
      <c r="B547" s="4">
        <v>1</v>
      </c>
      <c r="C547" s="21">
        <v>41.91</v>
      </c>
      <c r="D547" s="21">
        <v>0</v>
      </c>
      <c r="E547" s="4">
        <v>0</v>
      </c>
      <c r="F547" s="4">
        <v>0</v>
      </c>
      <c r="G547" s="4">
        <v>0</v>
      </c>
      <c r="H547" s="21">
        <v>1837.2819</v>
      </c>
    </row>
    <row r="548" spans="1:8" ht="15.75" x14ac:dyDescent="0.25">
      <c r="A548" s="21">
        <v>40</v>
      </c>
      <c r="B548" s="4">
        <v>1</v>
      </c>
      <c r="C548" s="21">
        <v>32.299999999999997</v>
      </c>
      <c r="D548" s="21">
        <v>2</v>
      </c>
      <c r="E548" s="4">
        <v>0</v>
      </c>
      <c r="F548" s="4">
        <v>0</v>
      </c>
      <c r="G548" s="4">
        <v>1</v>
      </c>
      <c r="H548" s="21">
        <v>6986.6970000000001</v>
      </c>
    </row>
    <row r="549" spans="1:8" ht="15.75" x14ac:dyDescent="0.25">
      <c r="A549" s="21">
        <v>19</v>
      </c>
      <c r="B549" s="4">
        <v>0</v>
      </c>
      <c r="C549" s="21">
        <v>20.6</v>
      </c>
      <c r="D549" s="21">
        <v>0</v>
      </c>
      <c r="E549" s="4">
        <v>1</v>
      </c>
      <c r="F549" s="4">
        <v>0</v>
      </c>
      <c r="G549" s="4">
        <v>0</v>
      </c>
      <c r="H549" s="21">
        <v>1731.6769999999999</v>
      </c>
    </row>
    <row r="550" spans="1:8" ht="15.75" x14ac:dyDescent="0.25">
      <c r="A550" s="21">
        <v>18</v>
      </c>
      <c r="B550" s="4">
        <v>1</v>
      </c>
      <c r="C550" s="21">
        <v>34.1</v>
      </c>
      <c r="D550" s="21">
        <v>0</v>
      </c>
      <c r="E550" s="4">
        <v>0</v>
      </c>
      <c r="F550" s="4">
        <v>0</v>
      </c>
      <c r="G550" s="4">
        <v>0</v>
      </c>
      <c r="H550" s="21">
        <v>1137.011</v>
      </c>
    </row>
    <row r="551" spans="1:8" ht="15.75" x14ac:dyDescent="0.25">
      <c r="A551" s="21">
        <v>19</v>
      </c>
      <c r="B551" s="4">
        <v>1</v>
      </c>
      <c r="C551" s="21">
        <v>27.6</v>
      </c>
      <c r="D551" s="21">
        <v>0</v>
      </c>
      <c r="E551" s="4">
        <v>1</v>
      </c>
      <c r="F551" s="4">
        <v>0</v>
      </c>
      <c r="G551" s="4">
        <v>0</v>
      </c>
      <c r="H551" s="21">
        <v>1252.4069999999999</v>
      </c>
    </row>
    <row r="552" spans="1:8" ht="15.75" x14ac:dyDescent="0.25">
      <c r="A552" s="21">
        <v>24</v>
      </c>
      <c r="B552" s="4">
        <v>0</v>
      </c>
      <c r="C552" s="21">
        <v>22.6</v>
      </c>
      <c r="D552" s="21">
        <v>0</v>
      </c>
      <c r="E552" s="4">
        <v>1</v>
      </c>
      <c r="F552" s="4">
        <v>0</v>
      </c>
      <c r="G552" s="4">
        <v>0</v>
      </c>
      <c r="H552" s="21">
        <v>2457.502</v>
      </c>
    </row>
    <row r="553" spans="1:8" ht="15.75" x14ac:dyDescent="0.25">
      <c r="A553" s="21">
        <v>39</v>
      </c>
      <c r="B553" s="4">
        <v>0</v>
      </c>
      <c r="C553" s="21">
        <v>41.8</v>
      </c>
      <c r="D553" s="21">
        <v>0</v>
      </c>
      <c r="E553" s="4">
        <v>0</v>
      </c>
      <c r="F553" s="4">
        <v>0</v>
      </c>
      <c r="G553" s="4">
        <v>0</v>
      </c>
      <c r="H553" s="21">
        <v>5662.2250000000004</v>
      </c>
    </row>
    <row r="554" spans="1:8" ht="15.75" x14ac:dyDescent="0.25">
      <c r="A554" s="21">
        <v>47</v>
      </c>
      <c r="B554" s="4">
        <v>0</v>
      </c>
      <c r="C554" s="21">
        <v>45.32</v>
      </c>
      <c r="D554" s="21">
        <v>1</v>
      </c>
      <c r="E554" s="4">
        <v>0</v>
      </c>
      <c r="F554" s="4">
        <v>0</v>
      </c>
      <c r="G554" s="4">
        <v>0</v>
      </c>
      <c r="H554" s="21">
        <v>8569.8618000000006</v>
      </c>
    </row>
    <row r="555" spans="1:8" ht="15.75" x14ac:dyDescent="0.25">
      <c r="A555" s="21">
        <v>27</v>
      </c>
      <c r="B555" s="4">
        <v>0</v>
      </c>
      <c r="C555" s="21">
        <v>24.1</v>
      </c>
      <c r="D555" s="21">
        <v>0</v>
      </c>
      <c r="E555" s="4">
        <v>1</v>
      </c>
      <c r="F555" s="4">
        <v>0</v>
      </c>
      <c r="G555" s="4">
        <v>0</v>
      </c>
      <c r="H555" s="21">
        <v>2974.1260000000002</v>
      </c>
    </row>
    <row r="556" spans="1:8" ht="15.75" x14ac:dyDescent="0.25">
      <c r="A556" s="21">
        <v>21</v>
      </c>
      <c r="B556" s="4">
        <v>0</v>
      </c>
      <c r="C556" s="21">
        <v>35.72</v>
      </c>
      <c r="D556" s="21">
        <v>0</v>
      </c>
      <c r="E556" s="4">
        <v>0</v>
      </c>
      <c r="F556" s="4">
        <v>0</v>
      </c>
      <c r="G556" s="4">
        <v>1</v>
      </c>
      <c r="H556" s="21">
        <v>2404.7338</v>
      </c>
    </row>
    <row r="557" spans="1:8" ht="15.75" x14ac:dyDescent="0.25">
      <c r="A557" s="21">
        <v>27</v>
      </c>
      <c r="B557" s="4">
        <v>0</v>
      </c>
      <c r="C557" s="21">
        <v>34.799999999999997</v>
      </c>
      <c r="D557" s="21">
        <v>1</v>
      </c>
      <c r="E557" s="4">
        <v>1</v>
      </c>
      <c r="F557" s="4">
        <v>0</v>
      </c>
      <c r="G557" s="4">
        <v>0</v>
      </c>
      <c r="H557" s="21">
        <v>3577.9989999999998</v>
      </c>
    </row>
    <row r="558" spans="1:8" ht="15.75" x14ac:dyDescent="0.25">
      <c r="A558" s="21">
        <v>21</v>
      </c>
      <c r="B558" s="4">
        <v>1</v>
      </c>
      <c r="C558" s="21">
        <v>26.03</v>
      </c>
      <c r="D558" s="21">
        <v>0</v>
      </c>
      <c r="E558" s="4">
        <v>0</v>
      </c>
      <c r="F558" s="4">
        <v>1</v>
      </c>
      <c r="G558" s="4">
        <v>0</v>
      </c>
      <c r="H558" s="21">
        <v>2102.2647000000002</v>
      </c>
    </row>
    <row r="559" spans="1:8" ht="15.75" x14ac:dyDescent="0.25">
      <c r="A559" s="21">
        <v>26</v>
      </c>
      <c r="B559" s="4">
        <v>1</v>
      </c>
      <c r="C559" s="21">
        <v>27.265000000000001</v>
      </c>
      <c r="D559" s="21">
        <v>3</v>
      </c>
      <c r="E559" s="4">
        <v>0</v>
      </c>
      <c r="F559" s="4">
        <v>1</v>
      </c>
      <c r="G559" s="4">
        <v>0</v>
      </c>
      <c r="H559" s="21">
        <v>4661.2863500000003</v>
      </c>
    </row>
    <row r="560" spans="1:8" ht="15.75" x14ac:dyDescent="0.25">
      <c r="A560" s="21">
        <v>26</v>
      </c>
      <c r="B560" s="4">
        <v>1</v>
      </c>
      <c r="C560" s="21">
        <v>23.7</v>
      </c>
      <c r="D560" s="21">
        <v>2</v>
      </c>
      <c r="E560" s="4">
        <v>1</v>
      </c>
      <c r="F560" s="4">
        <v>0</v>
      </c>
      <c r="G560" s="4">
        <v>0</v>
      </c>
      <c r="H560" s="21">
        <v>3484.3310000000001</v>
      </c>
    </row>
    <row r="561" spans="1:8" ht="15.75" x14ac:dyDescent="0.25">
      <c r="A561" s="21">
        <v>22</v>
      </c>
      <c r="B561" s="4">
        <v>0</v>
      </c>
      <c r="C561" s="21">
        <v>20.234999999999999</v>
      </c>
      <c r="D561" s="21">
        <v>0</v>
      </c>
      <c r="E561" s="4">
        <v>0</v>
      </c>
      <c r="F561" s="4">
        <v>0</v>
      </c>
      <c r="G561" s="4">
        <v>1</v>
      </c>
      <c r="H561" s="21">
        <v>2527.8186500000002</v>
      </c>
    </row>
    <row r="562" spans="1:8" ht="15.75" x14ac:dyDescent="0.25">
      <c r="A562" s="21">
        <v>41</v>
      </c>
      <c r="B562" s="4">
        <v>0</v>
      </c>
      <c r="C562" s="21">
        <v>37.1</v>
      </c>
      <c r="D562" s="21">
        <v>2</v>
      </c>
      <c r="E562" s="4">
        <v>1</v>
      </c>
      <c r="F562" s="4">
        <v>0</v>
      </c>
      <c r="G562" s="4">
        <v>0</v>
      </c>
      <c r="H562" s="21">
        <v>7371.7719999999999</v>
      </c>
    </row>
    <row r="563" spans="1:8" ht="15.75" x14ac:dyDescent="0.25">
      <c r="A563" s="21">
        <v>27</v>
      </c>
      <c r="B563" s="4">
        <v>1</v>
      </c>
      <c r="C563" s="21">
        <v>32.585000000000001</v>
      </c>
      <c r="D563" s="21">
        <v>3</v>
      </c>
      <c r="E563" s="4">
        <v>0</v>
      </c>
      <c r="F563" s="4">
        <v>1</v>
      </c>
      <c r="G563" s="4">
        <v>0</v>
      </c>
      <c r="H563" s="21">
        <v>4846.9201499999999</v>
      </c>
    </row>
    <row r="564" spans="1:8" ht="15.75" x14ac:dyDescent="0.25">
      <c r="A564" s="21">
        <v>41</v>
      </c>
      <c r="B564" s="4">
        <v>1</v>
      </c>
      <c r="C564" s="21">
        <v>40.26</v>
      </c>
      <c r="D564" s="21">
        <v>0</v>
      </c>
      <c r="E564" s="4">
        <v>0</v>
      </c>
      <c r="F564" s="4">
        <v>0</v>
      </c>
      <c r="G564" s="4">
        <v>0</v>
      </c>
      <c r="H564" s="21">
        <v>5709.1643999999997</v>
      </c>
    </row>
    <row r="565" spans="1:8" ht="15.75" x14ac:dyDescent="0.25">
      <c r="A565" s="21">
        <v>36</v>
      </c>
      <c r="B565" s="4">
        <v>1</v>
      </c>
      <c r="C565" s="21">
        <v>31.5</v>
      </c>
      <c r="D565" s="21">
        <v>0</v>
      </c>
      <c r="E565" s="4">
        <v>1</v>
      </c>
      <c r="F565" s="4">
        <v>0</v>
      </c>
      <c r="G565" s="4">
        <v>0</v>
      </c>
      <c r="H565" s="21">
        <v>4402.2330000000002</v>
      </c>
    </row>
    <row r="566" spans="1:8" ht="15.75" x14ac:dyDescent="0.25">
      <c r="A566" s="21">
        <v>23</v>
      </c>
      <c r="B566" s="4">
        <v>0</v>
      </c>
      <c r="C566" s="21">
        <v>39.270000000000003</v>
      </c>
      <c r="D566" s="21">
        <v>2</v>
      </c>
      <c r="E566" s="4">
        <v>0</v>
      </c>
      <c r="F566" s="4">
        <v>0</v>
      </c>
      <c r="G566" s="4">
        <v>0</v>
      </c>
      <c r="H566" s="21">
        <v>3500.6122999999998</v>
      </c>
    </row>
    <row r="567" spans="1:8" ht="15.75" x14ac:dyDescent="0.25">
      <c r="A567" s="21">
        <v>19</v>
      </c>
      <c r="B567" s="4">
        <v>1</v>
      </c>
      <c r="C567" s="21">
        <v>28.4</v>
      </c>
      <c r="D567" s="21">
        <v>1</v>
      </c>
      <c r="E567" s="4">
        <v>1</v>
      </c>
      <c r="F567" s="4">
        <v>0</v>
      </c>
      <c r="G567" s="4">
        <v>0</v>
      </c>
      <c r="H567" s="21">
        <v>1842.519</v>
      </c>
    </row>
    <row r="568" spans="1:8" ht="15.75" x14ac:dyDescent="0.25">
      <c r="A568" s="21">
        <v>23</v>
      </c>
      <c r="B568" s="4">
        <v>1</v>
      </c>
      <c r="C568" s="21">
        <v>18.715</v>
      </c>
      <c r="D568" s="21">
        <v>0</v>
      </c>
      <c r="E568" s="4">
        <v>0</v>
      </c>
      <c r="F568" s="4">
        <v>0</v>
      </c>
      <c r="G568" s="4">
        <v>1</v>
      </c>
      <c r="H568" s="21">
        <v>21595.382290000001</v>
      </c>
    </row>
    <row r="569" spans="1:8" ht="15.75" x14ac:dyDescent="0.25">
      <c r="A569" s="21">
        <v>31</v>
      </c>
      <c r="B569" s="4">
        <v>0</v>
      </c>
      <c r="C569" s="21">
        <v>32.774999999999999</v>
      </c>
      <c r="D569" s="21">
        <v>2</v>
      </c>
      <c r="E569" s="4">
        <v>0</v>
      </c>
      <c r="F569" s="4">
        <v>0</v>
      </c>
      <c r="G569" s="4">
        <v>1</v>
      </c>
      <c r="H569" s="21">
        <v>5327.4002499999997</v>
      </c>
    </row>
    <row r="570" spans="1:8" ht="15.75" x14ac:dyDescent="0.25">
      <c r="A570" s="21">
        <v>36</v>
      </c>
      <c r="B570" s="4">
        <v>1</v>
      </c>
      <c r="C570" s="21">
        <v>27.55</v>
      </c>
      <c r="D570" s="21">
        <v>3</v>
      </c>
      <c r="E570" s="4">
        <v>0</v>
      </c>
      <c r="F570" s="4">
        <v>1</v>
      </c>
      <c r="G570" s="4">
        <v>0</v>
      </c>
      <c r="H570" s="21">
        <v>6746.7425000000003</v>
      </c>
    </row>
    <row r="571" spans="1:8" ht="15.75" x14ac:dyDescent="0.25">
      <c r="A571" s="21">
        <v>38</v>
      </c>
      <c r="B571" s="4">
        <v>0</v>
      </c>
      <c r="C571" s="21">
        <v>19.95</v>
      </c>
      <c r="D571" s="21">
        <v>2</v>
      </c>
      <c r="E571" s="4">
        <v>0</v>
      </c>
      <c r="F571" s="4">
        <v>1</v>
      </c>
      <c r="G571" s="4">
        <v>0</v>
      </c>
      <c r="H571" s="21">
        <v>7133.9025000000001</v>
      </c>
    </row>
    <row r="572" spans="1:8" ht="15.75" x14ac:dyDescent="0.25">
      <c r="A572" s="21">
        <v>23</v>
      </c>
      <c r="B572" s="4">
        <v>0</v>
      </c>
      <c r="C572" s="21">
        <v>28</v>
      </c>
      <c r="D572" s="21">
        <v>0</v>
      </c>
      <c r="E572" s="4">
        <v>1</v>
      </c>
      <c r="F572" s="4">
        <v>0</v>
      </c>
      <c r="G572" s="4">
        <v>0</v>
      </c>
      <c r="H572" s="21">
        <v>13126.677449999999</v>
      </c>
    </row>
    <row r="573" spans="1:8" ht="15.75" x14ac:dyDescent="0.25">
      <c r="A573" s="21">
        <v>35</v>
      </c>
      <c r="B573" s="4">
        <v>1</v>
      </c>
      <c r="C573" s="21">
        <v>28.9</v>
      </c>
      <c r="D573" s="21">
        <v>3</v>
      </c>
      <c r="E573" s="4">
        <v>1</v>
      </c>
      <c r="F573" s="4">
        <v>0</v>
      </c>
      <c r="G573" s="4">
        <v>0</v>
      </c>
      <c r="H573" s="21">
        <v>5926.8459999999995</v>
      </c>
    </row>
    <row r="574" spans="1:8" ht="15.75" x14ac:dyDescent="0.25">
      <c r="A574" s="21">
        <v>44</v>
      </c>
      <c r="B574" s="4">
        <v>1</v>
      </c>
      <c r="C574" s="21">
        <v>30.69</v>
      </c>
      <c r="D574" s="21">
        <v>2</v>
      </c>
      <c r="E574" s="4">
        <v>0</v>
      </c>
      <c r="F574" s="4">
        <v>0</v>
      </c>
      <c r="G574" s="4">
        <v>0</v>
      </c>
      <c r="H574" s="21">
        <v>7731.4270999999999</v>
      </c>
    </row>
    <row r="575" spans="1:8" ht="15.75" x14ac:dyDescent="0.25">
      <c r="A575" s="21">
        <v>18</v>
      </c>
      <c r="B575" s="4">
        <v>0</v>
      </c>
      <c r="C575" s="21">
        <v>37.29</v>
      </c>
      <c r="D575" s="21">
        <v>1</v>
      </c>
      <c r="E575" s="4">
        <v>0</v>
      </c>
      <c r="F575" s="4">
        <v>0</v>
      </c>
      <c r="G575" s="4">
        <v>0</v>
      </c>
      <c r="H575" s="21">
        <v>2219.4450999999999</v>
      </c>
    </row>
    <row r="576" spans="1:8" ht="15.75" x14ac:dyDescent="0.25">
      <c r="A576" s="21">
        <v>41</v>
      </c>
      <c r="B576" s="4">
        <v>1</v>
      </c>
      <c r="C576" s="21">
        <v>33.549999999999997</v>
      </c>
      <c r="D576" s="21">
        <v>0</v>
      </c>
      <c r="E576" s="4">
        <v>0</v>
      </c>
      <c r="F576" s="4">
        <v>0</v>
      </c>
      <c r="G576" s="4">
        <v>0</v>
      </c>
      <c r="H576" s="21">
        <v>5699.8374999999996</v>
      </c>
    </row>
    <row r="577" spans="1:8" ht="15.75" x14ac:dyDescent="0.25">
      <c r="A577" s="21">
        <v>25</v>
      </c>
      <c r="B577" s="4">
        <v>1</v>
      </c>
      <c r="C577" s="21">
        <v>27.55</v>
      </c>
      <c r="D577" s="21">
        <v>0</v>
      </c>
      <c r="E577" s="4">
        <v>0</v>
      </c>
      <c r="F577" s="4">
        <v>0</v>
      </c>
      <c r="G577" s="4">
        <v>1</v>
      </c>
      <c r="H577" s="21">
        <v>2523.1695</v>
      </c>
    </row>
    <row r="578" spans="1:8" ht="15.75" x14ac:dyDescent="0.25">
      <c r="A578" s="21">
        <v>49</v>
      </c>
      <c r="B578" s="4">
        <v>0</v>
      </c>
      <c r="C578" s="21">
        <v>23.18</v>
      </c>
      <c r="D578" s="21">
        <v>2</v>
      </c>
      <c r="E578" s="4">
        <v>0</v>
      </c>
      <c r="F578" s="4">
        <v>0</v>
      </c>
      <c r="G578" s="4">
        <v>1</v>
      </c>
      <c r="H578" s="21">
        <v>10156.7832</v>
      </c>
    </row>
    <row r="579" spans="1:8" ht="15.75" x14ac:dyDescent="0.25">
      <c r="A579" s="21">
        <v>29</v>
      </c>
      <c r="B579" s="4">
        <v>1</v>
      </c>
      <c r="C579" s="21">
        <v>27.2</v>
      </c>
      <c r="D579" s="21">
        <v>0</v>
      </c>
      <c r="E579" s="4">
        <v>1</v>
      </c>
      <c r="F579" s="4">
        <v>0</v>
      </c>
      <c r="G579" s="4">
        <v>0</v>
      </c>
      <c r="H579" s="21">
        <v>2866.0909999999999</v>
      </c>
    </row>
    <row r="580" spans="1:8" ht="15.75" x14ac:dyDescent="0.25">
      <c r="A580" s="21">
        <v>35</v>
      </c>
      <c r="B580" s="4">
        <v>1</v>
      </c>
      <c r="C580" s="21">
        <v>34.32</v>
      </c>
      <c r="D580" s="21">
        <v>3</v>
      </c>
      <c r="E580" s="4">
        <v>0</v>
      </c>
      <c r="F580" s="4">
        <v>0</v>
      </c>
      <c r="G580" s="4">
        <v>0</v>
      </c>
      <c r="H580" s="21">
        <v>5934.3797999999997</v>
      </c>
    </row>
    <row r="581" spans="1:8" ht="15.75" x14ac:dyDescent="0.25">
      <c r="A581" s="21">
        <v>30</v>
      </c>
      <c r="B581" s="4">
        <v>0</v>
      </c>
      <c r="C581" s="21">
        <v>21.945</v>
      </c>
      <c r="D581" s="21">
        <v>1</v>
      </c>
      <c r="E581" s="4">
        <v>0</v>
      </c>
      <c r="F581" s="4">
        <v>1</v>
      </c>
      <c r="G581" s="4">
        <v>0</v>
      </c>
      <c r="H581" s="21">
        <v>4718.2035500000002</v>
      </c>
    </row>
    <row r="582" spans="1:8" ht="15.75" x14ac:dyDescent="0.25">
      <c r="A582" s="21">
        <v>32</v>
      </c>
      <c r="B582" s="4">
        <v>0</v>
      </c>
      <c r="C582" s="21">
        <v>29.8</v>
      </c>
      <c r="D582" s="21">
        <v>2</v>
      </c>
      <c r="E582" s="4">
        <v>1</v>
      </c>
      <c r="F582" s="4">
        <v>0</v>
      </c>
      <c r="G582" s="4">
        <v>0</v>
      </c>
      <c r="H582" s="21">
        <v>5152.134</v>
      </c>
    </row>
    <row r="583" spans="1:8" ht="15.75" x14ac:dyDescent="0.25">
      <c r="A583" s="21">
        <v>42</v>
      </c>
      <c r="B583" s="4">
        <v>0</v>
      </c>
      <c r="C583" s="21">
        <v>32.869999999999997</v>
      </c>
      <c r="D583" s="21">
        <v>0</v>
      </c>
      <c r="E583" s="4">
        <v>0</v>
      </c>
      <c r="F583" s="4">
        <v>1</v>
      </c>
      <c r="G583" s="4">
        <v>0</v>
      </c>
      <c r="H583" s="21">
        <v>7050.0213000000003</v>
      </c>
    </row>
    <row r="584" spans="1:8" ht="15.75" x14ac:dyDescent="0.25">
      <c r="A584" s="21">
        <v>34</v>
      </c>
      <c r="B584" s="4">
        <v>1</v>
      </c>
      <c r="C584" s="21">
        <v>35.814999999999998</v>
      </c>
      <c r="D584" s="21">
        <v>0</v>
      </c>
      <c r="E584" s="4">
        <v>0</v>
      </c>
      <c r="F584" s="4">
        <v>0</v>
      </c>
      <c r="G584" s="4">
        <v>1</v>
      </c>
      <c r="H584" s="21">
        <v>4320.4108500000002</v>
      </c>
    </row>
    <row r="585" spans="1:8" ht="15.75" x14ac:dyDescent="0.25">
      <c r="A585" s="21">
        <v>49</v>
      </c>
      <c r="B585" s="4">
        <v>1</v>
      </c>
      <c r="C585" s="21">
        <v>30.3</v>
      </c>
      <c r="D585" s="21">
        <v>0</v>
      </c>
      <c r="E585" s="4">
        <v>1</v>
      </c>
      <c r="F585" s="4">
        <v>0</v>
      </c>
      <c r="G585" s="4">
        <v>0</v>
      </c>
      <c r="H585" s="21">
        <v>8116.68</v>
      </c>
    </row>
    <row r="586" spans="1:8" ht="15.75" x14ac:dyDescent="0.25">
      <c r="A586" s="21">
        <v>49</v>
      </c>
      <c r="B586" s="4">
        <v>0</v>
      </c>
      <c r="C586" s="21">
        <v>36.630000000000003</v>
      </c>
      <c r="D586" s="21">
        <v>3</v>
      </c>
      <c r="E586" s="4">
        <v>0</v>
      </c>
      <c r="F586" s="4">
        <v>0</v>
      </c>
      <c r="G586" s="4">
        <v>0</v>
      </c>
      <c r="H586" s="21">
        <v>10381.4787</v>
      </c>
    </row>
    <row r="587" spans="1:8" ht="15.75" x14ac:dyDescent="0.25">
      <c r="A587" s="21">
        <v>49</v>
      </c>
      <c r="B587" s="4">
        <v>1</v>
      </c>
      <c r="C587" s="21">
        <v>37.51</v>
      </c>
      <c r="D587" s="21">
        <v>2</v>
      </c>
      <c r="E587" s="4">
        <v>0</v>
      </c>
      <c r="F587" s="4">
        <v>0</v>
      </c>
      <c r="G587" s="4">
        <v>0</v>
      </c>
      <c r="H587" s="21">
        <v>9304.7019</v>
      </c>
    </row>
    <row r="588" spans="1:8" ht="15.75" x14ac:dyDescent="0.25">
      <c r="A588" s="21">
        <v>35</v>
      </c>
      <c r="B588" s="4">
        <v>0</v>
      </c>
      <c r="C588" s="21">
        <v>34.799999999999997</v>
      </c>
      <c r="D588" s="21">
        <v>1</v>
      </c>
      <c r="E588" s="4">
        <v>1</v>
      </c>
      <c r="F588" s="4">
        <v>0</v>
      </c>
      <c r="G588" s="4">
        <v>0</v>
      </c>
      <c r="H588" s="21">
        <v>5246.0469999999996</v>
      </c>
    </row>
    <row r="589" spans="1:8" ht="15.75" x14ac:dyDescent="0.25">
      <c r="A589" s="21">
        <v>38</v>
      </c>
      <c r="B589" s="4">
        <v>0</v>
      </c>
      <c r="C589" s="21">
        <v>30.69</v>
      </c>
      <c r="D589" s="21">
        <v>1</v>
      </c>
      <c r="E589" s="4">
        <v>0</v>
      </c>
      <c r="F589" s="4">
        <v>0</v>
      </c>
      <c r="G589" s="4">
        <v>0</v>
      </c>
      <c r="H589" s="21">
        <v>5976.8311000000003</v>
      </c>
    </row>
    <row r="590" spans="1:8" ht="15.75" x14ac:dyDescent="0.25">
      <c r="A590" s="21">
        <v>45</v>
      </c>
      <c r="B590" s="4">
        <v>0</v>
      </c>
      <c r="C590" s="21">
        <v>25.175000000000001</v>
      </c>
      <c r="D590" s="21">
        <v>2</v>
      </c>
      <c r="E590" s="4">
        <v>0</v>
      </c>
      <c r="F590" s="4">
        <v>1</v>
      </c>
      <c r="G590" s="4">
        <v>0</v>
      </c>
      <c r="H590" s="21">
        <v>9095.0682500000003</v>
      </c>
    </row>
    <row r="591" spans="1:8" ht="15.75" x14ac:dyDescent="0.25">
      <c r="A591" s="21">
        <v>31</v>
      </c>
      <c r="B591" s="4">
        <v>1</v>
      </c>
      <c r="C591" s="21">
        <v>25.934999999999999</v>
      </c>
      <c r="D591" s="21">
        <v>1</v>
      </c>
      <c r="E591" s="4">
        <v>0</v>
      </c>
      <c r="F591" s="4">
        <v>0</v>
      </c>
      <c r="G591" s="4">
        <v>1</v>
      </c>
      <c r="H591" s="21">
        <v>4239.8926499999998</v>
      </c>
    </row>
    <row r="592" spans="1:8" ht="15.75" x14ac:dyDescent="0.25">
      <c r="A592" s="21">
        <v>49</v>
      </c>
      <c r="B592" s="4">
        <v>0</v>
      </c>
      <c r="C592" s="21">
        <v>34.770000000000003</v>
      </c>
      <c r="D592" s="21">
        <v>1</v>
      </c>
      <c r="E592" s="4">
        <v>0</v>
      </c>
      <c r="F592" s="4">
        <v>0</v>
      </c>
      <c r="G592" s="4">
        <v>1</v>
      </c>
      <c r="H592" s="21">
        <v>9583.8932999999997</v>
      </c>
    </row>
    <row r="593" spans="1:8" ht="15.75" x14ac:dyDescent="0.25">
      <c r="A593" s="21">
        <v>19</v>
      </c>
      <c r="B593" s="4">
        <v>1</v>
      </c>
      <c r="C593" s="21">
        <v>20.7</v>
      </c>
      <c r="D593" s="21">
        <v>0</v>
      </c>
      <c r="E593" s="4">
        <v>1</v>
      </c>
      <c r="F593" s="4">
        <v>0</v>
      </c>
      <c r="G593" s="4">
        <v>0</v>
      </c>
      <c r="H593" s="21">
        <v>1242.816</v>
      </c>
    </row>
    <row r="594" spans="1:8" ht="15.75" x14ac:dyDescent="0.25">
      <c r="A594" s="21">
        <v>37</v>
      </c>
      <c r="B594" s="4">
        <v>1</v>
      </c>
      <c r="C594" s="21">
        <v>24.32</v>
      </c>
      <c r="D594" s="21">
        <v>2</v>
      </c>
      <c r="E594" s="4">
        <v>0</v>
      </c>
      <c r="F594" s="4">
        <v>0</v>
      </c>
      <c r="G594" s="4">
        <v>1</v>
      </c>
      <c r="H594" s="21">
        <v>6198.7518</v>
      </c>
    </row>
    <row r="595" spans="1:8" ht="15.75" x14ac:dyDescent="0.25">
      <c r="A595" s="21">
        <v>31</v>
      </c>
      <c r="B595" s="4">
        <v>0</v>
      </c>
      <c r="C595" s="21">
        <v>25.74</v>
      </c>
      <c r="D595" s="21">
        <v>0</v>
      </c>
      <c r="E595" s="4">
        <v>0</v>
      </c>
      <c r="F595" s="4">
        <v>0</v>
      </c>
      <c r="G595" s="4">
        <v>0</v>
      </c>
      <c r="H595" s="21">
        <v>3756.6215999999999</v>
      </c>
    </row>
    <row r="596" spans="1:8" ht="15.75" x14ac:dyDescent="0.25">
      <c r="A596" s="21">
        <v>19</v>
      </c>
      <c r="B596" s="4">
        <v>0</v>
      </c>
      <c r="C596" s="21">
        <v>24.605</v>
      </c>
      <c r="D596" s="21">
        <v>1</v>
      </c>
      <c r="E596" s="4">
        <v>0</v>
      </c>
      <c r="F596" s="4">
        <v>0</v>
      </c>
      <c r="G596" s="4">
        <v>1</v>
      </c>
      <c r="H596" s="21">
        <v>2709.24395</v>
      </c>
    </row>
    <row r="597" spans="1:8" ht="15.75" x14ac:dyDescent="0.25">
      <c r="A597" s="21">
        <v>33</v>
      </c>
      <c r="B597" s="4">
        <v>1</v>
      </c>
      <c r="C597" s="21">
        <v>27.454999999999998</v>
      </c>
      <c r="D597" s="21">
        <v>2</v>
      </c>
      <c r="E597" s="4">
        <v>0</v>
      </c>
      <c r="F597" s="4">
        <v>0</v>
      </c>
      <c r="G597" s="4">
        <v>1</v>
      </c>
      <c r="H597" s="21">
        <v>5261.4694499999996</v>
      </c>
    </row>
    <row r="598" spans="1:8" ht="15.75" x14ac:dyDescent="0.25">
      <c r="A598" s="21">
        <v>45</v>
      </c>
      <c r="B598" s="4">
        <v>0</v>
      </c>
      <c r="C598" s="21">
        <v>36.299999999999997</v>
      </c>
      <c r="D598" s="21">
        <v>2</v>
      </c>
      <c r="E598" s="4">
        <v>0</v>
      </c>
      <c r="F598" s="4">
        <v>0</v>
      </c>
      <c r="G598" s="4">
        <v>0</v>
      </c>
      <c r="H598" s="21">
        <v>8527.5319999999992</v>
      </c>
    </row>
    <row r="599" spans="1:8" ht="15.75" x14ac:dyDescent="0.25">
      <c r="A599" s="21">
        <v>41</v>
      </c>
      <c r="B599" s="4">
        <v>0</v>
      </c>
      <c r="C599" s="21">
        <v>28.31</v>
      </c>
      <c r="D599" s="21">
        <v>1</v>
      </c>
      <c r="E599" s="4">
        <v>0</v>
      </c>
      <c r="F599" s="4">
        <v>0</v>
      </c>
      <c r="G599" s="4">
        <v>1</v>
      </c>
      <c r="H599" s="21">
        <v>7153.5538999999999</v>
      </c>
    </row>
    <row r="600" spans="1:8" ht="15.75" x14ac:dyDescent="0.25">
      <c r="A600" s="21">
        <v>37</v>
      </c>
      <c r="B600" s="4">
        <v>1</v>
      </c>
      <c r="C600" s="21">
        <v>29.83</v>
      </c>
      <c r="D600" s="21">
        <v>2</v>
      </c>
      <c r="E600" s="4">
        <v>0</v>
      </c>
      <c r="F600" s="4">
        <v>1</v>
      </c>
      <c r="G600" s="4">
        <v>0</v>
      </c>
      <c r="H600" s="21">
        <v>6406.4107000000004</v>
      </c>
    </row>
    <row r="601" spans="1:8" ht="15.75" x14ac:dyDescent="0.25">
      <c r="A601" s="21">
        <v>30</v>
      </c>
      <c r="B601" s="4">
        <v>0</v>
      </c>
      <c r="C601" s="21">
        <v>30.9</v>
      </c>
      <c r="D601" s="21">
        <v>3</v>
      </c>
      <c r="E601" s="4">
        <v>1</v>
      </c>
      <c r="F601" s="4">
        <v>0</v>
      </c>
      <c r="G601" s="4">
        <v>0</v>
      </c>
      <c r="H601" s="21">
        <v>5325.6509999999998</v>
      </c>
    </row>
    <row r="602" spans="1:8" ht="15.75" x14ac:dyDescent="0.25">
      <c r="A602" s="21">
        <v>31</v>
      </c>
      <c r="B602" s="4">
        <v>1</v>
      </c>
      <c r="C602" s="21">
        <v>31.065000000000001</v>
      </c>
      <c r="D602" s="21">
        <v>3</v>
      </c>
      <c r="E602" s="4">
        <v>0</v>
      </c>
      <c r="F602" s="4">
        <v>0</v>
      </c>
      <c r="G602" s="4">
        <v>1</v>
      </c>
      <c r="H602" s="21">
        <v>5425.0233500000004</v>
      </c>
    </row>
    <row r="603" spans="1:8" ht="15.75" x14ac:dyDescent="0.25">
      <c r="A603" s="21">
        <v>29</v>
      </c>
      <c r="B603" s="4">
        <v>1</v>
      </c>
      <c r="C603" s="21">
        <v>38.94</v>
      </c>
      <c r="D603" s="21">
        <v>1</v>
      </c>
      <c r="E603" s="4">
        <v>0</v>
      </c>
      <c r="F603" s="4">
        <v>0</v>
      </c>
      <c r="G603" s="4">
        <v>0</v>
      </c>
      <c r="H603" s="21">
        <v>3471.4096</v>
      </c>
    </row>
    <row r="604" spans="1:8" ht="15.75" x14ac:dyDescent="0.25">
      <c r="A604" s="21">
        <v>42</v>
      </c>
      <c r="B604" s="4">
        <v>0</v>
      </c>
      <c r="C604" s="21">
        <v>26.18</v>
      </c>
      <c r="D604" s="21">
        <v>1</v>
      </c>
      <c r="E604" s="4">
        <v>0</v>
      </c>
      <c r="F604" s="4">
        <v>0</v>
      </c>
      <c r="G604" s="4">
        <v>0</v>
      </c>
      <c r="H604" s="21">
        <v>7046.7222000000002</v>
      </c>
    </row>
    <row r="605" spans="1:8" ht="15.75" x14ac:dyDescent="0.25">
      <c r="A605" s="21">
        <v>49</v>
      </c>
      <c r="B605" s="4">
        <v>1</v>
      </c>
      <c r="C605" s="21">
        <v>28.69</v>
      </c>
      <c r="D605" s="21">
        <v>3</v>
      </c>
      <c r="E605" s="4">
        <v>0</v>
      </c>
      <c r="F605" s="4">
        <v>0</v>
      </c>
      <c r="G605" s="4">
        <v>1</v>
      </c>
      <c r="H605" s="21">
        <v>10264.4421</v>
      </c>
    </row>
    <row r="606" spans="1:8" ht="15.75" x14ac:dyDescent="0.25">
      <c r="A606" s="21">
        <v>47</v>
      </c>
      <c r="B606" s="4">
        <v>0</v>
      </c>
      <c r="C606" s="21">
        <v>29.545000000000002</v>
      </c>
      <c r="D606" s="21">
        <v>1</v>
      </c>
      <c r="E606" s="4">
        <v>0</v>
      </c>
      <c r="F606" s="4">
        <v>0</v>
      </c>
      <c r="G606" s="4">
        <v>1</v>
      </c>
      <c r="H606" s="21">
        <v>8930.9345499999999</v>
      </c>
    </row>
    <row r="607" spans="1:8" ht="15.75" x14ac:dyDescent="0.25">
      <c r="A607" s="21">
        <v>43</v>
      </c>
      <c r="B607" s="4">
        <v>0</v>
      </c>
      <c r="C607" s="21">
        <v>34.58</v>
      </c>
      <c r="D607" s="21">
        <v>1</v>
      </c>
      <c r="E607" s="4">
        <v>0</v>
      </c>
      <c r="F607" s="4">
        <v>0</v>
      </c>
      <c r="G607" s="4">
        <v>1</v>
      </c>
      <c r="H607" s="21">
        <v>7727.2532000000001</v>
      </c>
    </row>
    <row r="608" spans="1:8" ht="15.75" x14ac:dyDescent="0.25">
      <c r="A608" s="21"/>
      <c r="B608" s="4"/>
      <c r="C608" s="21"/>
      <c r="D608" s="21"/>
      <c r="E608" s="4"/>
      <c r="F608" s="4"/>
      <c r="G608" s="4"/>
      <c r="H608" s="21"/>
    </row>
    <row r="609" spans="1:8" ht="15.75" x14ac:dyDescent="0.25">
      <c r="A609" s="21"/>
      <c r="B609" s="4"/>
      <c r="C609" s="21"/>
      <c r="D609" s="21"/>
      <c r="E609" s="4"/>
      <c r="F609" s="4"/>
      <c r="G609" s="4"/>
      <c r="H609" s="21"/>
    </row>
    <row r="610" spans="1:8" ht="15.75" x14ac:dyDescent="0.25">
      <c r="A610" s="21"/>
      <c r="B610" s="4"/>
      <c r="C610" s="21"/>
      <c r="D610" s="21"/>
      <c r="E610" s="4"/>
      <c r="F610" s="4"/>
      <c r="G610" s="4"/>
      <c r="H610" s="21"/>
    </row>
    <row r="611" spans="1:8" ht="15.75" x14ac:dyDescent="0.25">
      <c r="A611" s="21"/>
      <c r="B611" s="4"/>
      <c r="C611" s="21"/>
      <c r="D611" s="21"/>
      <c r="E611" s="4"/>
      <c r="F611" s="4"/>
      <c r="G611" s="4"/>
      <c r="H611" s="21"/>
    </row>
    <row r="612" spans="1:8" ht="15.75" x14ac:dyDescent="0.25">
      <c r="A612" s="21"/>
      <c r="B612" s="4"/>
      <c r="C612" s="21"/>
      <c r="D612" s="21"/>
      <c r="E612" s="4"/>
      <c r="F612" s="4"/>
      <c r="G612" s="4"/>
      <c r="H612" s="21"/>
    </row>
    <row r="613" spans="1:8" ht="15.75" x14ac:dyDescent="0.25">
      <c r="A613" s="21"/>
      <c r="B613" s="4"/>
      <c r="C613" s="21"/>
      <c r="D613" s="21"/>
      <c r="E613" s="4"/>
      <c r="F613" s="4"/>
      <c r="G613" s="4"/>
      <c r="H613" s="21"/>
    </row>
    <row r="614" spans="1:8" ht="15.75" x14ac:dyDescent="0.25">
      <c r="A614" s="21"/>
      <c r="B614" s="4"/>
      <c r="C614" s="21"/>
      <c r="D614" s="21"/>
      <c r="E614" s="4"/>
      <c r="F614" s="4"/>
      <c r="G614" s="4"/>
      <c r="H614" s="21"/>
    </row>
    <row r="615" spans="1:8" ht="15.75" x14ac:dyDescent="0.25">
      <c r="A615" s="21"/>
      <c r="B615" s="4"/>
      <c r="C615" s="21"/>
      <c r="D615" s="21"/>
      <c r="E615" s="4"/>
      <c r="F615" s="4"/>
      <c r="G615" s="4"/>
      <c r="H615" s="21"/>
    </row>
    <row r="616" spans="1:8" ht="15.75" x14ac:dyDescent="0.25">
      <c r="A616" s="21"/>
      <c r="B616" s="4"/>
      <c r="C616" s="21"/>
      <c r="D616" s="21"/>
      <c r="E616" s="4"/>
      <c r="F616" s="4"/>
      <c r="G616" s="4"/>
      <c r="H616" s="21"/>
    </row>
    <row r="617" spans="1:8" ht="15.75" x14ac:dyDescent="0.25">
      <c r="A617" s="21"/>
      <c r="B617" s="4"/>
      <c r="C617" s="21"/>
      <c r="D617" s="21"/>
      <c r="E617" s="4"/>
      <c r="F617" s="4"/>
      <c r="G617" s="4"/>
      <c r="H617" s="21"/>
    </row>
    <row r="618" spans="1:8" ht="15.75" x14ac:dyDescent="0.25">
      <c r="A618" s="21"/>
      <c r="B618" s="4"/>
      <c r="C618" s="21"/>
      <c r="D618" s="21"/>
      <c r="E618" s="4"/>
      <c r="F618" s="4"/>
      <c r="G618" s="4"/>
      <c r="H618" s="21"/>
    </row>
    <row r="619" spans="1:8" ht="15.75" x14ac:dyDescent="0.25">
      <c r="A619" s="21"/>
      <c r="B619" s="4"/>
      <c r="C619" s="21"/>
      <c r="D619" s="21"/>
      <c r="E619" s="4"/>
      <c r="F619" s="4"/>
      <c r="G619" s="4"/>
      <c r="H619" s="21"/>
    </row>
    <row r="620" spans="1:8" ht="15.75" x14ac:dyDescent="0.25">
      <c r="A620" s="21"/>
      <c r="B620" s="4"/>
      <c r="C620" s="21"/>
      <c r="D620" s="21"/>
      <c r="E620" s="4"/>
      <c r="F620" s="4"/>
      <c r="G620" s="4"/>
      <c r="H620" s="21"/>
    </row>
    <row r="621" spans="1:8" ht="15.75" x14ac:dyDescent="0.25">
      <c r="A621" s="21"/>
      <c r="B621" s="4"/>
      <c r="C621" s="21"/>
      <c r="D621" s="21"/>
      <c r="E621" s="4"/>
      <c r="F621" s="4"/>
      <c r="G621" s="4"/>
      <c r="H621" s="21"/>
    </row>
    <row r="622" spans="1:8" ht="15.75" x14ac:dyDescent="0.25">
      <c r="A622" s="21"/>
      <c r="B622" s="4"/>
      <c r="C622" s="21"/>
      <c r="D622" s="21"/>
      <c r="E622" s="4"/>
      <c r="F622" s="4"/>
      <c r="G622" s="4"/>
      <c r="H622" s="21"/>
    </row>
    <row r="623" spans="1:8" ht="15.75" x14ac:dyDescent="0.25">
      <c r="A623" s="21"/>
      <c r="B623" s="4"/>
      <c r="C623" s="21"/>
      <c r="D623" s="21"/>
      <c r="E623" s="4"/>
      <c r="F623" s="4"/>
      <c r="G623" s="4"/>
      <c r="H623" s="21"/>
    </row>
    <row r="624" spans="1:8" ht="15.75" x14ac:dyDescent="0.25">
      <c r="A624" s="21"/>
      <c r="B624" s="4"/>
      <c r="C624" s="21"/>
      <c r="D624" s="21"/>
      <c r="E624" s="4"/>
      <c r="F624" s="4"/>
      <c r="G624" s="4"/>
      <c r="H624" s="21"/>
    </row>
    <row r="625" spans="1:8" ht="15.75" x14ac:dyDescent="0.25">
      <c r="A625" s="21"/>
      <c r="B625" s="4"/>
      <c r="C625" s="21"/>
      <c r="D625" s="21"/>
      <c r="E625" s="4"/>
      <c r="F625" s="4"/>
      <c r="G625" s="4"/>
      <c r="H625" s="21"/>
    </row>
    <row r="626" spans="1:8" ht="15.75" x14ac:dyDescent="0.25">
      <c r="A626" s="21"/>
      <c r="B626" s="4"/>
      <c r="C626" s="21"/>
      <c r="D626" s="21"/>
      <c r="E626" s="4"/>
      <c r="F626" s="4"/>
      <c r="G626" s="4"/>
      <c r="H626" s="21"/>
    </row>
    <row r="627" spans="1:8" ht="15.75" x14ac:dyDescent="0.25">
      <c r="A627" s="21"/>
      <c r="B627" s="4"/>
      <c r="C627" s="21"/>
      <c r="D627" s="21"/>
      <c r="E627" s="4"/>
      <c r="F627" s="4"/>
      <c r="G627" s="4"/>
      <c r="H627" s="21"/>
    </row>
    <row r="628" spans="1:8" ht="15.75" x14ac:dyDescent="0.25">
      <c r="A628" s="21"/>
      <c r="B628" s="4"/>
      <c r="C628" s="21"/>
      <c r="D628" s="21"/>
      <c r="E628" s="4"/>
      <c r="F628" s="4"/>
      <c r="G628" s="4"/>
      <c r="H628" s="21"/>
    </row>
    <row r="629" spans="1:8" ht="15.75" x14ac:dyDescent="0.25">
      <c r="A629" s="21"/>
      <c r="B629" s="4"/>
      <c r="C629" s="21"/>
      <c r="D629" s="21"/>
      <c r="E629" s="4"/>
      <c r="F629" s="4"/>
      <c r="G629" s="4"/>
      <c r="H629" s="21"/>
    </row>
    <row r="630" spans="1:8" ht="15.75" x14ac:dyDescent="0.25">
      <c r="A630" s="21"/>
      <c r="B630" s="4"/>
      <c r="C630" s="21"/>
      <c r="D630" s="21"/>
      <c r="E630" s="4"/>
      <c r="F630" s="4"/>
      <c r="G630" s="4"/>
      <c r="H630" s="21"/>
    </row>
    <row r="631" spans="1:8" ht="15.75" x14ac:dyDescent="0.25">
      <c r="A631" s="21"/>
      <c r="B631" s="4"/>
      <c r="C631" s="21"/>
      <c r="D631" s="21"/>
      <c r="E631" s="4"/>
      <c r="F631" s="4"/>
      <c r="G631" s="4"/>
      <c r="H631" s="21"/>
    </row>
    <row r="632" spans="1:8" ht="15.75" x14ac:dyDescent="0.25">
      <c r="A632" s="21"/>
      <c r="B632" s="4"/>
      <c r="C632" s="21"/>
      <c r="D632" s="21"/>
      <c r="E632" s="4"/>
      <c r="F632" s="4"/>
      <c r="G632" s="4"/>
      <c r="H632" s="21"/>
    </row>
    <row r="633" spans="1:8" ht="15.75" x14ac:dyDescent="0.25">
      <c r="A633" s="21"/>
      <c r="B633" s="4"/>
      <c r="C633" s="21"/>
      <c r="D633" s="21"/>
      <c r="E633" s="4"/>
      <c r="F633" s="4"/>
      <c r="G633" s="4"/>
      <c r="H633" s="21"/>
    </row>
    <row r="634" spans="1:8" ht="15.75" x14ac:dyDescent="0.25">
      <c r="A634" s="21"/>
      <c r="B634" s="4"/>
      <c r="C634" s="21"/>
      <c r="D634" s="21"/>
      <c r="E634" s="4"/>
      <c r="F634" s="4"/>
      <c r="G634" s="4"/>
      <c r="H634" s="21"/>
    </row>
    <row r="635" spans="1:8" ht="15.75" x14ac:dyDescent="0.25">
      <c r="A635" s="21"/>
      <c r="B635" s="4"/>
      <c r="C635" s="21"/>
      <c r="D635" s="21"/>
      <c r="E635" s="4"/>
      <c r="F635" s="4"/>
      <c r="G635" s="4"/>
      <c r="H635" s="21"/>
    </row>
    <row r="636" spans="1:8" ht="15.75" x14ac:dyDescent="0.25">
      <c r="A636" s="21"/>
      <c r="B636" s="4"/>
      <c r="C636" s="21"/>
      <c r="D636" s="21"/>
      <c r="E636" s="4"/>
      <c r="F636" s="4"/>
      <c r="G636" s="4"/>
      <c r="H636" s="21"/>
    </row>
    <row r="637" spans="1:8" ht="15.75" x14ac:dyDescent="0.25">
      <c r="A637" s="21"/>
      <c r="B637" s="4"/>
      <c r="C637" s="21"/>
      <c r="D637" s="21"/>
      <c r="E637" s="4"/>
      <c r="F637" s="4"/>
      <c r="G637" s="4"/>
      <c r="H637" s="21"/>
    </row>
    <row r="638" spans="1:8" ht="15.75" x14ac:dyDescent="0.25">
      <c r="A638" s="21"/>
      <c r="B638" s="4"/>
      <c r="C638" s="21"/>
      <c r="D638" s="21"/>
      <c r="E638" s="4"/>
      <c r="F638" s="4"/>
      <c r="G638" s="4"/>
      <c r="H638" s="21"/>
    </row>
    <row r="639" spans="1:8" ht="15.75" x14ac:dyDescent="0.25">
      <c r="A639" s="21"/>
      <c r="B639" s="4"/>
      <c r="C639" s="21"/>
      <c r="D639" s="21"/>
      <c r="E639" s="4"/>
      <c r="F639" s="4"/>
      <c r="G639" s="4"/>
      <c r="H639" s="21"/>
    </row>
    <row r="640" spans="1:8" ht="15.75" x14ac:dyDescent="0.25">
      <c r="A640" s="21"/>
      <c r="B640" s="4"/>
      <c r="C640" s="21"/>
      <c r="D640" s="21"/>
      <c r="E640" s="4"/>
      <c r="F640" s="4"/>
      <c r="G640" s="4"/>
      <c r="H640" s="21"/>
    </row>
    <row r="641" spans="1:8" ht="15.75" x14ac:dyDescent="0.25">
      <c r="A641" s="21"/>
      <c r="B641" s="4"/>
      <c r="C641" s="21"/>
      <c r="D641" s="21"/>
      <c r="E641" s="4"/>
      <c r="F641" s="4"/>
      <c r="G641" s="4"/>
      <c r="H641" s="21"/>
    </row>
    <row r="642" spans="1:8" ht="15.75" x14ac:dyDescent="0.25">
      <c r="A642" s="21"/>
      <c r="B642" s="4"/>
      <c r="C642" s="21"/>
      <c r="D642" s="21"/>
      <c r="E642" s="4"/>
      <c r="F642" s="4"/>
      <c r="G642" s="4"/>
      <c r="H642" s="21"/>
    </row>
    <row r="643" spans="1:8" ht="15.75" x14ac:dyDescent="0.25">
      <c r="A643" s="21"/>
      <c r="B643" s="4"/>
      <c r="C643" s="21"/>
      <c r="D643" s="21"/>
      <c r="E643" s="4"/>
      <c r="F643" s="4"/>
      <c r="G643" s="4"/>
      <c r="H643" s="21"/>
    </row>
    <row r="644" spans="1:8" ht="15.75" x14ac:dyDescent="0.25">
      <c r="A644" s="21"/>
      <c r="B644" s="4"/>
      <c r="C644" s="21"/>
      <c r="D644" s="21"/>
      <c r="E644" s="4"/>
      <c r="F644" s="4"/>
      <c r="G644" s="4"/>
      <c r="H644" s="21"/>
    </row>
    <row r="645" spans="1:8" ht="15.75" x14ac:dyDescent="0.25">
      <c r="A645" s="21"/>
      <c r="B645" s="4"/>
      <c r="C645" s="21"/>
      <c r="D645" s="21"/>
      <c r="E645" s="4"/>
      <c r="F645" s="4"/>
      <c r="G645" s="4"/>
      <c r="H645" s="21"/>
    </row>
    <row r="646" spans="1:8" ht="15.75" x14ac:dyDescent="0.25">
      <c r="A646" s="21"/>
      <c r="B646" s="4"/>
      <c r="C646" s="21"/>
      <c r="D646" s="21"/>
      <c r="E646" s="4"/>
      <c r="F646" s="4"/>
      <c r="G646" s="4"/>
      <c r="H646" s="21"/>
    </row>
    <row r="647" spans="1:8" ht="15.75" x14ac:dyDescent="0.25">
      <c r="A647" s="21"/>
      <c r="B647" s="4"/>
      <c r="C647" s="21"/>
      <c r="D647" s="21"/>
      <c r="E647" s="4"/>
      <c r="F647" s="4"/>
      <c r="G647" s="4"/>
      <c r="H647" s="21"/>
    </row>
    <row r="648" spans="1:8" ht="15.75" x14ac:dyDescent="0.25">
      <c r="A648" s="21"/>
      <c r="B648" s="4"/>
      <c r="C648" s="21"/>
      <c r="D648" s="21"/>
      <c r="E648" s="4"/>
      <c r="F648" s="4"/>
      <c r="G648" s="4"/>
      <c r="H648" s="21"/>
    </row>
    <row r="649" spans="1:8" ht="15.75" x14ac:dyDescent="0.25">
      <c r="A649" s="21"/>
      <c r="B649" s="4"/>
      <c r="C649" s="21"/>
      <c r="D649" s="21"/>
      <c r="E649" s="4"/>
      <c r="F649" s="4"/>
      <c r="G649" s="4"/>
      <c r="H649" s="21"/>
    </row>
    <row r="650" spans="1:8" ht="15.75" x14ac:dyDescent="0.25">
      <c r="A650" s="21"/>
      <c r="B650" s="4"/>
      <c r="C650" s="21"/>
      <c r="D650" s="21"/>
      <c r="E650" s="4"/>
      <c r="F650" s="4"/>
      <c r="G650" s="4"/>
      <c r="H650" s="21"/>
    </row>
    <row r="651" spans="1:8" ht="15.75" x14ac:dyDescent="0.25">
      <c r="A651" s="21"/>
      <c r="B651" s="4"/>
      <c r="C651" s="21"/>
      <c r="D651" s="21"/>
      <c r="E651" s="4"/>
      <c r="F651" s="4"/>
      <c r="G651" s="4"/>
      <c r="H651" s="21"/>
    </row>
    <row r="652" spans="1:8" ht="15.75" x14ac:dyDescent="0.25">
      <c r="A652" s="21"/>
      <c r="B652" s="4"/>
      <c r="C652" s="21"/>
      <c r="D652" s="21"/>
      <c r="E652" s="4"/>
      <c r="F652" s="4"/>
      <c r="G652" s="4"/>
      <c r="H652" s="21"/>
    </row>
    <row r="653" spans="1:8" ht="15.75" x14ac:dyDescent="0.25">
      <c r="A653" s="21"/>
      <c r="B653" s="4"/>
      <c r="C653" s="21"/>
      <c r="D653" s="21"/>
      <c r="E653" s="4"/>
      <c r="F653" s="4"/>
      <c r="G653" s="4"/>
      <c r="H653" s="21"/>
    </row>
    <row r="654" spans="1:8" ht="15.75" x14ac:dyDescent="0.25">
      <c r="A654" s="21"/>
      <c r="B654" s="4"/>
      <c r="C654" s="21"/>
      <c r="D654" s="21"/>
      <c r="E654" s="4"/>
      <c r="F654" s="4"/>
      <c r="G654" s="4"/>
      <c r="H654" s="21"/>
    </row>
    <row r="655" spans="1:8" ht="15.75" x14ac:dyDescent="0.25">
      <c r="A655" s="21"/>
      <c r="B655" s="4"/>
      <c r="C655" s="21"/>
      <c r="D655" s="21"/>
      <c r="E655" s="4"/>
      <c r="F655" s="4"/>
      <c r="G655" s="4"/>
      <c r="H655" s="21"/>
    </row>
    <row r="656" spans="1:8" ht="15.75" x14ac:dyDescent="0.25">
      <c r="A656" s="21"/>
      <c r="B656" s="4"/>
      <c r="C656" s="21"/>
      <c r="D656" s="21"/>
      <c r="E656" s="4"/>
      <c r="F656" s="4"/>
      <c r="G656" s="4"/>
      <c r="H656" s="21"/>
    </row>
    <row r="657" spans="1:8" ht="15.75" x14ac:dyDescent="0.25">
      <c r="A657" s="21"/>
      <c r="B657" s="4"/>
      <c r="C657" s="21"/>
      <c r="D657" s="21"/>
      <c r="E657" s="4"/>
      <c r="F657" s="4"/>
      <c r="G657" s="4"/>
      <c r="H657" s="21"/>
    </row>
    <row r="658" spans="1:8" ht="15.75" x14ac:dyDescent="0.25">
      <c r="A658" s="21"/>
      <c r="B658" s="4"/>
      <c r="C658" s="21"/>
      <c r="D658" s="21"/>
      <c r="E658" s="4"/>
      <c r="F658" s="4"/>
      <c r="G658" s="4"/>
      <c r="H658" s="21"/>
    </row>
    <row r="659" spans="1:8" ht="15.75" x14ac:dyDescent="0.25">
      <c r="A659" s="21"/>
      <c r="B659" s="4"/>
      <c r="C659" s="21"/>
      <c r="D659" s="21"/>
      <c r="E659" s="4"/>
      <c r="F659" s="4"/>
      <c r="G659" s="4"/>
      <c r="H659" s="21"/>
    </row>
    <row r="660" spans="1:8" ht="15.75" x14ac:dyDescent="0.25">
      <c r="A660" s="21"/>
      <c r="B660" s="4"/>
      <c r="C660" s="21"/>
      <c r="D660" s="21"/>
      <c r="E660" s="4"/>
      <c r="F660" s="4"/>
      <c r="G660" s="4"/>
      <c r="H660" s="21"/>
    </row>
    <row r="661" spans="1:8" ht="15.75" x14ac:dyDescent="0.25">
      <c r="A661" s="21"/>
      <c r="B661" s="4"/>
      <c r="C661" s="21"/>
      <c r="D661" s="21"/>
      <c r="E661" s="4"/>
      <c r="F661" s="4"/>
      <c r="G661" s="4"/>
      <c r="H661" s="21"/>
    </row>
    <row r="662" spans="1:8" ht="15.75" x14ac:dyDescent="0.25">
      <c r="A662" s="21"/>
      <c r="B662" s="4"/>
      <c r="C662" s="21"/>
      <c r="D662" s="21"/>
      <c r="E662" s="4"/>
      <c r="F662" s="4"/>
      <c r="G662" s="4"/>
      <c r="H662" s="21"/>
    </row>
    <row r="663" spans="1:8" ht="15.75" x14ac:dyDescent="0.25">
      <c r="A663" s="21"/>
      <c r="B663" s="4"/>
      <c r="C663" s="21"/>
      <c r="D663" s="21"/>
      <c r="E663" s="4"/>
      <c r="F663" s="4"/>
      <c r="G663" s="4"/>
      <c r="H663" s="21"/>
    </row>
    <row r="664" spans="1:8" ht="15.75" x14ac:dyDescent="0.25">
      <c r="A664" s="21"/>
      <c r="B664" s="4"/>
      <c r="C664" s="21"/>
      <c r="D664" s="21"/>
      <c r="E664" s="4"/>
      <c r="F664" s="4"/>
      <c r="G664" s="4"/>
      <c r="H664" s="21"/>
    </row>
    <row r="665" spans="1:8" ht="15.75" x14ac:dyDescent="0.25">
      <c r="A665" s="21"/>
      <c r="B665" s="4"/>
      <c r="C665" s="21"/>
      <c r="D665" s="21"/>
      <c r="E665" s="4"/>
      <c r="F665" s="4"/>
      <c r="G665" s="4"/>
      <c r="H665" s="21"/>
    </row>
    <row r="666" spans="1:8" ht="15.75" x14ac:dyDescent="0.25">
      <c r="A666" s="21"/>
      <c r="B666" s="4"/>
      <c r="C666" s="21"/>
      <c r="D666" s="21"/>
      <c r="E666" s="4"/>
      <c r="F666" s="4"/>
      <c r="G666" s="4"/>
      <c r="H666" s="21"/>
    </row>
    <row r="667" spans="1:8" ht="15.75" x14ac:dyDescent="0.25">
      <c r="A667" s="21"/>
      <c r="B667" s="4"/>
      <c r="C667" s="21"/>
      <c r="D667" s="21"/>
      <c r="E667" s="4"/>
      <c r="F667" s="4"/>
      <c r="G667" s="4"/>
      <c r="H667" s="21"/>
    </row>
    <row r="668" spans="1:8" ht="15.75" x14ac:dyDescent="0.25">
      <c r="A668" s="21"/>
      <c r="B668" s="4"/>
      <c r="C668" s="21"/>
      <c r="D668" s="21"/>
      <c r="E668" s="4"/>
      <c r="F668" s="4"/>
      <c r="G668" s="4"/>
      <c r="H668" s="21"/>
    </row>
    <row r="669" spans="1:8" ht="15.75" x14ac:dyDescent="0.25">
      <c r="A669" s="21"/>
      <c r="B669" s="4"/>
      <c r="C669" s="21"/>
      <c r="D669" s="21"/>
      <c r="E669" s="4"/>
      <c r="F669" s="4"/>
      <c r="G669" s="4"/>
      <c r="H669" s="21"/>
    </row>
    <row r="670" spans="1:8" ht="15.75" x14ac:dyDescent="0.25">
      <c r="A670" s="21"/>
      <c r="B670" s="4"/>
      <c r="C670" s="21"/>
      <c r="D670" s="21"/>
      <c r="E670" s="4"/>
      <c r="F670" s="4"/>
      <c r="G670" s="4"/>
      <c r="H670" s="21"/>
    </row>
    <row r="671" spans="1:8" ht="15.75" x14ac:dyDescent="0.25">
      <c r="A671" s="21"/>
      <c r="B671" s="4"/>
      <c r="C671" s="21"/>
      <c r="D671" s="21"/>
      <c r="E671" s="4"/>
      <c r="F671" s="4"/>
      <c r="G671" s="4"/>
      <c r="H671" s="21"/>
    </row>
    <row r="672" spans="1:8" ht="15.75" x14ac:dyDescent="0.25">
      <c r="A672" s="21"/>
      <c r="B672" s="4"/>
      <c r="C672" s="21"/>
      <c r="D672" s="21"/>
      <c r="E672" s="4"/>
      <c r="F672" s="4"/>
      <c r="G672" s="4"/>
      <c r="H672" s="21"/>
    </row>
    <row r="673" spans="1:8" ht="15.75" x14ac:dyDescent="0.25">
      <c r="A673" s="21"/>
      <c r="B673" s="4"/>
      <c r="C673" s="21"/>
      <c r="D673" s="21"/>
      <c r="E673" s="4"/>
      <c r="F673" s="4"/>
      <c r="G673" s="4"/>
      <c r="H673" s="21"/>
    </row>
    <row r="674" spans="1:8" ht="15.75" x14ac:dyDescent="0.25">
      <c r="A674" s="21"/>
      <c r="B674" s="4"/>
      <c r="C674" s="21"/>
      <c r="D674" s="21"/>
      <c r="E674" s="4"/>
      <c r="F674" s="4"/>
      <c r="G674" s="4"/>
      <c r="H674" s="21"/>
    </row>
    <row r="675" spans="1:8" ht="15.75" x14ac:dyDescent="0.25">
      <c r="A675" s="21"/>
      <c r="B675" s="4"/>
      <c r="C675" s="21"/>
      <c r="D675" s="21"/>
      <c r="E675" s="4"/>
      <c r="F675" s="4"/>
      <c r="G675" s="4"/>
      <c r="H675" s="21"/>
    </row>
    <row r="676" spans="1:8" ht="15.75" x14ac:dyDescent="0.25">
      <c r="A676" s="21"/>
      <c r="B676" s="4"/>
      <c r="C676" s="21"/>
      <c r="D676" s="21"/>
      <c r="E676" s="4"/>
      <c r="F676" s="4"/>
      <c r="G676" s="4"/>
      <c r="H676" s="21"/>
    </row>
    <row r="677" spans="1:8" ht="15.75" x14ac:dyDescent="0.25">
      <c r="A677" s="21"/>
      <c r="B677" s="4"/>
      <c r="C677" s="21"/>
      <c r="D677" s="21"/>
      <c r="E677" s="4"/>
      <c r="F677" s="4"/>
      <c r="G677" s="4"/>
      <c r="H677" s="21"/>
    </row>
    <row r="678" spans="1:8" ht="15.75" x14ac:dyDescent="0.25">
      <c r="A678" s="21"/>
      <c r="B678" s="4"/>
      <c r="C678" s="21"/>
      <c r="D678" s="21"/>
      <c r="E678" s="4"/>
      <c r="F678" s="4"/>
      <c r="G678" s="4"/>
      <c r="H678" s="21"/>
    </row>
    <row r="679" spans="1:8" ht="15.75" x14ac:dyDescent="0.25">
      <c r="A679" s="21"/>
      <c r="B679" s="4"/>
      <c r="C679" s="21"/>
      <c r="D679" s="21"/>
      <c r="E679" s="4"/>
      <c r="F679" s="4"/>
      <c r="G679" s="4"/>
      <c r="H679" s="21"/>
    </row>
    <row r="680" spans="1:8" ht="15.75" x14ac:dyDescent="0.25">
      <c r="A680" s="21"/>
      <c r="B680" s="4"/>
      <c r="C680" s="21"/>
      <c r="D680" s="21"/>
      <c r="E680" s="4"/>
      <c r="F680" s="4"/>
      <c r="G680" s="4"/>
      <c r="H680" s="21"/>
    </row>
    <row r="681" spans="1:8" ht="15.75" x14ac:dyDescent="0.25">
      <c r="A681" s="21"/>
      <c r="B681" s="4"/>
      <c r="C681" s="21"/>
      <c r="D681" s="21"/>
      <c r="E681" s="4"/>
      <c r="F681" s="4"/>
      <c r="G681" s="4"/>
      <c r="H681" s="21"/>
    </row>
    <row r="682" spans="1:8" ht="15.75" x14ac:dyDescent="0.25">
      <c r="A682" s="21"/>
      <c r="B682" s="4"/>
      <c r="C682" s="21"/>
      <c r="D682" s="21"/>
      <c r="E682" s="4"/>
      <c r="F682" s="4"/>
      <c r="G682" s="4"/>
      <c r="H682" s="21"/>
    </row>
    <row r="683" spans="1:8" ht="15.75" x14ac:dyDescent="0.25">
      <c r="A683" s="21"/>
      <c r="B683" s="4"/>
      <c r="C683" s="21"/>
      <c r="D683" s="21"/>
      <c r="E683" s="4"/>
      <c r="F683" s="4"/>
      <c r="G683" s="4"/>
      <c r="H683" s="21"/>
    </row>
    <row r="684" spans="1:8" ht="15.75" x14ac:dyDescent="0.25">
      <c r="A684" s="21"/>
      <c r="B684" s="4"/>
      <c r="C684" s="21"/>
      <c r="D684" s="21"/>
      <c r="E684" s="4"/>
      <c r="F684" s="4"/>
      <c r="G684" s="4"/>
      <c r="H684" s="21"/>
    </row>
    <row r="685" spans="1:8" ht="15.75" x14ac:dyDescent="0.25">
      <c r="A685" s="21"/>
      <c r="B685" s="4"/>
      <c r="C685" s="21"/>
      <c r="D685" s="21"/>
      <c r="E685" s="4"/>
      <c r="F685" s="4"/>
      <c r="G685" s="4"/>
      <c r="H685" s="21"/>
    </row>
    <row r="686" spans="1:8" ht="15.75" x14ac:dyDescent="0.25">
      <c r="A686" s="21"/>
      <c r="B686" s="4"/>
      <c r="C686" s="21"/>
      <c r="D686" s="21"/>
      <c r="E686" s="4"/>
      <c r="F686" s="4"/>
      <c r="G686" s="4"/>
      <c r="H686" s="21"/>
    </row>
    <row r="687" spans="1:8" ht="15.75" x14ac:dyDescent="0.25">
      <c r="A687" s="21"/>
      <c r="B687" s="4"/>
      <c r="C687" s="21"/>
      <c r="D687" s="21"/>
      <c r="E687" s="4"/>
      <c r="F687" s="4"/>
      <c r="G687" s="4"/>
      <c r="H687" s="21"/>
    </row>
    <row r="688" spans="1:8" ht="15.75" x14ac:dyDescent="0.25">
      <c r="A688" s="21"/>
      <c r="B688" s="4"/>
      <c r="C688" s="21"/>
      <c r="D688" s="21"/>
      <c r="E688" s="4"/>
      <c r="F688" s="4"/>
      <c r="G688" s="4"/>
      <c r="H688" s="21"/>
    </row>
    <row r="689" spans="1:8" ht="15.75" x14ac:dyDescent="0.25">
      <c r="A689" s="21"/>
      <c r="B689" s="4"/>
      <c r="C689" s="21"/>
      <c r="D689" s="21"/>
      <c r="E689" s="4"/>
      <c r="F689" s="4"/>
      <c r="G689" s="4"/>
      <c r="H689" s="21"/>
    </row>
    <row r="690" spans="1:8" ht="15.75" x14ac:dyDescent="0.25">
      <c r="A690" s="21"/>
      <c r="B690" s="4"/>
      <c r="C690" s="21"/>
      <c r="D690" s="21"/>
      <c r="E690" s="4"/>
      <c r="F690" s="4"/>
      <c r="G690" s="4"/>
      <c r="H690" s="21"/>
    </row>
    <row r="691" spans="1:8" ht="15.75" x14ac:dyDescent="0.25">
      <c r="A691" s="21"/>
      <c r="B691" s="4"/>
      <c r="C691" s="21"/>
      <c r="D691" s="21"/>
      <c r="E691" s="4"/>
      <c r="F691" s="4"/>
      <c r="G691" s="4"/>
      <c r="H691" s="21"/>
    </row>
    <row r="692" spans="1:8" ht="15.75" x14ac:dyDescent="0.25">
      <c r="A692" s="21"/>
      <c r="B692" s="4"/>
      <c r="C692" s="21"/>
      <c r="D692" s="21"/>
      <c r="E692" s="4"/>
      <c r="F692" s="4"/>
      <c r="G692" s="4"/>
      <c r="H692" s="21"/>
    </row>
    <row r="693" spans="1:8" ht="15.75" x14ac:dyDescent="0.25">
      <c r="A693" s="21"/>
      <c r="B693" s="4"/>
      <c r="C693" s="21"/>
      <c r="D693" s="21"/>
      <c r="E693" s="4"/>
      <c r="F693" s="4"/>
      <c r="G693" s="4"/>
      <c r="H693" s="21"/>
    </row>
    <row r="694" spans="1:8" ht="15.75" x14ac:dyDescent="0.25">
      <c r="A694" s="21"/>
      <c r="B694" s="4"/>
      <c r="C694" s="21"/>
      <c r="D694" s="21"/>
      <c r="E694" s="4"/>
      <c r="F694" s="4"/>
      <c r="G694" s="4"/>
      <c r="H694" s="21"/>
    </row>
    <row r="695" spans="1:8" ht="15.75" x14ac:dyDescent="0.25">
      <c r="A695" s="21"/>
      <c r="B695" s="4"/>
      <c r="C695" s="21"/>
      <c r="D695" s="21"/>
      <c r="E695" s="4"/>
      <c r="F695" s="4"/>
      <c r="G695" s="4"/>
      <c r="H695" s="21"/>
    </row>
    <row r="696" spans="1:8" ht="15.75" x14ac:dyDescent="0.25">
      <c r="A696" s="21"/>
      <c r="B696" s="4"/>
      <c r="C696" s="21"/>
      <c r="D696" s="21"/>
      <c r="E696" s="4"/>
      <c r="F696" s="4"/>
      <c r="G696" s="4"/>
      <c r="H696" s="21"/>
    </row>
    <row r="697" spans="1:8" ht="15.75" x14ac:dyDescent="0.25">
      <c r="A697" s="21"/>
      <c r="B697" s="4"/>
      <c r="C697" s="21"/>
      <c r="D697" s="21"/>
      <c r="E697" s="4"/>
      <c r="F697" s="4"/>
      <c r="G697" s="4"/>
      <c r="H697" s="21"/>
    </row>
    <row r="698" spans="1:8" ht="15.75" x14ac:dyDescent="0.25">
      <c r="A698" s="21"/>
      <c r="B698" s="4"/>
      <c r="C698" s="21"/>
      <c r="D698" s="21"/>
      <c r="E698" s="4"/>
      <c r="F698" s="4"/>
      <c r="G698" s="4"/>
      <c r="H698" s="21"/>
    </row>
    <row r="699" spans="1:8" ht="15.75" x14ac:dyDescent="0.25">
      <c r="A699" s="21"/>
      <c r="B699" s="4"/>
      <c r="C699" s="21"/>
      <c r="D699" s="21"/>
      <c r="E699" s="4"/>
      <c r="F699" s="4"/>
      <c r="G699" s="4"/>
      <c r="H699" s="21"/>
    </row>
    <row r="700" spans="1:8" ht="15.75" x14ac:dyDescent="0.25">
      <c r="A700" s="21"/>
      <c r="B700" s="4"/>
      <c r="C700" s="21"/>
      <c r="D700" s="21"/>
      <c r="E700" s="4"/>
      <c r="F700" s="4"/>
      <c r="G700" s="4"/>
      <c r="H700" s="21"/>
    </row>
    <row r="701" spans="1:8" ht="15.75" x14ac:dyDescent="0.25">
      <c r="A701" s="21"/>
      <c r="B701" s="4"/>
      <c r="C701" s="21"/>
      <c r="D701" s="21"/>
      <c r="E701" s="4"/>
      <c r="F701" s="4"/>
      <c r="G701" s="4"/>
      <c r="H701" s="21"/>
    </row>
    <row r="702" spans="1:8" ht="15.75" x14ac:dyDescent="0.25">
      <c r="A702" s="21"/>
      <c r="B702" s="4"/>
      <c r="C702" s="21"/>
      <c r="D702" s="21"/>
      <c r="E702" s="4"/>
      <c r="F702" s="4"/>
      <c r="G702" s="4"/>
      <c r="H702" s="21"/>
    </row>
    <row r="703" spans="1:8" ht="15.75" x14ac:dyDescent="0.25">
      <c r="A703" s="21"/>
      <c r="B703" s="4"/>
      <c r="C703" s="21"/>
      <c r="D703" s="21"/>
      <c r="E703" s="4"/>
      <c r="F703" s="4"/>
      <c r="G703" s="4"/>
      <c r="H703" s="21"/>
    </row>
    <row r="704" spans="1:8" ht="15.75" x14ac:dyDescent="0.25">
      <c r="A704" s="21"/>
      <c r="B704" s="4"/>
      <c r="C704" s="21"/>
      <c r="D704" s="21"/>
      <c r="E704" s="4"/>
      <c r="F704" s="4"/>
      <c r="G704" s="4"/>
      <c r="H704" s="21"/>
    </row>
    <row r="705" spans="1:8" ht="15.75" x14ac:dyDescent="0.25">
      <c r="A705" s="21"/>
      <c r="B705" s="4"/>
      <c r="C705" s="21"/>
      <c r="D705" s="21"/>
      <c r="E705" s="4"/>
      <c r="F705" s="4"/>
      <c r="G705" s="4"/>
      <c r="H705" s="21"/>
    </row>
    <row r="706" spans="1:8" ht="15.75" x14ac:dyDescent="0.25">
      <c r="A706" s="21"/>
      <c r="B706" s="4"/>
      <c r="C706" s="21"/>
      <c r="D706" s="21"/>
      <c r="E706" s="4"/>
      <c r="F706" s="4"/>
      <c r="G706" s="4"/>
      <c r="H706" s="21"/>
    </row>
    <row r="707" spans="1:8" ht="15.75" x14ac:dyDescent="0.25">
      <c r="A707" s="21"/>
      <c r="B707" s="4"/>
      <c r="C707" s="21"/>
      <c r="D707" s="21"/>
      <c r="E707" s="4"/>
      <c r="F707" s="4"/>
      <c r="G707" s="4"/>
      <c r="H707" s="21"/>
    </row>
    <row r="708" spans="1:8" ht="15.75" x14ac:dyDescent="0.25">
      <c r="A708" s="21"/>
      <c r="B708" s="4"/>
      <c r="C708" s="21"/>
      <c r="D708" s="21"/>
      <c r="E708" s="4"/>
      <c r="F708" s="4"/>
      <c r="G708" s="4"/>
      <c r="H708" s="21"/>
    </row>
    <row r="709" spans="1:8" ht="15.75" x14ac:dyDescent="0.25">
      <c r="A709" s="21"/>
      <c r="B709" s="4"/>
      <c r="C709" s="21"/>
      <c r="D709" s="21"/>
      <c r="E709" s="4"/>
      <c r="F709" s="4"/>
      <c r="G709" s="4"/>
      <c r="H709" s="21"/>
    </row>
    <row r="710" spans="1:8" ht="15.75" x14ac:dyDescent="0.25">
      <c r="A710" s="21"/>
      <c r="B710" s="4"/>
      <c r="C710" s="21"/>
      <c r="D710" s="21"/>
      <c r="E710" s="4"/>
      <c r="F710" s="4"/>
      <c r="G710" s="4"/>
      <c r="H710" s="21"/>
    </row>
    <row r="711" spans="1:8" ht="15.75" x14ac:dyDescent="0.25">
      <c r="A711" s="21"/>
      <c r="B711" s="4"/>
      <c r="C711" s="21"/>
      <c r="D711" s="21"/>
      <c r="E711" s="4"/>
      <c r="F711" s="4"/>
      <c r="G711" s="4"/>
      <c r="H711" s="21"/>
    </row>
    <row r="712" spans="1:8" ht="15.75" x14ac:dyDescent="0.25">
      <c r="A712" s="21"/>
      <c r="B712" s="4"/>
      <c r="C712" s="21"/>
      <c r="D712" s="21"/>
      <c r="E712" s="4"/>
      <c r="F712" s="4"/>
      <c r="G712" s="4"/>
      <c r="H712" s="21"/>
    </row>
    <row r="713" spans="1:8" ht="15.75" x14ac:dyDescent="0.25">
      <c r="A713" s="21"/>
      <c r="B713" s="4"/>
      <c r="C713" s="21"/>
      <c r="D713" s="21"/>
      <c r="E713" s="4"/>
      <c r="F713" s="4"/>
      <c r="G713" s="4"/>
      <c r="H713" s="21"/>
    </row>
    <row r="714" spans="1:8" ht="15.75" x14ac:dyDescent="0.25">
      <c r="A714" s="21"/>
      <c r="B714" s="4"/>
      <c r="C714" s="21"/>
      <c r="D714" s="21"/>
      <c r="E714" s="4"/>
      <c r="F714" s="4"/>
      <c r="G714" s="4"/>
      <c r="H714" s="21"/>
    </row>
    <row r="715" spans="1:8" ht="15.75" x14ac:dyDescent="0.25">
      <c r="A715" s="21"/>
      <c r="B715" s="4"/>
      <c r="C715" s="21"/>
      <c r="D715" s="21"/>
      <c r="E715" s="4"/>
      <c r="F715" s="4"/>
      <c r="G715" s="4"/>
      <c r="H715" s="21"/>
    </row>
    <row r="716" spans="1:8" ht="15.75" x14ac:dyDescent="0.25">
      <c r="A716" s="21"/>
      <c r="B716" s="4"/>
      <c r="C716" s="21"/>
      <c r="D716" s="21"/>
      <c r="E716" s="4"/>
      <c r="F716" s="4"/>
      <c r="G716" s="4"/>
      <c r="H716" s="21"/>
    </row>
    <row r="717" spans="1:8" ht="15.75" x14ac:dyDescent="0.25">
      <c r="A717" s="21"/>
      <c r="B717" s="4"/>
      <c r="C717" s="21"/>
      <c r="D717" s="21"/>
      <c r="E717" s="4"/>
      <c r="F717" s="4"/>
      <c r="G717" s="4"/>
      <c r="H717" s="21"/>
    </row>
    <row r="718" spans="1:8" ht="15.75" x14ac:dyDescent="0.25">
      <c r="A718" s="21"/>
      <c r="B718" s="4"/>
      <c r="C718" s="21"/>
      <c r="D718" s="21"/>
      <c r="E718" s="4"/>
      <c r="F718" s="4"/>
      <c r="G718" s="4"/>
      <c r="H718" s="21"/>
    </row>
    <row r="719" spans="1:8" ht="15.75" x14ac:dyDescent="0.25">
      <c r="A719" s="21"/>
      <c r="B719" s="4"/>
      <c r="C719" s="21"/>
      <c r="D719" s="21"/>
      <c r="E719" s="4"/>
      <c r="F719" s="4"/>
      <c r="G719" s="4"/>
      <c r="H719" s="21"/>
    </row>
    <row r="720" spans="1:8" ht="15.75" x14ac:dyDescent="0.25">
      <c r="A720" s="21"/>
      <c r="B720" s="4"/>
      <c r="C720" s="21"/>
      <c r="D720" s="21"/>
      <c r="E720" s="4"/>
      <c r="F720" s="4"/>
      <c r="G720" s="4"/>
      <c r="H720" s="21"/>
    </row>
    <row r="721" spans="1:8" ht="15.75" x14ac:dyDescent="0.25">
      <c r="A721" s="21"/>
      <c r="B721" s="4"/>
      <c r="C721" s="21"/>
      <c r="D721" s="21"/>
      <c r="E721" s="4"/>
      <c r="F721" s="4"/>
      <c r="G721" s="4"/>
      <c r="H721" s="21"/>
    </row>
    <row r="722" spans="1:8" ht="15.75" x14ac:dyDescent="0.25">
      <c r="A722" s="21"/>
      <c r="B722" s="4"/>
      <c r="C722" s="21"/>
      <c r="D722" s="21"/>
      <c r="E722" s="4"/>
      <c r="F722" s="4"/>
      <c r="G722" s="4"/>
      <c r="H722" s="21"/>
    </row>
    <row r="723" spans="1:8" ht="15.75" x14ac:dyDescent="0.25">
      <c r="A723" s="21"/>
      <c r="B723" s="4"/>
      <c r="C723" s="21"/>
      <c r="D723" s="21"/>
      <c r="E723" s="4"/>
      <c r="F723" s="4"/>
      <c r="G723" s="4"/>
      <c r="H723" s="21"/>
    </row>
    <row r="724" spans="1:8" ht="15.75" x14ac:dyDescent="0.25">
      <c r="A724" s="21"/>
      <c r="B724" s="4"/>
      <c r="C724" s="21"/>
      <c r="D724" s="21"/>
      <c r="E724" s="4"/>
      <c r="F724" s="4"/>
      <c r="G724" s="4"/>
      <c r="H724" s="21"/>
    </row>
    <row r="725" spans="1:8" ht="15.75" x14ac:dyDescent="0.25">
      <c r="A725" s="21"/>
      <c r="B725" s="4"/>
      <c r="C725" s="21"/>
      <c r="D725" s="21"/>
      <c r="E725" s="4"/>
      <c r="F725" s="4"/>
      <c r="G725" s="4"/>
      <c r="H725" s="21"/>
    </row>
    <row r="726" spans="1:8" ht="15.75" x14ac:dyDescent="0.25">
      <c r="A726" s="21"/>
      <c r="B726" s="4"/>
      <c r="C726" s="21"/>
      <c r="D726" s="21"/>
      <c r="E726" s="4"/>
      <c r="F726" s="4"/>
      <c r="G726" s="4"/>
      <c r="H726" s="21"/>
    </row>
    <row r="727" spans="1:8" ht="15.75" x14ac:dyDescent="0.25">
      <c r="A727" s="21"/>
      <c r="B727" s="4"/>
      <c r="C727" s="21"/>
      <c r="D727" s="21"/>
      <c r="E727" s="4"/>
      <c r="F727" s="4"/>
      <c r="G727" s="4"/>
      <c r="H727" s="21"/>
    </row>
    <row r="728" spans="1:8" ht="15.75" x14ac:dyDescent="0.25">
      <c r="A728" s="21"/>
      <c r="B728" s="4"/>
      <c r="C728" s="21"/>
      <c r="D728" s="21"/>
      <c r="E728" s="4"/>
      <c r="F728" s="4"/>
      <c r="G728" s="4"/>
      <c r="H728" s="21"/>
    </row>
    <row r="729" spans="1:8" ht="15.75" x14ac:dyDescent="0.25">
      <c r="A729" s="21"/>
      <c r="B729" s="4"/>
      <c r="C729" s="21"/>
      <c r="D729" s="21"/>
      <c r="E729" s="4"/>
      <c r="F729" s="4"/>
      <c r="G729" s="4"/>
      <c r="H729" s="21"/>
    </row>
    <row r="730" spans="1:8" ht="15.75" x14ac:dyDescent="0.25">
      <c r="A730" s="21"/>
      <c r="B730" s="4"/>
      <c r="C730" s="21"/>
      <c r="D730" s="21"/>
      <c r="E730" s="4"/>
      <c r="F730" s="4"/>
      <c r="G730" s="4"/>
      <c r="H730" s="21"/>
    </row>
    <row r="731" spans="1:8" ht="15.75" x14ac:dyDescent="0.25">
      <c r="A731" s="21"/>
      <c r="B731" s="4"/>
      <c r="C731" s="21"/>
      <c r="D731" s="21"/>
      <c r="E731" s="4"/>
      <c r="F731" s="4"/>
      <c r="G731" s="4"/>
      <c r="H731" s="21"/>
    </row>
    <row r="732" spans="1:8" ht="15.75" x14ac:dyDescent="0.25">
      <c r="A732" s="21"/>
      <c r="B732" s="4"/>
      <c r="C732" s="21"/>
      <c r="D732" s="21"/>
      <c r="E732" s="4"/>
      <c r="F732" s="4"/>
      <c r="G732" s="4"/>
      <c r="H732" s="21"/>
    </row>
    <row r="733" spans="1:8" ht="15.75" x14ac:dyDescent="0.25">
      <c r="A733" s="21"/>
      <c r="B733" s="4"/>
      <c r="C733" s="21"/>
      <c r="D733" s="21"/>
      <c r="E733" s="4"/>
      <c r="F733" s="4"/>
      <c r="G733" s="4"/>
      <c r="H733" s="21"/>
    </row>
    <row r="734" spans="1:8" ht="15.75" x14ac:dyDescent="0.25">
      <c r="A734" s="21"/>
      <c r="B734" s="4"/>
      <c r="C734" s="21"/>
      <c r="D734" s="21"/>
      <c r="E734" s="4"/>
      <c r="F734" s="4"/>
      <c r="G734" s="4"/>
      <c r="H734" s="21"/>
    </row>
    <row r="735" spans="1:8" ht="15.75" x14ac:dyDescent="0.25">
      <c r="A735" s="21"/>
      <c r="B735" s="4"/>
      <c r="C735" s="21"/>
      <c r="D735" s="21"/>
      <c r="E735" s="4"/>
      <c r="F735" s="4"/>
      <c r="G735" s="4"/>
      <c r="H735" s="21"/>
    </row>
    <row r="736" spans="1:8" ht="15.75" x14ac:dyDescent="0.25">
      <c r="A736" s="21"/>
      <c r="B736" s="4"/>
      <c r="C736" s="21"/>
      <c r="D736" s="21"/>
      <c r="E736" s="4"/>
      <c r="F736" s="4"/>
      <c r="G736" s="4"/>
      <c r="H736" s="21"/>
    </row>
    <row r="737" spans="1:8" ht="15.75" x14ac:dyDescent="0.25">
      <c r="A737" s="21"/>
      <c r="B737" s="4"/>
      <c r="C737" s="21"/>
      <c r="D737" s="21"/>
      <c r="E737" s="4"/>
      <c r="F737" s="4"/>
      <c r="G737" s="4"/>
      <c r="H737" s="21"/>
    </row>
    <row r="738" spans="1:8" ht="15.75" x14ac:dyDescent="0.25">
      <c r="A738" s="21"/>
      <c r="B738" s="4"/>
      <c r="C738" s="21"/>
      <c r="D738" s="21"/>
      <c r="E738" s="4"/>
      <c r="F738" s="4"/>
      <c r="G738" s="4"/>
      <c r="H738" s="21"/>
    </row>
    <row r="739" spans="1:8" ht="15.75" x14ac:dyDescent="0.25">
      <c r="A739" s="21"/>
      <c r="B739" s="4"/>
      <c r="C739" s="21"/>
      <c r="D739" s="21"/>
      <c r="E739" s="4"/>
      <c r="F739" s="4"/>
      <c r="G739" s="4"/>
      <c r="H739" s="21"/>
    </row>
    <row r="740" spans="1:8" ht="15.75" x14ac:dyDescent="0.25">
      <c r="A740" s="21"/>
      <c r="B740" s="4"/>
      <c r="C740" s="21"/>
      <c r="D740" s="21"/>
      <c r="E740" s="4"/>
      <c r="F740" s="4"/>
      <c r="G740" s="4"/>
      <c r="H740" s="21"/>
    </row>
    <row r="741" spans="1:8" ht="15.75" x14ac:dyDescent="0.25">
      <c r="A741" s="21"/>
      <c r="B741" s="4"/>
      <c r="C741" s="21"/>
      <c r="D741" s="21"/>
      <c r="E741" s="4"/>
      <c r="F741" s="4"/>
      <c r="G741" s="4"/>
      <c r="H741" s="21"/>
    </row>
    <row r="742" spans="1:8" ht="15.75" x14ac:dyDescent="0.25">
      <c r="A742" s="21"/>
      <c r="B742" s="4"/>
      <c r="C742" s="21"/>
      <c r="D742" s="21"/>
      <c r="E742" s="4"/>
      <c r="F742" s="4"/>
      <c r="G742" s="4"/>
      <c r="H742" s="21"/>
    </row>
    <row r="743" spans="1:8" ht="15.75" x14ac:dyDescent="0.25">
      <c r="A743" s="21"/>
      <c r="B743" s="4"/>
      <c r="C743" s="21"/>
      <c r="D743" s="21"/>
      <c r="E743" s="4"/>
      <c r="F743" s="4"/>
      <c r="G743" s="4"/>
      <c r="H743" s="21"/>
    </row>
    <row r="744" spans="1:8" ht="15.75" x14ac:dyDescent="0.25">
      <c r="A744" s="21"/>
      <c r="B744" s="4"/>
      <c r="C744" s="21"/>
      <c r="D744" s="21"/>
      <c r="E744" s="4"/>
      <c r="F744" s="4"/>
      <c r="G744" s="4"/>
      <c r="H744" s="21"/>
    </row>
    <row r="745" spans="1:8" ht="15.75" x14ac:dyDescent="0.25">
      <c r="A745" s="21"/>
      <c r="B745" s="4"/>
      <c r="C745" s="21"/>
      <c r="D745" s="21"/>
      <c r="E745" s="4"/>
      <c r="F745" s="4"/>
      <c r="G745" s="4"/>
      <c r="H745" s="21"/>
    </row>
    <row r="746" spans="1:8" ht="15.75" x14ac:dyDescent="0.25">
      <c r="A746" s="21"/>
      <c r="B746" s="4"/>
      <c r="C746" s="21"/>
      <c r="D746" s="21"/>
      <c r="E746" s="4"/>
      <c r="F746" s="4"/>
      <c r="G746" s="4"/>
      <c r="H746" s="21"/>
    </row>
    <row r="747" spans="1:8" ht="15.75" x14ac:dyDescent="0.25">
      <c r="A747" s="21"/>
      <c r="B747" s="4"/>
      <c r="C747" s="21"/>
      <c r="D747" s="21"/>
      <c r="E747" s="4"/>
      <c r="F747" s="4"/>
      <c r="G747" s="4"/>
      <c r="H747" s="21"/>
    </row>
    <row r="748" spans="1:8" ht="15.75" x14ac:dyDescent="0.25">
      <c r="A748" s="21"/>
      <c r="B748" s="4"/>
      <c r="C748" s="21"/>
      <c r="D748" s="21"/>
      <c r="E748" s="4"/>
      <c r="F748" s="4"/>
      <c r="G748" s="4"/>
      <c r="H748" s="21"/>
    </row>
    <row r="749" spans="1:8" ht="15.75" x14ac:dyDescent="0.25">
      <c r="A749" s="21"/>
      <c r="B749" s="4"/>
      <c r="C749" s="21"/>
      <c r="D749" s="21"/>
      <c r="E749" s="4"/>
      <c r="F749" s="4"/>
      <c r="G749" s="4"/>
      <c r="H749" s="21"/>
    </row>
    <row r="750" spans="1:8" ht="15.75" x14ac:dyDescent="0.25">
      <c r="A750" s="21"/>
      <c r="B750" s="4"/>
      <c r="C750" s="21"/>
      <c r="D750" s="21"/>
      <c r="E750" s="4"/>
      <c r="F750" s="4"/>
      <c r="G750" s="4"/>
      <c r="H750" s="21"/>
    </row>
    <row r="751" spans="1:8" ht="15.75" x14ac:dyDescent="0.25">
      <c r="A751" s="21"/>
      <c r="B751" s="4"/>
      <c r="C751" s="21"/>
      <c r="D751" s="21"/>
      <c r="E751" s="4"/>
      <c r="F751" s="4"/>
      <c r="G751" s="4"/>
      <c r="H751" s="21"/>
    </row>
    <row r="752" spans="1:8" ht="15.75" x14ac:dyDescent="0.25">
      <c r="A752" s="21"/>
      <c r="B752" s="4"/>
      <c r="C752" s="21"/>
      <c r="D752" s="21"/>
      <c r="E752" s="4"/>
      <c r="F752" s="4"/>
      <c r="G752" s="4"/>
      <c r="H752" s="21"/>
    </row>
    <row r="753" spans="1:8" ht="15.75" x14ac:dyDescent="0.25">
      <c r="A753" s="21"/>
      <c r="B753" s="4"/>
      <c r="C753" s="21"/>
      <c r="D753" s="21"/>
      <c r="E753" s="4"/>
      <c r="F753" s="4"/>
      <c r="G753" s="4"/>
      <c r="H753" s="21"/>
    </row>
    <row r="754" spans="1:8" ht="15.75" x14ac:dyDescent="0.25">
      <c r="A754" s="21"/>
      <c r="B754" s="4"/>
      <c r="C754" s="21"/>
      <c r="D754" s="21"/>
      <c r="E754" s="4"/>
      <c r="F754" s="4"/>
      <c r="G754" s="4"/>
      <c r="H754" s="21"/>
    </row>
    <row r="755" spans="1:8" ht="15.75" x14ac:dyDescent="0.25">
      <c r="A755" s="21"/>
      <c r="B755" s="4"/>
      <c r="C755" s="21"/>
      <c r="D755" s="21"/>
      <c r="E755" s="4"/>
      <c r="F755" s="4"/>
      <c r="G755" s="4"/>
      <c r="H755" s="21"/>
    </row>
    <row r="756" spans="1:8" ht="15.75" x14ac:dyDescent="0.25">
      <c r="A756" s="21"/>
      <c r="B756" s="4"/>
      <c r="C756" s="21"/>
      <c r="D756" s="21"/>
      <c r="E756" s="4"/>
      <c r="F756" s="4"/>
      <c r="G756" s="4"/>
      <c r="H756" s="21"/>
    </row>
    <row r="757" spans="1:8" ht="15.75" x14ac:dyDescent="0.25">
      <c r="A757" s="21"/>
      <c r="B757" s="4"/>
      <c r="C757" s="21"/>
      <c r="D757" s="21"/>
      <c r="E757" s="4"/>
      <c r="F757" s="4"/>
      <c r="G757" s="4"/>
      <c r="H757" s="21"/>
    </row>
    <row r="758" spans="1:8" ht="15.75" x14ac:dyDescent="0.25">
      <c r="A758" s="21"/>
      <c r="B758" s="4"/>
      <c r="C758" s="21"/>
      <c r="D758" s="21"/>
      <c r="E758" s="4"/>
      <c r="F758" s="4"/>
      <c r="G758" s="4"/>
      <c r="H758" s="21"/>
    </row>
    <row r="759" spans="1:8" ht="15.75" x14ac:dyDescent="0.25">
      <c r="A759" s="21"/>
      <c r="B759" s="4"/>
      <c r="C759" s="21"/>
      <c r="D759" s="21"/>
      <c r="E759" s="4"/>
      <c r="F759" s="4"/>
      <c r="G759" s="4"/>
      <c r="H759" s="21"/>
    </row>
    <row r="760" spans="1:8" ht="15.75" x14ac:dyDescent="0.25">
      <c r="A760" s="21"/>
      <c r="B760" s="4"/>
      <c r="C760" s="21"/>
      <c r="D760" s="21"/>
      <c r="E760" s="4"/>
      <c r="F760" s="4"/>
      <c r="G760" s="4"/>
      <c r="H760" s="21"/>
    </row>
    <row r="761" spans="1:8" ht="15.75" x14ac:dyDescent="0.25">
      <c r="A761" s="21"/>
      <c r="B761" s="4"/>
      <c r="C761" s="21"/>
      <c r="D761" s="21"/>
      <c r="E761" s="4"/>
      <c r="F761" s="4"/>
      <c r="G761" s="4"/>
      <c r="H761" s="21"/>
    </row>
    <row r="762" spans="1:8" ht="15.75" x14ac:dyDescent="0.25">
      <c r="A762" s="21"/>
      <c r="B762" s="4"/>
      <c r="C762" s="21"/>
      <c r="D762" s="21"/>
      <c r="E762" s="4"/>
      <c r="F762" s="4"/>
      <c r="G762" s="4"/>
      <c r="H762" s="21"/>
    </row>
    <row r="763" spans="1:8" ht="15.75" x14ac:dyDescent="0.25">
      <c r="A763" s="21"/>
      <c r="B763" s="4"/>
      <c r="C763" s="21"/>
      <c r="D763" s="21"/>
      <c r="E763" s="4"/>
      <c r="F763" s="4"/>
      <c r="G763" s="4"/>
      <c r="H763" s="21"/>
    </row>
    <row r="764" spans="1:8" ht="15.75" x14ac:dyDescent="0.25">
      <c r="A764" s="21"/>
      <c r="B764" s="4"/>
      <c r="C764" s="21"/>
      <c r="D764" s="21"/>
      <c r="E764" s="4"/>
      <c r="F764" s="4"/>
      <c r="G764" s="4"/>
      <c r="H764" s="21"/>
    </row>
    <row r="765" spans="1:8" ht="15.75" x14ac:dyDescent="0.25">
      <c r="A765" s="21"/>
      <c r="B765" s="4"/>
      <c r="C765" s="21"/>
      <c r="D765" s="21"/>
      <c r="E765" s="4"/>
      <c r="F765" s="4"/>
      <c r="G765" s="4"/>
      <c r="H765" s="21"/>
    </row>
    <row r="766" spans="1:8" ht="15.75" x14ac:dyDescent="0.25">
      <c r="A766" s="21"/>
      <c r="B766" s="4"/>
      <c r="C766" s="21"/>
      <c r="D766" s="21"/>
      <c r="E766" s="4"/>
      <c r="F766" s="4"/>
      <c r="G766" s="4"/>
      <c r="H766" s="21"/>
    </row>
    <row r="767" spans="1:8" ht="15.75" x14ac:dyDescent="0.25">
      <c r="A767" s="21"/>
      <c r="B767" s="4"/>
      <c r="C767" s="21"/>
      <c r="D767" s="21"/>
      <c r="E767" s="4"/>
      <c r="F767" s="4"/>
      <c r="G767" s="4"/>
      <c r="H767" s="21"/>
    </row>
    <row r="768" spans="1:8" ht="15.75" x14ac:dyDescent="0.25">
      <c r="A768" s="21"/>
      <c r="B768" s="4"/>
      <c r="C768" s="21"/>
      <c r="D768" s="21"/>
      <c r="E768" s="4"/>
      <c r="F768" s="4"/>
      <c r="G768" s="4"/>
      <c r="H768" s="21"/>
    </row>
    <row r="769" spans="1:8" ht="15.75" x14ac:dyDescent="0.25">
      <c r="A769" s="21"/>
      <c r="B769" s="4"/>
      <c r="C769" s="21"/>
      <c r="D769" s="21"/>
      <c r="E769" s="4"/>
      <c r="F769" s="4"/>
      <c r="G769" s="4"/>
      <c r="H769" s="21"/>
    </row>
    <row r="770" spans="1:8" ht="15.75" x14ac:dyDescent="0.25">
      <c r="A770" s="21"/>
      <c r="B770" s="4"/>
      <c r="C770" s="21"/>
      <c r="D770" s="21"/>
      <c r="E770" s="4"/>
      <c r="F770" s="4"/>
      <c r="G770" s="4"/>
      <c r="H770" s="21"/>
    </row>
    <row r="771" spans="1:8" ht="15.75" x14ac:dyDescent="0.25">
      <c r="A771" s="21"/>
      <c r="B771" s="4"/>
      <c r="C771" s="21"/>
      <c r="D771" s="21"/>
      <c r="E771" s="4"/>
      <c r="F771" s="4"/>
      <c r="G771" s="4"/>
      <c r="H771" s="21"/>
    </row>
    <row r="772" spans="1:8" ht="15.75" x14ac:dyDescent="0.25">
      <c r="A772" s="21"/>
      <c r="B772" s="4"/>
      <c r="C772" s="21"/>
      <c r="D772" s="21"/>
      <c r="E772" s="4"/>
      <c r="F772" s="4"/>
      <c r="G772" s="4"/>
      <c r="H772" s="21"/>
    </row>
    <row r="773" spans="1:8" ht="15.75" x14ac:dyDescent="0.25">
      <c r="A773" s="21"/>
      <c r="B773" s="4"/>
      <c r="C773" s="21"/>
      <c r="D773" s="21"/>
      <c r="E773" s="4"/>
      <c r="F773" s="4"/>
      <c r="G773" s="4"/>
      <c r="H773" s="21"/>
    </row>
    <row r="774" spans="1:8" ht="15.75" x14ac:dyDescent="0.25">
      <c r="A774" s="21"/>
      <c r="B774" s="4"/>
      <c r="C774" s="21"/>
      <c r="D774" s="21"/>
      <c r="E774" s="4"/>
      <c r="F774" s="4"/>
      <c r="G774" s="4"/>
      <c r="H774" s="21"/>
    </row>
    <row r="775" spans="1:8" ht="15.75" x14ac:dyDescent="0.25">
      <c r="A775" s="21"/>
      <c r="B775" s="4"/>
      <c r="C775" s="21"/>
      <c r="D775" s="21"/>
      <c r="E775" s="4"/>
      <c r="F775" s="4"/>
      <c r="G775" s="4"/>
      <c r="H775" s="21"/>
    </row>
    <row r="776" spans="1:8" ht="15.75" x14ac:dyDescent="0.25">
      <c r="A776" s="21"/>
      <c r="B776" s="4"/>
      <c r="C776" s="21"/>
      <c r="D776" s="21"/>
      <c r="E776" s="4"/>
      <c r="F776" s="4"/>
      <c r="G776" s="4"/>
      <c r="H776" s="21"/>
    </row>
    <row r="777" spans="1:8" ht="15.75" x14ac:dyDescent="0.25">
      <c r="A777" s="21"/>
      <c r="B777" s="4"/>
      <c r="C777" s="21"/>
      <c r="D777" s="21"/>
      <c r="E777" s="4"/>
      <c r="F777" s="4"/>
      <c r="G777" s="4"/>
      <c r="H777" s="21"/>
    </row>
    <row r="778" spans="1:8" ht="15.75" x14ac:dyDescent="0.25">
      <c r="A778" s="21"/>
      <c r="B778" s="4"/>
      <c r="C778" s="21"/>
      <c r="D778" s="21"/>
      <c r="E778" s="4"/>
      <c r="F778" s="4"/>
      <c r="G778" s="4"/>
      <c r="H778" s="21"/>
    </row>
    <row r="779" spans="1:8" ht="15.75" x14ac:dyDescent="0.25">
      <c r="A779" s="21"/>
      <c r="B779" s="4"/>
      <c r="C779" s="21"/>
      <c r="D779" s="21"/>
      <c r="E779" s="4"/>
      <c r="F779" s="4"/>
      <c r="G779" s="4"/>
      <c r="H779" s="21"/>
    </row>
    <row r="780" spans="1:8" ht="15.75" x14ac:dyDescent="0.25">
      <c r="A780" s="21"/>
      <c r="B780" s="4"/>
      <c r="C780" s="21"/>
      <c r="D780" s="21"/>
      <c r="E780" s="4"/>
      <c r="F780" s="4"/>
      <c r="G780" s="4"/>
      <c r="H780" s="21"/>
    </row>
    <row r="781" spans="1:8" ht="15.75" x14ac:dyDescent="0.25">
      <c r="A781" s="21"/>
      <c r="B781" s="4"/>
      <c r="C781" s="21"/>
      <c r="D781" s="21"/>
      <c r="E781" s="4"/>
      <c r="F781" s="4"/>
      <c r="G781" s="4"/>
      <c r="H781" s="21"/>
    </row>
    <row r="782" spans="1:8" ht="15.75" x14ac:dyDescent="0.25">
      <c r="A782" s="21"/>
      <c r="B782" s="4"/>
      <c r="C782" s="21"/>
      <c r="D782" s="21"/>
      <c r="E782" s="4"/>
      <c r="F782" s="4"/>
      <c r="G782" s="4"/>
      <c r="H782" s="2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workbookViewId="0">
      <selection activeCell="A16" sqref="A16:B24"/>
    </sheetView>
  </sheetViews>
  <sheetFormatPr defaultRowHeight="15" x14ac:dyDescent="0.25"/>
  <cols>
    <col min="1" max="1" width="18" bestFit="1" customWidth="1"/>
  </cols>
  <sheetData>
    <row r="1" spans="1:9" x14ac:dyDescent="0.25">
      <c r="A1" t="s">
        <v>94</v>
      </c>
    </row>
    <row r="2" spans="1:9" ht="15.75" thickBot="1" x14ac:dyDescent="0.3"/>
    <row r="3" spans="1:9" x14ac:dyDescent="0.25">
      <c r="A3" s="68" t="s">
        <v>95</v>
      </c>
      <c r="B3" s="68"/>
    </row>
    <row r="4" spans="1:9" x14ac:dyDescent="0.25">
      <c r="A4" s="24" t="s">
        <v>96</v>
      </c>
      <c r="B4" s="24">
        <v>0.4664679955198156</v>
      </c>
    </row>
    <row r="5" spans="1:9" x14ac:dyDescent="0.25">
      <c r="A5" s="69" t="s">
        <v>97</v>
      </c>
      <c r="B5" s="69">
        <v>0.2175923908442747</v>
      </c>
    </row>
    <row r="6" spans="1:9" x14ac:dyDescent="0.25">
      <c r="A6" s="24" t="s">
        <v>98</v>
      </c>
      <c r="B6" s="24">
        <v>0.2084337733457963</v>
      </c>
    </row>
    <row r="7" spans="1:9" x14ac:dyDescent="0.25">
      <c r="A7" s="24" t="s">
        <v>99</v>
      </c>
      <c r="B7" s="24">
        <v>4398.6907361247286</v>
      </c>
    </row>
    <row r="8" spans="1:9" ht="15.75" thickBot="1" x14ac:dyDescent="0.3">
      <c r="A8" s="25" t="s">
        <v>100</v>
      </c>
      <c r="B8" s="25">
        <v>606</v>
      </c>
    </row>
    <row r="10" spans="1:9" ht="15.75" thickBot="1" x14ac:dyDescent="0.3">
      <c r="A10" t="s">
        <v>101</v>
      </c>
    </row>
    <row r="11" spans="1:9" x14ac:dyDescent="0.25">
      <c r="A11" s="26"/>
      <c r="B11" s="26" t="s">
        <v>105</v>
      </c>
      <c r="C11" s="26" t="s">
        <v>106</v>
      </c>
      <c r="D11" s="26" t="s">
        <v>107</v>
      </c>
      <c r="E11" s="26" t="s">
        <v>108</v>
      </c>
      <c r="F11" s="26" t="s">
        <v>109</v>
      </c>
    </row>
    <row r="12" spans="1:9" x14ac:dyDescent="0.25">
      <c r="A12" s="24" t="s">
        <v>102</v>
      </c>
      <c r="B12" s="24">
        <v>7</v>
      </c>
      <c r="C12" s="24">
        <v>3217797277.1834507</v>
      </c>
      <c r="D12" s="24">
        <v>459685325.31192154</v>
      </c>
      <c r="E12" s="24">
        <v>23.758213603791777</v>
      </c>
      <c r="F12" s="24">
        <v>1.4708929178909058E-28</v>
      </c>
    </row>
    <row r="13" spans="1:9" x14ac:dyDescent="0.25">
      <c r="A13" s="24" t="s">
        <v>103</v>
      </c>
      <c r="B13" s="24">
        <v>598</v>
      </c>
      <c r="C13" s="24">
        <v>11570391154.857565</v>
      </c>
      <c r="D13" s="24">
        <v>19348480.192069508</v>
      </c>
      <c r="E13" s="24"/>
      <c r="F13" s="24"/>
    </row>
    <row r="14" spans="1:9" ht="15.75" thickBot="1" x14ac:dyDescent="0.3">
      <c r="A14" s="25" t="s">
        <v>20</v>
      </c>
      <c r="B14" s="25">
        <v>605</v>
      </c>
      <c r="C14" s="25">
        <v>14788188432.041016</v>
      </c>
      <c r="D14" s="25"/>
      <c r="E14" s="25"/>
      <c r="F14" s="25"/>
    </row>
    <row r="15" spans="1:9" ht="15.75" thickBot="1" x14ac:dyDescent="0.3"/>
    <row r="16" spans="1:9" x14ac:dyDescent="0.25">
      <c r="A16" s="26"/>
      <c r="B16" s="26" t="s">
        <v>110</v>
      </c>
      <c r="C16" s="26" t="s">
        <v>99</v>
      </c>
      <c r="D16" s="26" t="s">
        <v>111</v>
      </c>
      <c r="E16" s="26" t="s">
        <v>112</v>
      </c>
      <c r="F16" s="26" t="s">
        <v>113</v>
      </c>
      <c r="G16" s="26" t="s">
        <v>114</v>
      </c>
      <c r="H16" s="26" t="s">
        <v>115</v>
      </c>
      <c r="I16" s="26" t="s">
        <v>116</v>
      </c>
    </row>
    <row r="17" spans="1:9" x14ac:dyDescent="0.25">
      <c r="A17" s="24" t="s">
        <v>104</v>
      </c>
      <c r="B17" s="24">
        <v>-1982.989967008453</v>
      </c>
      <c r="C17" s="24">
        <v>1231.6822121705634</v>
      </c>
      <c r="D17" s="24">
        <v>-1.6099850654771399</v>
      </c>
      <c r="E17" s="24">
        <v>0.10792882686176931</v>
      </c>
      <c r="F17" s="24">
        <v>-4401.938573533278</v>
      </c>
      <c r="G17" s="24">
        <v>435.9586395163717</v>
      </c>
      <c r="H17" s="24">
        <v>-4401.938573533278</v>
      </c>
      <c r="I17" s="24">
        <v>435.9586395163717</v>
      </c>
    </row>
    <row r="18" spans="1:9" x14ac:dyDescent="0.25">
      <c r="A18" s="24" t="s">
        <v>0</v>
      </c>
      <c r="B18" s="24">
        <v>202.85926106115025</v>
      </c>
      <c r="C18" s="24">
        <v>18.872267413984648</v>
      </c>
      <c r="D18" s="24">
        <v>10.749066691945471</v>
      </c>
      <c r="E18" s="24">
        <v>9.2514569602724027E-25</v>
      </c>
      <c r="F18" s="24">
        <v>165.79528099232039</v>
      </c>
      <c r="G18" s="24">
        <v>239.92324112998011</v>
      </c>
      <c r="H18" s="24">
        <v>165.79528099232039</v>
      </c>
      <c r="I18" s="24">
        <v>239.92324112998011</v>
      </c>
    </row>
    <row r="19" spans="1:9" x14ac:dyDescent="0.25">
      <c r="A19" s="24" t="s">
        <v>76</v>
      </c>
      <c r="B19" s="24">
        <v>-429.20487018394601</v>
      </c>
      <c r="C19" s="24">
        <v>358.87175320598629</v>
      </c>
      <c r="D19" s="24">
        <v>-1.195983986896817</v>
      </c>
      <c r="E19" s="24">
        <v>0.2321768098240462</v>
      </c>
      <c r="F19" s="24">
        <v>-1134.0070657185584</v>
      </c>
      <c r="G19" s="24">
        <v>275.59732535066644</v>
      </c>
      <c r="H19" s="24">
        <v>-1134.0070657185584</v>
      </c>
      <c r="I19" s="24">
        <v>275.59732535066644</v>
      </c>
    </row>
    <row r="20" spans="1:9" x14ac:dyDescent="0.25">
      <c r="A20" s="24" t="s">
        <v>2</v>
      </c>
      <c r="B20" s="24">
        <v>26.699524998608233</v>
      </c>
      <c r="C20" s="24">
        <v>31.770473394181256</v>
      </c>
      <c r="D20" s="24">
        <v>0.84038801271051367</v>
      </c>
      <c r="E20" s="24">
        <v>0.40102674647798187</v>
      </c>
      <c r="F20" s="24">
        <v>-35.695743509861892</v>
      </c>
      <c r="G20" s="24">
        <v>89.09479350707835</v>
      </c>
      <c r="H20" s="24">
        <v>-35.695743509861892</v>
      </c>
      <c r="I20" s="24">
        <v>89.09479350707835</v>
      </c>
    </row>
    <row r="21" spans="1:9" x14ac:dyDescent="0.25">
      <c r="A21" s="24" t="s">
        <v>3</v>
      </c>
      <c r="B21" s="24">
        <v>536.16575769850442</v>
      </c>
      <c r="C21" s="24">
        <v>152.98775552718809</v>
      </c>
      <c r="D21" s="24">
        <v>3.5046318305076394</v>
      </c>
      <c r="E21" s="24">
        <v>4.9144080715351134E-4</v>
      </c>
      <c r="F21" s="24">
        <v>235.7071536924534</v>
      </c>
      <c r="G21" s="24">
        <v>836.62436170455544</v>
      </c>
      <c r="H21" s="24">
        <v>235.7071536924534</v>
      </c>
      <c r="I21" s="24">
        <v>836.62436170455544</v>
      </c>
    </row>
    <row r="22" spans="1:9" x14ac:dyDescent="0.25">
      <c r="A22" s="24" t="s">
        <v>79</v>
      </c>
      <c r="B22" s="24">
        <v>213.71626069194613</v>
      </c>
      <c r="C22" s="24">
        <v>507.18474824928535</v>
      </c>
      <c r="D22" s="24">
        <v>0.42137753832239233</v>
      </c>
      <c r="E22" s="24">
        <v>0.67363083420738767</v>
      </c>
      <c r="F22" s="24">
        <v>-782.36359489531492</v>
      </c>
      <c r="G22" s="24">
        <v>1209.7961162792071</v>
      </c>
      <c r="H22" s="24">
        <v>-782.36359489531492</v>
      </c>
      <c r="I22" s="24">
        <v>1209.7961162792071</v>
      </c>
    </row>
    <row r="23" spans="1:9" x14ac:dyDescent="0.25">
      <c r="A23" s="24" t="s">
        <v>80</v>
      </c>
      <c r="B23" s="24">
        <v>1199.8396962264394</v>
      </c>
      <c r="C23" s="24">
        <v>519.61936156802699</v>
      </c>
      <c r="D23" s="24">
        <v>2.3090742666049793</v>
      </c>
      <c r="E23" s="24">
        <v>2.127942153353736E-2</v>
      </c>
      <c r="F23" s="24">
        <v>179.33901986022261</v>
      </c>
      <c r="G23" s="24">
        <v>2220.3403725926564</v>
      </c>
      <c r="H23" s="24">
        <v>179.33901986022261</v>
      </c>
      <c r="I23" s="24">
        <v>2220.3403725926564</v>
      </c>
    </row>
    <row r="24" spans="1:9" ht="15.75" thickBot="1" x14ac:dyDescent="0.3">
      <c r="A24" s="25" t="s">
        <v>81</v>
      </c>
      <c r="B24" s="25">
        <v>726.18793429256914</v>
      </c>
      <c r="C24" s="25">
        <v>519.46942084002433</v>
      </c>
      <c r="D24" s="25">
        <v>1.3979416403727176</v>
      </c>
      <c r="E24" s="25">
        <v>0.16264889194744911</v>
      </c>
      <c r="F24" s="25">
        <v>-294.0182676455205</v>
      </c>
      <c r="G24" s="25">
        <v>1746.3941362306587</v>
      </c>
      <c r="H24" s="25">
        <v>-294.0182676455205</v>
      </c>
      <c r="I24" s="25">
        <v>1746.3941362306587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6"/>
  <sheetViews>
    <sheetView topLeftCell="A213" workbookViewId="0">
      <selection activeCell="K7" sqref="K7"/>
    </sheetView>
  </sheetViews>
  <sheetFormatPr defaultRowHeight="15" x14ac:dyDescent="0.25"/>
  <sheetData>
    <row r="1" spans="1:8" ht="15.75" x14ac:dyDescent="0.25">
      <c r="A1" s="20" t="s">
        <v>0</v>
      </c>
      <c r="B1" s="64" t="s">
        <v>76</v>
      </c>
      <c r="C1" s="20" t="s">
        <v>2</v>
      </c>
      <c r="D1" s="20" t="s">
        <v>3</v>
      </c>
      <c r="E1" s="64" t="s">
        <v>79</v>
      </c>
      <c r="F1" s="64" t="s">
        <v>80</v>
      </c>
      <c r="G1" s="64" t="s">
        <v>81</v>
      </c>
      <c r="H1" s="20" t="s">
        <v>6</v>
      </c>
    </row>
    <row r="2" spans="1:8" ht="15.75" x14ac:dyDescent="0.25">
      <c r="A2" s="21">
        <v>50</v>
      </c>
      <c r="B2" s="4">
        <v>0</v>
      </c>
      <c r="C2" s="21">
        <v>30.114999999999998</v>
      </c>
      <c r="D2" s="21">
        <v>1</v>
      </c>
      <c r="E2" s="4">
        <v>0</v>
      </c>
      <c r="F2" s="4">
        <v>0</v>
      </c>
      <c r="G2" s="4">
        <v>1</v>
      </c>
      <c r="H2" s="21">
        <v>9910.3598500000007</v>
      </c>
    </row>
    <row r="3" spans="1:8" ht="15.75" x14ac:dyDescent="0.25">
      <c r="A3" s="21">
        <v>53</v>
      </c>
      <c r="B3" s="4">
        <v>0</v>
      </c>
      <c r="C3" s="21">
        <v>23.75</v>
      </c>
      <c r="D3" s="21">
        <v>2</v>
      </c>
      <c r="E3" s="4">
        <v>0</v>
      </c>
      <c r="F3" s="4">
        <v>1</v>
      </c>
      <c r="G3" s="4">
        <v>0</v>
      </c>
      <c r="H3" s="21">
        <v>11729.6795</v>
      </c>
    </row>
    <row r="4" spans="1:8" ht="15.75" x14ac:dyDescent="0.25">
      <c r="A4" s="21">
        <v>54</v>
      </c>
      <c r="B4" s="4">
        <v>0</v>
      </c>
      <c r="C4" s="21">
        <v>30.8</v>
      </c>
      <c r="D4" s="21">
        <v>3</v>
      </c>
      <c r="E4" s="4">
        <v>1</v>
      </c>
      <c r="F4" s="4">
        <v>0</v>
      </c>
      <c r="G4" s="4">
        <v>0</v>
      </c>
      <c r="H4" s="21">
        <v>12105.32</v>
      </c>
    </row>
    <row r="5" spans="1:8" ht="15.75" x14ac:dyDescent="0.25">
      <c r="A5" s="21">
        <v>53</v>
      </c>
      <c r="B5" s="4">
        <v>0</v>
      </c>
      <c r="C5" s="21">
        <v>37.43</v>
      </c>
      <c r="D5" s="21">
        <v>1</v>
      </c>
      <c r="E5" s="4">
        <v>0</v>
      </c>
      <c r="F5" s="4">
        <v>0</v>
      </c>
      <c r="G5" s="4">
        <v>1</v>
      </c>
      <c r="H5" s="21">
        <v>10959.6947</v>
      </c>
    </row>
    <row r="6" spans="1:8" ht="15.75" x14ac:dyDescent="0.25">
      <c r="A6" s="21">
        <v>59</v>
      </c>
      <c r="B6" s="4">
        <v>0</v>
      </c>
      <c r="C6" s="21">
        <v>26.695</v>
      </c>
      <c r="D6" s="21">
        <v>3</v>
      </c>
      <c r="E6" s="4">
        <v>0</v>
      </c>
      <c r="F6" s="4">
        <v>0</v>
      </c>
      <c r="G6" s="4">
        <v>1</v>
      </c>
      <c r="H6" s="21">
        <v>14382.709049999999</v>
      </c>
    </row>
    <row r="7" spans="1:8" ht="15.75" x14ac:dyDescent="0.25">
      <c r="A7" s="21">
        <v>57</v>
      </c>
      <c r="B7" s="4">
        <v>0</v>
      </c>
      <c r="C7" s="21">
        <v>31.824999999999999</v>
      </c>
      <c r="D7" s="21">
        <v>0</v>
      </c>
      <c r="E7" s="4">
        <v>0</v>
      </c>
      <c r="F7" s="4">
        <v>0</v>
      </c>
      <c r="G7" s="4">
        <v>1</v>
      </c>
      <c r="H7" s="21">
        <v>11842.623750000001</v>
      </c>
    </row>
    <row r="8" spans="1:8" ht="15.75" x14ac:dyDescent="0.25">
      <c r="A8" s="21">
        <v>53</v>
      </c>
      <c r="B8" s="4">
        <v>1</v>
      </c>
      <c r="C8" s="21">
        <v>30.495000000000001</v>
      </c>
      <c r="D8" s="21">
        <v>0</v>
      </c>
      <c r="E8" s="4">
        <v>0</v>
      </c>
      <c r="F8" s="4">
        <v>1</v>
      </c>
      <c r="G8" s="4">
        <v>0</v>
      </c>
      <c r="H8" s="21">
        <v>10072.055050000001</v>
      </c>
    </row>
    <row r="9" spans="1:8" ht="15.75" x14ac:dyDescent="0.25">
      <c r="A9" s="21">
        <v>60</v>
      </c>
      <c r="B9" s="4">
        <v>1</v>
      </c>
      <c r="C9" s="21">
        <v>28.594999999999999</v>
      </c>
      <c r="D9" s="21">
        <v>0</v>
      </c>
      <c r="E9" s="4">
        <v>0</v>
      </c>
      <c r="F9" s="4">
        <v>1</v>
      </c>
      <c r="G9" s="4">
        <v>0</v>
      </c>
      <c r="H9" s="21">
        <v>30259.995559999999</v>
      </c>
    </row>
    <row r="10" spans="1:8" ht="15.75" x14ac:dyDescent="0.25">
      <c r="A10" s="21">
        <v>55</v>
      </c>
      <c r="B10" s="4">
        <v>1</v>
      </c>
      <c r="C10" s="21">
        <v>37.299999999999997</v>
      </c>
      <c r="D10" s="21">
        <v>0</v>
      </c>
      <c r="E10" s="4">
        <v>1</v>
      </c>
      <c r="F10" s="4">
        <v>0</v>
      </c>
      <c r="G10" s="4">
        <v>0</v>
      </c>
      <c r="H10" s="21">
        <v>20630.283510000001</v>
      </c>
    </row>
    <row r="11" spans="1:8" ht="15.75" x14ac:dyDescent="0.25">
      <c r="A11" s="21">
        <v>52</v>
      </c>
      <c r="B11" s="4">
        <v>0</v>
      </c>
      <c r="C11" s="21">
        <v>30.875</v>
      </c>
      <c r="D11" s="21">
        <v>0</v>
      </c>
      <c r="E11" s="4">
        <v>0</v>
      </c>
      <c r="F11" s="4">
        <v>1</v>
      </c>
      <c r="G11" s="4">
        <v>0</v>
      </c>
      <c r="H11" s="21">
        <v>23045.566159999998</v>
      </c>
    </row>
    <row r="12" spans="1:8" ht="15.75" x14ac:dyDescent="0.25">
      <c r="A12" s="21">
        <v>58</v>
      </c>
      <c r="B12" s="4">
        <v>0</v>
      </c>
      <c r="C12" s="21">
        <v>25.2</v>
      </c>
      <c r="D12" s="21">
        <v>0</v>
      </c>
      <c r="E12" s="4">
        <v>1</v>
      </c>
      <c r="F12" s="4">
        <v>0</v>
      </c>
      <c r="G12" s="4">
        <v>0</v>
      </c>
      <c r="H12" s="21">
        <v>11837.16</v>
      </c>
    </row>
    <row r="13" spans="1:8" ht="15.75" x14ac:dyDescent="0.25">
      <c r="A13" s="21">
        <v>58</v>
      </c>
      <c r="B13" s="4">
        <v>1</v>
      </c>
      <c r="C13" s="21">
        <v>34.39</v>
      </c>
      <c r="D13" s="21">
        <v>0</v>
      </c>
      <c r="E13" s="4">
        <v>0</v>
      </c>
      <c r="F13" s="4">
        <v>0</v>
      </c>
      <c r="G13" s="4">
        <v>1</v>
      </c>
      <c r="H13" s="21">
        <v>11743.9341</v>
      </c>
    </row>
    <row r="14" spans="1:8" ht="15.75" x14ac:dyDescent="0.25">
      <c r="A14" s="21">
        <v>55</v>
      </c>
      <c r="B14" s="4">
        <v>1</v>
      </c>
      <c r="C14" s="21">
        <v>38.28</v>
      </c>
      <c r="D14" s="21">
        <v>0</v>
      </c>
      <c r="E14" s="4">
        <v>0</v>
      </c>
      <c r="F14" s="4">
        <v>0</v>
      </c>
      <c r="G14" s="4">
        <v>0</v>
      </c>
      <c r="H14" s="21">
        <v>10226.2842</v>
      </c>
    </row>
    <row r="15" spans="1:8" ht="15.75" x14ac:dyDescent="0.25">
      <c r="A15" s="21">
        <v>55</v>
      </c>
      <c r="B15" s="4">
        <v>1</v>
      </c>
      <c r="C15" s="21">
        <v>27.645</v>
      </c>
      <c r="D15" s="21">
        <v>0</v>
      </c>
      <c r="E15" s="4">
        <v>0</v>
      </c>
      <c r="F15" s="4">
        <v>0</v>
      </c>
      <c r="G15" s="4">
        <v>1</v>
      </c>
      <c r="H15" s="21">
        <v>10594.501550000001</v>
      </c>
    </row>
    <row r="16" spans="1:8" ht="15.75" x14ac:dyDescent="0.25">
      <c r="A16" s="21">
        <v>51</v>
      </c>
      <c r="B16" s="4">
        <v>1</v>
      </c>
      <c r="C16" s="21">
        <v>33.33</v>
      </c>
      <c r="D16" s="21">
        <v>3</v>
      </c>
      <c r="E16" s="4">
        <v>0</v>
      </c>
      <c r="F16" s="4">
        <v>0</v>
      </c>
      <c r="G16" s="4">
        <v>0</v>
      </c>
      <c r="H16" s="21">
        <v>10560.4917</v>
      </c>
    </row>
    <row r="17" spans="1:8" ht="15.75" x14ac:dyDescent="0.25">
      <c r="A17" s="21">
        <v>52</v>
      </c>
      <c r="B17" s="4">
        <v>1</v>
      </c>
      <c r="C17" s="21">
        <v>36.765000000000001</v>
      </c>
      <c r="D17" s="21">
        <v>2</v>
      </c>
      <c r="E17" s="4">
        <v>0</v>
      </c>
      <c r="F17" s="4">
        <v>0</v>
      </c>
      <c r="G17" s="4">
        <v>1</v>
      </c>
      <c r="H17" s="21">
        <v>26467.09737</v>
      </c>
    </row>
    <row r="18" spans="1:8" ht="15.75" x14ac:dyDescent="0.25">
      <c r="A18" s="21">
        <v>61</v>
      </c>
      <c r="B18" s="4">
        <v>1</v>
      </c>
      <c r="C18" s="21">
        <v>31.57</v>
      </c>
      <c r="D18" s="21">
        <v>0</v>
      </c>
      <c r="E18" s="4">
        <v>0</v>
      </c>
      <c r="F18" s="4">
        <v>0</v>
      </c>
      <c r="G18" s="4">
        <v>0</v>
      </c>
      <c r="H18" s="21">
        <v>12557.605299999999</v>
      </c>
    </row>
    <row r="19" spans="1:8" ht="15.75" x14ac:dyDescent="0.25">
      <c r="A19" s="21">
        <v>54</v>
      </c>
      <c r="B19" s="4">
        <v>1</v>
      </c>
      <c r="C19" s="21">
        <v>29.2</v>
      </c>
      <c r="D19" s="21">
        <v>1</v>
      </c>
      <c r="E19" s="4">
        <v>1</v>
      </c>
      <c r="F19" s="4">
        <v>0</v>
      </c>
      <c r="G19" s="4">
        <v>0</v>
      </c>
      <c r="H19" s="21">
        <v>10436.096</v>
      </c>
    </row>
    <row r="20" spans="1:8" ht="15.75" x14ac:dyDescent="0.25">
      <c r="A20" s="21">
        <v>51</v>
      </c>
      <c r="B20" s="4">
        <v>1</v>
      </c>
      <c r="C20" s="21">
        <v>25.4</v>
      </c>
      <c r="D20" s="21">
        <v>0</v>
      </c>
      <c r="E20" s="4">
        <v>1</v>
      </c>
      <c r="F20" s="4">
        <v>0</v>
      </c>
      <c r="G20" s="4">
        <v>0</v>
      </c>
      <c r="H20" s="21">
        <v>8782.4689999999991</v>
      </c>
    </row>
    <row r="21" spans="1:8" ht="15.75" x14ac:dyDescent="0.25">
      <c r="A21" s="21">
        <v>57</v>
      </c>
      <c r="B21" s="4">
        <v>0</v>
      </c>
      <c r="C21" s="21">
        <v>28.785</v>
      </c>
      <c r="D21" s="21">
        <v>4</v>
      </c>
      <c r="E21" s="4">
        <v>0</v>
      </c>
      <c r="F21" s="4">
        <v>1</v>
      </c>
      <c r="G21" s="4">
        <v>0</v>
      </c>
      <c r="H21" s="21">
        <v>14394.398150000001</v>
      </c>
    </row>
    <row r="22" spans="1:8" ht="15.75" x14ac:dyDescent="0.25">
      <c r="A22" s="21">
        <v>50</v>
      </c>
      <c r="B22" s="4">
        <v>1</v>
      </c>
      <c r="C22" s="21">
        <v>32.204999999999998</v>
      </c>
      <c r="D22" s="21">
        <v>0</v>
      </c>
      <c r="E22" s="4">
        <v>0</v>
      </c>
      <c r="F22" s="4">
        <v>0</v>
      </c>
      <c r="G22" s="4">
        <v>1</v>
      </c>
      <c r="H22" s="21">
        <v>8835.2649500000007</v>
      </c>
    </row>
    <row r="23" spans="1:8" ht="15.75" x14ac:dyDescent="0.25">
      <c r="A23" s="21">
        <v>53</v>
      </c>
      <c r="B23" s="4">
        <v>1</v>
      </c>
      <c r="C23" s="21">
        <v>31.35</v>
      </c>
      <c r="D23" s="21">
        <v>0</v>
      </c>
      <c r="E23" s="4">
        <v>0</v>
      </c>
      <c r="F23" s="4">
        <v>0</v>
      </c>
      <c r="G23" s="4">
        <v>0</v>
      </c>
      <c r="H23" s="21">
        <v>27346.04207</v>
      </c>
    </row>
    <row r="24" spans="1:8" ht="15.75" x14ac:dyDescent="0.25">
      <c r="A24" s="21">
        <v>56</v>
      </c>
      <c r="B24" s="4">
        <v>0</v>
      </c>
      <c r="C24" s="21">
        <v>37.51</v>
      </c>
      <c r="D24" s="21">
        <v>2</v>
      </c>
      <c r="E24" s="4">
        <v>0</v>
      </c>
      <c r="F24" s="4">
        <v>0</v>
      </c>
      <c r="G24" s="4">
        <v>0</v>
      </c>
      <c r="H24" s="21">
        <v>12265.5069</v>
      </c>
    </row>
    <row r="25" spans="1:8" ht="15.75" x14ac:dyDescent="0.25">
      <c r="A25" s="21">
        <v>56</v>
      </c>
      <c r="B25" s="4">
        <v>0</v>
      </c>
      <c r="C25" s="21">
        <v>35.799999999999997</v>
      </c>
      <c r="D25" s="21">
        <v>1</v>
      </c>
      <c r="E25" s="4">
        <v>1</v>
      </c>
      <c r="F25" s="4">
        <v>0</v>
      </c>
      <c r="G25" s="4">
        <v>0</v>
      </c>
      <c r="H25" s="21">
        <v>11674.13</v>
      </c>
    </row>
    <row r="26" spans="1:8" ht="15.75" x14ac:dyDescent="0.25">
      <c r="A26" s="21">
        <v>63</v>
      </c>
      <c r="B26" s="4">
        <v>1</v>
      </c>
      <c r="C26" s="21">
        <v>39.799999999999997</v>
      </c>
      <c r="D26" s="21">
        <v>3</v>
      </c>
      <c r="E26" s="4">
        <v>1</v>
      </c>
      <c r="F26" s="4">
        <v>0</v>
      </c>
      <c r="G26" s="4">
        <v>0</v>
      </c>
      <c r="H26" s="21">
        <v>15170.069</v>
      </c>
    </row>
    <row r="27" spans="1:8" ht="15.75" x14ac:dyDescent="0.25">
      <c r="A27" s="21">
        <v>64</v>
      </c>
      <c r="B27" s="4">
        <v>0</v>
      </c>
      <c r="C27" s="21">
        <v>31.824999999999999</v>
      </c>
      <c r="D27" s="21">
        <v>2</v>
      </c>
      <c r="E27" s="4">
        <v>0</v>
      </c>
      <c r="F27" s="4">
        <v>1</v>
      </c>
      <c r="G27" s="4">
        <v>0</v>
      </c>
      <c r="H27" s="21">
        <v>16069.08475</v>
      </c>
    </row>
    <row r="28" spans="1:8" ht="15.75" x14ac:dyDescent="0.25">
      <c r="A28" s="21">
        <v>55</v>
      </c>
      <c r="B28" s="4">
        <v>1</v>
      </c>
      <c r="C28" s="21">
        <v>37.715000000000003</v>
      </c>
      <c r="D28" s="21">
        <v>3</v>
      </c>
      <c r="E28" s="4">
        <v>0</v>
      </c>
      <c r="F28" s="4">
        <v>0</v>
      </c>
      <c r="G28" s="4">
        <v>1</v>
      </c>
      <c r="H28" s="21">
        <v>30063.580549999999</v>
      </c>
    </row>
    <row r="29" spans="1:8" ht="15.75" x14ac:dyDescent="0.25">
      <c r="A29" s="21">
        <v>55</v>
      </c>
      <c r="B29" s="4">
        <v>1</v>
      </c>
      <c r="C29" s="21">
        <v>33.880000000000003</v>
      </c>
      <c r="D29" s="21">
        <v>3</v>
      </c>
      <c r="E29" s="4">
        <v>0</v>
      </c>
      <c r="F29" s="4">
        <v>0</v>
      </c>
      <c r="G29" s="4">
        <v>0</v>
      </c>
      <c r="H29" s="21">
        <v>11987.1682</v>
      </c>
    </row>
    <row r="30" spans="1:8" ht="15.75" x14ac:dyDescent="0.25">
      <c r="A30" s="21">
        <v>53</v>
      </c>
      <c r="B30" s="4">
        <v>0</v>
      </c>
      <c r="C30" s="21">
        <v>32.299999999999997</v>
      </c>
      <c r="D30" s="21">
        <v>2</v>
      </c>
      <c r="E30" s="4">
        <v>0</v>
      </c>
      <c r="F30" s="4">
        <v>1</v>
      </c>
      <c r="G30" s="4">
        <v>0</v>
      </c>
      <c r="H30" s="21">
        <v>29186.482360000002</v>
      </c>
    </row>
    <row r="31" spans="1:8" ht="15.75" x14ac:dyDescent="0.25">
      <c r="A31" s="21">
        <v>53</v>
      </c>
      <c r="B31" s="4">
        <v>1</v>
      </c>
      <c r="C31" s="21">
        <v>31.16</v>
      </c>
      <c r="D31" s="21">
        <v>1</v>
      </c>
      <c r="E31" s="4">
        <v>0</v>
      </c>
      <c r="F31" s="4">
        <v>0</v>
      </c>
      <c r="G31" s="4">
        <v>1</v>
      </c>
      <c r="H31" s="21">
        <v>10461.9794</v>
      </c>
    </row>
    <row r="32" spans="1:8" ht="15.75" x14ac:dyDescent="0.25">
      <c r="A32" s="21">
        <v>63</v>
      </c>
      <c r="B32" s="4">
        <v>1</v>
      </c>
      <c r="C32" s="21">
        <v>41.325000000000003</v>
      </c>
      <c r="D32" s="21">
        <v>3</v>
      </c>
      <c r="E32" s="4">
        <v>0</v>
      </c>
      <c r="F32" s="4">
        <v>0</v>
      </c>
      <c r="G32" s="4">
        <v>1</v>
      </c>
      <c r="H32" s="21">
        <v>15555.188749999999</v>
      </c>
    </row>
    <row r="33" spans="1:8" ht="15.75" x14ac:dyDescent="0.25">
      <c r="A33" s="21">
        <v>54</v>
      </c>
      <c r="B33" s="4">
        <v>1</v>
      </c>
      <c r="C33" s="21">
        <v>25.46</v>
      </c>
      <c r="D33" s="21">
        <v>1</v>
      </c>
      <c r="E33" s="4">
        <v>0</v>
      </c>
      <c r="F33" s="4">
        <v>1</v>
      </c>
      <c r="G33" s="4">
        <v>0</v>
      </c>
      <c r="H33" s="21">
        <v>25517.11363</v>
      </c>
    </row>
    <row r="34" spans="1:8" ht="15.75" x14ac:dyDescent="0.25">
      <c r="A34" s="21">
        <v>51</v>
      </c>
      <c r="B34" s="4">
        <v>1</v>
      </c>
      <c r="C34" s="21">
        <v>31.635000000000002</v>
      </c>
      <c r="D34" s="21">
        <v>0</v>
      </c>
      <c r="E34" s="4">
        <v>0</v>
      </c>
      <c r="F34" s="4">
        <v>0</v>
      </c>
      <c r="G34" s="4">
        <v>1</v>
      </c>
      <c r="H34" s="21">
        <v>9174.1356500000002</v>
      </c>
    </row>
    <row r="35" spans="1:8" ht="15.75" x14ac:dyDescent="0.25">
      <c r="A35" s="21">
        <v>61</v>
      </c>
      <c r="B35" s="4">
        <v>0</v>
      </c>
      <c r="C35" s="21">
        <v>31.16</v>
      </c>
      <c r="D35" s="21">
        <v>0</v>
      </c>
      <c r="E35" s="4">
        <v>0</v>
      </c>
      <c r="F35" s="4">
        <v>0</v>
      </c>
      <c r="G35" s="4">
        <v>1</v>
      </c>
      <c r="H35" s="21">
        <v>13429.035400000001</v>
      </c>
    </row>
    <row r="36" spans="1:8" ht="15.75" x14ac:dyDescent="0.25">
      <c r="A36" s="21">
        <v>63</v>
      </c>
      <c r="B36" s="4">
        <v>1</v>
      </c>
      <c r="C36" s="21">
        <v>36.765000000000001</v>
      </c>
      <c r="D36" s="21">
        <v>0</v>
      </c>
      <c r="E36" s="4">
        <v>0</v>
      </c>
      <c r="F36" s="4">
        <v>1</v>
      </c>
      <c r="G36" s="4">
        <v>0</v>
      </c>
      <c r="H36" s="21">
        <v>13981.850350000001</v>
      </c>
    </row>
    <row r="37" spans="1:8" ht="15.75" x14ac:dyDescent="0.25">
      <c r="A37" s="21">
        <v>62</v>
      </c>
      <c r="B37" s="4">
        <v>0</v>
      </c>
      <c r="C37" s="21">
        <v>30.495000000000001</v>
      </c>
      <c r="D37" s="21">
        <v>2</v>
      </c>
      <c r="E37" s="4">
        <v>0</v>
      </c>
      <c r="F37" s="4">
        <v>0</v>
      </c>
      <c r="G37" s="4">
        <v>1</v>
      </c>
      <c r="H37" s="21">
        <v>15019.760050000001</v>
      </c>
    </row>
    <row r="38" spans="1:8" ht="15.75" x14ac:dyDescent="0.25">
      <c r="A38" s="21">
        <v>50</v>
      </c>
      <c r="B38" s="4">
        <v>0</v>
      </c>
      <c r="C38" s="21">
        <v>31.6</v>
      </c>
      <c r="D38" s="21">
        <v>2</v>
      </c>
      <c r="E38" s="4">
        <v>1</v>
      </c>
      <c r="F38" s="4">
        <v>0</v>
      </c>
      <c r="G38" s="4">
        <v>0</v>
      </c>
      <c r="H38" s="21">
        <v>10118.424000000001</v>
      </c>
    </row>
    <row r="39" spans="1:8" ht="15.75" x14ac:dyDescent="0.25">
      <c r="A39" s="21">
        <v>54</v>
      </c>
      <c r="B39" s="4">
        <v>0</v>
      </c>
      <c r="C39" s="21">
        <v>46.7</v>
      </c>
      <c r="D39" s="21">
        <v>2</v>
      </c>
      <c r="E39" s="4">
        <v>1</v>
      </c>
      <c r="F39" s="4">
        <v>0</v>
      </c>
      <c r="G39" s="4">
        <v>0</v>
      </c>
      <c r="H39" s="21">
        <v>11538.421</v>
      </c>
    </row>
    <row r="40" spans="1:8" ht="15.75" x14ac:dyDescent="0.25">
      <c r="A40" s="21">
        <v>56</v>
      </c>
      <c r="B40" s="4">
        <v>1</v>
      </c>
      <c r="C40" s="21">
        <v>34.43</v>
      </c>
      <c r="D40" s="21">
        <v>0</v>
      </c>
      <c r="E40" s="4">
        <v>0</v>
      </c>
      <c r="F40" s="4">
        <v>0</v>
      </c>
      <c r="G40" s="4">
        <v>0</v>
      </c>
      <c r="H40" s="21">
        <v>10594.225700000001</v>
      </c>
    </row>
    <row r="41" spans="1:8" ht="15.75" x14ac:dyDescent="0.25">
      <c r="A41" s="21">
        <v>54</v>
      </c>
      <c r="B41" s="4">
        <v>1</v>
      </c>
      <c r="C41" s="21">
        <v>31.6</v>
      </c>
      <c r="D41" s="21">
        <v>0</v>
      </c>
      <c r="E41" s="4">
        <v>1</v>
      </c>
      <c r="F41" s="4">
        <v>0</v>
      </c>
      <c r="G41" s="4">
        <v>0</v>
      </c>
      <c r="H41" s="21">
        <v>9850.4320000000007</v>
      </c>
    </row>
    <row r="42" spans="1:8" ht="15.75" x14ac:dyDescent="0.25">
      <c r="A42" s="21">
        <v>58</v>
      </c>
      <c r="B42" s="4">
        <v>0</v>
      </c>
      <c r="C42" s="21">
        <v>28.215</v>
      </c>
      <c r="D42" s="21">
        <v>0</v>
      </c>
      <c r="E42" s="4">
        <v>0</v>
      </c>
      <c r="F42" s="4">
        <v>0</v>
      </c>
      <c r="G42" s="4">
        <v>1</v>
      </c>
      <c r="H42" s="21">
        <v>12224.350850000001</v>
      </c>
    </row>
    <row r="43" spans="1:8" ht="15.75" x14ac:dyDescent="0.25">
      <c r="A43" s="21">
        <v>62</v>
      </c>
      <c r="B43" s="4">
        <v>0</v>
      </c>
      <c r="C43" s="21">
        <v>36.86</v>
      </c>
      <c r="D43" s="21">
        <v>1</v>
      </c>
      <c r="E43" s="4">
        <v>0</v>
      </c>
      <c r="F43" s="4">
        <v>1</v>
      </c>
      <c r="G43" s="4">
        <v>0</v>
      </c>
      <c r="H43" s="21">
        <v>31620.001059999999</v>
      </c>
    </row>
    <row r="44" spans="1:8" ht="15.75" x14ac:dyDescent="0.25">
      <c r="A44" s="21">
        <v>61</v>
      </c>
      <c r="B44" s="4">
        <v>0</v>
      </c>
      <c r="C44" s="21">
        <v>35.909999999999997</v>
      </c>
      <c r="D44" s="21">
        <v>0</v>
      </c>
      <c r="E44" s="4">
        <v>0</v>
      </c>
      <c r="F44" s="4">
        <v>1</v>
      </c>
      <c r="G44" s="4">
        <v>0</v>
      </c>
      <c r="H44" s="21">
        <v>13635.6379</v>
      </c>
    </row>
    <row r="45" spans="1:8" ht="15.75" x14ac:dyDescent="0.25">
      <c r="A45" s="21">
        <v>63</v>
      </c>
      <c r="B45" s="4">
        <v>0</v>
      </c>
      <c r="C45" s="21">
        <v>36.299999999999997</v>
      </c>
      <c r="D45" s="21">
        <v>0</v>
      </c>
      <c r="E45" s="4">
        <v>0</v>
      </c>
      <c r="F45" s="4">
        <v>0</v>
      </c>
      <c r="G45" s="4">
        <v>0</v>
      </c>
      <c r="H45" s="21">
        <v>13887.204</v>
      </c>
    </row>
    <row r="46" spans="1:8" ht="15.75" x14ac:dyDescent="0.25">
      <c r="A46" s="21">
        <v>63</v>
      </c>
      <c r="B46" s="4">
        <v>0</v>
      </c>
      <c r="C46" s="21">
        <v>36.85</v>
      </c>
      <c r="D46" s="21">
        <v>0</v>
      </c>
      <c r="E46" s="4">
        <v>0</v>
      </c>
      <c r="F46" s="4">
        <v>0</v>
      </c>
      <c r="G46" s="4">
        <v>0</v>
      </c>
      <c r="H46" s="21">
        <v>13887.968500000001</v>
      </c>
    </row>
    <row r="47" spans="1:8" ht="15.75" x14ac:dyDescent="0.25">
      <c r="A47" s="21">
        <v>54</v>
      </c>
      <c r="B47" s="4">
        <v>0</v>
      </c>
      <c r="C47" s="21">
        <v>21.47</v>
      </c>
      <c r="D47" s="21">
        <v>3</v>
      </c>
      <c r="E47" s="4">
        <v>0</v>
      </c>
      <c r="F47" s="4">
        <v>0</v>
      </c>
      <c r="G47" s="4">
        <v>1</v>
      </c>
      <c r="H47" s="21">
        <v>12475.3513</v>
      </c>
    </row>
    <row r="48" spans="1:8" ht="15.75" x14ac:dyDescent="0.25">
      <c r="A48" s="21">
        <v>51</v>
      </c>
      <c r="B48" s="4">
        <v>0</v>
      </c>
      <c r="C48" s="21">
        <v>33.914999999999999</v>
      </c>
      <c r="D48" s="21">
        <v>0</v>
      </c>
      <c r="E48" s="4">
        <v>0</v>
      </c>
      <c r="F48" s="4">
        <v>1</v>
      </c>
      <c r="G48" s="4">
        <v>0</v>
      </c>
      <c r="H48" s="21">
        <v>9866.3048500000004</v>
      </c>
    </row>
    <row r="49" spans="1:8" ht="15.75" x14ac:dyDescent="0.25">
      <c r="A49" s="21">
        <v>55</v>
      </c>
      <c r="B49" s="4">
        <v>0</v>
      </c>
      <c r="C49" s="21">
        <v>32.774999999999999</v>
      </c>
      <c r="D49" s="21">
        <v>2</v>
      </c>
      <c r="E49" s="4">
        <v>0</v>
      </c>
      <c r="F49" s="4">
        <v>0</v>
      </c>
      <c r="G49" s="4">
        <v>1</v>
      </c>
      <c r="H49" s="21">
        <v>12268.632250000001</v>
      </c>
    </row>
    <row r="50" spans="1:8" ht="15.75" x14ac:dyDescent="0.25">
      <c r="A50" s="21">
        <v>62</v>
      </c>
      <c r="B50" s="4">
        <v>0</v>
      </c>
      <c r="C50" s="21">
        <v>31.73</v>
      </c>
      <c r="D50" s="21">
        <v>0</v>
      </c>
      <c r="E50" s="4">
        <v>0</v>
      </c>
      <c r="F50" s="4">
        <v>1</v>
      </c>
      <c r="G50" s="4">
        <v>0</v>
      </c>
      <c r="H50" s="21">
        <v>14043.476699999999</v>
      </c>
    </row>
    <row r="51" spans="1:8" ht="15.75" x14ac:dyDescent="0.25">
      <c r="A51" s="21">
        <v>50</v>
      </c>
      <c r="B51" s="4">
        <v>0</v>
      </c>
      <c r="C51" s="21">
        <v>28.12</v>
      </c>
      <c r="D51" s="21">
        <v>3</v>
      </c>
      <c r="E51" s="4">
        <v>0</v>
      </c>
      <c r="F51" s="4">
        <v>0</v>
      </c>
      <c r="G51" s="4">
        <v>1</v>
      </c>
      <c r="H51" s="21">
        <v>11085.586799999999</v>
      </c>
    </row>
    <row r="52" spans="1:8" ht="15.75" x14ac:dyDescent="0.25">
      <c r="A52" s="21">
        <v>51</v>
      </c>
      <c r="B52" s="4">
        <v>0</v>
      </c>
      <c r="C52" s="21">
        <v>36.67</v>
      </c>
      <c r="D52" s="21">
        <v>2</v>
      </c>
      <c r="E52" s="4">
        <v>0</v>
      </c>
      <c r="F52" s="4">
        <v>0</v>
      </c>
      <c r="G52" s="4">
        <v>1</v>
      </c>
      <c r="H52" s="21">
        <v>10848.1343</v>
      </c>
    </row>
    <row r="53" spans="1:8" ht="15.75" x14ac:dyDescent="0.25">
      <c r="A53" s="21">
        <v>59</v>
      </c>
      <c r="B53" s="4">
        <v>0</v>
      </c>
      <c r="C53" s="21">
        <v>34.799999999999997</v>
      </c>
      <c r="D53" s="21">
        <v>2</v>
      </c>
      <c r="E53" s="4">
        <v>1</v>
      </c>
      <c r="F53" s="4">
        <v>0</v>
      </c>
      <c r="G53" s="4">
        <v>0</v>
      </c>
      <c r="H53" s="21">
        <v>36910.608030000003</v>
      </c>
    </row>
    <row r="54" spans="1:8" ht="15.75" x14ac:dyDescent="0.25">
      <c r="A54" s="21">
        <v>58</v>
      </c>
      <c r="B54" s="4">
        <v>0</v>
      </c>
      <c r="C54" s="21">
        <v>29</v>
      </c>
      <c r="D54" s="21">
        <v>0</v>
      </c>
      <c r="E54" s="4">
        <v>1</v>
      </c>
      <c r="F54" s="4">
        <v>0</v>
      </c>
      <c r="G54" s="4">
        <v>0</v>
      </c>
      <c r="H54" s="21">
        <v>11842.441999999999</v>
      </c>
    </row>
    <row r="55" spans="1:8" ht="15.75" x14ac:dyDescent="0.25">
      <c r="A55" s="21">
        <v>59</v>
      </c>
      <c r="B55" s="4">
        <v>1</v>
      </c>
      <c r="C55" s="21">
        <v>25.46</v>
      </c>
      <c r="D55" s="21">
        <v>0</v>
      </c>
      <c r="E55" s="4">
        <v>0</v>
      </c>
      <c r="F55" s="4">
        <v>0</v>
      </c>
      <c r="G55" s="4">
        <v>1</v>
      </c>
      <c r="H55" s="21">
        <v>12124.992399999999</v>
      </c>
    </row>
    <row r="56" spans="1:8" ht="15.75" x14ac:dyDescent="0.25">
      <c r="A56" s="21">
        <v>50</v>
      </c>
      <c r="B56" s="4">
        <v>0</v>
      </c>
      <c r="C56" s="21">
        <v>27.074999999999999</v>
      </c>
      <c r="D56" s="21">
        <v>1</v>
      </c>
      <c r="E56" s="4">
        <v>0</v>
      </c>
      <c r="F56" s="4">
        <v>1</v>
      </c>
      <c r="G56" s="4">
        <v>0</v>
      </c>
      <c r="H56" s="21">
        <v>10106.134249999999</v>
      </c>
    </row>
    <row r="57" spans="1:8" ht="15.75" x14ac:dyDescent="0.25">
      <c r="A57" s="21">
        <v>51</v>
      </c>
      <c r="B57" s="4">
        <v>0</v>
      </c>
      <c r="C57" s="21">
        <v>36.384999999999998</v>
      </c>
      <c r="D57" s="21">
        <v>3</v>
      </c>
      <c r="E57" s="4">
        <v>0</v>
      </c>
      <c r="F57" s="4">
        <v>0</v>
      </c>
      <c r="G57" s="4">
        <v>1</v>
      </c>
      <c r="H57" s="21">
        <v>11436.738149999999</v>
      </c>
    </row>
    <row r="58" spans="1:8" ht="15.75" x14ac:dyDescent="0.25">
      <c r="A58" s="21">
        <v>50</v>
      </c>
      <c r="B58" s="4">
        <v>1</v>
      </c>
      <c r="C58" s="21">
        <v>25.364999999999998</v>
      </c>
      <c r="D58" s="21">
        <v>2</v>
      </c>
      <c r="E58" s="4">
        <v>0</v>
      </c>
      <c r="F58" s="4">
        <v>0</v>
      </c>
      <c r="G58" s="4">
        <v>1</v>
      </c>
      <c r="H58" s="21">
        <v>30284.642940000002</v>
      </c>
    </row>
    <row r="59" spans="1:8" ht="15.75" x14ac:dyDescent="0.25">
      <c r="A59" s="21">
        <v>57</v>
      </c>
      <c r="B59" s="4">
        <v>0</v>
      </c>
      <c r="C59" s="21">
        <v>23.98</v>
      </c>
      <c r="D59" s="21">
        <v>1</v>
      </c>
      <c r="E59" s="4">
        <v>0</v>
      </c>
      <c r="F59" s="4">
        <v>0</v>
      </c>
      <c r="G59" s="4">
        <v>0</v>
      </c>
      <c r="H59" s="21">
        <v>22192.437109999999</v>
      </c>
    </row>
    <row r="60" spans="1:8" ht="15.75" x14ac:dyDescent="0.25">
      <c r="A60" s="21">
        <v>55</v>
      </c>
      <c r="B60" s="4">
        <v>1</v>
      </c>
      <c r="C60" s="21">
        <v>35.244999999999997</v>
      </c>
      <c r="D60" s="21">
        <v>1</v>
      </c>
      <c r="E60" s="4">
        <v>0</v>
      </c>
      <c r="F60" s="4">
        <v>1</v>
      </c>
      <c r="G60" s="4">
        <v>0</v>
      </c>
      <c r="H60" s="21">
        <v>11394.065549999999</v>
      </c>
    </row>
    <row r="61" spans="1:8" ht="15.75" x14ac:dyDescent="0.25">
      <c r="A61" s="21">
        <v>57</v>
      </c>
      <c r="B61" s="4">
        <v>1</v>
      </c>
      <c r="C61" s="21">
        <v>43.7</v>
      </c>
      <c r="D61" s="21">
        <v>1</v>
      </c>
      <c r="E61" s="4">
        <v>1</v>
      </c>
      <c r="F61" s="4">
        <v>0</v>
      </c>
      <c r="G61" s="4">
        <v>0</v>
      </c>
      <c r="H61" s="21">
        <v>11576.13</v>
      </c>
    </row>
    <row r="62" spans="1:8" ht="15.75" x14ac:dyDescent="0.25">
      <c r="A62" s="21">
        <v>54</v>
      </c>
      <c r="B62" s="4">
        <v>1</v>
      </c>
      <c r="C62" s="21">
        <v>30.02</v>
      </c>
      <c r="D62" s="21">
        <v>0</v>
      </c>
      <c r="E62" s="4">
        <v>0</v>
      </c>
      <c r="F62" s="4">
        <v>0</v>
      </c>
      <c r="G62" s="4">
        <v>1</v>
      </c>
      <c r="H62" s="21">
        <v>24476.478510000001</v>
      </c>
    </row>
    <row r="63" spans="1:8" ht="15.75" x14ac:dyDescent="0.25">
      <c r="A63" s="21">
        <v>61</v>
      </c>
      <c r="B63" s="4">
        <v>1</v>
      </c>
      <c r="C63" s="21">
        <v>33.534999999999997</v>
      </c>
      <c r="D63" s="21">
        <v>0</v>
      </c>
      <c r="E63" s="4">
        <v>0</v>
      </c>
      <c r="F63" s="4">
        <v>1</v>
      </c>
      <c r="G63" s="4">
        <v>0</v>
      </c>
      <c r="H63" s="21">
        <v>13143.336649999999</v>
      </c>
    </row>
    <row r="64" spans="1:8" ht="15.75" x14ac:dyDescent="0.25">
      <c r="A64" s="21">
        <v>57</v>
      </c>
      <c r="B64" s="4">
        <v>1</v>
      </c>
      <c r="C64" s="21">
        <v>34.01</v>
      </c>
      <c r="D64" s="21">
        <v>0</v>
      </c>
      <c r="E64" s="4">
        <v>0</v>
      </c>
      <c r="F64" s="4">
        <v>0</v>
      </c>
      <c r="G64" s="4">
        <v>1</v>
      </c>
      <c r="H64" s="21">
        <v>11356.660900000001</v>
      </c>
    </row>
    <row r="65" spans="1:8" ht="15.75" x14ac:dyDescent="0.25">
      <c r="A65" s="21">
        <v>53</v>
      </c>
      <c r="B65" s="4">
        <v>0</v>
      </c>
      <c r="C65" s="21">
        <v>38.06</v>
      </c>
      <c r="D65" s="21">
        <v>3</v>
      </c>
      <c r="E65" s="4">
        <v>0</v>
      </c>
      <c r="F65" s="4">
        <v>0</v>
      </c>
      <c r="G65" s="4">
        <v>0</v>
      </c>
      <c r="H65" s="21">
        <v>20462.997660000001</v>
      </c>
    </row>
    <row r="66" spans="1:8" ht="15.75" x14ac:dyDescent="0.25">
      <c r="A66" s="21">
        <v>55</v>
      </c>
      <c r="B66" s="4">
        <v>0</v>
      </c>
      <c r="C66" s="21">
        <v>32.395000000000003</v>
      </c>
      <c r="D66" s="21">
        <v>1</v>
      </c>
      <c r="E66" s="4">
        <v>0</v>
      </c>
      <c r="F66" s="4">
        <v>1</v>
      </c>
      <c r="G66" s="4">
        <v>0</v>
      </c>
      <c r="H66" s="21">
        <v>11879.10405</v>
      </c>
    </row>
    <row r="67" spans="1:8" ht="15.75" x14ac:dyDescent="0.25">
      <c r="A67" s="21">
        <v>64</v>
      </c>
      <c r="B67" s="4">
        <v>0</v>
      </c>
      <c r="C67" s="21">
        <v>30.114999999999998</v>
      </c>
      <c r="D67" s="21">
        <v>3</v>
      </c>
      <c r="E67" s="4">
        <v>0</v>
      </c>
      <c r="F67" s="4">
        <v>0</v>
      </c>
      <c r="G67" s="4">
        <v>1</v>
      </c>
      <c r="H67" s="21">
        <v>16455.707849999999</v>
      </c>
    </row>
    <row r="68" spans="1:8" ht="15.75" x14ac:dyDescent="0.25">
      <c r="A68" s="21">
        <v>61</v>
      </c>
      <c r="B68" s="4">
        <v>1</v>
      </c>
      <c r="C68" s="21">
        <v>23.655000000000001</v>
      </c>
      <c r="D68" s="21">
        <v>0</v>
      </c>
      <c r="E68" s="4">
        <v>0</v>
      </c>
      <c r="F68" s="4">
        <v>1</v>
      </c>
      <c r="G68" s="4">
        <v>0</v>
      </c>
      <c r="H68" s="21">
        <v>13129.603450000001</v>
      </c>
    </row>
    <row r="69" spans="1:8" ht="15.75" x14ac:dyDescent="0.25">
      <c r="A69" s="21">
        <v>53</v>
      </c>
      <c r="B69" s="4">
        <v>1</v>
      </c>
      <c r="C69" s="21">
        <v>36.1</v>
      </c>
      <c r="D69" s="21">
        <v>1</v>
      </c>
      <c r="E69" s="4">
        <v>1</v>
      </c>
      <c r="F69" s="4">
        <v>0</v>
      </c>
      <c r="G69" s="4">
        <v>0</v>
      </c>
      <c r="H69" s="21">
        <v>10085.846</v>
      </c>
    </row>
    <row r="70" spans="1:8" ht="15.75" x14ac:dyDescent="0.25">
      <c r="A70" s="21">
        <v>57</v>
      </c>
      <c r="B70" s="4">
        <v>0</v>
      </c>
      <c r="C70" s="21">
        <v>22.23</v>
      </c>
      <c r="D70" s="21">
        <v>0</v>
      </c>
      <c r="E70" s="4">
        <v>0</v>
      </c>
      <c r="F70" s="4">
        <v>1</v>
      </c>
      <c r="G70" s="4">
        <v>0</v>
      </c>
      <c r="H70" s="21">
        <v>12029.286700000001</v>
      </c>
    </row>
    <row r="71" spans="1:8" ht="15.75" x14ac:dyDescent="0.25">
      <c r="A71" s="21">
        <v>52</v>
      </c>
      <c r="B71" s="4">
        <v>1</v>
      </c>
      <c r="C71" s="21">
        <v>34.1</v>
      </c>
      <c r="D71" s="21">
        <v>0</v>
      </c>
      <c r="E71" s="4">
        <v>0</v>
      </c>
      <c r="F71" s="4">
        <v>0</v>
      </c>
      <c r="G71" s="4">
        <v>0</v>
      </c>
      <c r="H71" s="21">
        <v>9140.9509999999991</v>
      </c>
    </row>
    <row r="72" spans="1:8" ht="15.75" x14ac:dyDescent="0.25">
      <c r="A72" s="21">
        <v>55</v>
      </c>
      <c r="B72" s="4">
        <v>1</v>
      </c>
      <c r="C72" s="21">
        <v>32.774999999999999</v>
      </c>
      <c r="D72" s="21">
        <v>0</v>
      </c>
      <c r="E72" s="4">
        <v>0</v>
      </c>
      <c r="F72" s="4">
        <v>0</v>
      </c>
      <c r="G72" s="4">
        <v>1</v>
      </c>
      <c r="H72" s="21">
        <v>10601.632250000001</v>
      </c>
    </row>
    <row r="73" spans="1:8" ht="15.75" x14ac:dyDescent="0.25">
      <c r="A73" s="21">
        <v>58</v>
      </c>
      <c r="B73" s="4">
        <v>0</v>
      </c>
      <c r="C73" s="21">
        <v>32.395000000000003</v>
      </c>
      <c r="D73" s="21">
        <v>1</v>
      </c>
      <c r="E73" s="4">
        <v>0</v>
      </c>
      <c r="F73" s="4">
        <v>1</v>
      </c>
      <c r="G73" s="4">
        <v>0</v>
      </c>
      <c r="H73" s="21">
        <v>13019.161050000001</v>
      </c>
    </row>
    <row r="74" spans="1:8" ht="15.75" x14ac:dyDescent="0.25">
      <c r="A74" s="21">
        <v>63</v>
      </c>
      <c r="B74" s="4">
        <v>1</v>
      </c>
      <c r="C74" s="21">
        <v>33.659999999999997</v>
      </c>
      <c r="D74" s="21">
        <v>3</v>
      </c>
      <c r="E74" s="4">
        <v>0</v>
      </c>
      <c r="F74" s="4">
        <v>0</v>
      </c>
      <c r="G74" s="4">
        <v>0</v>
      </c>
      <c r="H74" s="21">
        <v>15161.5344</v>
      </c>
    </row>
    <row r="75" spans="1:8" ht="15.75" x14ac:dyDescent="0.25">
      <c r="A75" s="21">
        <v>52</v>
      </c>
      <c r="B75" s="4">
        <v>0</v>
      </c>
      <c r="C75" s="21">
        <v>37.4</v>
      </c>
      <c r="D75" s="21">
        <v>0</v>
      </c>
      <c r="E75" s="4">
        <v>1</v>
      </c>
      <c r="F75" s="4">
        <v>0</v>
      </c>
      <c r="G75" s="4">
        <v>0</v>
      </c>
      <c r="H75" s="21">
        <v>9634.5380000000005</v>
      </c>
    </row>
    <row r="76" spans="1:8" ht="15.75" x14ac:dyDescent="0.25">
      <c r="A76" s="21">
        <v>52</v>
      </c>
      <c r="B76" s="4">
        <v>1</v>
      </c>
      <c r="C76" s="21">
        <v>33.25</v>
      </c>
      <c r="D76" s="21">
        <v>0</v>
      </c>
      <c r="E76" s="4">
        <v>0</v>
      </c>
      <c r="F76" s="4">
        <v>1</v>
      </c>
      <c r="G76" s="4">
        <v>0</v>
      </c>
      <c r="H76" s="21">
        <v>9722.7695000000003</v>
      </c>
    </row>
    <row r="77" spans="1:8" ht="15.75" x14ac:dyDescent="0.25">
      <c r="A77" s="21">
        <v>52</v>
      </c>
      <c r="B77" s="4">
        <v>0</v>
      </c>
      <c r="C77" s="21">
        <v>33.299999999999997</v>
      </c>
      <c r="D77" s="21">
        <v>2</v>
      </c>
      <c r="E77" s="4">
        <v>1</v>
      </c>
      <c r="F77" s="4">
        <v>0</v>
      </c>
      <c r="G77" s="4">
        <v>0</v>
      </c>
      <c r="H77" s="21">
        <v>10806.839</v>
      </c>
    </row>
    <row r="78" spans="1:8" ht="15.75" x14ac:dyDescent="0.25">
      <c r="A78" s="21">
        <v>64</v>
      </c>
      <c r="B78" s="4">
        <v>1</v>
      </c>
      <c r="C78" s="21">
        <v>26.41</v>
      </c>
      <c r="D78" s="21">
        <v>0</v>
      </c>
      <c r="E78" s="4">
        <v>0</v>
      </c>
      <c r="F78" s="4">
        <v>1</v>
      </c>
      <c r="G78" s="4">
        <v>0</v>
      </c>
      <c r="H78" s="21">
        <v>14394.5579</v>
      </c>
    </row>
    <row r="79" spans="1:8" ht="15.75" x14ac:dyDescent="0.25">
      <c r="A79" s="21">
        <v>57</v>
      </c>
      <c r="B79" s="4">
        <v>1</v>
      </c>
      <c r="C79" s="21">
        <v>31.54</v>
      </c>
      <c r="D79" s="21">
        <v>0</v>
      </c>
      <c r="E79" s="4">
        <v>0</v>
      </c>
      <c r="F79" s="4">
        <v>0</v>
      </c>
      <c r="G79" s="4">
        <v>1</v>
      </c>
      <c r="H79" s="21">
        <v>11353.2276</v>
      </c>
    </row>
    <row r="80" spans="1:8" ht="15.75" x14ac:dyDescent="0.25">
      <c r="A80" s="21">
        <v>51</v>
      </c>
      <c r="B80" s="4">
        <v>0</v>
      </c>
      <c r="C80" s="21">
        <v>39.5</v>
      </c>
      <c r="D80" s="21">
        <v>1</v>
      </c>
      <c r="E80" s="4">
        <v>1</v>
      </c>
      <c r="F80" s="4">
        <v>0</v>
      </c>
      <c r="G80" s="4">
        <v>0</v>
      </c>
      <c r="H80" s="21">
        <v>9880.0679999999993</v>
      </c>
    </row>
    <row r="81" spans="1:8" ht="15.75" x14ac:dyDescent="0.25">
      <c r="A81" s="21">
        <v>61</v>
      </c>
      <c r="B81" s="4">
        <v>0</v>
      </c>
      <c r="C81" s="21">
        <v>33.33</v>
      </c>
      <c r="D81" s="21">
        <v>4</v>
      </c>
      <c r="E81" s="4">
        <v>0</v>
      </c>
      <c r="F81" s="4">
        <v>0</v>
      </c>
      <c r="G81" s="4">
        <v>0</v>
      </c>
      <c r="H81" s="21">
        <v>36580.282160000002</v>
      </c>
    </row>
    <row r="82" spans="1:8" ht="15.75" x14ac:dyDescent="0.25">
      <c r="A82" s="21">
        <v>64</v>
      </c>
      <c r="B82" s="4">
        <v>0</v>
      </c>
      <c r="C82" s="21">
        <v>35.97</v>
      </c>
      <c r="D82" s="21">
        <v>0</v>
      </c>
      <c r="E82" s="4">
        <v>0</v>
      </c>
      <c r="F82" s="4">
        <v>0</v>
      </c>
      <c r="G82" s="4">
        <v>0</v>
      </c>
      <c r="H82" s="21">
        <v>14313.846299999999</v>
      </c>
    </row>
    <row r="83" spans="1:8" ht="15.75" x14ac:dyDescent="0.25">
      <c r="A83" s="21">
        <v>61</v>
      </c>
      <c r="B83" s="4">
        <v>0</v>
      </c>
      <c r="C83" s="21">
        <v>22.04</v>
      </c>
      <c r="D83" s="21">
        <v>0</v>
      </c>
      <c r="E83" s="4">
        <v>0</v>
      </c>
      <c r="F83" s="4">
        <v>1</v>
      </c>
      <c r="G83" s="4">
        <v>0</v>
      </c>
      <c r="H83" s="21">
        <v>13616.3586</v>
      </c>
    </row>
    <row r="84" spans="1:8" ht="15.75" x14ac:dyDescent="0.25">
      <c r="A84" s="21">
        <v>51</v>
      </c>
      <c r="B84" s="4">
        <v>0</v>
      </c>
      <c r="C84" s="21">
        <v>18.05</v>
      </c>
      <c r="D84" s="21">
        <v>0</v>
      </c>
      <c r="E84" s="4">
        <v>0</v>
      </c>
      <c r="F84" s="4">
        <v>0</v>
      </c>
      <c r="G84" s="4">
        <v>1</v>
      </c>
      <c r="H84" s="21">
        <v>9644.2525000000005</v>
      </c>
    </row>
    <row r="85" spans="1:8" ht="15.75" x14ac:dyDescent="0.25">
      <c r="A85" s="21">
        <v>54</v>
      </c>
      <c r="B85" s="4">
        <v>1</v>
      </c>
      <c r="C85" s="21">
        <v>33.630000000000003</v>
      </c>
      <c r="D85" s="21">
        <v>1</v>
      </c>
      <c r="E85" s="4">
        <v>0</v>
      </c>
      <c r="F85" s="4">
        <v>0</v>
      </c>
      <c r="G85" s="4">
        <v>1</v>
      </c>
      <c r="H85" s="21">
        <v>10825.253699999999</v>
      </c>
    </row>
    <row r="86" spans="1:8" ht="15.75" x14ac:dyDescent="0.25">
      <c r="A86" s="21">
        <v>53</v>
      </c>
      <c r="B86" s="4">
        <v>1</v>
      </c>
      <c r="C86" s="21">
        <v>24.32</v>
      </c>
      <c r="D86" s="21">
        <v>0</v>
      </c>
      <c r="E86" s="4">
        <v>0</v>
      </c>
      <c r="F86" s="4">
        <v>0</v>
      </c>
      <c r="G86" s="4">
        <v>1</v>
      </c>
      <c r="H86" s="21">
        <v>9863.4717999999993</v>
      </c>
    </row>
    <row r="87" spans="1:8" ht="15.75" x14ac:dyDescent="0.25">
      <c r="A87" s="21">
        <v>55</v>
      </c>
      <c r="B87" s="4">
        <v>1</v>
      </c>
      <c r="C87" s="21">
        <v>29.9</v>
      </c>
      <c r="D87" s="21">
        <v>0</v>
      </c>
      <c r="E87" s="4">
        <v>1</v>
      </c>
      <c r="F87" s="4">
        <v>0</v>
      </c>
      <c r="G87" s="4">
        <v>0</v>
      </c>
      <c r="H87" s="21">
        <v>10214.636</v>
      </c>
    </row>
    <row r="88" spans="1:8" ht="15.75" x14ac:dyDescent="0.25">
      <c r="A88" s="21">
        <v>62</v>
      </c>
      <c r="B88" s="4">
        <v>0</v>
      </c>
      <c r="C88" s="21">
        <v>29.92</v>
      </c>
      <c r="D88" s="21">
        <v>0</v>
      </c>
      <c r="E88" s="4">
        <v>0</v>
      </c>
      <c r="F88" s="4">
        <v>0</v>
      </c>
      <c r="G88" s="4">
        <v>0</v>
      </c>
      <c r="H88" s="21">
        <v>13457.960800000001</v>
      </c>
    </row>
    <row r="89" spans="1:8" ht="15.75" x14ac:dyDescent="0.25">
      <c r="A89" s="21">
        <v>51</v>
      </c>
      <c r="B89" s="4">
        <v>0</v>
      </c>
      <c r="C89" s="21">
        <v>20.6</v>
      </c>
      <c r="D89" s="21">
        <v>0</v>
      </c>
      <c r="E89" s="4">
        <v>1</v>
      </c>
      <c r="F89" s="4">
        <v>0</v>
      </c>
      <c r="G89" s="4">
        <v>0</v>
      </c>
      <c r="H89" s="21">
        <v>9264.7970000000005</v>
      </c>
    </row>
    <row r="90" spans="1:8" ht="15.75" x14ac:dyDescent="0.25">
      <c r="A90" s="21">
        <v>60</v>
      </c>
      <c r="B90" s="4">
        <v>1</v>
      </c>
      <c r="C90" s="21">
        <v>36.954999999999998</v>
      </c>
      <c r="D90" s="21">
        <v>0</v>
      </c>
      <c r="E90" s="4">
        <v>0</v>
      </c>
      <c r="F90" s="4">
        <v>1</v>
      </c>
      <c r="G90" s="4">
        <v>0</v>
      </c>
      <c r="H90" s="21">
        <v>12741.167450000001</v>
      </c>
    </row>
    <row r="91" spans="1:8" ht="15.75" x14ac:dyDescent="0.25">
      <c r="A91" s="21">
        <v>61</v>
      </c>
      <c r="B91" s="4">
        <v>1</v>
      </c>
      <c r="C91" s="21">
        <v>43.4</v>
      </c>
      <c r="D91" s="21">
        <v>0</v>
      </c>
      <c r="E91" s="4">
        <v>1</v>
      </c>
      <c r="F91" s="4">
        <v>0</v>
      </c>
      <c r="G91" s="4">
        <v>0</v>
      </c>
      <c r="H91" s="21">
        <v>12574.049000000001</v>
      </c>
    </row>
    <row r="92" spans="1:8" ht="15.75" x14ac:dyDescent="0.25">
      <c r="A92" s="21">
        <v>59</v>
      </c>
      <c r="B92" s="4">
        <v>1</v>
      </c>
      <c r="C92" s="21">
        <v>31.79</v>
      </c>
      <c r="D92" s="21">
        <v>2</v>
      </c>
      <c r="E92" s="4">
        <v>0</v>
      </c>
      <c r="F92" s="4">
        <v>0</v>
      </c>
      <c r="G92" s="4">
        <v>0</v>
      </c>
      <c r="H92" s="21">
        <v>12928.7911</v>
      </c>
    </row>
    <row r="93" spans="1:8" ht="15.75" x14ac:dyDescent="0.25">
      <c r="A93" s="21">
        <v>61</v>
      </c>
      <c r="B93" s="4">
        <v>1</v>
      </c>
      <c r="C93" s="21">
        <v>32.299999999999997</v>
      </c>
      <c r="D93" s="21">
        <v>2</v>
      </c>
      <c r="E93" s="4">
        <v>0</v>
      </c>
      <c r="F93" s="4">
        <v>0</v>
      </c>
      <c r="G93" s="4">
        <v>1</v>
      </c>
      <c r="H93" s="21">
        <v>14119.62</v>
      </c>
    </row>
    <row r="94" spans="1:8" ht="15.75" x14ac:dyDescent="0.25">
      <c r="A94" s="21">
        <v>56</v>
      </c>
      <c r="B94" s="4">
        <v>0</v>
      </c>
      <c r="C94" s="21">
        <v>25.65</v>
      </c>
      <c r="D94" s="21">
        <v>0</v>
      </c>
      <c r="E94" s="4">
        <v>0</v>
      </c>
      <c r="F94" s="4">
        <v>0</v>
      </c>
      <c r="G94" s="4">
        <v>1</v>
      </c>
      <c r="H94" s="21">
        <v>11454.021500000001</v>
      </c>
    </row>
    <row r="95" spans="1:8" ht="15.75" x14ac:dyDescent="0.25">
      <c r="A95" s="21">
        <v>50</v>
      </c>
      <c r="B95" s="4">
        <v>0</v>
      </c>
      <c r="C95" s="21">
        <v>46.09</v>
      </c>
      <c r="D95" s="21">
        <v>1</v>
      </c>
      <c r="E95" s="4">
        <v>0</v>
      </c>
      <c r="F95" s="4">
        <v>0</v>
      </c>
      <c r="G95" s="4">
        <v>0</v>
      </c>
      <c r="H95" s="21">
        <v>9549.5650999999998</v>
      </c>
    </row>
    <row r="96" spans="1:8" ht="15.75" x14ac:dyDescent="0.25">
      <c r="A96" s="21">
        <v>54</v>
      </c>
      <c r="B96" s="4">
        <v>0</v>
      </c>
      <c r="C96" s="21">
        <v>32.68</v>
      </c>
      <c r="D96" s="21">
        <v>0</v>
      </c>
      <c r="E96" s="4">
        <v>0</v>
      </c>
      <c r="F96" s="4">
        <v>1</v>
      </c>
      <c r="G96" s="4">
        <v>0</v>
      </c>
      <c r="H96" s="21">
        <v>10923.933199999999</v>
      </c>
    </row>
    <row r="97" spans="1:8" ht="15.75" x14ac:dyDescent="0.25">
      <c r="A97" s="21">
        <v>52</v>
      </c>
      <c r="B97" s="4">
        <v>0</v>
      </c>
      <c r="C97" s="21">
        <v>38.380000000000003</v>
      </c>
      <c r="D97" s="21">
        <v>2</v>
      </c>
      <c r="E97" s="4">
        <v>0</v>
      </c>
      <c r="F97" s="4">
        <v>1</v>
      </c>
      <c r="G97" s="4">
        <v>0</v>
      </c>
      <c r="H97" s="21">
        <v>11396.9002</v>
      </c>
    </row>
    <row r="98" spans="1:8" ht="15.75" x14ac:dyDescent="0.25">
      <c r="A98" s="21">
        <v>64</v>
      </c>
      <c r="B98" s="4">
        <v>1</v>
      </c>
      <c r="C98" s="21">
        <v>34.5</v>
      </c>
      <c r="D98" s="21">
        <v>0</v>
      </c>
      <c r="E98" s="4">
        <v>1</v>
      </c>
      <c r="F98" s="4">
        <v>0</v>
      </c>
      <c r="G98" s="4">
        <v>0</v>
      </c>
      <c r="H98" s="21">
        <v>13822.803</v>
      </c>
    </row>
    <row r="99" spans="1:8" ht="15.75" x14ac:dyDescent="0.25">
      <c r="A99" s="21">
        <v>57</v>
      </c>
      <c r="B99" s="4">
        <v>1</v>
      </c>
      <c r="C99" s="21">
        <v>23.7</v>
      </c>
      <c r="D99" s="21">
        <v>0</v>
      </c>
      <c r="E99" s="4">
        <v>1</v>
      </c>
      <c r="F99" s="4">
        <v>0</v>
      </c>
      <c r="G99" s="4">
        <v>0</v>
      </c>
      <c r="H99" s="21">
        <v>10959.33</v>
      </c>
    </row>
    <row r="100" spans="1:8" ht="15.75" x14ac:dyDescent="0.25">
      <c r="A100" s="21">
        <v>51</v>
      </c>
      <c r="B100" s="4">
        <v>0</v>
      </c>
      <c r="C100" s="21">
        <v>34.1</v>
      </c>
      <c r="D100" s="21">
        <v>0</v>
      </c>
      <c r="E100" s="4">
        <v>0</v>
      </c>
      <c r="F100" s="4">
        <v>0</v>
      </c>
      <c r="G100" s="4">
        <v>0</v>
      </c>
      <c r="H100" s="21">
        <v>9283.5619999999999</v>
      </c>
    </row>
    <row r="101" spans="1:8" ht="15.75" x14ac:dyDescent="0.25">
      <c r="A101" s="21">
        <v>57</v>
      </c>
      <c r="B101" s="4">
        <v>0</v>
      </c>
      <c r="C101" s="21">
        <v>34.295000000000002</v>
      </c>
      <c r="D101" s="21">
        <v>2</v>
      </c>
      <c r="E101" s="4">
        <v>0</v>
      </c>
      <c r="F101" s="4">
        <v>1</v>
      </c>
      <c r="G101" s="4">
        <v>0</v>
      </c>
      <c r="H101" s="21">
        <v>13224.057049999999</v>
      </c>
    </row>
    <row r="102" spans="1:8" ht="15.75" x14ac:dyDescent="0.25">
      <c r="A102" s="21">
        <v>57</v>
      </c>
      <c r="B102" s="4">
        <v>0</v>
      </c>
      <c r="C102" s="21">
        <v>30.495000000000001</v>
      </c>
      <c r="D102" s="21">
        <v>0</v>
      </c>
      <c r="E102" s="4">
        <v>0</v>
      </c>
      <c r="F102" s="4">
        <v>0</v>
      </c>
      <c r="G102" s="4">
        <v>1</v>
      </c>
      <c r="H102" s="21">
        <v>11840.77505</v>
      </c>
    </row>
    <row r="103" spans="1:8" ht="15.75" x14ac:dyDescent="0.25">
      <c r="A103" s="21">
        <v>50</v>
      </c>
      <c r="B103" s="4">
        <v>1</v>
      </c>
      <c r="C103" s="21">
        <v>25.3</v>
      </c>
      <c r="D103" s="21">
        <v>0</v>
      </c>
      <c r="E103" s="4">
        <v>0</v>
      </c>
      <c r="F103" s="4">
        <v>0</v>
      </c>
      <c r="G103" s="4">
        <v>0</v>
      </c>
      <c r="H103" s="21">
        <v>8442.6669999999995</v>
      </c>
    </row>
    <row r="104" spans="1:8" ht="15.75" x14ac:dyDescent="0.25">
      <c r="A104" s="21">
        <v>54</v>
      </c>
      <c r="B104" s="4">
        <v>0</v>
      </c>
      <c r="C104" s="21">
        <v>23</v>
      </c>
      <c r="D104" s="21">
        <v>3</v>
      </c>
      <c r="E104" s="4">
        <v>1</v>
      </c>
      <c r="F104" s="4">
        <v>0</v>
      </c>
      <c r="G104" s="4">
        <v>0</v>
      </c>
      <c r="H104" s="21">
        <v>12094.477999999999</v>
      </c>
    </row>
    <row r="105" spans="1:8" ht="15.75" x14ac:dyDescent="0.25">
      <c r="A105" s="21">
        <v>53</v>
      </c>
      <c r="B105" s="4">
        <v>0</v>
      </c>
      <c r="C105" s="21">
        <v>26.7</v>
      </c>
      <c r="D105" s="21">
        <v>2</v>
      </c>
      <c r="E105" s="4">
        <v>1</v>
      </c>
      <c r="F105" s="4">
        <v>0</v>
      </c>
      <c r="G105" s="4">
        <v>0</v>
      </c>
      <c r="H105" s="21">
        <v>11150.78</v>
      </c>
    </row>
    <row r="106" spans="1:8" ht="15.75" x14ac:dyDescent="0.25">
      <c r="A106" s="21">
        <v>53</v>
      </c>
      <c r="B106" s="4">
        <v>0</v>
      </c>
      <c r="C106" s="21">
        <v>39.6</v>
      </c>
      <c r="D106" s="21">
        <v>1</v>
      </c>
      <c r="E106" s="4">
        <v>0</v>
      </c>
      <c r="F106" s="4">
        <v>0</v>
      </c>
      <c r="G106" s="4">
        <v>0</v>
      </c>
      <c r="H106" s="21">
        <v>10579.710999999999</v>
      </c>
    </row>
    <row r="107" spans="1:8" ht="15.75" x14ac:dyDescent="0.25">
      <c r="A107" s="21">
        <v>63</v>
      </c>
      <c r="B107" s="4">
        <v>1</v>
      </c>
      <c r="C107" s="21">
        <v>30.8</v>
      </c>
      <c r="D107" s="21">
        <v>0</v>
      </c>
      <c r="E107" s="4">
        <v>1</v>
      </c>
      <c r="F107" s="4">
        <v>0</v>
      </c>
      <c r="G107" s="4">
        <v>0</v>
      </c>
      <c r="H107" s="21">
        <v>13390.558999999999</v>
      </c>
    </row>
    <row r="108" spans="1:8" ht="15.75" x14ac:dyDescent="0.25">
      <c r="A108" s="21">
        <v>51</v>
      </c>
      <c r="B108" s="4">
        <v>1</v>
      </c>
      <c r="C108" s="21">
        <v>32.299999999999997</v>
      </c>
      <c r="D108" s="21">
        <v>1</v>
      </c>
      <c r="E108" s="4">
        <v>0</v>
      </c>
      <c r="F108" s="4">
        <v>1</v>
      </c>
      <c r="G108" s="4">
        <v>0</v>
      </c>
      <c r="H108" s="21">
        <v>9964.06</v>
      </c>
    </row>
    <row r="109" spans="1:8" ht="15.75" x14ac:dyDescent="0.25">
      <c r="A109" s="21">
        <v>51</v>
      </c>
      <c r="B109" s="4">
        <v>1</v>
      </c>
      <c r="C109" s="21">
        <v>27.74</v>
      </c>
      <c r="D109" s="21">
        <v>1</v>
      </c>
      <c r="E109" s="4">
        <v>0</v>
      </c>
      <c r="F109" s="4">
        <v>1</v>
      </c>
      <c r="G109" s="4">
        <v>0</v>
      </c>
      <c r="H109" s="21">
        <v>9957.7216000000008</v>
      </c>
    </row>
    <row r="110" spans="1:8" ht="15.75" x14ac:dyDescent="0.25">
      <c r="A110" s="21">
        <v>63</v>
      </c>
      <c r="B110" s="4">
        <v>0</v>
      </c>
      <c r="C110" s="21">
        <v>23.085000000000001</v>
      </c>
      <c r="D110" s="21">
        <v>0</v>
      </c>
      <c r="E110" s="4">
        <v>0</v>
      </c>
      <c r="F110" s="4">
        <v>1</v>
      </c>
      <c r="G110" s="4">
        <v>0</v>
      </c>
      <c r="H110" s="21">
        <v>14451.835150000001</v>
      </c>
    </row>
    <row r="111" spans="1:8" ht="15.75" x14ac:dyDescent="0.25">
      <c r="A111" s="21">
        <v>64</v>
      </c>
      <c r="B111" s="4">
        <v>1</v>
      </c>
      <c r="C111" s="21">
        <v>24.7</v>
      </c>
      <c r="D111" s="21">
        <v>1</v>
      </c>
      <c r="E111" s="4">
        <v>0</v>
      </c>
      <c r="F111" s="4">
        <v>0</v>
      </c>
      <c r="G111" s="4">
        <v>1</v>
      </c>
      <c r="H111" s="21">
        <v>30166.618170000002</v>
      </c>
    </row>
    <row r="112" spans="1:8" ht="15.75" x14ac:dyDescent="0.25">
      <c r="A112" s="21">
        <v>59</v>
      </c>
      <c r="B112" s="4">
        <v>1</v>
      </c>
      <c r="C112" s="21">
        <v>25.46</v>
      </c>
      <c r="D112" s="21">
        <v>1</v>
      </c>
      <c r="E112" s="4">
        <v>0</v>
      </c>
      <c r="F112" s="4">
        <v>1</v>
      </c>
      <c r="G112" s="4">
        <v>0</v>
      </c>
      <c r="H112" s="21">
        <v>12913.992399999999</v>
      </c>
    </row>
    <row r="113" spans="1:8" ht="15.75" x14ac:dyDescent="0.25">
      <c r="A113" s="21">
        <v>61</v>
      </c>
      <c r="B113" s="4">
        <v>0</v>
      </c>
      <c r="C113" s="21">
        <v>28.2</v>
      </c>
      <c r="D113" s="21">
        <v>0</v>
      </c>
      <c r="E113" s="4">
        <v>1</v>
      </c>
      <c r="F113" s="4">
        <v>0</v>
      </c>
      <c r="G113" s="4">
        <v>0</v>
      </c>
      <c r="H113" s="21">
        <v>13041.921</v>
      </c>
    </row>
    <row r="114" spans="1:8" ht="15.75" x14ac:dyDescent="0.25">
      <c r="A114" s="21">
        <v>58</v>
      </c>
      <c r="B114" s="4">
        <v>1</v>
      </c>
      <c r="C114" s="21">
        <v>38</v>
      </c>
      <c r="D114" s="21">
        <v>0</v>
      </c>
      <c r="E114" s="4">
        <v>1</v>
      </c>
      <c r="F114" s="4">
        <v>0</v>
      </c>
      <c r="G114" s="4">
        <v>0</v>
      </c>
      <c r="H114" s="21">
        <v>11365.951999999999</v>
      </c>
    </row>
    <row r="115" spans="1:8" ht="15.75" x14ac:dyDescent="0.25">
      <c r="A115" s="21">
        <v>62</v>
      </c>
      <c r="B115" s="4">
        <v>1</v>
      </c>
      <c r="C115" s="21">
        <v>38.83</v>
      </c>
      <c r="D115" s="21">
        <v>0</v>
      </c>
      <c r="E115" s="4">
        <v>0</v>
      </c>
      <c r="F115" s="4">
        <v>0</v>
      </c>
      <c r="G115" s="4">
        <v>0</v>
      </c>
      <c r="H115" s="21">
        <v>12981.3457</v>
      </c>
    </row>
    <row r="116" spans="1:8" ht="15.75" x14ac:dyDescent="0.25">
      <c r="A116" s="21">
        <v>60</v>
      </c>
      <c r="B116" s="4">
        <v>0</v>
      </c>
      <c r="C116" s="21">
        <v>30.5</v>
      </c>
      <c r="D116" s="21">
        <v>0</v>
      </c>
      <c r="E116" s="4">
        <v>1</v>
      </c>
      <c r="F116" s="4">
        <v>0</v>
      </c>
      <c r="G116" s="4">
        <v>0</v>
      </c>
      <c r="H116" s="21">
        <v>12638.195</v>
      </c>
    </row>
    <row r="117" spans="1:8" ht="15.75" x14ac:dyDescent="0.25">
      <c r="A117" s="21">
        <v>59</v>
      </c>
      <c r="B117" s="4">
        <v>0</v>
      </c>
      <c r="C117" s="21">
        <v>31.35</v>
      </c>
      <c r="D117" s="21">
        <v>0</v>
      </c>
      <c r="E117" s="4">
        <v>0</v>
      </c>
      <c r="F117" s="4">
        <v>0</v>
      </c>
      <c r="G117" s="4">
        <v>1</v>
      </c>
      <c r="H117" s="21">
        <v>12622.1795</v>
      </c>
    </row>
    <row r="118" spans="1:8" ht="15.75" x14ac:dyDescent="0.25">
      <c r="A118" s="21">
        <v>55</v>
      </c>
      <c r="B118" s="4">
        <v>0</v>
      </c>
      <c r="C118" s="21">
        <v>33.534999999999997</v>
      </c>
      <c r="D118" s="21">
        <v>2</v>
      </c>
      <c r="E118" s="4">
        <v>0</v>
      </c>
      <c r="F118" s="4">
        <v>0</v>
      </c>
      <c r="G118" s="4">
        <v>1</v>
      </c>
      <c r="H118" s="21">
        <v>12269.68865</v>
      </c>
    </row>
    <row r="119" spans="1:8" ht="15.75" x14ac:dyDescent="0.25">
      <c r="A119" s="21">
        <v>52</v>
      </c>
      <c r="B119" s="4">
        <v>0</v>
      </c>
      <c r="C119" s="21">
        <v>44.7</v>
      </c>
      <c r="D119" s="21">
        <v>3</v>
      </c>
      <c r="E119" s="4">
        <v>1</v>
      </c>
      <c r="F119" s="4">
        <v>0</v>
      </c>
      <c r="G119" s="4">
        <v>0</v>
      </c>
      <c r="H119" s="21">
        <v>11411.684999999999</v>
      </c>
    </row>
    <row r="120" spans="1:8" ht="15.75" x14ac:dyDescent="0.25">
      <c r="A120" s="21">
        <v>64</v>
      </c>
      <c r="B120" s="4">
        <v>0</v>
      </c>
      <c r="C120" s="21">
        <v>39.700000000000003</v>
      </c>
      <c r="D120" s="21">
        <v>0</v>
      </c>
      <c r="E120" s="4">
        <v>1</v>
      </c>
      <c r="F120" s="4">
        <v>0</v>
      </c>
      <c r="G120" s="4">
        <v>0</v>
      </c>
      <c r="H120" s="21">
        <v>14319.031000000001</v>
      </c>
    </row>
    <row r="121" spans="1:8" ht="15.75" x14ac:dyDescent="0.25">
      <c r="A121" s="21">
        <v>53</v>
      </c>
      <c r="B121" s="4">
        <v>0</v>
      </c>
      <c r="C121" s="21">
        <v>24.795000000000002</v>
      </c>
      <c r="D121" s="21">
        <v>1</v>
      </c>
      <c r="E121" s="4">
        <v>0</v>
      </c>
      <c r="F121" s="4">
        <v>0</v>
      </c>
      <c r="G121" s="4">
        <v>1</v>
      </c>
      <c r="H121" s="21">
        <v>10942.13205</v>
      </c>
    </row>
    <row r="122" spans="1:8" ht="15.75" x14ac:dyDescent="0.25">
      <c r="A122" s="21">
        <v>50</v>
      </c>
      <c r="B122" s="4">
        <v>1</v>
      </c>
      <c r="C122" s="21">
        <v>27.454999999999998</v>
      </c>
      <c r="D122" s="21">
        <v>1</v>
      </c>
      <c r="E122" s="4">
        <v>0</v>
      </c>
      <c r="F122" s="4">
        <v>1</v>
      </c>
      <c r="G122" s="4">
        <v>0</v>
      </c>
      <c r="H122" s="21">
        <v>9617.6624499999998</v>
      </c>
    </row>
    <row r="123" spans="1:8" ht="15.75" x14ac:dyDescent="0.25">
      <c r="A123" s="21">
        <v>59</v>
      </c>
      <c r="B123" s="4">
        <v>1</v>
      </c>
      <c r="C123" s="21">
        <v>29.7</v>
      </c>
      <c r="D123" s="21">
        <v>2</v>
      </c>
      <c r="E123" s="4">
        <v>0</v>
      </c>
      <c r="F123" s="4">
        <v>0</v>
      </c>
      <c r="G123" s="4">
        <v>0</v>
      </c>
      <c r="H123" s="21">
        <v>12925.886</v>
      </c>
    </row>
    <row r="124" spans="1:8" ht="15.75" x14ac:dyDescent="0.25">
      <c r="A124" s="21">
        <v>51</v>
      </c>
      <c r="B124" s="4">
        <v>0</v>
      </c>
      <c r="C124" s="21">
        <v>37.729999999999997</v>
      </c>
      <c r="D124" s="21">
        <v>1</v>
      </c>
      <c r="E124" s="4">
        <v>0</v>
      </c>
      <c r="F124" s="4">
        <v>0</v>
      </c>
      <c r="G124" s="4">
        <v>0</v>
      </c>
      <c r="H124" s="21">
        <v>9877.6077000000005</v>
      </c>
    </row>
    <row r="125" spans="1:8" ht="15.75" x14ac:dyDescent="0.25">
      <c r="A125" s="21">
        <v>57</v>
      </c>
      <c r="B125" s="4">
        <v>0</v>
      </c>
      <c r="C125" s="21">
        <v>20.100000000000001</v>
      </c>
      <c r="D125" s="21">
        <v>1</v>
      </c>
      <c r="E125" s="4">
        <v>1</v>
      </c>
      <c r="F125" s="4">
        <v>0</v>
      </c>
      <c r="G125" s="4">
        <v>0</v>
      </c>
      <c r="H125" s="21">
        <v>12032.325999999999</v>
      </c>
    </row>
    <row r="126" spans="1:8" ht="15.75" x14ac:dyDescent="0.25">
      <c r="A126" s="21">
        <v>54</v>
      </c>
      <c r="B126" s="4">
        <v>0</v>
      </c>
      <c r="C126" s="21">
        <v>28.88</v>
      </c>
      <c r="D126" s="21">
        <v>2</v>
      </c>
      <c r="E126" s="4">
        <v>0</v>
      </c>
      <c r="F126" s="4">
        <v>1</v>
      </c>
      <c r="G126" s="4">
        <v>0</v>
      </c>
      <c r="H126" s="21">
        <v>12096.6512</v>
      </c>
    </row>
    <row r="127" spans="1:8" ht="15.75" x14ac:dyDescent="0.25">
      <c r="A127" s="21">
        <v>64</v>
      </c>
      <c r="B127" s="4">
        <v>0</v>
      </c>
      <c r="C127" s="21">
        <v>39.33</v>
      </c>
      <c r="D127" s="21">
        <v>0</v>
      </c>
      <c r="E127" s="4">
        <v>0</v>
      </c>
      <c r="F127" s="4">
        <v>1</v>
      </c>
      <c r="G127" s="4">
        <v>0</v>
      </c>
      <c r="H127" s="21">
        <v>14901.5167</v>
      </c>
    </row>
    <row r="128" spans="1:8" ht="15.75" x14ac:dyDescent="0.25">
      <c r="A128" s="21">
        <v>61</v>
      </c>
      <c r="B128" s="4">
        <v>0</v>
      </c>
      <c r="C128" s="21">
        <v>44</v>
      </c>
      <c r="D128" s="21">
        <v>0</v>
      </c>
      <c r="E128" s="4">
        <v>1</v>
      </c>
      <c r="F128" s="4">
        <v>0</v>
      </c>
      <c r="G128" s="4">
        <v>0</v>
      </c>
      <c r="H128" s="21">
        <v>13063.883</v>
      </c>
    </row>
    <row r="129" spans="1:8" ht="15.75" x14ac:dyDescent="0.25">
      <c r="A129" s="21">
        <v>53</v>
      </c>
      <c r="B129" s="4">
        <v>1</v>
      </c>
      <c r="C129" s="21">
        <v>28.6</v>
      </c>
      <c r="D129" s="21">
        <v>3</v>
      </c>
      <c r="E129" s="4">
        <v>1</v>
      </c>
      <c r="F129" s="4">
        <v>0</v>
      </c>
      <c r="G129" s="4">
        <v>0</v>
      </c>
      <c r="H129" s="21">
        <v>11253.421</v>
      </c>
    </row>
    <row r="130" spans="1:8" ht="15.75" x14ac:dyDescent="0.25">
      <c r="A130" s="21">
        <v>53</v>
      </c>
      <c r="B130" s="4">
        <v>0</v>
      </c>
      <c r="C130" s="21">
        <v>28.1</v>
      </c>
      <c r="D130" s="21">
        <v>3</v>
      </c>
      <c r="E130" s="4">
        <v>1</v>
      </c>
      <c r="F130" s="4">
        <v>0</v>
      </c>
      <c r="G130" s="4">
        <v>0</v>
      </c>
      <c r="H130" s="21">
        <v>11741.726000000001</v>
      </c>
    </row>
    <row r="131" spans="1:8" ht="15.75" x14ac:dyDescent="0.25">
      <c r="A131" s="21">
        <v>55</v>
      </c>
      <c r="B131" s="4">
        <v>0</v>
      </c>
      <c r="C131" s="21">
        <v>37.1</v>
      </c>
      <c r="D131" s="21">
        <v>0</v>
      </c>
      <c r="E131" s="4">
        <v>1</v>
      </c>
      <c r="F131" s="4">
        <v>0</v>
      </c>
      <c r="G131" s="4">
        <v>0</v>
      </c>
      <c r="H131" s="21">
        <v>10713.644</v>
      </c>
    </row>
    <row r="132" spans="1:8" ht="15.75" x14ac:dyDescent="0.25">
      <c r="A132" s="21">
        <v>55</v>
      </c>
      <c r="B132" s="4">
        <v>0</v>
      </c>
      <c r="C132" s="21">
        <v>30.5</v>
      </c>
      <c r="D132" s="21">
        <v>0</v>
      </c>
      <c r="E132" s="4">
        <v>1</v>
      </c>
      <c r="F132" s="4">
        <v>0</v>
      </c>
      <c r="G132" s="4">
        <v>0</v>
      </c>
      <c r="H132" s="21">
        <v>10704.47</v>
      </c>
    </row>
    <row r="133" spans="1:8" ht="15.75" x14ac:dyDescent="0.25">
      <c r="A133" s="21">
        <v>51</v>
      </c>
      <c r="B133" s="4">
        <v>1</v>
      </c>
      <c r="C133" s="21">
        <v>30.03</v>
      </c>
      <c r="D133" s="21">
        <v>1</v>
      </c>
      <c r="E133" s="4">
        <v>0</v>
      </c>
      <c r="F133" s="4">
        <v>0</v>
      </c>
      <c r="G133" s="4">
        <v>0</v>
      </c>
      <c r="H133" s="21">
        <v>9377.9046999999991</v>
      </c>
    </row>
    <row r="134" spans="1:8" ht="15.75" x14ac:dyDescent="0.25">
      <c r="A134" s="21">
        <v>55</v>
      </c>
      <c r="B134" s="4">
        <v>1</v>
      </c>
      <c r="C134" s="21">
        <v>33</v>
      </c>
      <c r="D134" s="21">
        <v>0</v>
      </c>
      <c r="E134" s="4">
        <v>0</v>
      </c>
      <c r="F134" s="4">
        <v>0</v>
      </c>
      <c r="G134" s="4">
        <v>0</v>
      </c>
      <c r="H134" s="21">
        <v>20781.48892</v>
      </c>
    </row>
    <row r="135" spans="1:8" ht="15.75" x14ac:dyDescent="0.25">
      <c r="A135" s="21">
        <v>52</v>
      </c>
      <c r="B135" s="4">
        <v>1</v>
      </c>
      <c r="C135" s="21">
        <v>47.74</v>
      </c>
      <c r="D135" s="21">
        <v>1</v>
      </c>
      <c r="E135" s="4">
        <v>0</v>
      </c>
      <c r="F135" s="4">
        <v>0</v>
      </c>
      <c r="G135" s="4">
        <v>0</v>
      </c>
      <c r="H135" s="21">
        <v>9748.9105999999992</v>
      </c>
    </row>
    <row r="136" spans="1:8" ht="15.75" x14ac:dyDescent="0.25">
      <c r="A136" s="21">
        <v>58</v>
      </c>
      <c r="B136" s="4">
        <v>0</v>
      </c>
      <c r="C136" s="21">
        <v>32.965000000000003</v>
      </c>
      <c r="D136" s="21">
        <v>0</v>
      </c>
      <c r="E136" s="4">
        <v>0</v>
      </c>
      <c r="F136" s="4">
        <v>1</v>
      </c>
      <c r="G136" s="4">
        <v>0</v>
      </c>
      <c r="H136" s="21">
        <v>12430.95335</v>
      </c>
    </row>
    <row r="137" spans="1:8" ht="15.75" x14ac:dyDescent="0.25">
      <c r="A137" s="21">
        <v>60</v>
      </c>
      <c r="B137" s="4">
        <v>1</v>
      </c>
      <c r="C137" s="21">
        <v>24.32</v>
      </c>
      <c r="D137" s="21">
        <v>1</v>
      </c>
      <c r="E137" s="4">
        <v>0</v>
      </c>
      <c r="F137" s="4">
        <v>0</v>
      </c>
      <c r="G137" s="4">
        <v>1</v>
      </c>
      <c r="H137" s="21">
        <v>13112.604799999999</v>
      </c>
    </row>
    <row r="138" spans="1:8" ht="15.75" x14ac:dyDescent="0.25">
      <c r="A138" s="21">
        <v>54</v>
      </c>
      <c r="B138" s="4">
        <v>0</v>
      </c>
      <c r="C138" s="21">
        <v>24.605</v>
      </c>
      <c r="D138" s="21">
        <v>3</v>
      </c>
      <c r="E138" s="4">
        <v>0</v>
      </c>
      <c r="F138" s="4">
        <v>0</v>
      </c>
      <c r="G138" s="4">
        <v>1</v>
      </c>
      <c r="H138" s="21">
        <v>12479.70895</v>
      </c>
    </row>
    <row r="139" spans="1:8" ht="15.75" x14ac:dyDescent="0.25">
      <c r="A139" s="21">
        <v>53</v>
      </c>
      <c r="B139" s="4">
        <v>1</v>
      </c>
      <c r="C139" s="21">
        <v>28.88</v>
      </c>
      <c r="D139" s="21">
        <v>0</v>
      </c>
      <c r="E139" s="4">
        <v>0</v>
      </c>
      <c r="F139" s="4">
        <v>0</v>
      </c>
      <c r="G139" s="4">
        <v>1</v>
      </c>
      <c r="H139" s="21">
        <v>9869.8101999999999</v>
      </c>
    </row>
    <row r="140" spans="1:8" ht="15.75" x14ac:dyDescent="0.25">
      <c r="A140" s="21">
        <v>52</v>
      </c>
      <c r="B140" s="4">
        <v>0</v>
      </c>
      <c r="C140" s="21">
        <v>24.86</v>
      </c>
      <c r="D140" s="21">
        <v>0</v>
      </c>
      <c r="E140" s="4">
        <v>0</v>
      </c>
      <c r="F140" s="4">
        <v>0</v>
      </c>
      <c r="G140" s="4">
        <v>0</v>
      </c>
      <c r="H140" s="21">
        <v>27117.993780000001</v>
      </c>
    </row>
    <row r="141" spans="1:8" ht="15.75" x14ac:dyDescent="0.25">
      <c r="A141" s="21">
        <v>53</v>
      </c>
      <c r="B141" s="4">
        <v>1</v>
      </c>
      <c r="C141" s="21">
        <v>26.41</v>
      </c>
      <c r="D141" s="21">
        <v>2</v>
      </c>
      <c r="E141" s="4">
        <v>0</v>
      </c>
      <c r="F141" s="4">
        <v>1</v>
      </c>
      <c r="G141" s="4">
        <v>0</v>
      </c>
      <c r="H141" s="21">
        <v>11244.376899999999</v>
      </c>
    </row>
    <row r="142" spans="1:8" ht="15.75" x14ac:dyDescent="0.25">
      <c r="A142" s="21">
        <v>54</v>
      </c>
      <c r="B142" s="4">
        <v>0</v>
      </c>
      <c r="C142" s="21">
        <v>31.24</v>
      </c>
      <c r="D142" s="21">
        <v>0</v>
      </c>
      <c r="E142" s="4">
        <v>0</v>
      </c>
      <c r="F142" s="4">
        <v>0</v>
      </c>
      <c r="G142" s="4">
        <v>0</v>
      </c>
      <c r="H142" s="21">
        <v>10338.9316</v>
      </c>
    </row>
    <row r="143" spans="1:8" ht="15.75" x14ac:dyDescent="0.25">
      <c r="A143" s="21">
        <v>56</v>
      </c>
      <c r="B143" s="4">
        <v>1</v>
      </c>
      <c r="C143" s="21">
        <v>32.11</v>
      </c>
      <c r="D143" s="21">
        <v>1</v>
      </c>
      <c r="E143" s="4">
        <v>0</v>
      </c>
      <c r="F143" s="4">
        <v>1</v>
      </c>
      <c r="G143" s="4">
        <v>0</v>
      </c>
      <c r="H143" s="21">
        <v>11763.000899999999</v>
      </c>
    </row>
    <row r="144" spans="1:8" ht="15.75" x14ac:dyDescent="0.25">
      <c r="A144" s="21">
        <v>56</v>
      </c>
      <c r="B144" s="4">
        <v>0</v>
      </c>
      <c r="C144" s="21">
        <v>33.82</v>
      </c>
      <c r="D144" s="21">
        <v>2</v>
      </c>
      <c r="E144" s="4">
        <v>0</v>
      </c>
      <c r="F144" s="4">
        <v>0</v>
      </c>
      <c r="G144" s="4">
        <v>1</v>
      </c>
      <c r="H144" s="21">
        <v>12643.3778</v>
      </c>
    </row>
    <row r="145" spans="1:8" ht="15.75" x14ac:dyDescent="0.25">
      <c r="A145" s="21">
        <v>59</v>
      </c>
      <c r="B145" s="4">
        <v>0</v>
      </c>
      <c r="C145" s="21">
        <v>32.395000000000003</v>
      </c>
      <c r="D145" s="21">
        <v>3</v>
      </c>
      <c r="E145" s="4">
        <v>0</v>
      </c>
      <c r="F145" s="4">
        <v>1</v>
      </c>
      <c r="G145" s="4">
        <v>0</v>
      </c>
      <c r="H145" s="21">
        <v>14590.63205</v>
      </c>
    </row>
    <row r="146" spans="1:8" ht="15.75" x14ac:dyDescent="0.25">
      <c r="A146" s="21">
        <v>59</v>
      </c>
      <c r="B146" s="4">
        <v>0</v>
      </c>
      <c r="C146" s="21">
        <v>27.83</v>
      </c>
      <c r="D146" s="21">
        <v>3</v>
      </c>
      <c r="E146" s="4">
        <v>0</v>
      </c>
      <c r="F146" s="4">
        <v>0</v>
      </c>
      <c r="G146" s="4">
        <v>0</v>
      </c>
      <c r="H146" s="21">
        <v>14001.286700000001</v>
      </c>
    </row>
    <row r="147" spans="1:8" ht="15.75" x14ac:dyDescent="0.25">
      <c r="A147" s="21">
        <v>50</v>
      </c>
      <c r="B147" s="4">
        <v>1</v>
      </c>
      <c r="C147" s="21">
        <v>44.77</v>
      </c>
      <c r="D147" s="21">
        <v>1</v>
      </c>
      <c r="E147" s="4">
        <v>0</v>
      </c>
      <c r="F147" s="4">
        <v>0</v>
      </c>
      <c r="G147" s="4">
        <v>0</v>
      </c>
      <c r="H147" s="21">
        <v>9058.7302999999993</v>
      </c>
    </row>
    <row r="148" spans="1:8" ht="15.75" x14ac:dyDescent="0.25">
      <c r="A148" s="21">
        <v>60</v>
      </c>
      <c r="B148" s="4">
        <v>0</v>
      </c>
      <c r="C148" s="21">
        <v>27.55</v>
      </c>
      <c r="D148" s="21">
        <v>0</v>
      </c>
      <c r="E148" s="4">
        <v>0</v>
      </c>
      <c r="F148" s="4">
        <v>1</v>
      </c>
      <c r="G148" s="4">
        <v>0</v>
      </c>
      <c r="H148" s="21">
        <v>13217.094499999999</v>
      </c>
    </row>
    <row r="149" spans="1:8" ht="15.75" x14ac:dyDescent="0.25">
      <c r="A149" s="21">
        <v>62</v>
      </c>
      <c r="B149" s="4">
        <v>0</v>
      </c>
      <c r="C149" s="21">
        <v>39.200000000000003</v>
      </c>
      <c r="D149" s="21">
        <v>0</v>
      </c>
      <c r="E149" s="4">
        <v>1</v>
      </c>
      <c r="F149" s="4">
        <v>0</v>
      </c>
      <c r="G149" s="4">
        <v>0</v>
      </c>
      <c r="H149" s="21">
        <v>13470.86</v>
      </c>
    </row>
    <row r="150" spans="1:8" ht="15.75" x14ac:dyDescent="0.25">
      <c r="A150" s="21">
        <v>59</v>
      </c>
      <c r="B150" s="4">
        <v>0</v>
      </c>
      <c r="C150" s="21">
        <v>27.5</v>
      </c>
      <c r="D150" s="21">
        <v>0</v>
      </c>
      <c r="E150" s="4">
        <v>1</v>
      </c>
      <c r="F150" s="4">
        <v>0</v>
      </c>
      <c r="G150" s="4">
        <v>0</v>
      </c>
      <c r="H150" s="21">
        <v>12233.828</v>
      </c>
    </row>
    <row r="151" spans="1:8" ht="15.75" x14ac:dyDescent="0.25">
      <c r="A151" s="21">
        <v>61</v>
      </c>
      <c r="B151" s="4">
        <v>1</v>
      </c>
      <c r="C151" s="21">
        <v>38.380000000000003</v>
      </c>
      <c r="D151" s="21">
        <v>0</v>
      </c>
      <c r="E151" s="4">
        <v>0</v>
      </c>
      <c r="F151" s="4">
        <v>0</v>
      </c>
      <c r="G151" s="4">
        <v>1</v>
      </c>
      <c r="H151" s="21">
        <v>12950.0712</v>
      </c>
    </row>
    <row r="152" spans="1:8" ht="15.75" x14ac:dyDescent="0.25">
      <c r="A152" s="21">
        <v>56</v>
      </c>
      <c r="B152" s="4">
        <v>1</v>
      </c>
      <c r="C152" s="21">
        <v>33.725000000000001</v>
      </c>
      <c r="D152" s="21">
        <v>0</v>
      </c>
      <c r="E152" s="4">
        <v>0</v>
      </c>
      <c r="F152" s="4">
        <v>0</v>
      </c>
      <c r="G152" s="4">
        <v>1</v>
      </c>
      <c r="H152" s="21">
        <v>10976.24575</v>
      </c>
    </row>
    <row r="153" spans="1:8" ht="15.75" x14ac:dyDescent="0.25">
      <c r="A153" s="21">
        <v>54</v>
      </c>
      <c r="B153" s="4">
        <v>0</v>
      </c>
      <c r="C153" s="21">
        <v>27.645</v>
      </c>
      <c r="D153" s="21">
        <v>1</v>
      </c>
      <c r="E153" s="4">
        <v>0</v>
      </c>
      <c r="F153" s="4">
        <v>0</v>
      </c>
      <c r="G153" s="4">
        <v>1</v>
      </c>
      <c r="H153" s="21">
        <v>11305.93455</v>
      </c>
    </row>
    <row r="154" spans="1:8" ht="15.75" x14ac:dyDescent="0.25">
      <c r="A154" s="21">
        <v>58</v>
      </c>
      <c r="B154" s="4">
        <v>0</v>
      </c>
      <c r="C154" s="21">
        <v>22.77</v>
      </c>
      <c r="D154" s="21">
        <v>0</v>
      </c>
      <c r="E154" s="4">
        <v>0</v>
      </c>
      <c r="F154" s="4">
        <v>0</v>
      </c>
      <c r="G154" s="4">
        <v>0</v>
      </c>
      <c r="H154" s="21">
        <v>11833.782300000001</v>
      </c>
    </row>
    <row r="155" spans="1:8" ht="15.75" x14ac:dyDescent="0.25">
      <c r="A155" s="21">
        <v>64</v>
      </c>
      <c r="B155" s="4">
        <v>0</v>
      </c>
      <c r="C155" s="21">
        <v>39.049999999999997</v>
      </c>
      <c r="D155" s="21">
        <v>3</v>
      </c>
      <c r="E155" s="4">
        <v>0</v>
      </c>
      <c r="F155" s="4">
        <v>0</v>
      </c>
      <c r="G155" s="4">
        <v>0</v>
      </c>
      <c r="H155" s="21">
        <v>16085.127500000001</v>
      </c>
    </row>
    <row r="156" spans="1:8" ht="15.75" x14ac:dyDescent="0.25">
      <c r="A156" s="21">
        <v>55</v>
      </c>
      <c r="B156" s="4">
        <v>1</v>
      </c>
      <c r="C156" s="21">
        <v>28.975000000000001</v>
      </c>
      <c r="D156" s="21">
        <v>0</v>
      </c>
      <c r="E156" s="4">
        <v>0</v>
      </c>
      <c r="F156" s="4">
        <v>1</v>
      </c>
      <c r="G156" s="4">
        <v>0</v>
      </c>
      <c r="H156" s="21">
        <v>10796.35025</v>
      </c>
    </row>
    <row r="157" spans="1:8" ht="15.75" x14ac:dyDescent="0.25">
      <c r="A157" s="21">
        <v>64</v>
      </c>
      <c r="B157" s="4">
        <v>1</v>
      </c>
      <c r="C157" s="21">
        <v>25.6</v>
      </c>
      <c r="D157" s="21">
        <v>2</v>
      </c>
      <c r="E157" s="4">
        <v>1</v>
      </c>
      <c r="F157" s="4">
        <v>0</v>
      </c>
      <c r="G157" s="4">
        <v>0</v>
      </c>
      <c r="H157" s="21">
        <v>14988.432000000001</v>
      </c>
    </row>
    <row r="158" spans="1:8" ht="15.75" x14ac:dyDescent="0.25">
      <c r="A158" s="21">
        <v>62</v>
      </c>
      <c r="B158" s="4">
        <v>1</v>
      </c>
      <c r="C158" s="21">
        <v>37.4</v>
      </c>
      <c r="D158" s="21">
        <v>0</v>
      </c>
      <c r="E158" s="4">
        <v>1</v>
      </c>
      <c r="F158" s="4">
        <v>0</v>
      </c>
      <c r="G158" s="4">
        <v>0</v>
      </c>
      <c r="H158" s="21">
        <v>12979.358</v>
      </c>
    </row>
    <row r="159" spans="1:8" ht="15.75" x14ac:dyDescent="0.25">
      <c r="A159" s="21">
        <v>56</v>
      </c>
      <c r="B159" s="4">
        <v>1</v>
      </c>
      <c r="C159" s="21">
        <v>40.299999999999997</v>
      </c>
      <c r="D159" s="21">
        <v>0</v>
      </c>
      <c r="E159" s="4">
        <v>1</v>
      </c>
      <c r="F159" s="4">
        <v>0</v>
      </c>
      <c r="G159" s="4">
        <v>0</v>
      </c>
      <c r="H159" s="21">
        <v>10602.385</v>
      </c>
    </row>
    <row r="160" spans="1:8" ht="15.75" x14ac:dyDescent="0.25">
      <c r="A160" s="21">
        <v>56</v>
      </c>
      <c r="B160" s="4">
        <v>0</v>
      </c>
      <c r="C160" s="21">
        <v>39.82</v>
      </c>
      <c r="D160" s="21">
        <v>0</v>
      </c>
      <c r="E160" s="4">
        <v>0</v>
      </c>
      <c r="F160" s="4">
        <v>0</v>
      </c>
      <c r="G160" s="4">
        <v>0</v>
      </c>
      <c r="H160" s="21">
        <v>11090.7178</v>
      </c>
    </row>
    <row r="161" spans="1:8" ht="15.75" x14ac:dyDescent="0.25">
      <c r="A161" s="21">
        <v>52</v>
      </c>
      <c r="B161" s="4">
        <v>0</v>
      </c>
      <c r="C161" s="21">
        <v>23.18</v>
      </c>
      <c r="D161" s="21">
        <v>0</v>
      </c>
      <c r="E161" s="4">
        <v>0</v>
      </c>
      <c r="F161" s="4">
        <v>1</v>
      </c>
      <c r="G161" s="4">
        <v>0</v>
      </c>
      <c r="H161" s="21">
        <v>10197.772199999999</v>
      </c>
    </row>
    <row r="162" spans="1:8" ht="15.75" x14ac:dyDescent="0.25">
      <c r="A162" s="21">
        <v>63</v>
      </c>
      <c r="B162" s="4">
        <v>0</v>
      </c>
      <c r="C162" s="21">
        <v>25.08</v>
      </c>
      <c r="D162" s="21">
        <v>0</v>
      </c>
      <c r="E162" s="4">
        <v>0</v>
      </c>
      <c r="F162" s="4">
        <v>0</v>
      </c>
      <c r="G162" s="4">
        <v>1</v>
      </c>
      <c r="H162" s="21">
        <v>14254.608200000001</v>
      </c>
    </row>
    <row r="163" spans="1:8" ht="15.75" x14ac:dyDescent="0.25">
      <c r="A163" s="21">
        <v>56</v>
      </c>
      <c r="B163" s="4">
        <v>1</v>
      </c>
      <c r="C163" s="21">
        <v>36.1</v>
      </c>
      <c r="D163" s="21">
        <v>3</v>
      </c>
      <c r="E163" s="4">
        <v>1</v>
      </c>
      <c r="F163" s="4">
        <v>0</v>
      </c>
      <c r="G163" s="4">
        <v>0</v>
      </c>
      <c r="H163" s="21">
        <v>12363.547</v>
      </c>
    </row>
    <row r="164" spans="1:8" ht="15.75" x14ac:dyDescent="0.25">
      <c r="A164" s="21">
        <v>57</v>
      </c>
      <c r="B164" s="4">
        <v>1</v>
      </c>
      <c r="C164" s="21">
        <v>40.369999999999997</v>
      </c>
      <c r="D164" s="21">
        <v>0</v>
      </c>
      <c r="E164" s="4">
        <v>0</v>
      </c>
      <c r="F164" s="4">
        <v>0</v>
      </c>
      <c r="G164" s="4">
        <v>0</v>
      </c>
      <c r="H164" s="21">
        <v>10982.5013</v>
      </c>
    </row>
    <row r="165" spans="1:8" ht="15.75" x14ac:dyDescent="0.25">
      <c r="A165" s="21">
        <v>59</v>
      </c>
      <c r="B165" s="4">
        <v>0</v>
      </c>
      <c r="C165" s="21">
        <v>27.72</v>
      </c>
      <c r="D165" s="21">
        <v>3</v>
      </c>
      <c r="E165" s="4">
        <v>0</v>
      </c>
      <c r="F165" s="4">
        <v>0</v>
      </c>
      <c r="G165" s="4">
        <v>0</v>
      </c>
      <c r="H165" s="21">
        <v>14001.1338</v>
      </c>
    </row>
    <row r="166" spans="1:8" ht="15.75" x14ac:dyDescent="0.25">
      <c r="A166" s="21">
        <v>59</v>
      </c>
      <c r="B166" s="4">
        <v>1</v>
      </c>
      <c r="C166" s="21">
        <v>28.785</v>
      </c>
      <c r="D166" s="21">
        <v>0</v>
      </c>
      <c r="E166" s="4">
        <v>0</v>
      </c>
      <c r="F166" s="4">
        <v>0</v>
      </c>
      <c r="G166" s="4">
        <v>1</v>
      </c>
      <c r="H166" s="21">
        <v>12129.614149999999</v>
      </c>
    </row>
    <row r="167" spans="1:8" ht="15.75" x14ac:dyDescent="0.25">
      <c r="A167" s="21">
        <v>53</v>
      </c>
      <c r="B167" s="4">
        <v>1</v>
      </c>
      <c r="C167" s="21">
        <v>21.4</v>
      </c>
      <c r="D167" s="21">
        <v>1</v>
      </c>
      <c r="E167" s="4">
        <v>1</v>
      </c>
      <c r="F167" s="4">
        <v>0</v>
      </c>
      <c r="G167" s="4">
        <v>0</v>
      </c>
      <c r="H167" s="21">
        <v>10065.413</v>
      </c>
    </row>
    <row r="168" spans="1:8" ht="15.75" x14ac:dyDescent="0.25">
      <c r="A168" s="21">
        <v>50</v>
      </c>
      <c r="B168" s="4">
        <v>1</v>
      </c>
      <c r="C168" s="21">
        <v>37.07</v>
      </c>
      <c r="D168" s="21">
        <v>1</v>
      </c>
      <c r="E168" s="4">
        <v>0</v>
      </c>
      <c r="F168" s="4">
        <v>0</v>
      </c>
      <c r="G168" s="4">
        <v>0</v>
      </c>
      <c r="H168" s="21">
        <v>9048.0272999999997</v>
      </c>
    </row>
    <row r="169" spans="1:8" ht="15.75" x14ac:dyDescent="0.25">
      <c r="A169" s="21">
        <v>62</v>
      </c>
      <c r="B169" s="4">
        <v>1</v>
      </c>
      <c r="C169" s="21">
        <v>32.11</v>
      </c>
      <c r="D169" s="21">
        <v>0</v>
      </c>
      <c r="E169" s="4">
        <v>0</v>
      </c>
      <c r="F169" s="4">
        <v>1</v>
      </c>
      <c r="G169" s="4">
        <v>0</v>
      </c>
      <c r="H169" s="21">
        <v>13555.0049</v>
      </c>
    </row>
    <row r="170" spans="1:8" ht="15.75" x14ac:dyDescent="0.25">
      <c r="A170" s="21">
        <v>52</v>
      </c>
      <c r="B170" s="4">
        <v>0</v>
      </c>
      <c r="C170" s="21">
        <v>18.335000000000001</v>
      </c>
      <c r="D170" s="21">
        <v>0</v>
      </c>
      <c r="E170" s="4">
        <v>0</v>
      </c>
      <c r="F170" s="4">
        <v>0</v>
      </c>
      <c r="G170" s="4">
        <v>1</v>
      </c>
      <c r="H170" s="21">
        <v>9991.0376500000002</v>
      </c>
    </row>
    <row r="171" spans="1:8" ht="15.75" x14ac:dyDescent="0.25">
      <c r="A171" s="21">
        <v>56</v>
      </c>
      <c r="B171" s="4">
        <v>1</v>
      </c>
      <c r="C171" s="21">
        <v>39.6</v>
      </c>
      <c r="D171" s="21">
        <v>0</v>
      </c>
      <c r="E171" s="4">
        <v>1</v>
      </c>
      <c r="F171" s="4">
        <v>0</v>
      </c>
      <c r="G171" s="4">
        <v>0</v>
      </c>
      <c r="H171" s="21">
        <v>10601.412</v>
      </c>
    </row>
    <row r="172" spans="1:8" ht="15.75" x14ac:dyDescent="0.25">
      <c r="A172" s="21">
        <v>55</v>
      </c>
      <c r="B172" s="4">
        <v>1</v>
      </c>
      <c r="C172" s="21">
        <v>32.67</v>
      </c>
      <c r="D172" s="21">
        <v>1</v>
      </c>
      <c r="E172" s="4">
        <v>0</v>
      </c>
      <c r="F172" s="4">
        <v>0</v>
      </c>
      <c r="G172" s="4">
        <v>0</v>
      </c>
      <c r="H172" s="21">
        <v>10807.4863</v>
      </c>
    </row>
    <row r="173" spans="1:8" ht="15.75" x14ac:dyDescent="0.25">
      <c r="A173" s="21">
        <v>60</v>
      </c>
      <c r="B173" s="4">
        <v>1</v>
      </c>
      <c r="C173" s="21">
        <v>25.74</v>
      </c>
      <c r="D173" s="21">
        <v>0</v>
      </c>
      <c r="E173" s="4">
        <v>0</v>
      </c>
      <c r="F173" s="4">
        <v>0</v>
      </c>
      <c r="G173" s="4">
        <v>0</v>
      </c>
      <c r="H173" s="21">
        <v>12142.578600000001</v>
      </c>
    </row>
    <row r="174" spans="1:8" ht="15.75" x14ac:dyDescent="0.25">
      <c r="A174" s="21">
        <v>64</v>
      </c>
      <c r="B174" s="4">
        <v>1</v>
      </c>
      <c r="C174" s="21">
        <v>39.159999999999997</v>
      </c>
      <c r="D174" s="21">
        <v>1</v>
      </c>
      <c r="E174" s="4">
        <v>0</v>
      </c>
      <c r="F174" s="4">
        <v>0</v>
      </c>
      <c r="G174" s="4">
        <v>0</v>
      </c>
      <c r="H174" s="21">
        <v>14418.2804</v>
      </c>
    </row>
    <row r="175" spans="1:8" ht="15.75" x14ac:dyDescent="0.25">
      <c r="A175" s="21">
        <v>56</v>
      </c>
      <c r="B175" s="4">
        <v>1</v>
      </c>
      <c r="C175" s="21">
        <v>25.934999999999999</v>
      </c>
      <c r="D175" s="21">
        <v>0</v>
      </c>
      <c r="E175" s="4">
        <v>0</v>
      </c>
      <c r="F175" s="4">
        <v>1</v>
      </c>
      <c r="G175" s="4">
        <v>0</v>
      </c>
      <c r="H175" s="21">
        <v>11165.417649999999</v>
      </c>
    </row>
    <row r="176" spans="1:8" ht="15.75" x14ac:dyDescent="0.25">
      <c r="A176" s="21">
        <v>52</v>
      </c>
      <c r="B176" s="4">
        <v>1</v>
      </c>
      <c r="C176" s="21">
        <v>32.774999999999999</v>
      </c>
      <c r="D176" s="21">
        <v>3</v>
      </c>
      <c r="E176" s="4">
        <v>0</v>
      </c>
      <c r="F176" s="4">
        <v>0</v>
      </c>
      <c r="G176" s="4">
        <v>1</v>
      </c>
      <c r="H176" s="21">
        <v>11289.10925</v>
      </c>
    </row>
    <row r="177" spans="1:8" ht="15.75" x14ac:dyDescent="0.25">
      <c r="A177" s="21">
        <v>50</v>
      </c>
      <c r="B177" s="4">
        <v>0</v>
      </c>
      <c r="C177" s="21">
        <v>26.22</v>
      </c>
      <c r="D177" s="21">
        <v>2</v>
      </c>
      <c r="E177" s="4">
        <v>0</v>
      </c>
      <c r="F177" s="4">
        <v>0</v>
      </c>
      <c r="G177" s="4">
        <v>1</v>
      </c>
      <c r="H177" s="21">
        <v>10493.9458</v>
      </c>
    </row>
    <row r="178" spans="1:8" ht="15.75" x14ac:dyDescent="0.25">
      <c r="A178" s="21">
        <v>59</v>
      </c>
      <c r="B178" s="4">
        <v>1</v>
      </c>
      <c r="C178" s="21">
        <v>24.7</v>
      </c>
      <c r="D178" s="21">
        <v>0</v>
      </c>
      <c r="E178" s="4">
        <v>0</v>
      </c>
      <c r="F178" s="4">
        <v>1</v>
      </c>
      <c r="G178" s="4">
        <v>0</v>
      </c>
      <c r="H178" s="21">
        <v>12323.936</v>
      </c>
    </row>
    <row r="179" spans="1:8" ht="15.75" x14ac:dyDescent="0.25">
      <c r="A179" s="21">
        <v>53</v>
      </c>
      <c r="B179" s="4">
        <v>0</v>
      </c>
      <c r="C179" s="21">
        <v>35.9</v>
      </c>
      <c r="D179" s="21">
        <v>2</v>
      </c>
      <c r="E179" s="4">
        <v>1</v>
      </c>
      <c r="F179" s="4">
        <v>0</v>
      </c>
      <c r="G179" s="4">
        <v>0</v>
      </c>
      <c r="H179" s="21">
        <v>11163.567999999999</v>
      </c>
    </row>
    <row r="180" spans="1:8" ht="15.75" x14ac:dyDescent="0.25">
      <c r="A180" s="21">
        <v>63</v>
      </c>
      <c r="B180" s="4">
        <v>0</v>
      </c>
      <c r="C180" s="21">
        <v>26.22</v>
      </c>
      <c r="D180" s="21">
        <v>0</v>
      </c>
      <c r="E180" s="4">
        <v>0</v>
      </c>
      <c r="F180" s="4">
        <v>0</v>
      </c>
      <c r="G180" s="4">
        <v>1</v>
      </c>
      <c r="H180" s="21">
        <v>14256.192800000001</v>
      </c>
    </row>
    <row r="181" spans="1:8" ht="15.75" x14ac:dyDescent="0.25">
      <c r="A181" s="21">
        <v>56</v>
      </c>
      <c r="B181" s="4">
        <v>0</v>
      </c>
      <c r="C181" s="21">
        <v>26.6</v>
      </c>
      <c r="D181" s="21">
        <v>1</v>
      </c>
      <c r="E181" s="4">
        <v>0</v>
      </c>
      <c r="F181" s="4">
        <v>0</v>
      </c>
      <c r="G181" s="4">
        <v>1</v>
      </c>
      <c r="H181" s="21">
        <v>12044.342000000001</v>
      </c>
    </row>
    <row r="182" spans="1:8" ht="15.75" x14ac:dyDescent="0.25">
      <c r="A182" s="21">
        <v>50</v>
      </c>
      <c r="B182" s="4">
        <v>1</v>
      </c>
      <c r="C182" s="21">
        <v>26.6</v>
      </c>
      <c r="D182" s="21">
        <v>0</v>
      </c>
      <c r="E182" s="4">
        <v>1</v>
      </c>
      <c r="F182" s="4">
        <v>0</v>
      </c>
      <c r="G182" s="4">
        <v>0</v>
      </c>
      <c r="H182" s="21">
        <v>8444.4740000000002</v>
      </c>
    </row>
    <row r="183" spans="1:8" ht="15.75" x14ac:dyDescent="0.25">
      <c r="A183" s="21">
        <v>50</v>
      </c>
      <c r="B183" s="4">
        <v>0</v>
      </c>
      <c r="C183" s="21">
        <v>28.16</v>
      </c>
      <c r="D183" s="21">
        <v>3</v>
      </c>
      <c r="E183" s="4">
        <v>0</v>
      </c>
      <c r="F183" s="4">
        <v>0</v>
      </c>
      <c r="G183" s="4">
        <v>0</v>
      </c>
      <c r="H183" s="21">
        <v>10702.642400000001</v>
      </c>
    </row>
    <row r="184" spans="1:8" ht="15.75" x14ac:dyDescent="0.25">
      <c r="A184" s="21">
        <v>61</v>
      </c>
      <c r="B184" s="4">
        <v>0</v>
      </c>
      <c r="C184" s="21">
        <v>25.08</v>
      </c>
      <c r="D184" s="21">
        <v>0</v>
      </c>
      <c r="E184" s="4">
        <v>0</v>
      </c>
      <c r="F184" s="4">
        <v>0</v>
      </c>
      <c r="G184" s="4">
        <v>0</v>
      </c>
      <c r="H184" s="21">
        <v>24513.091260000001</v>
      </c>
    </row>
    <row r="185" spans="1:8" ht="15.75" x14ac:dyDescent="0.25">
      <c r="A185" s="21">
        <v>56</v>
      </c>
      <c r="B185" s="4">
        <v>0</v>
      </c>
      <c r="C185" s="21">
        <v>27.2</v>
      </c>
      <c r="D185" s="21">
        <v>0</v>
      </c>
      <c r="E185" s="4">
        <v>1</v>
      </c>
      <c r="F185" s="4">
        <v>0</v>
      </c>
      <c r="G185" s="4">
        <v>0</v>
      </c>
      <c r="H185" s="21">
        <v>11073.175999999999</v>
      </c>
    </row>
    <row r="186" spans="1:8" ht="15.75" x14ac:dyDescent="0.25">
      <c r="A186" s="21">
        <v>58</v>
      </c>
      <c r="B186" s="4">
        <v>1</v>
      </c>
      <c r="C186" s="21">
        <v>25.175000000000001</v>
      </c>
      <c r="D186" s="21">
        <v>0</v>
      </c>
      <c r="E186" s="4">
        <v>0</v>
      </c>
      <c r="F186" s="4">
        <v>1</v>
      </c>
      <c r="G186" s="4">
        <v>0</v>
      </c>
      <c r="H186" s="21">
        <v>11931.125249999999</v>
      </c>
    </row>
    <row r="187" spans="1:8" ht="15.75" x14ac:dyDescent="0.25">
      <c r="A187" s="21">
        <v>52</v>
      </c>
      <c r="B187" s="4">
        <v>1</v>
      </c>
      <c r="C187" s="21">
        <v>36.700000000000003</v>
      </c>
      <c r="D187" s="21">
        <v>0</v>
      </c>
      <c r="E187" s="4">
        <v>1</v>
      </c>
      <c r="F187" s="4">
        <v>0</v>
      </c>
      <c r="G187" s="4">
        <v>0</v>
      </c>
      <c r="H187" s="21">
        <v>9144.5650000000005</v>
      </c>
    </row>
    <row r="188" spans="1:8" ht="15.75" x14ac:dyDescent="0.25">
      <c r="A188" s="21">
        <v>57</v>
      </c>
      <c r="B188" s="4">
        <v>1</v>
      </c>
      <c r="C188" s="21">
        <v>40.28</v>
      </c>
      <c r="D188" s="21">
        <v>0</v>
      </c>
      <c r="E188" s="4">
        <v>0</v>
      </c>
      <c r="F188" s="4">
        <v>1</v>
      </c>
      <c r="G188" s="4">
        <v>0</v>
      </c>
      <c r="H188" s="21">
        <v>20709.020339999999</v>
      </c>
    </row>
    <row r="189" spans="1:8" ht="15.75" x14ac:dyDescent="0.25">
      <c r="A189" s="21">
        <v>52</v>
      </c>
      <c r="B189" s="4">
        <v>0</v>
      </c>
      <c r="C189" s="21">
        <v>46.75</v>
      </c>
      <c r="D189" s="21">
        <v>5</v>
      </c>
      <c r="E189" s="4">
        <v>0</v>
      </c>
      <c r="F189" s="4">
        <v>0</v>
      </c>
      <c r="G189" s="4">
        <v>0</v>
      </c>
      <c r="H189" s="21">
        <v>12592.5345</v>
      </c>
    </row>
    <row r="190" spans="1:8" ht="15.75" x14ac:dyDescent="0.25">
      <c r="A190" s="21">
        <v>52</v>
      </c>
      <c r="B190" s="4">
        <v>1</v>
      </c>
      <c r="C190" s="21">
        <v>32.204999999999998</v>
      </c>
      <c r="D190" s="21">
        <v>3</v>
      </c>
      <c r="E190" s="4">
        <v>0</v>
      </c>
      <c r="F190" s="4">
        <v>1</v>
      </c>
      <c r="G190" s="4">
        <v>0</v>
      </c>
      <c r="H190" s="21">
        <v>11488.31695</v>
      </c>
    </row>
    <row r="191" spans="1:8" ht="15.75" x14ac:dyDescent="0.25">
      <c r="A191" s="21">
        <v>52</v>
      </c>
      <c r="B191" s="4">
        <v>0</v>
      </c>
      <c r="C191" s="21">
        <v>31.73</v>
      </c>
      <c r="D191" s="21">
        <v>2</v>
      </c>
      <c r="E191" s="4">
        <v>0</v>
      </c>
      <c r="F191" s="4">
        <v>0</v>
      </c>
      <c r="G191" s="4">
        <v>1</v>
      </c>
      <c r="H191" s="21">
        <v>11187.6567</v>
      </c>
    </row>
    <row r="192" spans="1:8" ht="15.75" x14ac:dyDescent="0.25">
      <c r="A192" s="21">
        <v>61</v>
      </c>
      <c r="B192" s="4">
        <v>1</v>
      </c>
      <c r="C192" s="21">
        <v>36.1</v>
      </c>
      <c r="D192" s="21">
        <v>3</v>
      </c>
      <c r="E192" s="4">
        <v>1</v>
      </c>
      <c r="F192" s="4">
        <v>0</v>
      </c>
      <c r="G192" s="4">
        <v>0</v>
      </c>
      <c r="H192" s="21">
        <v>27941.28758</v>
      </c>
    </row>
    <row r="193" spans="1:8" ht="15.75" x14ac:dyDescent="0.25">
      <c r="A193" s="21">
        <v>53</v>
      </c>
      <c r="B193" s="4">
        <v>0</v>
      </c>
      <c r="C193" s="21">
        <v>26.6</v>
      </c>
      <c r="D193" s="21">
        <v>0</v>
      </c>
      <c r="E193" s="4">
        <v>0</v>
      </c>
      <c r="F193" s="4">
        <v>0</v>
      </c>
      <c r="G193" s="4">
        <v>1</v>
      </c>
      <c r="H193" s="21">
        <v>10355.641</v>
      </c>
    </row>
    <row r="194" spans="1:8" ht="15.75" x14ac:dyDescent="0.25">
      <c r="A194" s="21">
        <v>58</v>
      </c>
      <c r="B194" s="4">
        <v>0</v>
      </c>
      <c r="C194" s="21">
        <v>31.824999999999999</v>
      </c>
      <c r="D194" s="21">
        <v>2</v>
      </c>
      <c r="E194" s="4">
        <v>0</v>
      </c>
      <c r="F194" s="4">
        <v>1</v>
      </c>
      <c r="G194" s="4">
        <v>0</v>
      </c>
      <c r="H194" s="21">
        <v>13607.36875</v>
      </c>
    </row>
    <row r="195" spans="1:8" ht="15.75" x14ac:dyDescent="0.25">
      <c r="A195" s="21">
        <v>58</v>
      </c>
      <c r="B195" s="4">
        <v>0</v>
      </c>
      <c r="C195" s="21">
        <v>33.44</v>
      </c>
      <c r="D195" s="21">
        <v>0</v>
      </c>
      <c r="E195" s="4">
        <v>0</v>
      </c>
      <c r="F195" s="4">
        <v>0</v>
      </c>
      <c r="G195" s="4">
        <v>1</v>
      </c>
      <c r="H195" s="21">
        <v>12231.613600000001</v>
      </c>
    </row>
    <row r="196" spans="1:8" ht="15.75" x14ac:dyDescent="0.25">
      <c r="A196" s="21">
        <v>51</v>
      </c>
      <c r="B196" s="4">
        <v>1</v>
      </c>
      <c r="C196" s="21">
        <v>35.97</v>
      </c>
      <c r="D196" s="21">
        <v>1</v>
      </c>
      <c r="E196" s="4">
        <v>0</v>
      </c>
      <c r="F196" s="4">
        <v>0</v>
      </c>
      <c r="G196" s="4">
        <v>0</v>
      </c>
      <c r="H196" s="21">
        <v>9386.1612999999998</v>
      </c>
    </row>
    <row r="197" spans="1:8" ht="15.75" x14ac:dyDescent="0.25">
      <c r="A197" s="21">
        <v>57</v>
      </c>
      <c r="B197" s="4">
        <v>0</v>
      </c>
      <c r="C197" s="21">
        <v>28.7</v>
      </c>
      <c r="D197" s="21">
        <v>0</v>
      </c>
      <c r="E197" s="4">
        <v>1</v>
      </c>
      <c r="F197" s="4">
        <v>0</v>
      </c>
      <c r="G197" s="4">
        <v>0</v>
      </c>
      <c r="H197" s="21">
        <v>11455.28</v>
      </c>
    </row>
    <row r="198" spans="1:8" ht="15.75" x14ac:dyDescent="0.25">
      <c r="A198" s="21">
        <v>59</v>
      </c>
      <c r="B198" s="4">
        <v>1</v>
      </c>
      <c r="C198" s="21">
        <v>37.1</v>
      </c>
      <c r="D198" s="21">
        <v>1</v>
      </c>
      <c r="E198" s="4">
        <v>1</v>
      </c>
      <c r="F198" s="4">
        <v>0</v>
      </c>
      <c r="G198" s="4">
        <v>0</v>
      </c>
      <c r="H198" s="21">
        <v>12347.172</v>
      </c>
    </row>
    <row r="199" spans="1:8" ht="15.75" x14ac:dyDescent="0.25">
      <c r="A199" s="21">
        <v>57</v>
      </c>
      <c r="B199" s="4">
        <v>1</v>
      </c>
      <c r="C199" s="21">
        <v>27.94</v>
      </c>
      <c r="D199" s="21">
        <v>1</v>
      </c>
      <c r="E199" s="4">
        <v>0</v>
      </c>
      <c r="F199" s="4">
        <v>0</v>
      </c>
      <c r="G199" s="4">
        <v>0</v>
      </c>
      <c r="H199" s="21">
        <v>11554.223599999999</v>
      </c>
    </row>
    <row r="200" spans="1:8" ht="15.75" x14ac:dyDescent="0.25">
      <c r="A200" s="21">
        <v>56</v>
      </c>
      <c r="B200" s="4">
        <v>0</v>
      </c>
      <c r="C200" s="21">
        <v>41.91</v>
      </c>
      <c r="D200" s="21">
        <v>0</v>
      </c>
      <c r="E200" s="4">
        <v>0</v>
      </c>
      <c r="F200" s="4">
        <v>0</v>
      </c>
      <c r="G200" s="4">
        <v>0</v>
      </c>
      <c r="H200" s="21">
        <v>11093.6229</v>
      </c>
    </row>
    <row r="201" spans="1:8" ht="15.75" x14ac:dyDescent="0.25">
      <c r="A201" s="21">
        <v>63</v>
      </c>
      <c r="B201" s="4">
        <v>1</v>
      </c>
      <c r="C201" s="21">
        <v>31.445</v>
      </c>
      <c r="D201" s="21">
        <v>0</v>
      </c>
      <c r="E201" s="4">
        <v>0</v>
      </c>
      <c r="F201" s="4">
        <v>1</v>
      </c>
      <c r="G201" s="4">
        <v>0</v>
      </c>
      <c r="H201" s="21">
        <v>13974.455550000001</v>
      </c>
    </row>
    <row r="202" spans="1:8" ht="15.75" x14ac:dyDescent="0.25">
      <c r="A202" s="21">
        <v>58</v>
      </c>
      <c r="B202" s="4">
        <v>1</v>
      </c>
      <c r="C202" s="21">
        <v>36.08</v>
      </c>
      <c r="D202" s="21">
        <v>0</v>
      </c>
      <c r="E202" s="4">
        <v>0</v>
      </c>
      <c r="F202" s="4">
        <v>0</v>
      </c>
      <c r="G202" s="4">
        <v>0</v>
      </c>
      <c r="H202" s="21">
        <v>11363.2832</v>
      </c>
    </row>
    <row r="203" spans="1:8" ht="15.75" x14ac:dyDescent="0.25">
      <c r="A203" s="21">
        <v>62</v>
      </c>
      <c r="B203" s="4">
        <v>1</v>
      </c>
      <c r="C203" s="21">
        <v>39.93</v>
      </c>
      <c r="D203" s="21">
        <v>0</v>
      </c>
      <c r="E203" s="4">
        <v>0</v>
      </c>
      <c r="F203" s="4">
        <v>0</v>
      </c>
      <c r="G203" s="4">
        <v>0</v>
      </c>
      <c r="H203" s="21">
        <v>12982.8747</v>
      </c>
    </row>
    <row r="204" spans="1:8" ht="15.75" x14ac:dyDescent="0.25">
      <c r="A204" s="21">
        <v>63</v>
      </c>
      <c r="B204" s="4">
        <v>1</v>
      </c>
      <c r="C204" s="21">
        <v>33.1</v>
      </c>
      <c r="D204" s="21">
        <v>0</v>
      </c>
      <c r="E204" s="4">
        <v>1</v>
      </c>
      <c r="F204" s="4">
        <v>0</v>
      </c>
      <c r="G204" s="4">
        <v>0</v>
      </c>
      <c r="H204" s="21">
        <v>13393.755999999999</v>
      </c>
    </row>
    <row r="205" spans="1:8" ht="15.75" x14ac:dyDescent="0.25">
      <c r="A205" s="21">
        <v>60</v>
      </c>
      <c r="B205" s="4">
        <v>1</v>
      </c>
      <c r="C205" s="21">
        <v>28.9</v>
      </c>
      <c r="D205" s="21">
        <v>0</v>
      </c>
      <c r="E205" s="4">
        <v>1</v>
      </c>
      <c r="F205" s="4">
        <v>0</v>
      </c>
      <c r="G205" s="4">
        <v>0</v>
      </c>
      <c r="H205" s="21">
        <v>12146.971</v>
      </c>
    </row>
    <row r="206" spans="1:8" ht="15.75" x14ac:dyDescent="0.25">
      <c r="A206" s="21">
        <v>50</v>
      </c>
      <c r="B206" s="4">
        <v>0</v>
      </c>
      <c r="C206" s="21">
        <v>33.700000000000003</v>
      </c>
      <c r="D206" s="21">
        <v>4</v>
      </c>
      <c r="E206" s="4">
        <v>1</v>
      </c>
      <c r="F206" s="4">
        <v>0</v>
      </c>
      <c r="G206" s="4">
        <v>0</v>
      </c>
      <c r="H206" s="21">
        <v>11299.343000000001</v>
      </c>
    </row>
    <row r="207" spans="1:8" ht="15.75" x14ac:dyDescent="0.25">
      <c r="A207" s="21">
        <v>60</v>
      </c>
      <c r="B207" s="4">
        <v>0</v>
      </c>
      <c r="C207" s="21">
        <v>28.7</v>
      </c>
      <c r="D207" s="21">
        <v>1</v>
      </c>
      <c r="E207" s="4">
        <v>1</v>
      </c>
      <c r="F207" s="4">
        <v>0</v>
      </c>
      <c r="G207" s="4">
        <v>0</v>
      </c>
      <c r="H207" s="21">
        <v>13224.692999999999</v>
      </c>
    </row>
    <row r="208" spans="1:8" ht="15.75" x14ac:dyDescent="0.25">
      <c r="A208" s="21">
        <v>62</v>
      </c>
      <c r="B208" s="4">
        <v>0</v>
      </c>
      <c r="C208" s="21">
        <v>38.094999999999999</v>
      </c>
      <c r="D208" s="21">
        <v>2</v>
      </c>
      <c r="E208" s="4">
        <v>0</v>
      </c>
      <c r="F208" s="4">
        <v>1</v>
      </c>
      <c r="G208" s="4">
        <v>0</v>
      </c>
      <c r="H208" s="21">
        <v>15230.324049999999</v>
      </c>
    </row>
    <row r="209" spans="1:8" ht="15.75" x14ac:dyDescent="0.25">
      <c r="A209" s="21">
        <v>64</v>
      </c>
      <c r="B209" s="4">
        <v>0</v>
      </c>
      <c r="C209" s="21">
        <v>32.965000000000003</v>
      </c>
      <c r="D209" s="21">
        <v>0</v>
      </c>
      <c r="E209" s="4">
        <v>0</v>
      </c>
      <c r="F209" s="4">
        <v>0</v>
      </c>
      <c r="G209" s="4">
        <v>1</v>
      </c>
      <c r="H209" s="21">
        <v>14692.66935</v>
      </c>
    </row>
    <row r="210" spans="1:8" ht="15.75" x14ac:dyDescent="0.25">
      <c r="A210" s="21">
        <v>54</v>
      </c>
      <c r="B210" s="4">
        <v>1</v>
      </c>
      <c r="C210" s="21">
        <v>32.774999999999999</v>
      </c>
      <c r="D210" s="21">
        <v>0</v>
      </c>
      <c r="E210" s="4">
        <v>0</v>
      </c>
      <c r="F210" s="4">
        <v>1</v>
      </c>
      <c r="G210" s="4">
        <v>0</v>
      </c>
      <c r="H210" s="21">
        <v>10435.06525</v>
      </c>
    </row>
    <row r="211" spans="1:8" ht="15.75" x14ac:dyDescent="0.25">
      <c r="A211" s="21">
        <v>59</v>
      </c>
      <c r="B211" s="4">
        <v>1</v>
      </c>
      <c r="C211" s="21">
        <v>37.4</v>
      </c>
      <c r="D211" s="21">
        <v>0</v>
      </c>
      <c r="E211" s="4">
        <v>1</v>
      </c>
      <c r="F211" s="4">
        <v>0</v>
      </c>
      <c r="G211" s="4">
        <v>0</v>
      </c>
      <c r="H211" s="21">
        <v>21797.000400000001</v>
      </c>
    </row>
    <row r="212" spans="1:8" ht="15.75" x14ac:dyDescent="0.25">
      <c r="A212" s="21">
        <v>58</v>
      </c>
      <c r="B212" s="4">
        <v>1</v>
      </c>
      <c r="C212" s="21">
        <v>30.305</v>
      </c>
      <c r="D212" s="21">
        <v>0</v>
      </c>
      <c r="E212" s="4">
        <v>0</v>
      </c>
      <c r="F212" s="4">
        <v>1</v>
      </c>
      <c r="G212" s="4">
        <v>0</v>
      </c>
      <c r="H212" s="21">
        <v>11938.255950000001</v>
      </c>
    </row>
    <row r="213" spans="1:8" ht="15.75" x14ac:dyDescent="0.25">
      <c r="A213" s="21">
        <v>51</v>
      </c>
      <c r="B213" s="4">
        <v>0</v>
      </c>
      <c r="C213" s="21">
        <v>40.659999999999997</v>
      </c>
      <c r="D213" s="21">
        <v>0</v>
      </c>
      <c r="E213" s="4">
        <v>0</v>
      </c>
      <c r="F213" s="4">
        <v>1</v>
      </c>
      <c r="G213" s="4">
        <v>0</v>
      </c>
      <c r="H213" s="21">
        <v>9875.6803999999993</v>
      </c>
    </row>
    <row r="214" spans="1:8" ht="15.75" x14ac:dyDescent="0.25">
      <c r="A214" s="21">
        <v>55</v>
      </c>
      <c r="B214" s="4">
        <v>0</v>
      </c>
      <c r="C214" s="21">
        <v>26.98</v>
      </c>
      <c r="D214" s="21">
        <v>0</v>
      </c>
      <c r="E214" s="4">
        <v>0</v>
      </c>
      <c r="F214" s="4">
        <v>0</v>
      </c>
      <c r="G214" s="4">
        <v>1</v>
      </c>
      <c r="H214" s="21">
        <v>11082.5772</v>
      </c>
    </row>
    <row r="215" spans="1:8" ht="15.75" x14ac:dyDescent="0.25">
      <c r="A215" s="21">
        <v>55</v>
      </c>
      <c r="B215" s="4">
        <v>0</v>
      </c>
      <c r="C215" s="21">
        <v>25.364999999999998</v>
      </c>
      <c r="D215" s="21">
        <v>3</v>
      </c>
      <c r="E215" s="4">
        <v>0</v>
      </c>
      <c r="F215" s="4">
        <v>1</v>
      </c>
      <c r="G215" s="4">
        <v>0</v>
      </c>
      <c r="H215" s="21">
        <v>13047.332350000001</v>
      </c>
    </row>
    <row r="216" spans="1:8" ht="15.75" x14ac:dyDescent="0.25">
      <c r="A216" s="21">
        <v>58</v>
      </c>
      <c r="B216" s="4">
        <v>0</v>
      </c>
      <c r="C216" s="21">
        <v>36.479999999999997</v>
      </c>
      <c r="D216" s="21">
        <v>0</v>
      </c>
      <c r="E216" s="4">
        <v>0</v>
      </c>
      <c r="F216" s="4">
        <v>0</v>
      </c>
      <c r="G216" s="4">
        <v>1</v>
      </c>
      <c r="H216" s="21">
        <v>12235.8392</v>
      </c>
    </row>
    <row r="217" spans="1:8" ht="15.75" x14ac:dyDescent="0.25">
      <c r="A217" s="21">
        <v>62</v>
      </c>
      <c r="B217" s="4">
        <v>1</v>
      </c>
      <c r="C217" s="21">
        <v>31.46</v>
      </c>
      <c r="D217" s="21">
        <v>1</v>
      </c>
      <c r="E217" s="4">
        <v>0</v>
      </c>
      <c r="F217" s="4">
        <v>0</v>
      </c>
      <c r="G217" s="4">
        <v>0</v>
      </c>
      <c r="H217" s="21">
        <v>27000.98473</v>
      </c>
    </row>
    <row r="218" spans="1:8" ht="15.75" x14ac:dyDescent="0.25">
      <c r="A218" s="21">
        <v>51</v>
      </c>
      <c r="B218" s="4">
        <v>1</v>
      </c>
      <c r="C218" s="21">
        <v>37</v>
      </c>
      <c r="D218" s="21">
        <v>0</v>
      </c>
      <c r="E218" s="4">
        <v>1</v>
      </c>
      <c r="F218" s="4">
        <v>0</v>
      </c>
      <c r="G218" s="4">
        <v>0</v>
      </c>
      <c r="H218" s="21">
        <v>8798.5930000000008</v>
      </c>
    </row>
    <row r="219" spans="1:8" ht="15.75" x14ac:dyDescent="0.25">
      <c r="A219" s="21">
        <v>60</v>
      </c>
      <c r="B219" s="4">
        <v>0</v>
      </c>
      <c r="C219" s="21">
        <v>24.035</v>
      </c>
      <c r="D219" s="21">
        <v>0</v>
      </c>
      <c r="E219" s="4">
        <v>0</v>
      </c>
      <c r="F219" s="4">
        <v>0</v>
      </c>
      <c r="G219" s="4">
        <v>1</v>
      </c>
      <c r="H219" s="21">
        <v>13012.20865</v>
      </c>
    </row>
    <row r="220" spans="1:8" ht="15.75" x14ac:dyDescent="0.25">
      <c r="A220" s="21">
        <v>62</v>
      </c>
      <c r="B220" s="4">
        <v>0</v>
      </c>
      <c r="C220" s="21">
        <v>32.68</v>
      </c>
      <c r="D220" s="21">
        <v>0</v>
      </c>
      <c r="E220" s="4">
        <v>0</v>
      </c>
      <c r="F220" s="4">
        <v>0</v>
      </c>
      <c r="G220" s="4">
        <v>1</v>
      </c>
      <c r="H220" s="21">
        <v>13844.797200000001</v>
      </c>
    </row>
    <row r="221" spans="1:8" ht="15.75" x14ac:dyDescent="0.25">
      <c r="A221" s="21">
        <v>61</v>
      </c>
      <c r="B221" s="4">
        <v>1</v>
      </c>
      <c r="C221" s="21">
        <v>33.914999999999999</v>
      </c>
      <c r="D221" s="21">
        <v>0</v>
      </c>
      <c r="E221" s="4">
        <v>0</v>
      </c>
      <c r="F221" s="4">
        <v>1</v>
      </c>
      <c r="G221" s="4">
        <v>0</v>
      </c>
      <c r="H221" s="21">
        <v>13143.86485</v>
      </c>
    </row>
    <row r="222" spans="1:8" ht="15.75" x14ac:dyDescent="0.25">
      <c r="A222" s="21">
        <v>50</v>
      </c>
      <c r="B222" s="4">
        <v>0</v>
      </c>
      <c r="C222" s="21">
        <v>44.744999999999997</v>
      </c>
      <c r="D222" s="21">
        <v>0</v>
      </c>
      <c r="E222" s="4">
        <v>0</v>
      </c>
      <c r="F222" s="4">
        <v>1</v>
      </c>
      <c r="G222" s="4">
        <v>0</v>
      </c>
      <c r="H222" s="21">
        <v>9541.6955500000004</v>
      </c>
    </row>
    <row r="223" spans="1:8" ht="15.75" x14ac:dyDescent="0.25">
      <c r="A223" s="21">
        <v>56</v>
      </c>
      <c r="B223" s="4">
        <v>1</v>
      </c>
      <c r="C223" s="21">
        <v>22.1</v>
      </c>
      <c r="D223" s="21">
        <v>0</v>
      </c>
      <c r="E223" s="4">
        <v>1</v>
      </c>
      <c r="F223" s="4">
        <v>0</v>
      </c>
      <c r="G223" s="4">
        <v>0</v>
      </c>
      <c r="H223" s="21">
        <v>10577.087</v>
      </c>
    </row>
    <row r="224" spans="1:8" ht="15.75" x14ac:dyDescent="0.25">
      <c r="A224" s="21">
        <v>63</v>
      </c>
      <c r="B224" s="4">
        <v>1</v>
      </c>
      <c r="C224" s="21">
        <v>21.66</v>
      </c>
      <c r="D224" s="21">
        <v>1</v>
      </c>
      <c r="E224" s="4">
        <v>0</v>
      </c>
      <c r="F224" s="4">
        <v>0</v>
      </c>
      <c r="G224" s="4">
        <v>1</v>
      </c>
      <c r="H224" s="21">
        <v>14349.8544</v>
      </c>
    </row>
    <row r="225" spans="1:8" ht="15.75" x14ac:dyDescent="0.25">
      <c r="A225" s="21">
        <v>58</v>
      </c>
      <c r="B225" s="4">
        <v>1</v>
      </c>
      <c r="C225" s="21">
        <v>35.700000000000003</v>
      </c>
      <c r="D225" s="21">
        <v>0</v>
      </c>
      <c r="E225" s="4">
        <v>1</v>
      </c>
      <c r="F225" s="4">
        <v>0</v>
      </c>
      <c r="G225" s="4">
        <v>0</v>
      </c>
      <c r="H225" s="21">
        <v>11362.754999999999</v>
      </c>
    </row>
    <row r="226" spans="1:8" ht="15.75" x14ac:dyDescent="0.25">
      <c r="A226" s="21">
        <v>62</v>
      </c>
      <c r="B226" s="4">
        <v>1</v>
      </c>
      <c r="C226" s="21">
        <v>30.02</v>
      </c>
      <c r="D226" s="21">
        <v>0</v>
      </c>
      <c r="E226" s="4">
        <v>0</v>
      </c>
      <c r="F226" s="4">
        <v>0</v>
      </c>
      <c r="G226" s="4">
        <v>1</v>
      </c>
      <c r="H226" s="21">
        <v>13352.0998</v>
      </c>
    </row>
    <row r="227" spans="1:8" ht="15.75" x14ac:dyDescent="0.25">
      <c r="A227" s="21">
        <v>58</v>
      </c>
      <c r="B227" s="4">
        <v>1</v>
      </c>
      <c r="C227" s="21">
        <v>34.865000000000002</v>
      </c>
      <c r="D227" s="21">
        <v>0</v>
      </c>
      <c r="E227" s="4">
        <v>0</v>
      </c>
      <c r="F227" s="4">
        <v>1</v>
      </c>
      <c r="G227" s="4">
        <v>0</v>
      </c>
      <c r="H227" s="21">
        <v>11944.594349999999</v>
      </c>
    </row>
    <row r="228" spans="1:8" ht="15.75" x14ac:dyDescent="0.25">
      <c r="A228" s="21">
        <v>52</v>
      </c>
      <c r="B228" s="4">
        <v>0</v>
      </c>
      <c r="C228" s="21">
        <v>31.2</v>
      </c>
      <c r="D228" s="21">
        <v>0</v>
      </c>
      <c r="E228" s="4">
        <v>1</v>
      </c>
      <c r="F228" s="4">
        <v>0</v>
      </c>
      <c r="G228" s="4">
        <v>0</v>
      </c>
      <c r="H228" s="21">
        <v>9625.92</v>
      </c>
    </row>
    <row r="229" spans="1:8" ht="15.75" x14ac:dyDescent="0.25">
      <c r="A229" s="21">
        <v>50</v>
      </c>
      <c r="B229" s="4">
        <v>1</v>
      </c>
      <c r="C229" s="21">
        <v>36.200000000000003</v>
      </c>
      <c r="D229" s="21">
        <v>0</v>
      </c>
      <c r="E229" s="4">
        <v>1</v>
      </c>
      <c r="F229" s="4">
        <v>0</v>
      </c>
      <c r="G229" s="4">
        <v>0</v>
      </c>
      <c r="H229" s="21">
        <v>8457.8179999999993</v>
      </c>
    </row>
    <row r="230" spans="1:8" ht="15.75" x14ac:dyDescent="0.25">
      <c r="A230" s="21">
        <v>58</v>
      </c>
      <c r="B230" s="4">
        <v>1</v>
      </c>
      <c r="C230" s="21">
        <v>28.594999999999999</v>
      </c>
      <c r="D230" s="21">
        <v>0</v>
      </c>
      <c r="E230" s="4">
        <v>0</v>
      </c>
      <c r="F230" s="4">
        <v>0</v>
      </c>
      <c r="G230" s="4">
        <v>1</v>
      </c>
      <c r="H230" s="21">
        <v>11735.87905</v>
      </c>
    </row>
    <row r="231" spans="1:8" ht="15.75" x14ac:dyDescent="0.25">
      <c r="A231" s="21">
        <v>62</v>
      </c>
      <c r="B231" s="4">
        <v>1</v>
      </c>
      <c r="C231" s="21">
        <v>27.55</v>
      </c>
      <c r="D231" s="21">
        <v>1</v>
      </c>
      <c r="E231" s="4">
        <v>0</v>
      </c>
      <c r="F231" s="4">
        <v>0</v>
      </c>
      <c r="G231" s="4">
        <v>1</v>
      </c>
      <c r="H231" s="21">
        <v>13937.666499999999</v>
      </c>
    </row>
    <row r="232" spans="1:8" ht="15.75" x14ac:dyDescent="0.25">
      <c r="A232" s="21">
        <v>56</v>
      </c>
      <c r="B232" s="4">
        <v>0</v>
      </c>
      <c r="C232" s="21">
        <v>32.299999999999997</v>
      </c>
      <c r="D232" s="21">
        <v>3</v>
      </c>
      <c r="E232" s="4">
        <v>0</v>
      </c>
      <c r="F232" s="4">
        <v>1</v>
      </c>
      <c r="G232" s="4">
        <v>0</v>
      </c>
      <c r="H232" s="21">
        <v>13430.264999999999</v>
      </c>
    </row>
    <row r="233" spans="1:8" ht="15.75" x14ac:dyDescent="0.25">
      <c r="A233" s="21">
        <v>53</v>
      </c>
      <c r="B233" s="4">
        <v>1</v>
      </c>
      <c r="C233" s="21">
        <v>29.48</v>
      </c>
      <c r="D233" s="21">
        <v>0</v>
      </c>
      <c r="E233" s="4">
        <v>0</v>
      </c>
      <c r="F233" s="4">
        <v>0</v>
      </c>
      <c r="G233" s="4">
        <v>0</v>
      </c>
      <c r="H233" s="21">
        <v>9487.6442000000006</v>
      </c>
    </row>
    <row r="234" spans="1:8" ht="15.75" x14ac:dyDescent="0.25">
      <c r="A234" s="21">
        <v>54</v>
      </c>
      <c r="B234" s="4">
        <v>1</v>
      </c>
      <c r="C234" s="21">
        <v>39.6</v>
      </c>
      <c r="D234" s="21">
        <v>1</v>
      </c>
      <c r="E234" s="4">
        <v>1</v>
      </c>
      <c r="F234" s="4">
        <v>0</v>
      </c>
      <c r="G234" s="4">
        <v>0</v>
      </c>
      <c r="H234" s="21">
        <v>10450.552</v>
      </c>
    </row>
    <row r="235" spans="1:8" ht="15.75" x14ac:dyDescent="0.25">
      <c r="A235" s="21">
        <v>51</v>
      </c>
      <c r="B235" s="4">
        <v>0</v>
      </c>
      <c r="C235" s="21">
        <v>25.8</v>
      </c>
      <c r="D235" s="21">
        <v>1</v>
      </c>
      <c r="E235" s="4">
        <v>1</v>
      </c>
      <c r="F235" s="4">
        <v>0</v>
      </c>
      <c r="G235" s="4">
        <v>0</v>
      </c>
      <c r="H235" s="21">
        <v>9861.0249999999996</v>
      </c>
    </row>
    <row r="236" spans="1:8" ht="15.75" x14ac:dyDescent="0.25">
      <c r="A236" s="21">
        <v>59</v>
      </c>
      <c r="B236" s="4">
        <v>0</v>
      </c>
      <c r="C236" s="21">
        <v>35.200000000000003</v>
      </c>
      <c r="D236" s="21">
        <v>0</v>
      </c>
      <c r="E236" s="4">
        <v>0</v>
      </c>
      <c r="F236" s="4">
        <v>0</v>
      </c>
      <c r="G236" s="4">
        <v>0</v>
      </c>
      <c r="H236" s="21">
        <v>12244.531000000001</v>
      </c>
    </row>
    <row r="237" spans="1:8" ht="15.75" x14ac:dyDescent="0.25">
      <c r="A237" s="21">
        <v>54</v>
      </c>
      <c r="B237" s="4">
        <v>1</v>
      </c>
      <c r="C237" s="21">
        <v>30.21</v>
      </c>
      <c r="D237" s="21">
        <v>0</v>
      </c>
      <c r="E237" s="4">
        <v>0</v>
      </c>
      <c r="F237" s="4">
        <v>0</v>
      </c>
      <c r="G237" s="4">
        <v>1</v>
      </c>
      <c r="H237" s="21">
        <v>10231.499900000001</v>
      </c>
    </row>
    <row r="238" spans="1:8" ht="15.75" x14ac:dyDescent="0.25">
      <c r="A238" s="21">
        <v>64</v>
      </c>
      <c r="B238" s="4">
        <v>1</v>
      </c>
      <c r="C238" s="21">
        <v>38.19</v>
      </c>
      <c r="D238" s="21">
        <v>0</v>
      </c>
      <c r="E238" s="4">
        <v>0</v>
      </c>
      <c r="F238" s="4">
        <v>1</v>
      </c>
      <c r="G238" s="4">
        <v>0</v>
      </c>
      <c r="H238" s="21">
        <v>14410.9321</v>
      </c>
    </row>
    <row r="239" spans="1:8" ht="15.75" x14ac:dyDescent="0.25">
      <c r="A239" s="21">
        <v>61</v>
      </c>
      <c r="B239" s="4">
        <v>0</v>
      </c>
      <c r="C239" s="21">
        <v>21.09</v>
      </c>
      <c r="D239" s="21">
        <v>0</v>
      </c>
      <c r="E239" s="4">
        <v>0</v>
      </c>
      <c r="F239" s="4">
        <v>0</v>
      </c>
      <c r="G239" s="4">
        <v>1</v>
      </c>
      <c r="H239" s="21">
        <v>13415.0381</v>
      </c>
    </row>
    <row r="240" spans="1:8" ht="15.75" x14ac:dyDescent="0.25">
      <c r="A240" s="21">
        <v>58</v>
      </c>
      <c r="B240" s="4">
        <v>0</v>
      </c>
      <c r="C240" s="21">
        <v>39.049999999999997</v>
      </c>
      <c r="D240" s="21">
        <v>0</v>
      </c>
      <c r="E240" s="4">
        <v>0</v>
      </c>
      <c r="F240" s="4">
        <v>0</v>
      </c>
      <c r="G240" s="4">
        <v>0</v>
      </c>
      <c r="H240" s="21">
        <v>11856.4115</v>
      </c>
    </row>
    <row r="241" spans="1:8" ht="15.75" x14ac:dyDescent="0.25">
      <c r="A241" s="21">
        <v>58</v>
      </c>
      <c r="B241" s="4">
        <v>0</v>
      </c>
      <c r="C241" s="21">
        <v>41.91</v>
      </c>
      <c r="D241" s="21">
        <v>0</v>
      </c>
      <c r="E241" s="4">
        <v>0</v>
      </c>
      <c r="F241" s="4">
        <v>0</v>
      </c>
      <c r="G241" s="4">
        <v>0</v>
      </c>
      <c r="H241" s="21">
        <v>24227.337240000001</v>
      </c>
    </row>
    <row r="242" spans="1:8" ht="15.75" x14ac:dyDescent="0.25">
      <c r="A242" s="21">
        <v>56</v>
      </c>
      <c r="B242" s="4">
        <v>1</v>
      </c>
      <c r="C242" s="21">
        <v>33.659999999999997</v>
      </c>
      <c r="D242" s="21">
        <v>4</v>
      </c>
      <c r="E242" s="4">
        <v>0</v>
      </c>
      <c r="F242" s="4">
        <v>0</v>
      </c>
      <c r="G242" s="4">
        <v>0</v>
      </c>
      <c r="H242" s="21">
        <v>12949.1554</v>
      </c>
    </row>
    <row r="243" spans="1:8" ht="15.75" x14ac:dyDescent="0.25">
      <c r="A243" s="21">
        <v>50</v>
      </c>
      <c r="B243" s="4">
        <v>0</v>
      </c>
      <c r="C243" s="21">
        <v>25.6</v>
      </c>
      <c r="D243" s="21">
        <v>0</v>
      </c>
      <c r="E243" s="4">
        <v>1</v>
      </c>
      <c r="F243" s="4">
        <v>0</v>
      </c>
      <c r="G243" s="4">
        <v>0</v>
      </c>
      <c r="H243" s="21">
        <v>8932.0840000000007</v>
      </c>
    </row>
    <row r="244" spans="1:8" ht="15.75" x14ac:dyDescent="0.25">
      <c r="A244" s="21">
        <v>59</v>
      </c>
      <c r="B244" s="4">
        <v>0</v>
      </c>
      <c r="C244" s="21">
        <v>26.504999999999999</v>
      </c>
      <c r="D244" s="21">
        <v>0</v>
      </c>
      <c r="E244" s="4">
        <v>0</v>
      </c>
      <c r="F244" s="4">
        <v>1</v>
      </c>
      <c r="G244" s="4">
        <v>0</v>
      </c>
      <c r="H244" s="21">
        <v>12815.444949999999</v>
      </c>
    </row>
    <row r="245" spans="1:8" ht="15.75" x14ac:dyDescent="0.25">
      <c r="A245" s="21">
        <v>59</v>
      </c>
      <c r="B245" s="4">
        <v>1</v>
      </c>
      <c r="C245" s="21">
        <v>27.5</v>
      </c>
      <c r="D245" s="21">
        <v>1</v>
      </c>
      <c r="E245" s="4">
        <v>1</v>
      </c>
      <c r="F245" s="4">
        <v>0</v>
      </c>
      <c r="G245" s="4">
        <v>0</v>
      </c>
      <c r="H245" s="21">
        <v>12333.828</v>
      </c>
    </row>
    <row r="246" spans="1:8" ht="15.75" x14ac:dyDescent="0.25">
      <c r="A246" s="21">
        <v>60</v>
      </c>
      <c r="B246" s="4">
        <v>1</v>
      </c>
      <c r="C246" s="21">
        <v>33.11</v>
      </c>
      <c r="D246" s="21">
        <v>3</v>
      </c>
      <c r="E246" s="4">
        <v>0</v>
      </c>
      <c r="F246" s="4">
        <v>0</v>
      </c>
      <c r="G246" s="4">
        <v>0</v>
      </c>
      <c r="H246" s="21">
        <v>13919.822899999999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workbookViewId="0">
      <selection activeCell="A16" sqref="A16:B24"/>
    </sheetView>
  </sheetViews>
  <sheetFormatPr defaultRowHeight="15" x14ac:dyDescent="0.25"/>
  <cols>
    <col min="1" max="1" width="18" bestFit="1" customWidth="1"/>
  </cols>
  <sheetData>
    <row r="1" spans="1:9" x14ac:dyDescent="0.25">
      <c r="A1" t="s">
        <v>94</v>
      </c>
    </row>
    <row r="2" spans="1:9" ht="15.75" thickBot="1" x14ac:dyDescent="0.3"/>
    <row r="3" spans="1:9" x14ac:dyDescent="0.25">
      <c r="A3" s="68" t="s">
        <v>95</v>
      </c>
      <c r="B3" s="68"/>
    </row>
    <row r="4" spans="1:9" x14ac:dyDescent="0.25">
      <c r="A4" s="24" t="s">
        <v>96</v>
      </c>
      <c r="B4" s="24">
        <v>0.40476731313170122</v>
      </c>
    </row>
    <row r="5" spans="1:9" x14ac:dyDescent="0.25">
      <c r="A5" s="69" t="s">
        <v>97</v>
      </c>
      <c r="B5" s="69">
        <v>0.16383657777985669</v>
      </c>
    </row>
    <row r="6" spans="1:9" x14ac:dyDescent="0.25">
      <c r="A6" s="24" t="s">
        <v>98</v>
      </c>
      <c r="B6" s="24">
        <v>0.13913976784086513</v>
      </c>
    </row>
    <row r="7" spans="1:9" x14ac:dyDescent="0.25">
      <c r="A7" s="24" t="s">
        <v>99</v>
      </c>
      <c r="B7" s="24">
        <v>4556.2565982466149</v>
      </c>
    </row>
    <row r="8" spans="1:9" ht="15.75" thickBot="1" x14ac:dyDescent="0.3">
      <c r="A8" s="25" t="s">
        <v>100</v>
      </c>
      <c r="B8" s="25">
        <v>245</v>
      </c>
    </row>
    <row r="10" spans="1:9" ht="15.75" thickBot="1" x14ac:dyDescent="0.3">
      <c r="A10" t="s">
        <v>101</v>
      </c>
    </row>
    <row r="11" spans="1:9" x14ac:dyDescent="0.25">
      <c r="A11" s="26"/>
      <c r="B11" s="26" t="s">
        <v>105</v>
      </c>
      <c r="C11" s="26" t="s">
        <v>106</v>
      </c>
      <c r="D11" s="26" t="s">
        <v>107</v>
      </c>
      <c r="E11" s="26" t="s">
        <v>108</v>
      </c>
      <c r="F11" s="26" t="s">
        <v>109</v>
      </c>
    </row>
    <row r="12" spans="1:9" x14ac:dyDescent="0.25">
      <c r="A12" s="24" t="s">
        <v>102</v>
      </c>
      <c r="B12" s="24">
        <v>7</v>
      </c>
      <c r="C12" s="24">
        <v>964016345.12043381</v>
      </c>
      <c r="D12" s="24">
        <v>137716620.73149055</v>
      </c>
      <c r="E12" s="24">
        <v>6.6339166145174815</v>
      </c>
      <c r="F12" s="24">
        <v>3.5720383796499318E-7</v>
      </c>
    </row>
    <row r="13" spans="1:9" x14ac:dyDescent="0.25">
      <c r="A13" s="24" t="s">
        <v>103</v>
      </c>
      <c r="B13" s="24">
        <v>237</v>
      </c>
      <c r="C13" s="24">
        <v>4919995382.8085985</v>
      </c>
      <c r="D13" s="24">
        <v>20759474.189065818</v>
      </c>
      <c r="E13" s="24"/>
      <c r="F13" s="24"/>
    </row>
    <row r="14" spans="1:9" ht="15.75" thickBot="1" x14ac:dyDescent="0.3">
      <c r="A14" s="25" t="s">
        <v>20</v>
      </c>
      <c r="B14" s="25">
        <v>244</v>
      </c>
      <c r="C14" s="25">
        <v>5884011727.9290323</v>
      </c>
      <c r="D14" s="25"/>
      <c r="E14" s="25"/>
      <c r="F14" s="25"/>
    </row>
    <row r="15" spans="1:9" ht="15.75" thickBot="1" x14ac:dyDescent="0.3"/>
    <row r="16" spans="1:9" x14ac:dyDescent="0.25">
      <c r="A16" s="26"/>
      <c r="B16" s="26" t="s">
        <v>110</v>
      </c>
      <c r="C16" s="26" t="s">
        <v>99</v>
      </c>
      <c r="D16" s="26" t="s">
        <v>111</v>
      </c>
      <c r="E16" s="26" t="s">
        <v>112</v>
      </c>
      <c r="F16" s="26" t="s">
        <v>113</v>
      </c>
      <c r="G16" s="26" t="s">
        <v>114</v>
      </c>
      <c r="H16" s="26" t="s">
        <v>115</v>
      </c>
      <c r="I16" s="26" t="s">
        <v>116</v>
      </c>
    </row>
    <row r="17" spans="1:9" x14ac:dyDescent="0.25">
      <c r="A17" s="24" t="s">
        <v>104</v>
      </c>
      <c r="B17" s="24">
        <v>-9379.3329583537525</v>
      </c>
      <c r="C17" s="24">
        <v>4379.5001109999648</v>
      </c>
      <c r="D17" s="24">
        <v>-2.1416446445099377</v>
      </c>
      <c r="E17" s="24">
        <v>3.3242134416878615E-2</v>
      </c>
      <c r="F17" s="24">
        <v>-18007.053330588704</v>
      </c>
      <c r="G17" s="24">
        <v>-751.61258611880112</v>
      </c>
      <c r="H17" s="24">
        <v>-18007.053330588704</v>
      </c>
      <c r="I17" s="24">
        <v>-751.61258611880112</v>
      </c>
    </row>
    <row r="18" spans="1:9" x14ac:dyDescent="0.25">
      <c r="A18" s="24" t="s">
        <v>0</v>
      </c>
      <c r="B18" s="24">
        <v>400.78799207027197</v>
      </c>
      <c r="C18" s="24">
        <v>70.008392624303909</v>
      </c>
      <c r="D18" s="24">
        <v>5.7248563643087493</v>
      </c>
      <c r="E18" s="24">
        <v>3.117014409701077E-8</v>
      </c>
      <c r="F18" s="24">
        <v>262.86977767063433</v>
      </c>
      <c r="G18" s="24">
        <v>538.7062064699096</v>
      </c>
      <c r="H18" s="24">
        <v>262.86977767063433</v>
      </c>
      <c r="I18" s="24">
        <v>538.7062064699096</v>
      </c>
    </row>
    <row r="19" spans="1:9" x14ac:dyDescent="0.25">
      <c r="A19" s="24" t="s">
        <v>76</v>
      </c>
      <c r="B19" s="24">
        <v>88.434713199921617</v>
      </c>
      <c r="C19" s="24">
        <v>593.10227118118928</v>
      </c>
      <c r="D19" s="24">
        <v>0.14910533561741382</v>
      </c>
      <c r="E19" s="24">
        <v>0.8815973139074561</v>
      </c>
      <c r="F19" s="24">
        <v>-1079.9910016519</v>
      </c>
      <c r="G19" s="24">
        <v>1256.8604280517432</v>
      </c>
      <c r="H19" s="24">
        <v>-1079.9910016519</v>
      </c>
      <c r="I19" s="24">
        <v>1256.8604280517432</v>
      </c>
    </row>
    <row r="20" spans="1:9" x14ac:dyDescent="0.25">
      <c r="A20" s="24" t="s">
        <v>2</v>
      </c>
      <c r="B20" s="24">
        <v>-11.875679074492263</v>
      </c>
      <c r="C20" s="24">
        <v>52.813705569359477</v>
      </c>
      <c r="D20" s="24">
        <v>-0.22485979626815061</v>
      </c>
      <c r="E20" s="24">
        <v>0.82228209861272628</v>
      </c>
      <c r="F20" s="24">
        <v>-115.91994712451424</v>
      </c>
      <c r="G20" s="24">
        <v>92.168588975529701</v>
      </c>
      <c r="H20" s="24">
        <v>-115.91994712451424</v>
      </c>
      <c r="I20" s="24">
        <v>92.168588975529701</v>
      </c>
    </row>
    <row r="21" spans="1:9" x14ac:dyDescent="0.25">
      <c r="A21" s="24" t="s">
        <v>3</v>
      </c>
      <c r="B21" s="24">
        <v>977.22629212490995</v>
      </c>
      <c r="C21" s="24">
        <v>258.59573261491977</v>
      </c>
      <c r="D21" s="24">
        <v>3.7789730025441592</v>
      </c>
      <c r="E21" s="24">
        <v>1.9928137098308414E-4</v>
      </c>
      <c r="F21" s="24">
        <v>467.78648988562111</v>
      </c>
      <c r="G21" s="24">
        <v>1486.6660943641987</v>
      </c>
      <c r="H21" s="24">
        <v>467.78648988562111</v>
      </c>
      <c r="I21" s="24">
        <v>1486.6660943641987</v>
      </c>
    </row>
    <row r="22" spans="1:9" x14ac:dyDescent="0.25">
      <c r="A22" s="24" t="s">
        <v>79</v>
      </c>
      <c r="B22" s="24">
        <v>-1271.8560161595556</v>
      </c>
      <c r="C22" s="24">
        <v>842.40598102720628</v>
      </c>
      <c r="D22" s="24">
        <v>-1.5097898694981842</v>
      </c>
      <c r="E22" s="24">
        <v>0.1324290847651258</v>
      </c>
      <c r="F22" s="24">
        <v>-2931.4160252907113</v>
      </c>
      <c r="G22" s="24">
        <v>387.70399297159997</v>
      </c>
      <c r="H22" s="24">
        <v>-2931.4160252907113</v>
      </c>
      <c r="I22" s="24">
        <v>387.70399297159997</v>
      </c>
    </row>
    <row r="23" spans="1:9" x14ac:dyDescent="0.25">
      <c r="A23" s="24" t="s">
        <v>80</v>
      </c>
      <c r="B23" s="24">
        <v>-90.810587777992453</v>
      </c>
      <c r="C23" s="24">
        <v>872.144115219539</v>
      </c>
      <c r="D23" s="24">
        <v>-0.10412337387053665</v>
      </c>
      <c r="E23" s="24">
        <v>0.91715950163604787</v>
      </c>
      <c r="F23" s="24">
        <v>-1808.9554352926461</v>
      </c>
      <c r="G23" s="24">
        <v>1627.3342597366614</v>
      </c>
      <c r="H23" s="24">
        <v>-1808.9554352926461</v>
      </c>
      <c r="I23" s="24">
        <v>1627.3342597366614</v>
      </c>
    </row>
    <row r="24" spans="1:9" ht="15.75" thickBot="1" x14ac:dyDescent="0.3">
      <c r="A24" s="25" t="s">
        <v>81</v>
      </c>
      <c r="B24" s="25">
        <v>-524.54124335750475</v>
      </c>
      <c r="C24" s="25">
        <v>872.42569203776043</v>
      </c>
      <c r="D24" s="25">
        <v>-0.60124460815947811</v>
      </c>
      <c r="E24" s="25">
        <v>0.54825170603027362</v>
      </c>
      <c r="F24" s="25">
        <v>-2243.240803964828</v>
      </c>
      <c r="G24" s="25">
        <v>1194.1583172498183</v>
      </c>
      <c r="H24" s="25">
        <v>-2243.240803964828</v>
      </c>
      <c r="I24" s="25">
        <v>1194.1583172498183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9"/>
  <sheetViews>
    <sheetView topLeftCell="A137" workbookViewId="0">
      <selection activeCell="K6" sqref="K6"/>
    </sheetView>
  </sheetViews>
  <sheetFormatPr defaultRowHeight="15" x14ac:dyDescent="0.25"/>
  <sheetData>
    <row r="1" spans="1:8" ht="15.75" x14ac:dyDescent="0.25">
      <c r="A1" s="20" t="s">
        <v>0</v>
      </c>
      <c r="B1" s="64" t="s">
        <v>76</v>
      </c>
      <c r="C1" s="20" t="s">
        <v>2</v>
      </c>
      <c r="D1" s="20" t="s">
        <v>3</v>
      </c>
      <c r="E1" s="64" t="s">
        <v>79</v>
      </c>
      <c r="F1" s="64" t="s">
        <v>80</v>
      </c>
      <c r="G1" s="64" t="s">
        <v>81</v>
      </c>
      <c r="H1" s="20" t="s">
        <v>6</v>
      </c>
    </row>
    <row r="2" spans="1:8" ht="15.75" x14ac:dyDescent="0.25">
      <c r="A2" s="21">
        <v>19</v>
      </c>
      <c r="B2" s="4">
        <v>1</v>
      </c>
      <c r="C2" s="21">
        <v>34.799999999999997</v>
      </c>
      <c r="D2" s="21">
        <v>0</v>
      </c>
      <c r="E2" s="4">
        <v>1</v>
      </c>
      <c r="F2" s="4">
        <v>0</v>
      </c>
      <c r="G2" s="4">
        <v>0</v>
      </c>
      <c r="H2" s="21">
        <v>34779.614999999998</v>
      </c>
    </row>
    <row r="3" spans="1:8" ht="15.75" x14ac:dyDescent="0.25">
      <c r="A3" s="21">
        <v>39</v>
      </c>
      <c r="B3" s="4">
        <v>1</v>
      </c>
      <c r="C3" s="21">
        <v>28.3</v>
      </c>
      <c r="D3" s="21">
        <v>1</v>
      </c>
      <c r="E3" s="4">
        <v>1</v>
      </c>
      <c r="F3" s="4">
        <v>0</v>
      </c>
      <c r="G3" s="4">
        <v>0</v>
      </c>
      <c r="H3" s="21">
        <v>21082.16</v>
      </c>
    </row>
    <row r="4" spans="1:8" ht="15.75" x14ac:dyDescent="0.25">
      <c r="A4" s="21">
        <v>32</v>
      </c>
      <c r="B4" s="4">
        <v>0</v>
      </c>
      <c r="C4" s="21">
        <v>17.765000000000001</v>
      </c>
      <c r="D4" s="21">
        <v>2</v>
      </c>
      <c r="E4" s="4">
        <v>0</v>
      </c>
      <c r="F4" s="4">
        <v>0</v>
      </c>
      <c r="G4" s="4">
        <v>1</v>
      </c>
      <c r="H4" s="21">
        <v>32734.186300000001</v>
      </c>
    </row>
    <row r="5" spans="1:8" ht="15.75" x14ac:dyDescent="0.25">
      <c r="A5" s="21">
        <v>42</v>
      </c>
      <c r="B5" s="4">
        <v>1</v>
      </c>
      <c r="C5" s="21">
        <v>24.605</v>
      </c>
      <c r="D5" s="21">
        <v>2</v>
      </c>
      <c r="E5" s="4">
        <v>0</v>
      </c>
      <c r="F5" s="4">
        <v>1</v>
      </c>
      <c r="G5" s="4">
        <v>0</v>
      </c>
      <c r="H5" s="21">
        <v>21259.377949999998</v>
      </c>
    </row>
    <row r="6" spans="1:8" ht="15.75" x14ac:dyDescent="0.25">
      <c r="A6" s="21">
        <v>24</v>
      </c>
      <c r="B6" s="4">
        <v>0</v>
      </c>
      <c r="C6" s="21">
        <v>20.52</v>
      </c>
      <c r="D6" s="21">
        <v>0</v>
      </c>
      <c r="E6" s="4">
        <v>0</v>
      </c>
      <c r="F6" s="4">
        <v>1</v>
      </c>
      <c r="G6" s="4">
        <v>0</v>
      </c>
      <c r="H6" s="21">
        <v>14571.890799999999</v>
      </c>
    </row>
    <row r="7" spans="1:8" ht="15.75" x14ac:dyDescent="0.25">
      <c r="A7" s="21">
        <v>19</v>
      </c>
      <c r="B7" s="4">
        <v>0</v>
      </c>
      <c r="C7" s="21">
        <v>28.3</v>
      </c>
      <c r="D7" s="21">
        <v>0</v>
      </c>
      <c r="E7" s="4">
        <v>1</v>
      </c>
      <c r="F7" s="4">
        <v>0</v>
      </c>
      <c r="G7" s="4">
        <v>0</v>
      </c>
      <c r="H7" s="21">
        <v>17081.080000000002</v>
      </c>
    </row>
    <row r="8" spans="1:8" ht="15.75" x14ac:dyDescent="0.25">
      <c r="A8" s="21">
        <v>46</v>
      </c>
      <c r="B8" s="4">
        <v>0</v>
      </c>
      <c r="C8" s="21">
        <v>23.655000000000001</v>
      </c>
      <c r="D8" s="21">
        <v>1</v>
      </c>
      <c r="E8" s="4">
        <v>0</v>
      </c>
      <c r="F8" s="4">
        <v>0</v>
      </c>
      <c r="G8" s="4">
        <v>1</v>
      </c>
      <c r="H8" s="21">
        <v>21677.283449999999</v>
      </c>
    </row>
    <row r="9" spans="1:8" ht="15.75" x14ac:dyDescent="0.25">
      <c r="A9" s="21">
        <v>30</v>
      </c>
      <c r="B9" s="4">
        <v>1</v>
      </c>
      <c r="C9" s="21">
        <v>35.299999999999997</v>
      </c>
      <c r="D9" s="21">
        <v>0</v>
      </c>
      <c r="E9" s="4">
        <v>1</v>
      </c>
      <c r="F9" s="4">
        <v>0</v>
      </c>
      <c r="G9" s="4">
        <v>0</v>
      </c>
      <c r="H9" s="21">
        <v>36837.466999999997</v>
      </c>
    </row>
    <row r="10" spans="1:8" ht="15.75" x14ac:dyDescent="0.25">
      <c r="A10" s="21">
        <v>35</v>
      </c>
      <c r="B10" s="4">
        <v>1</v>
      </c>
      <c r="C10" s="21">
        <v>27.74</v>
      </c>
      <c r="D10" s="21">
        <v>2</v>
      </c>
      <c r="E10" s="4">
        <v>0</v>
      </c>
      <c r="F10" s="4">
        <v>1</v>
      </c>
      <c r="G10" s="4">
        <v>0</v>
      </c>
      <c r="H10" s="21">
        <v>20984.0936</v>
      </c>
    </row>
    <row r="11" spans="1:8" ht="15.75" x14ac:dyDescent="0.25">
      <c r="A11" s="21">
        <v>43</v>
      </c>
      <c r="B11" s="4">
        <v>0</v>
      </c>
      <c r="C11" s="21">
        <v>24.7</v>
      </c>
      <c r="D11" s="21">
        <v>2</v>
      </c>
      <c r="E11" s="4">
        <v>0</v>
      </c>
      <c r="F11" s="4">
        <v>0</v>
      </c>
      <c r="G11" s="4">
        <v>1</v>
      </c>
      <c r="H11" s="21">
        <v>21880.82</v>
      </c>
    </row>
    <row r="12" spans="1:8" ht="15.75" x14ac:dyDescent="0.25">
      <c r="A12" s="21">
        <v>27</v>
      </c>
      <c r="B12" s="4">
        <v>1</v>
      </c>
      <c r="C12" s="21">
        <v>42.13</v>
      </c>
      <c r="D12" s="21">
        <v>0</v>
      </c>
      <c r="E12" s="4">
        <v>0</v>
      </c>
      <c r="F12" s="4">
        <v>0</v>
      </c>
      <c r="G12" s="4">
        <v>0</v>
      </c>
      <c r="H12" s="21">
        <v>39611.757700000002</v>
      </c>
    </row>
    <row r="13" spans="1:8" ht="15.75" x14ac:dyDescent="0.25">
      <c r="A13" s="21">
        <v>39</v>
      </c>
      <c r="B13" s="4">
        <v>1</v>
      </c>
      <c r="C13" s="21">
        <v>35.299999999999997</v>
      </c>
      <c r="D13" s="21">
        <v>2</v>
      </c>
      <c r="E13" s="4">
        <v>1</v>
      </c>
      <c r="F13" s="4">
        <v>0</v>
      </c>
      <c r="G13" s="4">
        <v>0</v>
      </c>
      <c r="H13" s="21">
        <v>40103.89</v>
      </c>
    </row>
    <row r="14" spans="1:8" ht="15.75" x14ac:dyDescent="0.25">
      <c r="A14" s="21">
        <v>43</v>
      </c>
      <c r="B14" s="4">
        <v>0</v>
      </c>
      <c r="C14" s="21">
        <v>25.27</v>
      </c>
      <c r="D14" s="21">
        <v>1</v>
      </c>
      <c r="E14" s="4">
        <v>0</v>
      </c>
      <c r="F14" s="4">
        <v>1</v>
      </c>
      <c r="G14" s="4">
        <v>0</v>
      </c>
      <c r="H14" s="21">
        <v>21771.3423</v>
      </c>
    </row>
    <row r="15" spans="1:8" ht="15.75" x14ac:dyDescent="0.25">
      <c r="A15" s="21">
        <v>19</v>
      </c>
      <c r="B15" s="4">
        <v>0</v>
      </c>
      <c r="C15" s="21">
        <v>28.88</v>
      </c>
      <c r="D15" s="21">
        <v>0</v>
      </c>
      <c r="E15" s="4">
        <v>0</v>
      </c>
      <c r="F15" s="4">
        <v>0</v>
      </c>
      <c r="G15" s="4">
        <v>1</v>
      </c>
      <c r="H15" s="21">
        <v>17748.5062</v>
      </c>
    </row>
    <row r="16" spans="1:8" ht="15.75" x14ac:dyDescent="0.25">
      <c r="A16" s="21">
        <v>19</v>
      </c>
      <c r="B16" s="4">
        <v>1</v>
      </c>
      <c r="C16" s="21">
        <v>31.92</v>
      </c>
      <c r="D16" s="21">
        <v>0</v>
      </c>
      <c r="E16" s="4">
        <v>0</v>
      </c>
      <c r="F16" s="4">
        <v>0</v>
      </c>
      <c r="G16" s="4">
        <v>1</v>
      </c>
      <c r="H16" s="21">
        <v>33750.291799999999</v>
      </c>
    </row>
    <row r="17" spans="1:8" ht="15.75" x14ac:dyDescent="0.25">
      <c r="A17" s="21">
        <v>20</v>
      </c>
      <c r="B17" s="4">
        <v>0</v>
      </c>
      <c r="C17" s="21">
        <v>22.42</v>
      </c>
      <c r="D17" s="21">
        <v>0</v>
      </c>
      <c r="E17" s="4">
        <v>0</v>
      </c>
      <c r="F17" s="4">
        <v>0</v>
      </c>
      <c r="G17" s="4">
        <v>1</v>
      </c>
      <c r="H17" s="21">
        <v>14711.7438</v>
      </c>
    </row>
    <row r="18" spans="1:8" ht="15.75" x14ac:dyDescent="0.25">
      <c r="A18" s="21">
        <v>18</v>
      </c>
      <c r="B18" s="4">
        <v>1</v>
      </c>
      <c r="C18" s="21">
        <v>25.175000000000001</v>
      </c>
      <c r="D18" s="21">
        <v>0</v>
      </c>
      <c r="E18" s="4">
        <v>0</v>
      </c>
      <c r="F18" s="4">
        <v>1</v>
      </c>
      <c r="G18" s="4">
        <v>0</v>
      </c>
      <c r="H18" s="21">
        <v>15518.180249999999</v>
      </c>
    </row>
    <row r="19" spans="1:8" ht="15.75" x14ac:dyDescent="0.25">
      <c r="A19" s="21">
        <v>42</v>
      </c>
      <c r="B19" s="4">
        <v>0</v>
      </c>
      <c r="C19" s="21">
        <v>23.37</v>
      </c>
      <c r="D19" s="21">
        <v>0</v>
      </c>
      <c r="E19" s="4">
        <v>0</v>
      </c>
      <c r="F19" s="4">
        <v>1</v>
      </c>
      <c r="G19" s="4">
        <v>0</v>
      </c>
      <c r="H19" s="21">
        <v>19964.746299999999</v>
      </c>
    </row>
    <row r="20" spans="1:8" ht="15.75" x14ac:dyDescent="0.25">
      <c r="A20" s="21">
        <v>39</v>
      </c>
      <c r="B20" s="4">
        <v>0</v>
      </c>
      <c r="C20" s="21">
        <v>24.89</v>
      </c>
      <c r="D20" s="21">
        <v>3</v>
      </c>
      <c r="E20" s="4">
        <v>0</v>
      </c>
      <c r="F20" s="4">
        <v>1</v>
      </c>
      <c r="G20" s="4">
        <v>0</v>
      </c>
      <c r="H20" s="21">
        <v>21659.930100000001</v>
      </c>
    </row>
    <row r="21" spans="1:8" ht="15.75" x14ac:dyDescent="0.25">
      <c r="A21" s="21">
        <v>34</v>
      </c>
      <c r="B21" s="4">
        <v>0</v>
      </c>
      <c r="C21" s="21">
        <v>30.21</v>
      </c>
      <c r="D21" s="21">
        <v>1</v>
      </c>
      <c r="E21" s="4">
        <v>0</v>
      </c>
      <c r="F21" s="4">
        <v>0</v>
      </c>
      <c r="G21" s="4">
        <v>1</v>
      </c>
      <c r="H21" s="21">
        <v>43943.876100000001</v>
      </c>
    </row>
    <row r="22" spans="1:8" ht="15.75" x14ac:dyDescent="0.25">
      <c r="A22" s="21">
        <v>18</v>
      </c>
      <c r="B22" s="4">
        <v>0</v>
      </c>
      <c r="C22" s="21">
        <v>27.28</v>
      </c>
      <c r="D22" s="21">
        <v>3</v>
      </c>
      <c r="E22" s="4">
        <v>0</v>
      </c>
      <c r="F22" s="4">
        <v>0</v>
      </c>
      <c r="G22" s="4">
        <v>0</v>
      </c>
      <c r="H22" s="21">
        <v>18223.4512</v>
      </c>
    </row>
    <row r="23" spans="1:8" ht="15.75" x14ac:dyDescent="0.25">
      <c r="A23" s="21">
        <v>20</v>
      </c>
      <c r="B23" s="4">
        <v>1</v>
      </c>
      <c r="C23" s="21">
        <v>39.4</v>
      </c>
      <c r="D23" s="21">
        <v>2</v>
      </c>
      <c r="E23" s="4">
        <v>1</v>
      </c>
      <c r="F23" s="4">
        <v>0</v>
      </c>
      <c r="G23" s="4">
        <v>0</v>
      </c>
      <c r="H23" s="21">
        <v>38344.565999999999</v>
      </c>
    </row>
    <row r="24" spans="1:8" ht="15.75" x14ac:dyDescent="0.25">
      <c r="A24" s="21">
        <v>36</v>
      </c>
      <c r="B24" s="4">
        <v>1</v>
      </c>
      <c r="C24" s="21">
        <v>41.895000000000003</v>
      </c>
      <c r="D24" s="21">
        <v>3</v>
      </c>
      <c r="E24" s="4">
        <v>0</v>
      </c>
      <c r="F24" s="4">
        <v>1</v>
      </c>
      <c r="G24" s="4">
        <v>0</v>
      </c>
      <c r="H24" s="21">
        <v>43753.337050000002</v>
      </c>
    </row>
    <row r="25" spans="1:8" ht="15.75" x14ac:dyDescent="0.25">
      <c r="A25" s="21">
        <v>31</v>
      </c>
      <c r="B25" s="4">
        <v>1</v>
      </c>
      <c r="C25" s="21">
        <v>36.299999999999997</v>
      </c>
      <c r="D25" s="21">
        <v>2</v>
      </c>
      <c r="E25" s="4">
        <v>1</v>
      </c>
      <c r="F25" s="4">
        <v>0</v>
      </c>
      <c r="G25" s="4">
        <v>0</v>
      </c>
      <c r="H25" s="21">
        <v>38711</v>
      </c>
    </row>
    <row r="26" spans="1:8" ht="15.75" x14ac:dyDescent="0.25">
      <c r="A26" s="21">
        <v>37</v>
      </c>
      <c r="B26" s="4">
        <v>0</v>
      </c>
      <c r="C26" s="21">
        <v>47.6</v>
      </c>
      <c r="D26" s="21">
        <v>2</v>
      </c>
      <c r="E26" s="4">
        <v>1</v>
      </c>
      <c r="F26" s="4">
        <v>0</v>
      </c>
      <c r="G26" s="4">
        <v>0</v>
      </c>
      <c r="H26" s="21">
        <v>46113.510999999999</v>
      </c>
    </row>
    <row r="27" spans="1:8" ht="15.75" x14ac:dyDescent="0.25">
      <c r="A27" s="21">
        <v>44</v>
      </c>
      <c r="B27" s="4">
        <v>0</v>
      </c>
      <c r="C27" s="21">
        <v>20.234999999999999</v>
      </c>
      <c r="D27" s="21">
        <v>1</v>
      </c>
      <c r="E27" s="4">
        <v>0</v>
      </c>
      <c r="F27" s="4">
        <v>1</v>
      </c>
      <c r="G27" s="4">
        <v>0</v>
      </c>
      <c r="H27" s="21">
        <v>19594.809649999999</v>
      </c>
    </row>
    <row r="28" spans="1:8" ht="15.75" x14ac:dyDescent="0.25">
      <c r="A28" s="21">
        <v>34</v>
      </c>
      <c r="B28" s="4">
        <v>1</v>
      </c>
      <c r="C28" s="21">
        <v>27.835000000000001</v>
      </c>
      <c r="D28" s="21">
        <v>1</v>
      </c>
      <c r="E28" s="4">
        <v>0</v>
      </c>
      <c r="F28" s="4">
        <v>0</v>
      </c>
      <c r="G28" s="4">
        <v>1</v>
      </c>
      <c r="H28" s="21">
        <v>20009.63365</v>
      </c>
    </row>
    <row r="29" spans="1:8" ht="15.75" x14ac:dyDescent="0.25">
      <c r="A29" s="21">
        <v>48</v>
      </c>
      <c r="B29" s="4">
        <v>1</v>
      </c>
      <c r="C29" s="21">
        <v>40.564999999999998</v>
      </c>
      <c r="D29" s="21">
        <v>2</v>
      </c>
      <c r="E29" s="4">
        <v>0</v>
      </c>
      <c r="F29" s="4">
        <v>0</v>
      </c>
      <c r="G29" s="4">
        <v>1</v>
      </c>
      <c r="H29" s="21">
        <v>45702.022349999999</v>
      </c>
    </row>
    <row r="30" spans="1:8" ht="15.75" x14ac:dyDescent="0.25">
      <c r="A30" s="21">
        <v>46</v>
      </c>
      <c r="B30" s="4">
        <v>1</v>
      </c>
      <c r="C30" s="21">
        <v>42.35</v>
      </c>
      <c r="D30" s="21">
        <v>3</v>
      </c>
      <c r="E30" s="4">
        <v>0</v>
      </c>
      <c r="F30" s="4">
        <v>0</v>
      </c>
      <c r="G30" s="4">
        <v>0</v>
      </c>
      <c r="H30" s="21">
        <v>46151.124499999998</v>
      </c>
    </row>
    <row r="31" spans="1:8" ht="15.75" x14ac:dyDescent="0.25">
      <c r="A31" s="21">
        <v>22</v>
      </c>
      <c r="B31" s="4">
        <v>0</v>
      </c>
      <c r="C31" s="21">
        <v>30.4</v>
      </c>
      <c r="D31" s="21">
        <v>0</v>
      </c>
      <c r="E31" s="4">
        <v>0</v>
      </c>
      <c r="F31" s="4">
        <v>0</v>
      </c>
      <c r="G31" s="4">
        <v>1</v>
      </c>
      <c r="H31" s="21">
        <v>33907.548000000003</v>
      </c>
    </row>
    <row r="32" spans="1:8" ht="15.75" x14ac:dyDescent="0.25">
      <c r="A32" s="21">
        <v>35</v>
      </c>
      <c r="B32" s="4">
        <v>1</v>
      </c>
      <c r="C32" s="21">
        <v>24.42</v>
      </c>
      <c r="D32" s="21">
        <v>3</v>
      </c>
      <c r="E32" s="4">
        <v>0</v>
      </c>
      <c r="F32" s="4">
        <v>0</v>
      </c>
      <c r="G32" s="4">
        <v>0</v>
      </c>
      <c r="H32" s="21">
        <v>19361.998800000001</v>
      </c>
    </row>
    <row r="33" spans="1:8" ht="15.75" x14ac:dyDescent="0.25">
      <c r="A33" s="21">
        <v>37</v>
      </c>
      <c r="B33" s="4">
        <v>0</v>
      </c>
      <c r="C33" s="21">
        <v>38.39</v>
      </c>
      <c r="D33" s="21">
        <v>0</v>
      </c>
      <c r="E33" s="4">
        <v>0</v>
      </c>
      <c r="F33" s="4">
        <v>0</v>
      </c>
      <c r="G33" s="4">
        <v>0</v>
      </c>
      <c r="H33" s="21">
        <v>40419.019099999998</v>
      </c>
    </row>
    <row r="34" spans="1:8" ht="15.75" x14ac:dyDescent="0.25">
      <c r="A34" s="21">
        <v>27</v>
      </c>
      <c r="B34" s="4">
        <v>1</v>
      </c>
      <c r="C34" s="21">
        <v>29.15</v>
      </c>
      <c r="D34" s="21">
        <v>0</v>
      </c>
      <c r="E34" s="4">
        <v>0</v>
      </c>
      <c r="F34" s="4">
        <v>0</v>
      </c>
      <c r="G34" s="4">
        <v>0</v>
      </c>
      <c r="H34" s="21">
        <v>18246.495500000001</v>
      </c>
    </row>
    <row r="35" spans="1:8" ht="15.75" x14ac:dyDescent="0.25">
      <c r="A35" s="21">
        <v>40</v>
      </c>
      <c r="B35" s="4">
        <v>0</v>
      </c>
      <c r="C35" s="21">
        <v>32.774999999999999</v>
      </c>
      <c r="D35" s="21">
        <v>2</v>
      </c>
      <c r="E35" s="4">
        <v>0</v>
      </c>
      <c r="F35" s="4">
        <v>0</v>
      </c>
      <c r="G35" s="4">
        <v>1</v>
      </c>
      <c r="H35" s="21">
        <v>40003.332249999999</v>
      </c>
    </row>
    <row r="36" spans="1:8" ht="15.75" x14ac:dyDescent="0.25">
      <c r="A36" s="21">
        <v>35</v>
      </c>
      <c r="B36" s="4">
        <v>1</v>
      </c>
      <c r="C36" s="21">
        <v>36.67</v>
      </c>
      <c r="D36" s="21">
        <v>1</v>
      </c>
      <c r="E36" s="4">
        <v>0</v>
      </c>
      <c r="F36" s="4">
        <v>1</v>
      </c>
      <c r="G36" s="4">
        <v>0</v>
      </c>
      <c r="H36" s="21">
        <v>39774.276299999998</v>
      </c>
    </row>
    <row r="37" spans="1:8" ht="15.75" x14ac:dyDescent="0.25">
      <c r="A37" s="21">
        <v>37</v>
      </c>
      <c r="B37" s="4">
        <v>0</v>
      </c>
      <c r="C37" s="21">
        <v>26.4</v>
      </c>
      <c r="D37" s="21">
        <v>0</v>
      </c>
      <c r="E37" s="4">
        <v>0</v>
      </c>
      <c r="F37" s="4">
        <v>0</v>
      </c>
      <c r="G37" s="4">
        <v>0</v>
      </c>
      <c r="H37" s="21">
        <v>19539.242999999999</v>
      </c>
    </row>
    <row r="38" spans="1:8" ht="15.75" x14ac:dyDescent="0.25">
      <c r="A38" s="21">
        <v>43</v>
      </c>
      <c r="B38" s="4">
        <v>0</v>
      </c>
      <c r="C38" s="21">
        <v>32.56</v>
      </c>
      <c r="D38" s="21">
        <v>3</v>
      </c>
      <c r="E38" s="4">
        <v>0</v>
      </c>
      <c r="F38" s="4">
        <v>0</v>
      </c>
      <c r="G38" s="4">
        <v>0</v>
      </c>
      <c r="H38" s="21">
        <v>40941.285400000001</v>
      </c>
    </row>
    <row r="39" spans="1:8" ht="15.75" x14ac:dyDescent="0.25">
      <c r="A39" s="21">
        <v>45</v>
      </c>
      <c r="B39" s="4">
        <v>1</v>
      </c>
      <c r="C39" s="21">
        <v>36.479999999999997</v>
      </c>
      <c r="D39" s="21">
        <v>2</v>
      </c>
      <c r="E39" s="4">
        <v>0</v>
      </c>
      <c r="F39" s="4">
        <v>0</v>
      </c>
      <c r="G39" s="4">
        <v>1</v>
      </c>
      <c r="H39" s="21">
        <v>42760.502200000003</v>
      </c>
    </row>
    <row r="40" spans="1:8" ht="15.75" x14ac:dyDescent="0.25">
      <c r="A40" s="21">
        <v>27</v>
      </c>
      <c r="B40" s="4">
        <v>0</v>
      </c>
      <c r="C40" s="21">
        <v>17.954999999999998</v>
      </c>
      <c r="D40" s="21">
        <v>2</v>
      </c>
      <c r="E40" s="4">
        <v>0</v>
      </c>
      <c r="F40" s="4">
        <v>1</v>
      </c>
      <c r="G40" s="4">
        <v>0</v>
      </c>
      <c r="H40" s="21">
        <v>15006.579449999999</v>
      </c>
    </row>
    <row r="41" spans="1:8" ht="15.75" x14ac:dyDescent="0.25">
      <c r="A41" s="21">
        <v>36</v>
      </c>
      <c r="B41" s="4">
        <v>1</v>
      </c>
      <c r="C41" s="21">
        <v>35.200000000000003</v>
      </c>
      <c r="D41" s="21">
        <v>1</v>
      </c>
      <c r="E41" s="4">
        <v>0</v>
      </c>
      <c r="F41" s="4">
        <v>0</v>
      </c>
      <c r="G41" s="4">
        <v>0</v>
      </c>
      <c r="H41" s="21">
        <v>38709.175999999999</v>
      </c>
    </row>
    <row r="42" spans="1:8" ht="15.75" x14ac:dyDescent="0.25">
      <c r="A42" s="21">
        <v>32</v>
      </c>
      <c r="B42" s="4">
        <v>1</v>
      </c>
      <c r="C42" s="21">
        <v>33.630000000000003</v>
      </c>
      <c r="D42" s="21">
        <v>1</v>
      </c>
      <c r="E42" s="4">
        <v>0</v>
      </c>
      <c r="F42" s="4">
        <v>1</v>
      </c>
      <c r="G42" s="4">
        <v>0</v>
      </c>
      <c r="H42" s="21">
        <v>37607.527699999999</v>
      </c>
    </row>
    <row r="43" spans="1:8" ht="15.75" x14ac:dyDescent="0.25">
      <c r="A43" s="21">
        <v>19</v>
      </c>
      <c r="B43" s="4">
        <v>1</v>
      </c>
      <c r="C43" s="21">
        <v>44.88</v>
      </c>
      <c r="D43" s="21">
        <v>0</v>
      </c>
      <c r="E43" s="4">
        <v>0</v>
      </c>
      <c r="F43" s="4">
        <v>0</v>
      </c>
      <c r="G43" s="4">
        <v>0</v>
      </c>
      <c r="H43" s="21">
        <v>39722.746200000001</v>
      </c>
    </row>
    <row r="44" spans="1:8" ht="15.75" x14ac:dyDescent="0.25">
      <c r="A44" s="21">
        <v>29</v>
      </c>
      <c r="B44" s="4">
        <v>1</v>
      </c>
      <c r="C44" s="21">
        <v>22.895</v>
      </c>
      <c r="D44" s="21">
        <v>0</v>
      </c>
      <c r="E44" s="4">
        <v>0</v>
      </c>
      <c r="F44" s="4">
        <v>1</v>
      </c>
      <c r="G44" s="4">
        <v>0</v>
      </c>
      <c r="H44" s="21">
        <v>16138.762049999999</v>
      </c>
    </row>
    <row r="45" spans="1:8" ht="15.75" x14ac:dyDescent="0.25">
      <c r="A45" s="21">
        <v>19</v>
      </c>
      <c r="B45" s="4">
        <v>0</v>
      </c>
      <c r="C45" s="21">
        <v>30.02</v>
      </c>
      <c r="D45" s="21">
        <v>0</v>
      </c>
      <c r="E45" s="4">
        <v>0</v>
      </c>
      <c r="F45" s="4">
        <v>0</v>
      </c>
      <c r="G45" s="4">
        <v>1</v>
      </c>
      <c r="H45" s="21">
        <v>33307.550799999997</v>
      </c>
    </row>
    <row r="46" spans="1:8" ht="15.75" x14ac:dyDescent="0.25">
      <c r="A46" s="21">
        <v>43</v>
      </c>
      <c r="B46" s="4">
        <v>1</v>
      </c>
      <c r="C46" s="21">
        <v>35.97</v>
      </c>
      <c r="D46" s="21">
        <v>3</v>
      </c>
      <c r="E46" s="4">
        <v>0</v>
      </c>
      <c r="F46" s="4">
        <v>0</v>
      </c>
      <c r="G46" s="4">
        <v>0</v>
      </c>
      <c r="H46" s="21">
        <v>42124.515299999999</v>
      </c>
    </row>
    <row r="47" spans="1:8" ht="15.75" x14ac:dyDescent="0.25">
      <c r="A47" s="21">
        <v>18</v>
      </c>
      <c r="B47" s="4">
        <v>1</v>
      </c>
      <c r="C47" s="21">
        <v>33.534999999999997</v>
      </c>
      <c r="D47" s="21">
        <v>0</v>
      </c>
      <c r="E47" s="4">
        <v>0</v>
      </c>
      <c r="F47" s="4">
        <v>1</v>
      </c>
      <c r="G47" s="4">
        <v>0</v>
      </c>
      <c r="H47" s="21">
        <v>34617.840649999998</v>
      </c>
    </row>
    <row r="48" spans="1:8" ht="15.75" x14ac:dyDescent="0.25">
      <c r="A48" s="21">
        <v>49</v>
      </c>
      <c r="B48" s="4">
        <v>0</v>
      </c>
      <c r="C48" s="21">
        <v>23.844999999999999</v>
      </c>
      <c r="D48" s="21">
        <v>3</v>
      </c>
      <c r="E48" s="4">
        <v>0</v>
      </c>
      <c r="F48" s="4">
        <v>1</v>
      </c>
      <c r="G48" s="4">
        <v>0</v>
      </c>
      <c r="H48" s="21">
        <v>24106.912550000001</v>
      </c>
    </row>
    <row r="49" spans="1:8" ht="15.75" x14ac:dyDescent="0.25">
      <c r="A49" s="21">
        <v>31</v>
      </c>
      <c r="B49" s="4">
        <v>1</v>
      </c>
      <c r="C49" s="21">
        <v>25.9</v>
      </c>
      <c r="D49" s="21">
        <v>3</v>
      </c>
      <c r="E49" s="4">
        <v>1</v>
      </c>
      <c r="F49" s="4">
        <v>0</v>
      </c>
      <c r="G49" s="4">
        <v>0</v>
      </c>
      <c r="H49" s="21">
        <v>19199.944</v>
      </c>
    </row>
    <row r="50" spans="1:8" ht="15.75" x14ac:dyDescent="0.25">
      <c r="A50" s="21">
        <v>37</v>
      </c>
      <c r="B50" s="4">
        <v>0</v>
      </c>
      <c r="C50" s="21">
        <v>30.78</v>
      </c>
      <c r="D50" s="21">
        <v>0</v>
      </c>
      <c r="E50" s="4">
        <v>0</v>
      </c>
      <c r="F50" s="4">
        <v>1</v>
      </c>
      <c r="G50" s="4">
        <v>0</v>
      </c>
      <c r="H50" s="21">
        <v>37270.1512</v>
      </c>
    </row>
    <row r="51" spans="1:8" ht="15.75" x14ac:dyDescent="0.25">
      <c r="A51" s="21">
        <v>37</v>
      </c>
      <c r="B51" s="4">
        <v>1</v>
      </c>
      <c r="C51" s="21">
        <v>37.07</v>
      </c>
      <c r="D51" s="21">
        <v>1</v>
      </c>
      <c r="E51" s="4">
        <v>0</v>
      </c>
      <c r="F51" s="4">
        <v>0</v>
      </c>
      <c r="G51" s="4">
        <v>0</v>
      </c>
      <c r="H51" s="21">
        <v>39871.704299999998</v>
      </c>
    </row>
    <row r="52" spans="1:8" ht="15.75" x14ac:dyDescent="0.25">
      <c r="A52" s="21">
        <v>33</v>
      </c>
      <c r="B52" s="4">
        <v>1</v>
      </c>
      <c r="C52" s="21">
        <v>27.1</v>
      </c>
      <c r="D52" s="21">
        <v>1</v>
      </c>
      <c r="E52" s="4">
        <v>1</v>
      </c>
      <c r="F52" s="4">
        <v>0</v>
      </c>
      <c r="G52" s="4">
        <v>0</v>
      </c>
      <c r="H52" s="21">
        <v>19040.876</v>
      </c>
    </row>
    <row r="53" spans="1:8" ht="15.75" x14ac:dyDescent="0.25">
      <c r="A53" s="21">
        <v>27</v>
      </c>
      <c r="B53" s="4">
        <v>0</v>
      </c>
      <c r="C53" s="21">
        <v>24.75</v>
      </c>
      <c r="D53" s="21">
        <v>0</v>
      </c>
      <c r="E53" s="4">
        <v>0</v>
      </c>
      <c r="F53" s="4">
        <v>0</v>
      </c>
      <c r="G53" s="4">
        <v>0</v>
      </c>
      <c r="H53" s="21">
        <v>16577.779500000001</v>
      </c>
    </row>
    <row r="54" spans="1:8" ht="15.75" x14ac:dyDescent="0.25">
      <c r="A54" s="21">
        <v>30</v>
      </c>
      <c r="B54" s="4">
        <v>1</v>
      </c>
      <c r="C54" s="21">
        <v>28.69</v>
      </c>
      <c r="D54" s="21">
        <v>3</v>
      </c>
      <c r="E54" s="4">
        <v>0</v>
      </c>
      <c r="F54" s="4">
        <v>0</v>
      </c>
      <c r="G54" s="4">
        <v>1</v>
      </c>
      <c r="H54" s="21">
        <v>20745.989099999999</v>
      </c>
    </row>
    <row r="55" spans="1:8" ht="15.75" x14ac:dyDescent="0.25">
      <c r="A55" s="21">
        <v>48</v>
      </c>
      <c r="B55" s="4">
        <v>1</v>
      </c>
      <c r="C55" s="21">
        <v>24.42</v>
      </c>
      <c r="D55" s="21">
        <v>0</v>
      </c>
      <c r="E55" s="4">
        <v>0</v>
      </c>
      <c r="F55" s="4">
        <v>0</v>
      </c>
      <c r="G55" s="4">
        <v>0</v>
      </c>
      <c r="H55" s="21">
        <v>21223.675800000001</v>
      </c>
    </row>
    <row r="56" spans="1:8" ht="15.75" x14ac:dyDescent="0.25">
      <c r="A56" s="21">
        <v>23</v>
      </c>
      <c r="B56" s="4">
        <v>0</v>
      </c>
      <c r="C56" s="21">
        <v>36.67</v>
      </c>
      <c r="D56" s="21">
        <v>2</v>
      </c>
      <c r="E56" s="4">
        <v>0</v>
      </c>
      <c r="F56" s="4">
        <v>1</v>
      </c>
      <c r="G56" s="4">
        <v>0</v>
      </c>
      <c r="H56" s="21">
        <v>38511.628299999997</v>
      </c>
    </row>
    <row r="57" spans="1:8" ht="15.75" x14ac:dyDescent="0.25">
      <c r="A57" s="21">
        <v>18</v>
      </c>
      <c r="B57" s="4">
        <v>1</v>
      </c>
      <c r="C57" s="21">
        <v>17.29</v>
      </c>
      <c r="D57" s="21">
        <v>2</v>
      </c>
      <c r="E57" s="4">
        <v>0</v>
      </c>
      <c r="F57" s="4">
        <v>1</v>
      </c>
      <c r="G57" s="4">
        <v>0</v>
      </c>
      <c r="H57" s="21">
        <v>12829.455099999999</v>
      </c>
    </row>
    <row r="58" spans="1:8" ht="15.75" x14ac:dyDescent="0.25">
      <c r="A58" s="21">
        <v>18</v>
      </c>
      <c r="B58" s="4">
        <v>1</v>
      </c>
      <c r="C58" s="21">
        <v>27.36</v>
      </c>
      <c r="D58" s="21">
        <v>1</v>
      </c>
      <c r="E58" s="4">
        <v>0</v>
      </c>
      <c r="F58" s="4">
        <v>1</v>
      </c>
      <c r="G58" s="4">
        <v>0</v>
      </c>
      <c r="H58" s="21">
        <v>17178.682400000002</v>
      </c>
    </row>
    <row r="59" spans="1:8" ht="15.75" x14ac:dyDescent="0.25">
      <c r="A59" s="21">
        <v>32</v>
      </c>
      <c r="B59" s="4">
        <v>1</v>
      </c>
      <c r="C59" s="21">
        <v>28.12</v>
      </c>
      <c r="D59" s="21">
        <v>4</v>
      </c>
      <c r="E59" s="4">
        <v>0</v>
      </c>
      <c r="F59" s="4">
        <v>0</v>
      </c>
      <c r="G59" s="4">
        <v>1</v>
      </c>
      <c r="H59" s="21">
        <v>21472.478800000001</v>
      </c>
    </row>
    <row r="60" spans="1:8" ht="15.75" x14ac:dyDescent="0.25">
      <c r="A60" s="21">
        <v>19</v>
      </c>
      <c r="B60" s="4">
        <v>1</v>
      </c>
      <c r="C60" s="21">
        <v>29.07</v>
      </c>
      <c r="D60" s="21">
        <v>0</v>
      </c>
      <c r="E60" s="4">
        <v>0</v>
      </c>
      <c r="F60" s="4">
        <v>0</v>
      </c>
      <c r="G60" s="4">
        <v>1</v>
      </c>
      <c r="H60" s="21">
        <v>17352.6803</v>
      </c>
    </row>
    <row r="61" spans="1:8" ht="15.75" x14ac:dyDescent="0.25">
      <c r="A61" s="21">
        <v>39</v>
      </c>
      <c r="B61" s="4">
        <v>1</v>
      </c>
      <c r="C61" s="21">
        <v>26.41</v>
      </c>
      <c r="D61" s="21">
        <v>0</v>
      </c>
      <c r="E61" s="4">
        <v>0</v>
      </c>
      <c r="F61" s="4">
        <v>1</v>
      </c>
      <c r="G61" s="4">
        <v>0</v>
      </c>
      <c r="H61" s="21">
        <v>20149.322899999999</v>
      </c>
    </row>
    <row r="62" spans="1:8" ht="15.75" x14ac:dyDescent="0.25">
      <c r="A62" s="21">
        <v>19</v>
      </c>
      <c r="B62" s="4">
        <v>0</v>
      </c>
      <c r="C62" s="21">
        <v>33.11</v>
      </c>
      <c r="D62" s="21">
        <v>0</v>
      </c>
      <c r="E62" s="4">
        <v>0</v>
      </c>
      <c r="F62" s="4">
        <v>0</v>
      </c>
      <c r="G62" s="4">
        <v>0</v>
      </c>
      <c r="H62" s="21">
        <v>34439.855900000002</v>
      </c>
    </row>
    <row r="63" spans="1:8" ht="15.75" x14ac:dyDescent="0.25">
      <c r="A63" s="21">
        <v>45</v>
      </c>
      <c r="B63" s="4">
        <v>1</v>
      </c>
      <c r="C63" s="21">
        <v>30.36</v>
      </c>
      <c r="D63" s="21">
        <v>0</v>
      </c>
      <c r="E63" s="4">
        <v>0</v>
      </c>
      <c r="F63" s="4">
        <v>0</v>
      </c>
      <c r="G63" s="4">
        <v>0</v>
      </c>
      <c r="H63" s="21">
        <v>62592.873090000001</v>
      </c>
    </row>
    <row r="64" spans="1:8" ht="15.75" x14ac:dyDescent="0.25">
      <c r="A64" s="21">
        <v>47</v>
      </c>
      <c r="B64" s="4">
        <v>1</v>
      </c>
      <c r="C64" s="21">
        <v>29.8</v>
      </c>
      <c r="D64" s="21">
        <v>3</v>
      </c>
      <c r="E64" s="4">
        <v>1</v>
      </c>
      <c r="F64" s="4">
        <v>0</v>
      </c>
      <c r="G64" s="4">
        <v>0</v>
      </c>
      <c r="H64" s="21">
        <v>25309.489000000001</v>
      </c>
    </row>
    <row r="65" spans="1:8" ht="15.75" x14ac:dyDescent="0.25">
      <c r="A65" s="21">
        <v>19</v>
      </c>
      <c r="B65" s="4">
        <v>1</v>
      </c>
      <c r="C65" s="21">
        <v>26.03</v>
      </c>
      <c r="D65" s="21">
        <v>1</v>
      </c>
      <c r="E65" s="4">
        <v>0</v>
      </c>
      <c r="F65" s="4">
        <v>0</v>
      </c>
      <c r="G65" s="4">
        <v>1</v>
      </c>
      <c r="H65" s="21">
        <v>16450.894700000001</v>
      </c>
    </row>
    <row r="66" spans="1:8" ht="15.75" x14ac:dyDescent="0.25">
      <c r="A66" s="21">
        <v>27</v>
      </c>
      <c r="B66" s="4">
        <v>1</v>
      </c>
      <c r="C66" s="21">
        <v>28.5</v>
      </c>
      <c r="D66" s="21">
        <v>0</v>
      </c>
      <c r="E66" s="4">
        <v>0</v>
      </c>
      <c r="F66" s="4">
        <v>0</v>
      </c>
      <c r="G66" s="4">
        <v>1</v>
      </c>
      <c r="H66" s="21">
        <v>18310.741999999998</v>
      </c>
    </row>
    <row r="67" spans="1:8" ht="15.75" x14ac:dyDescent="0.25">
      <c r="A67" s="21">
        <v>23</v>
      </c>
      <c r="B67" s="4">
        <v>0</v>
      </c>
      <c r="C67" s="21">
        <v>28.31</v>
      </c>
      <c r="D67" s="21">
        <v>0</v>
      </c>
      <c r="E67" s="4">
        <v>0</v>
      </c>
      <c r="F67" s="4">
        <v>0</v>
      </c>
      <c r="G67" s="4">
        <v>1</v>
      </c>
      <c r="H67" s="21">
        <v>18033.9679</v>
      </c>
    </row>
    <row r="68" spans="1:8" ht="15.75" x14ac:dyDescent="0.25">
      <c r="A68" s="21">
        <v>42</v>
      </c>
      <c r="B68" s="4">
        <v>1</v>
      </c>
      <c r="C68" s="21">
        <v>28.31</v>
      </c>
      <c r="D68" s="21">
        <v>3</v>
      </c>
      <c r="E68" s="4">
        <v>0</v>
      </c>
      <c r="F68" s="4">
        <v>0</v>
      </c>
      <c r="G68" s="4">
        <v>1</v>
      </c>
      <c r="H68" s="21">
        <v>32787.458590000002</v>
      </c>
    </row>
    <row r="69" spans="1:8" ht="15.75" x14ac:dyDescent="0.25">
      <c r="A69" s="21">
        <v>41</v>
      </c>
      <c r="B69" s="4">
        <v>1</v>
      </c>
      <c r="C69" s="21">
        <v>35.75</v>
      </c>
      <c r="D69" s="21">
        <v>1</v>
      </c>
      <c r="E69" s="4">
        <v>0</v>
      </c>
      <c r="F69" s="4">
        <v>0</v>
      </c>
      <c r="G69" s="4">
        <v>0</v>
      </c>
      <c r="H69" s="21">
        <v>40273.645499999999</v>
      </c>
    </row>
    <row r="70" spans="1:8" ht="15.75" x14ac:dyDescent="0.25">
      <c r="A70" s="21">
        <v>47</v>
      </c>
      <c r="B70" s="4">
        <v>1</v>
      </c>
      <c r="C70" s="21">
        <v>36.08</v>
      </c>
      <c r="D70" s="21">
        <v>1</v>
      </c>
      <c r="E70" s="4">
        <v>0</v>
      </c>
      <c r="F70" s="4">
        <v>0</v>
      </c>
      <c r="G70" s="4">
        <v>0</v>
      </c>
      <c r="H70" s="21">
        <v>42211.138200000001</v>
      </c>
    </row>
    <row r="71" spans="1:8" ht="15.75" x14ac:dyDescent="0.25">
      <c r="A71" s="21">
        <v>33</v>
      </c>
      <c r="B71" s="4">
        <v>0</v>
      </c>
      <c r="C71" s="21">
        <v>33.5</v>
      </c>
      <c r="D71" s="21">
        <v>0</v>
      </c>
      <c r="E71" s="4">
        <v>1</v>
      </c>
      <c r="F71" s="4">
        <v>0</v>
      </c>
      <c r="G71" s="4">
        <v>0</v>
      </c>
      <c r="H71" s="21">
        <v>37079.372000000003</v>
      </c>
    </row>
    <row r="72" spans="1:8" ht="15.75" x14ac:dyDescent="0.25">
      <c r="A72" s="21">
        <v>18</v>
      </c>
      <c r="B72" s="4">
        <v>0</v>
      </c>
      <c r="C72" s="21">
        <v>42.24</v>
      </c>
      <c r="D72" s="21">
        <v>0</v>
      </c>
      <c r="E72" s="4">
        <v>0</v>
      </c>
      <c r="F72" s="4">
        <v>0</v>
      </c>
      <c r="G72" s="4">
        <v>0</v>
      </c>
      <c r="H72" s="21">
        <v>38792.685599999997</v>
      </c>
    </row>
    <row r="73" spans="1:8" ht="15.75" x14ac:dyDescent="0.25">
      <c r="A73" s="21">
        <v>40</v>
      </c>
      <c r="B73" s="4">
        <v>1</v>
      </c>
      <c r="C73" s="21">
        <v>19.8</v>
      </c>
      <c r="D73" s="21">
        <v>1</v>
      </c>
      <c r="E73" s="4">
        <v>0</v>
      </c>
      <c r="F73" s="4">
        <v>0</v>
      </c>
      <c r="G73" s="4">
        <v>0</v>
      </c>
      <c r="H73" s="21">
        <v>17179.522000000001</v>
      </c>
    </row>
    <row r="74" spans="1:8" ht="15.75" x14ac:dyDescent="0.25">
      <c r="A74" s="21">
        <v>39</v>
      </c>
      <c r="B74" s="4">
        <v>1</v>
      </c>
      <c r="C74" s="21">
        <v>29.925000000000001</v>
      </c>
      <c r="D74" s="21">
        <v>1</v>
      </c>
      <c r="E74" s="4">
        <v>0</v>
      </c>
      <c r="F74" s="4">
        <v>1</v>
      </c>
      <c r="G74" s="4">
        <v>0</v>
      </c>
      <c r="H74" s="21">
        <v>22462.043750000001</v>
      </c>
    </row>
    <row r="75" spans="1:8" ht="15.75" x14ac:dyDescent="0.25">
      <c r="A75" s="21">
        <v>31</v>
      </c>
      <c r="B75" s="4">
        <v>1</v>
      </c>
      <c r="C75" s="21">
        <v>34.39</v>
      </c>
      <c r="D75" s="21">
        <v>3</v>
      </c>
      <c r="E75" s="4">
        <v>0</v>
      </c>
      <c r="F75" s="4">
        <v>0</v>
      </c>
      <c r="G75" s="4">
        <v>1</v>
      </c>
      <c r="H75" s="21">
        <v>38746.355100000001</v>
      </c>
    </row>
    <row r="76" spans="1:8" ht="15.75" x14ac:dyDescent="0.25">
      <c r="A76" s="21">
        <v>36</v>
      </c>
      <c r="B76" s="4">
        <v>1</v>
      </c>
      <c r="C76" s="21">
        <v>28.024999999999999</v>
      </c>
      <c r="D76" s="21">
        <v>1</v>
      </c>
      <c r="E76" s="4">
        <v>0</v>
      </c>
      <c r="F76" s="4">
        <v>1</v>
      </c>
      <c r="G76" s="4">
        <v>0</v>
      </c>
      <c r="H76" s="21">
        <v>20773.62775</v>
      </c>
    </row>
    <row r="77" spans="1:8" ht="15.75" x14ac:dyDescent="0.25">
      <c r="A77" s="21">
        <v>44</v>
      </c>
      <c r="B77" s="4">
        <v>0</v>
      </c>
      <c r="C77" s="21">
        <v>38.06</v>
      </c>
      <c r="D77" s="21">
        <v>0</v>
      </c>
      <c r="E77" s="4">
        <v>0</v>
      </c>
      <c r="F77" s="4">
        <v>0</v>
      </c>
      <c r="G77" s="4">
        <v>0</v>
      </c>
      <c r="H77" s="21">
        <v>48885.135609999998</v>
      </c>
    </row>
    <row r="78" spans="1:8" ht="15.75" x14ac:dyDescent="0.25">
      <c r="A78" s="21">
        <v>18</v>
      </c>
      <c r="B78" s="4">
        <v>1</v>
      </c>
      <c r="C78" s="21">
        <v>38.17</v>
      </c>
      <c r="D78" s="21">
        <v>0</v>
      </c>
      <c r="E78" s="4">
        <v>0</v>
      </c>
      <c r="F78" s="4">
        <v>0</v>
      </c>
      <c r="G78" s="4">
        <v>0</v>
      </c>
      <c r="H78" s="21">
        <v>36307.798300000002</v>
      </c>
    </row>
    <row r="79" spans="1:8" ht="15.75" x14ac:dyDescent="0.25">
      <c r="A79" s="21">
        <v>19</v>
      </c>
      <c r="B79" s="4">
        <v>0</v>
      </c>
      <c r="C79" s="21">
        <v>21.7</v>
      </c>
      <c r="D79" s="21">
        <v>0</v>
      </c>
      <c r="E79" s="4">
        <v>1</v>
      </c>
      <c r="F79" s="4">
        <v>0</v>
      </c>
      <c r="G79" s="4">
        <v>0</v>
      </c>
      <c r="H79" s="21">
        <v>13844.505999999999</v>
      </c>
    </row>
    <row r="80" spans="1:8" ht="15.75" x14ac:dyDescent="0.25">
      <c r="A80" s="21">
        <v>49</v>
      </c>
      <c r="B80" s="4">
        <v>1</v>
      </c>
      <c r="C80" s="21">
        <v>30.9</v>
      </c>
      <c r="D80" s="21">
        <v>0</v>
      </c>
      <c r="E80" s="4">
        <v>1</v>
      </c>
      <c r="F80" s="4">
        <v>0</v>
      </c>
      <c r="G80" s="4">
        <v>0</v>
      </c>
      <c r="H80" s="21">
        <v>39727.614000000001</v>
      </c>
    </row>
    <row r="81" spans="1:8" ht="15.75" x14ac:dyDescent="0.25">
      <c r="A81" s="21">
        <v>39</v>
      </c>
      <c r="B81" s="4">
        <v>0</v>
      </c>
      <c r="C81" s="21">
        <v>18.3</v>
      </c>
      <c r="D81" s="21">
        <v>5</v>
      </c>
      <c r="E81" s="4">
        <v>1</v>
      </c>
      <c r="F81" s="4">
        <v>0</v>
      </c>
      <c r="G81" s="4">
        <v>0</v>
      </c>
      <c r="H81" s="21">
        <v>19023.259999999998</v>
      </c>
    </row>
    <row r="82" spans="1:8" ht="15.75" x14ac:dyDescent="0.25">
      <c r="A82" s="21">
        <v>26</v>
      </c>
      <c r="B82" s="4">
        <v>0</v>
      </c>
      <c r="C82" s="21">
        <v>17.195</v>
      </c>
      <c r="D82" s="21">
        <v>2</v>
      </c>
      <c r="E82" s="4">
        <v>0</v>
      </c>
      <c r="F82" s="4">
        <v>1</v>
      </c>
      <c r="G82" s="4">
        <v>0</v>
      </c>
      <c r="H82" s="21">
        <v>14455.644050000001</v>
      </c>
    </row>
    <row r="83" spans="1:8" ht="15.75" x14ac:dyDescent="0.25">
      <c r="A83" s="21">
        <v>48</v>
      </c>
      <c r="B83" s="4">
        <v>0</v>
      </c>
      <c r="C83" s="21">
        <v>25.85</v>
      </c>
      <c r="D83" s="21">
        <v>3</v>
      </c>
      <c r="E83" s="4">
        <v>0</v>
      </c>
      <c r="F83" s="4">
        <v>0</v>
      </c>
      <c r="G83" s="4">
        <v>0</v>
      </c>
      <c r="H83" s="21">
        <v>24180.933499999999</v>
      </c>
    </row>
    <row r="84" spans="1:8" ht="15.75" x14ac:dyDescent="0.25">
      <c r="A84" s="21">
        <v>49</v>
      </c>
      <c r="B84" s="4">
        <v>1</v>
      </c>
      <c r="C84" s="21">
        <v>25.6</v>
      </c>
      <c r="D84" s="21">
        <v>2</v>
      </c>
      <c r="E84" s="4">
        <v>1</v>
      </c>
      <c r="F84" s="4">
        <v>0</v>
      </c>
      <c r="G84" s="4">
        <v>0</v>
      </c>
      <c r="H84" s="21">
        <v>23306.546999999999</v>
      </c>
    </row>
    <row r="85" spans="1:8" ht="15.75" x14ac:dyDescent="0.25">
      <c r="A85" s="21">
        <v>24</v>
      </c>
      <c r="B85" s="4">
        <v>1</v>
      </c>
      <c r="C85" s="21">
        <v>31.065000000000001</v>
      </c>
      <c r="D85" s="21">
        <v>0</v>
      </c>
      <c r="E85" s="4">
        <v>0</v>
      </c>
      <c r="F85" s="4">
        <v>1</v>
      </c>
      <c r="G85" s="4">
        <v>0</v>
      </c>
      <c r="H85" s="21">
        <v>34254.053350000002</v>
      </c>
    </row>
    <row r="86" spans="1:8" ht="15.75" x14ac:dyDescent="0.25">
      <c r="A86" s="21">
        <v>25</v>
      </c>
      <c r="B86" s="4">
        <v>1</v>
      </c>
      <c r="C86" s="21">
        <v>29.7</v>
      </c>
      <c r="D86" s="21">
        <v>3</v>
      </c>
      <c r="E86" s="4">
        <v>1</v>
      </c>
      <c r="F86" s="4">
        <v>0</v>
      </c>
      <c r="G86" s="4">
        <v>0</v>
      </c>
      <c r="H86" s="21">
        <v>19933.457999999999</v>
      </c>
    </row>
    <row r="87" spans="1:8" ht="15.75" x14ac:dyDescent="0.25">
      <c r="A87" s="21">
        <v>45</v>
      </c>
      <c r="B87" s="4">
        <v>0</v>
      </c>
      <c r="C87" s="21">
        <v>30.495000000000001</v>
      </c>
      <c r="D87" s="21">
        <v>1</v>
      </c>
      <c r="E87" s="4">
        <v>0</v>
      </c>
      <c r="F87" s="4">
        <v>0</v>
      </c>
      <c r="G87" s="4">
        <v>1</v>
      </c>
      <c r="H87" s="21">
        <v>39725.518049999999</v>
      </c>
    </row>
    <row r="88" spans="1:8" ht="15.75" x14ac:dyDescent="0.25">
      <c r="A88" s="21">
        <v>29</v>
      </c>
      <c r="B88" s="4">
        <v>1</v>
      </c>
      <c r="C88" s="21">
        <v>35.5</v>
      </c>
      <c r="D88" s="21">
        <v>2</v>
      </c>
      <c r="E88" s="4">
        <v>1</v>
      </c>
      <c r="F88" s="4">
        <v>0</v>
      </c>
      <c r="G88" s="4">
        <v>0</v>
      </c>
      <c r="H88" s="21">
        <v>44585.455869999998</v>
      </c>
    </row>
    <row r="89" spans="1:8" ht="15.75" x14ac:dyDescent="0.25">
      <c r="A89" s="21">
        <v>18</v>
      </c>
      <c r="B89" s="4">
        <v>0</v>
      </c>
      <c r="C89" s="21">
        <v>21.66</v>
      </c>
      <c r="D89" s="21">
        <v>0</v>
      </c>
      <c r="E89" s="4">
        <v>0</v>
      </c>
      <c r="F89" s="4">
        <v>1</v>
      </c>
      <c r="G89" s="4">
        <v>0</v>
      </c>
      <c r="H89" s="21">
        <v>14283.4594</v>
      </c>
    </row>
    <row r="90" spans="1:8" ht="15.75" x14ac:dyDescent="0.25">
      <c r="A90" s="21">
        <v>34</v>
      </c>
      <c r="B90" s="4">
        <v>1</v>
      </c>
      <c r="C90" s="21">
        <v>25.3</v>
      </c>
      <c r="D90" s="21">
        <v>2</v>
      </c>
      <c r="E90" s="4">
        <v>0</v>
      </c>
      <c r="F90" s="4">
        <v>0</v>
      </c>
      <c r="G90" s="4">
        <v>0</v>
      </c>
      <c r="H90" s="21">
        <v>18972.494999999999</v>
      </c>
    </row>
    <row r="91" spans="1:8" ht="15.75" x14ac:dyDescent="0.25">
      <c r="A91" s="21">
        <v>41</v>
      </c>
      <c r="B91" s="4">
        <v>1</v>
      </c>
      <c r="C91" s="21">
        <v>30.78</v>
      </c>
      <c r="D91" s="21">
        <v>3</v>
      </c>
      <c r="E91" s="4">
        <v>0</v>
      </c>
      <c r="F91" s="4">
        <v>1</v>
      </c>
      <c r="G91" s="4">
        <v>0</v>
      </c>
      <c r="H91" s="21">
        <v>39597.407200000001</v>
      </c>
    </row>
    <row r="92" spans="1:8" ht="15.75" x14ac:dyDescent="0.25">
      <c r="A92" s="21">
        <v>20</v>
      </c>
      <c r="B92" s="4">
        <v>1</v>
      </c>
      <c r="C92" s="21">
        <v>27.3</v>
      </c>
      <c r="D92" s="21">
        <v>0</v>
      </c>
      <c r="E92" s="4">
        <v>1</v>
      </c>
      <c r="F92" s="4">
        <v>0</v>
      </c>
      <c r="G92" s="4">
        <v>0</v>
      </c>
      <c r="H92" s="21">
        <v>16232.847</v>
      </c>
    </row>
    <row r="93" spans="1:8" ht="15.75" x14ac:dyDescent="0.25">
      <c r="A93" s="21">
        <v>19</v>
      </c>
      <c r="B93" s="4">
        <v>0</v>
      </c>
      <c r="C93" s="21">
        <v>32.49</v>
      </c>
      <c r="D93" s="21">
        <v>0</v>
      </c>
      <c r="E93" s="4">
        <v>0</v>
      </c>
      <c r="F93" s="4">
        <v>0</v>
      </c>
      <c r="G93" s="4">
        <v>1</v>
      </c>
      <c r="H93" s="21">
        <v>36898.733079999998</v>
      </c>
    </row>
    <row r="94" spans="1:8" ht="15.75" x14ac:dyDescent="0.25">
      <c r="A94" s="21">
        <v>30</v>
      </c>
      <c r="B94" s="4">
        <v>1</v>
      </c>
      <c r="C94" s="21">
        <v>24.4</v>
      </c>
      <c r="D94" s="21">
        <v>3</v>
      </c>
      <c r="E94" s="4">
        <v>1</v>
      </c>
      <c r="F94" s="4">
        <v>0</v>
      </c>
      <c r="G94" s="4">
        <v>0</v>
      </c>
      <c r="H94" s="21">
        <v>18259.216</v>
      </c>
    </row>
    <row r="95" spans="1:8" ht="15.75" x14ac:dyDescent="0.25">
      <c r="A95" s="21">
        <v>45</v>
      </c>
      <c r="B95" s="4">
        <v>1</v>
      </c>
      <c r="C95" s="21">
        <v>22.895</v>
      </c>
      <c r="D95" s="21">
        <v>2</v>
      </c>
      <c r="E95" s="4">
        <v>0</v>
      </c>
      <c r="F95" s="4">
        <v>0</v>
      </c>
      <c r="G95" s="4">
        <v>1</v>
      </c>
      <c r="H95" s="21">
        <v>21098.554049999999</v>
      </c>
    </row>
    <row r="96" spans="1:8" ht="15.75" x14ac:dyDescent="0.25">
      <c r="A96" s="21">
        <v>43</v>
      </c>
      <c r="B96" s="4">
        <v>1</v>
      </c>
      <c r="C96" s="21">
        <v>34.96</v>
      </c>
      <c r="D96" s="21">
        <v>1</v>
      </c>
      <c r="E96" s="4">
        <v>0</v>
      </c>
      <c r="F96" s="4">
        <v>1</v>
      </c>
      <c r="G96" s="4">
        <v>0</v>
      </c>
      <c r="H96" s="21">
        <v>41034.221400000002</v>
      </c>
    </row>
    <row r="97" spans="1:8" ht="15.75" x14ac:dyDescent="0.25">
      <c r="A97" s="21">
        <v>19</v>
      </c>
      <c r="B97" s="4">
        <v>1</v>
      </c>
      <c r="C97" s="21">
        <v>30.25</v>
      </c>
      <c r="D97" s="21">
        <v>0</v>
      </c>
      <c r="E97" s="4">
        <v>0</v>
      </c>
      <c r="F97" s="4">
        <v>0</v>
      </c>
      <c r="G97" s="4">
        <v>0</v>
      </c>
      <c r="H97" s="21">
        <v>32548.340499999998</v>
      </c>
    </row>
    <row r="98" spans="1:8" ht="15.75" x14ac:dyDescent="0.25">
      <c r="A98" s="21">
        <v>37</v>
      </c>
      <c r="B98" s="4">
        <v>0</v>
      </c>
      <c r="C98" s="21">
        <v>25.555</v>
      </c>
      <c r="D98" s="21">
        <v>1</v>
      </c>
      <c r="E98" s="4">
        <v>0</v>
      </c>
      <c r="F98" s="4">
        <v>1</v>
      </c>
      <c r="G98" s="4">
        <v>0</v>
      </c>
      <c r="H98" s="21">
        <v>20296.863450000001</v>
      </c>
    </row>
    <row r="99" spans="1:8" ht="15.75" x14ac:dyDescent="0.25">
      <c r="A99" s="21">
        <v>34</v>
      </c>
      <c r="B99" s="4">
        <v>1</v>
      </c>
      <c r="C99" s="21">
        <v>30.8</v>
      </c>
      <c r="D99" s="21">
        <v>0</v>
      </c>
      <c r="E99" s="4">
        <v>1</v>
      </c>
      <c r="F99" s="4">
        <v>0</v>
      </c>
      <c r="G99" s="4">
        <v>0</v>
      </c>
      <c r="H99" s="21">
        <v>35491.64</v>
      </c>
    </row>
    <row r="100" spans="1:8" ht="15.75" x14ac:dyDescent="0.25">
      <c r="A100" s="21">
        <v>25</v>
      </c>
      <c r="B100" s="4">
        <v>1</v>
      </c>
      <c r="C100" s="21">
        <v>24.13</v>
      </c>
      <c r="D100" s="21">
        <v>0</v>
      </c>
      <c r="E100" s="4">
        <v>0</v>
      </c>
      <c r="F100" s="4">
        <v>0</v>
      </c>
      <c r="G100" s="4">
        <v>1</v>
      </c>
      <c r="H100" s="21">
        <v>15817.985699999999</v>
      </c>
    </row>
    <row r="101" spans="1:8" ht="15.75" x14ac:dyDescent="0.25">
      <c r="A101" s="21">
        <v>46</v>
      </c>
      <c r="B101" s="4">
        <v>0</v>
      </c>
      <c r="C101" s="21">
        <v>35.53</v>
      </c>
      <c r="D101" s="21">
        <v>0</v>
      </c>
      <c r="E101" s="4">
        <v>0</v>
      </c>
      <c r="F101" s="4">
        <v>1</v>
      </c>
      <c r="G101" s="4">
        <v>0</v>
      </c>
      <c r="H101" s="21">
        <v>42111.664700000001</v>
      </c>
    </row>
    <row r="102" spans="1:8" ht="15.75" x14ac:dyDescent="0.25">
      <c r="A102" s="21">
        <v>23</v>
      </c>
      <c r="B102" s="4">
        <v>0</v>
      </c>
      <c r="C102" s="21">
        <v>31.4</v>
      </c>
      <c r="D102" s="21">
        <v>0</v>
      </c>
      <c r="E102" s="4">
        <v>1</v>
      </c>
      <c r="F102" s="4">
        <v>0</v>
      </c>
      <c r="G102" s="4">
        <v>0</v>
      </c>
      <c r="H102" s="21">
        <v>34166.273000000001</v>
      </c>
    </row>
    <row r="103" spans="1:8" ht="15.75" x14ac:dyDescent="0.25">
      <c r="A103" s="21">
        <v>25</v>
      </c>
      <c r="B103" s="4">
        <v>1</v>
      </c>
      <c r="C103" s="21">
        <v>45.54</v>
      </c>
      <c r="D103" s="21">
        <v>2</v>
      </c>
      <c r="E103" s="4">
        <v>0</v>
      </c>
      <c r="F103" s="4">
        <v>0</v>
      </c>
      <c r="G103" s="4">
        <v>0</v>
      </c>
      <c r="H103" s="21">
        <v>42112.2356</v>
      </c>
    </row>
    <row r="104" spans="1:8" ht="15.75" x14ac:dyDescent="0.25">
      <c r="A104" s="21">
        <v>27</v>
      </c>
      <c r="B104" s="4">
        <v>0</v>
      </c>
      <c r="C104" s="21">
        <v>36.08</v>
      </c>
      <c r="D104" s="21">
        <v>0</v>
      </c>
      <c r="E104" s="4">
        <v>0</v>
      </c>
      <c r="F104" s="4">
        <v>0</v>
      </c>
      <c r="G104" s="4">
        <v>0</v>
      </c>
      <c r="H104" s="21">
        <v>37133.898200000003</v>
      </c>
    </row>
    <row r="105" spans="1:8" ht="15.75" x14ac:dyDescent="0.25">
      <c r="A105" s="21">
        <v>44</v>
      </c>
      <c r="B105" s="4">
        <v>0</v>
      </c>
      <c r="C105" s="21">
        <v>43.89</v>
      </c>
      <c r="D105" s="21">
        <v>2</v>
      </c>
      <c r="E105" s="4">
        <v>0</v>
      </c>
      <c r="F105" s="4">
        <v>0</v>
      </c>
      <c r="G105" s="4">
        <v>0</v>
      </c>
      <c r="H105" s="21">
        <v>46200.985099999998</v>
      </c>
    </row>
    <row r="106" spans="1:8" ht="15.75" x14ac:dyDescent="0.25">
      <c r="A106" s="21">
        <v>21</v>
      </c>
      <c r="B106" s="4">
        <v>0</v>
      </c>
      <c r="C106" s="21">
        <v>21.85</v>
      </c>
      <c r="D106" s="21">
        <v>1</v>
      </c>
      <c r="E106" s="4">
        <v>0</v>
      </c>
      <c r="F106" s="4">
        <v>1</v>
      </c>
      <c r="G106" s="4">
        <v>0</v>
      </c>
      <c r="H106" s="21">
        <v>15359.104499999999</v>
      </c>
    </row>
    <row r="107" spans="1:8" ht="15.75" x14ac:dyDescent="0.25">
      <c r="A107" s="21">
        <v>43</v>
      </c>
      <c r="B107" s="4">
        <v>0</v>
      </c>
      <c r="C107" s="21">
        <v>26.7</v>
      </c>
      <c r="D107" s="21">
        <v>2</v>
      </c>
      <c r="E107" s="4">
        <v>1</v>
      </c>
      <c r="F107" s="4">
        <v>0</v>
      </c>
      <c r="G107" s="4">
        <v>0</v>
      </c>
      <c r="H107" s="21">
        <v>22478.6</v>
      </c>
    </row>
    <row r="108" spans="1:8" ht="15.75" x14ac:dyDescent="0.25">
      <c r="A108" s="21">
        <v>49</v>
      </c>
      <c r="B108" s="4">
        <v>1</v>
      </c>
      <c r="C108" s="21">
        <v>25.84</v>
      </c>
      <c r="D108" s="21">
        <v>2</v>
      </c>
      <c r="E108" s="4">
        <v>0</v>
      </c>
      <c r="F108" s="4">
        <v>0</v>
      </c>
      <c r="G108" s="4">
        <v>1</v>
      </c>
      <c r="H108" s="21">
        <v>23807.240600000001</v>
      </c>
    </row>
    <row r="109" spans="1:8" ht="15.75" x14ac:dyDescent="0.25">
      <c r="A109" s="21">
        <v>47</v>
      </c>
      <c r="B109" s="4">
        <v>1</v>
      </c>
      <c r="C109" s="21">
        <v>25.41</v>
      </c>
      <c r="D109" s="21">
        <v>1</v>
      </c>
      <c r="E109" s="4">
        <v>0</v>
      </c>
      <c r="F109" s="4">
        <v>0</v>
      </c>
      <c r="G109" s="4">
        <v>0</v>
      </c>
      <c r="H109" s="21">
        <v>21978.676899999999</v>
      </c>
    </row>
    <row r="110" spans="1:8" ht="15.75" x14ac:dyDescent="0.25">
      <c r="A110" s="21">
        <v>25</v>
      </c>
      <c r="B110" s="4">
        <v>0</v>
      </c>
      <c r="C110" s="21">
        <v>30.2</v>
      </c>
      <c r="D110" s="21">
        <v>0</v>
      </c>
      <c r="E110" s="4">
        <v>1</v>
      </c>
      <c r="F110" s="4">
        <v>0</v>
      </c>
      <c r="G110" s="4">
        <v>0</v>
      </c>
      <c r="H110" s="21">
        <v>33900.652999999998</v>
      </c>
    </row>
    <row r="111" spans="1:8" ht="15.75" x14ac:dyDescent="0.25">
      <c r="A111" s="21">
        <v>36</v>
      </c>
      <c r="B111" s="4">
        <v>1</v>
      </c>
      <c r="C111" s="21">
        <v>33.4</v>
      </c>
      <c r="D111" s="21">
        <v>2</v>
      </c>
      <c r="E111" s="4">
        <v>1</v>
      </c>
      <c r="F111" s="4">
        <v>0</v>
      </c>
      <c r="G111" s="4">
        <v>0</v>
      </c>
      <c r="H111" s="21">
        <v>38415.474000000002</v>
      </c>
    </row>
    <row r="112" spans="1:8" ht="15.75" x14ac:dyDescent="0.25">
      <c r="A112" s="21">
        <v>29</v>
      </c>
      <c r="B112" s="4">
        <v>1</v>
      </c>
      <c r="C112" s="21">
        <v>34.4</v>
      </c>
      <c r="D112" s="21">
        <v>0</v>
      </c>
      <c r="E112" s="4">
        <v>1</v>
      </c>
      <c r="F112" s="4">
        <v>0</v>
      </c>
      <c r="G112" s="4">
        <v>0</v>
      </c>
      <c r="H112" s="21">
        <v>36197.699000000001</v>
      </c>
    </row>
    <row r="113" spans="1:8" ht="15.75" x14ac:dyDescent="0.25">
      <c r="A113" s="21">
        <v>27</v>
      </c>
      <c r="B113" s="4">
        <v>0</v>
      </c>
      <c r="C113" s="21">
        <v>20.045000000000002</v>
      </c>
      <c r="D113" s="21">
        <v>3</v>
      </c>
      <c r="E113" s="4">
        <v>0</v>
      </c>
      <c r="F113" s="4">
        <v>0</v>
      </c>
      <c r="G113" s="4">
        <v>1</v>
      </c>
      <c r="H113" s="21">
        <v>16420.494549999999</v>
      </c>
    </row>
    <row r="114" spans="1:8" ht="15.75" x14ac:dyDescent="0.25">
      <c r="A114" s="21">
        <v>38</v>
      </c>
      <c r="B114" s="4">
        <v>1</v>
      </c>
      <c r="C114" s="21">
        <v>38.39</v>
      </c>
      <c r="D114" s="21">
        <v>3</v>
      </c>
      <c r="E114" s="4">
        <v>0</v>
      </c>
      <c r="F114" s="4">
        <v>0</v>
      </c>
      <c r="G114" s="4">
        <v>0</v>
      </c>
      <c r="H114" s="21">
        <v>41949.244100000004</v>
      </c>
    </row>
    <row r="115" spans="1:8" ht="15.75" x14ac:dyDescent="0.25">
      <c r="A115" s="21">
        <v>20</v>
      </c>
      <c r="B115" s="4">
        <v>0</v>
      </c>
      <c r="C115" s="21">
        <v>24.42</v>
      </c>
      <c r="D115" s="21">
        <v>0</v>
      </c>
      <c r="E115" s="4">
        <v>0</v>
      </c>
      <c r="F115" s="4">
        <v>0</v>
      </c>
      <c r="G115" s="4">
        <v>0</v>
      </c>
      <c r="H115" s="21">
        <v>26125.674770000001</v>
      </c>
    </row>
    <row r="116" spans="1:8" ht="15.75" x14ac:dyDescent="0.25">
      <c r="A116" s="21">
        <v>21</v>
      </c>
      <c r="B116" s="4">
        <v>1</v>
      </c>
      <c r="C116" s="21">
        <v>25.7</v>
      </c>
      <c r="D116" s="21">
        <v>4</v>
      </c>
      <c r="E116" s="4">
        <v>1</v>
      </c>
      <c r="F116" s="4">
        <v>0</v>
      </c>
      <c r="G116" s="4">
        <v>0</v>
      </c>
      <c r="H116" s="21">
        <v>17942.106</v>
      </c>
    </row>
    <row r="117" spans="1:8" ht="15.75" x14ac:dyDescent="0.25">
      <c r="A117" s="21">
        <v>20</v>
      </c>
      <c r="B117" s="4">
        <v>1</v>
      </c>
      <c r="C117" s="21">
        <v>35.625</v>
      </c>
      <c r="D117" s="21">
        <v>3</v>
      </c>
      <c r="E117" s="4">
        <v>0</v>
      </c>
      <c r="F117" s="4">
        <v>0</v>
      </c>
      <c r="G117" s="4">
        <v>1</v>
      </c>
      <c r="H117" s="21">
        <v>37465.34375</v>
      </c>
    </row>
    <row r="118" spans="1:8" ht="15.75" x14ac:dyDescent="0.25">
      <c r="A118" s="21">
        <v>33</v>
      </c>
      <c r="B118" s="4">
        <v>0</v>
      </c>
      <c r="C118" s="21">
        <v>19.094999999999999</v>
      </c>
      <c r="D118" s="21">
        <v>2</v>
      </c>
      <c r="E118" s="4">
        <v>0</v>
      </c>
      <c r="F118" s="4">
        <v>1</v>
      </c>
      <c r="G118" s="4">
        <v>0</v>
      </c>
      <c r="H118" s="21">
        <v>16776.304049999999</v>
      </c>
    </row>
    <row r="119" spans="1:8" ht="15.75" x14ac:dyDescent="0.25">
      <c r="A119" s="21">
        <v>43</v>
      </c>
      <c r="B119" s="4">
        <v>1</v>
      </c>
      <c r="C119" s="21">
        <v>20.13</v>
      </c>
      <c r="D119" s="21">
        <v>2</v>
      </c>
      <c r="E119" s="4">
        <v>0</v>
      </c>
      <c r="F119" s="4">
        <v>0</v>
      </c>
      <c r="G119" s="4">
        <v>0</v>
      </c>
      <c r="H119" s="21">
        <v>18767.737700000001</v>
      </c>
    </row>
    <row r="120" spans="1:8" ht="15.75" x14ac:dyDescent="0.25">
      <c r="A120" s="21">
        <v>24</v>
      </c>
      <c r="B120" s="4">
        <v>1</v>
      </c>
      <c r="C120" s="21">
        <v>32.700000000000003</v>
      </c>
      <c r="D120" s="21">
        <v>0</v>
      </c>
      <c r="E120" s="4">
        <v>1</v>
      </c>
      <c r="F120" s="4">
        <v>0</v>
      </c>
      <c r="G120" s="4">
        <v>0</v>
      </c>
      <c r="H120" s="21">
        <v>34472.841</v>
      </c>
    </row>
    <row r="121" spans="1:8" ht="15.75" x14ac:dyDescent="0.25">
      <c r="A121" s="21">
        <v>19</v>
      </c>
      <c r="B121" s="4">
        <v>0</v>
      </c>
      <c r="C121" s="21">
        <v>34.700000000000003</v>
      </c>
      <c r="D121" s="21">
        <v>2</v>
      </c>
      <c r="E121" s="4">
        <v>1</v>
      </c>
      <c r="F121" s="4">
        <v>0</v>
      </c>
      <c r="G121" s="4">
        <v>0</v>
      </c>
      <c r="H121" s="21">
        <v>36397.576000000001</v>
      </c>
    </row>
    <row r="122" spans="1:8" ht="15.75" x14ac:dyDescent="0.25">
      <c r="A122" s="21">
        <v>25</v>
      </c>
      <c r="B122" s="4">
        <v>1</v>
      </c>
      <c r="C122" s="21">
        <v>33.33</v>
      </c>
      <c r="D122" s="21">
        <v>2</v>
      </c>
      <c r="E122" s="4">
        <v>0</v>
      </c>
      <c r="F122" s="4">
        <v>0</v>
      </c>
      <c r="G122" s="4">
        <v>0</v>
      </c>
      <c r="H122" s="21">
        <v>36124.573700000001</v>
      </c>
    </row>
    <row r="123" spans="1:8" ht="15.75" x14ac:dyDescent="0.25">
      <c r="A123" s="21">
        <v>30</v>
      </c>
      <c r="B123" s="4">
        <v>0</v>
      </c>
      <c r="C123" s="21">
        <v>23.655000000000001</v>
      </c>
      <c r="D123" s="21">
        <v>3</v>
      </c>
      <c r="E123" s="4">
        <v>0</v>
      </c>
      <c r="F123" s="4">
        <v>0</v>
      </c>
      <c r="G123" s="4">
        <v>1</v>
      </c>
      <c r="H123" s="21">
        <v>18765.87545</v>
      </c>
    </row>
    <row r="124" spans="1:8" ht="15.75" x14ac:dyDescent="0.25">
      <c r="A124" s="21">
        <v>48</v>
      </c>
      <c r="B124" s="4">
        <v>0</v>
      </c>
      <c r="C124" s="21">
        <v>33.11</v>
      </c>
      <c r="D124" s="21">
        <v>0</v>
      </c>
      <c r="E124" s="4">
        <v>0</v>
      </c>
      <c r="F124" s="4">
        <v>0</v>
      </c>
      <c r="G124" s="4">
        <v>0</v>
      </c>
      <c r="H124" s="21">
        <v>40974.164900000003</v>
      </c>
    </row>
    <row r="125" spans="1:8" ht="15.75" x14ac:dyDescent="0.25">
      <c r="A125" s="21">
        <v>30</v>
      </c>
      <c r="B125" s="4">
        <v>0</v>
      </c>
      <c r="C125" s="21">
        <v>28.38</v>
      </c>
      <c r="D125" s="21">
        <v>1</v>
      </c>
      <c r="E125" s="4">
        <v>0</v>
      </c>
      <c r="F125" s="4">
        <v>0</v>
      </c>
      <c r="G125" s="4">
        <v>0</v>
      </c>
      <c r="H125" s="21">
        <v>19521.968199999999</v>
      </c>
    </row>
    <row r="126" spans="1:8" ht="15.75" x14ac:dyDescent="0.25">
      <c r="A126" s="21">
        <v>32</v>
      </c>
      <c r="B126" s="4">
        <v>0</v>
      </c>
      <c r="C126" s="21">
        <v>24.6</v>
      </c>
      <c r="D126" s="21">
        <v>0</v>
      </c>
      <c r="E126" s="4">
        <v>1</v>
      </c>
      <c r="F126" s="4">
        <v>0</v>
      </c>
      <c r="G126" s="4">
        <v>0</v>
      </c>
      <c r="H126" s="21">
        <v>17496.306</v>
      </c>
    </row>
    <row r="127" spans="1:8" ht="15.75" x14ac:dyDescent="0.25">
      <c r="A127" s="21">
        <v>22</v>
      </c>
      <c r="B127" s="4">
        <v>0</v>
      </c>
      <c r="C127" s="21">
        <v>31.02</v>
      </c>
      <c r="D127" s="21">
        <v>3</v>
      </c>
      <c r="E127" s="4">
        <v>0</v>
      </c>
      <c r="F127" s="4">
        <v>0</v>
      </c>
      <c r="G127" s="4">
        <v>0</v>
      </c>
      <c r="H127" s="21">
        <v>35595.589800000002</v>
      </c>
    </row>
    <row r="128" spans="1:8" ht="15.75" x14ac:dyDescent="0.25">
      <c r="A128" s="21">
        <v>29</v>
      </c>
      <c r="B128" s="4">
        <v>0</v>
      </c>
      <c r="C128" s="21">
        <v>21.754999999999999</v>
      </c>
      <c r="D128" s="21">
        <v>1</v>
      </c>
      <c r="E128" s="4">
        <v>0</v>
      </c>
      <c r="F128" s="4">
        <v>1</v>
      </c>
      <c r="G128" s="4">
        <v>0</v>
      </c>
      <c r="H128" s="21">
        <v>16657.71745</v>
      </c>
    </row>
    <row r="129" spans="1:8" ht="15.75" x14ac:dyDescent="0.25">
      <c r="A129" s="21">
        <v>46</v>
      </c>
      <c r="B129" s="4">
        <v>1</v>
      </c>
      <c r="C129" s="21">
        <v>30.495000000000001</v>
      </c>
      <c r="D129" s="21">
        <v>3</v>
      </c>
      <c r="E129" s="4">
        <v>0</v>
      </c>
      <c r="F129" s="4">
        <v>0</v>
      </c>
      <c r="G129" s="4">
        <v>1</v>
      </c>
      <c r="H129" s="21">
        <v>40720.551050000002</v>
      </c>
    </row>
    <row r="130" spans="1:8" ht="15.75" x14ac:dyDescent="0.25">
      <c r="A130" s="21">
        <v>38</v>
      </c>
      <c r="B130" s="4">
        <v>1</v>
      </c>
      <c r="C130" s="21">
        <v>19.3</v>
      </c>
      <c r="D130" s="21">
        <v>0</v>
      </c>
      <c r="E130" s="4">
        <v>1</v>
      </c>
      <c r="F130" s="4">
        <v>0</v>
      </c>
      <c r="G130" s="4">
        <v>0</v>
      </c>
      <c r="H130" s="21">
        <v>15820.699000000001</v>
      </c>
    </row>
    <row r="131" spans="1:8" ht="15.75" x14ac:dyDescent="0.25">
      <c r="A131" s="21">
        <v>30</v>
      </c>
      <c r="B131" s="4">
        <v>1</v>
      </c>
      <c r="C131" s="21">
        <v>22.99</v>
      </c>
      <c r="D131" s="21">
        <v>2</v>
      </c>
      <c r="E131" s="4">
        <v>0</v>
      </c>
      <c r="F131" s="4">
        <v>0</v>
      </c>
      <c r="G131" s="4">
        <v>1</v>
      </c>
      <c r="H131" s="21">
        <v>17361.766100000001</v>
      </c>
    </row>
    <row r="132" spans="1:8" ht="15.75" x14ac:dyDescent="0.25">
      <c r="A132" s="21">
        <v>44</v>
      </c>
      <c r="B132" s="4">
        <v>1</v>
      </c>
      <c r="C132" s="21">
        <v>30.2</v>
      </c>
      <c r="D132" s="21">
        <v>2</v>
      </c>
      <c r="E132" s="4">
        <v>1</v>
      </c>
      <c r="F132" s="4">
        <v>0</v>
      </c>
      <c r="G132" s="4">
        <v>0</v>
      </c>
      <c r="H132" s="21">
        <v>38998.546000000002</v>
      </c>
    </row>
    <row r="133" spans="1:8" ht="15.75" x14ac:dyDescent="0.25">
      <c r="A133" s="21">
        <v>22</v>
      </c>
      <c r="B133" s="4">
        <v>1</v>
      </c>
      <c r="C133" s="21">
        <v>35.6</v>
      </c>
      <c r="D133" s="21">
        <v>0</v>
      </c>
      <c r="E133" s="4">
        <v>1</v>
      </c>
      <c r="F133" s="4">
        <v>0</v>
      </c>
      <c r="G133" s="4">
        <v>0</v>
      </c>
      <c r="H133" s="21">
        <v>35585.576000000001</v>
      </c>
    </row>
    <row r="134" spans="1:8" ht="15.75" x14ac:dyDescent="0.25">
      <c r="A134" s="21">
        <v>37</v>
      </c>
      <c r="B134" s="4">
        <v>0</v>
      </c>
      <c r="C134" s="21">
        <v>34.799999999999997</v>
      </c>
      <c r="D134" s="21">
        <v>2</v>
      </c>
      <c r="E134" s="4">
        <v>1</v>
      </c>
      <c r="F134" s="4">
        <v>0</v>
      </c>
      <c r="G134" s="4">
        <v>0</v>
      </c>
      <c r="H134" s="21">
        <v>39836.519</v>
      </c>
    </row>
    <row r="135" spans="1:8" ht="15.75" x14ac:dyDescent="0.25">
      <c r="A135" s="21">
        <v>19</v>
      </c>
      <c r="B135" s="4">
        <v>1</v>
      </c>
      <c r="C135" s="21">
        <v>36.954999999999998</v>
      </c>
      <c r="D135" s="21">
        <v>0</v>
      </c>
      <c r="E135" s="4">
        <v>0</v>
      </c>
      <c r="F135" s="4">
        <v>0</v>
      </c>
      <c r="G135" s="4">
        <v>1</v>
      </c>
      <c r="H135" s="21">
        <v>36219.405449999998</v>
      </c>
    </row>
    <row r="136" spans="1:8" ht="15.75" x14ac:dyDescent="0.25">
      <c r="A136" s="21">
        <v>42</v>
      </c>
      <c r="B136" s="4">
        <v>1</v>
      </c>
      <c r="C136" s="21">
        <v>24.64</v>
      </c>
      <c r="D136" s="21">
        <v>0</v>
      </c>
      <c r="E136" s="4">
        <v>0</v>
      </c>
      <c r="F136" s="4">
        <v>0</v>
      </c>
      <c r="G136" s="4">
        <v>0</v>
      </c>
      <c r="H136" s="21">
        <v>19515.5416</v>
      </c>
    </row>
    <row r="137" spans="1:8" ht="15.75" x14ac:dyDescent="0.25">
      <c r="A137" s="21">
        <v>19</v>
      </c>
      <c r="B137" s="4">
        <v>0</v>
      </c>
      <c r="C137" s="21">
        <v>27.9</v>
      </c>
      <c r="D137" s="21">
        <v>0</v>
      </c>
      <c r="E137" s="4">
        <v>1</v>
      </c>
      <c r="F137" s="4">
        <v>0</v>
      </c>
      <c r="G137" s="4">
        <v>0</v>
      </c>
      <c r="H137" s="21">
        <v>16884.923999999999</v>
      </c>
    </row>
    <row r="138" spans="1:8" ht="15.75" x14ac:dyDescent="0.25">
      <c r="A138" s="21">
        <v>23</v>
      </c>
      <c r="B138" s="4">
        <v>0</v>
      </c>
      <c r="C138" s="21">
        <v>42.75</v>
      </c>
      <c r="D138" s="21">
        <v>1</v>
      </c>
      <c r="E138" s="4">
        <v>0</v>
      </c>
      <c r="F138" s="4">
        <v>1</v>
      </c>
      <c r="G138" s="4">
        <v>0</v>
      </c>
      <c r="H138" s="21">
        <v>40904.199500000002</v>
      </c>
    </row>
    <row r="139" spans="1:8" ht="15.75" x14ac:dyDescent="0.25">
      <c r="A139" s="21">
        <v>47</v>
      </c>
      <c r="B139" s="4">
        <v>1</v>
      </c>
      <c r="C139" s="21">
        <v>38.94</v>
      </c>
      <c r="D139" s="21">
        <v>2</v>
      </c>
      <c r="E139" s="4">
        <v>0</v>
      </c>
      <c r="F139" s="4">
        <v>0</v>
      </c>
      <c r="G139" s="4">
        <v>0</v>
      </c>
      <c r="H139" s="21">
        <v>44202.653599999998</v>
      </c>
    </row>
    <row r="140" spans="1:8" ht="15.75" x14ac:dyDescent="0.25">
      <c r="A140" s="21">
        <v>22</v>
      </c>
      <c r="B140" s="4">
        <v>1</v>
      </c>
      <c r="C140" s="21">
        <v>37.07</v>
      </c>
      <c r="D140" s="21">
        <v>2</v>
      </c>
      <c r="E140" s="4">
        <v>0</v>
      </c>
      <c r="F140" s="4">
        <v>0</v>
      </c>
      <c r="G140" s="4">
        <v>0</v>
      </c>
      <c r="H140" s="21">
        <v>37484.4493</v>
      </c>
    </row>
    <row r="141" spans="1:8" ht="15.75" x14ac:dyDescent="0.25">
      <c r="A141" s="21">
        <v>24</v>
      </c>
      <c r="B141" s="4">
        <v>1</v>
      </c>
      <c r="C141" s="21">
        <v>29.83</v>
      </c>
      <c r="D141" s="21">
        <v>0</v>
      </c>
      <c r="E141" s="4">
        <v>0</v>
      </c>
      <c r="F141" s="4">
        <v>1</v>
      </c>
      <c r="G141" s="4">
        <v>0</v>
      </c>
      <c r="H141" s="21">
        <v>18648.421699999999</v>
      </c>
    </row>
    <row r="142" spans="1:8" ht="15.75" x14ac:dyDescent="0.25">
      <c r="A142" s="21">
        <v>37</v>
      </c>
      <c r="B142" s="4">
        <v>1</v>
      </c>
      <c r="C142" s="21">
        <v>34.1</v>
      </c>
      <c r="D142" s="21">
        <v>4</v>
      </c>
      <c r="E142" s="4">
        <v>1</v>
      </c>
      <c r="F142" s="4">
        <v>0</v>
      </c>
      <c r="G142" s="4">
        <v>0</v>
      </c>
      <c r="H142" s="21">
        <v>40182.245999999999</v>
      </c>
    </row>
    <row r="143" spans="1:8" ht="15.75" x14ac:dyDescent="0.25">
      <c r="A143" s="21">
        <v>26</v>
      </c>
      <c r="B143" s="4">
        <v>1</v>
      </c>
      <c r="C143" s="21">
        <v>32.9</v>
      </c>
      <c r="D143" s="21">
        <v>2</v>
      </c>
      <c r="E143" s="4">
        <v>1</v>
      </c>
      <c r="F143" s="4">
        <v>0</v>
      </c>
      <c r="G143" s="4">
        <v>0</v>
      </c>
      <c r="H143" s="21">
        <v>36085.218999999997</v>
      </c>
    </row>
    <row r="144" spans="1:8" ht="15.75" x14ac:dyDescent="0.25">
      <c r="A144" s="21">
        <v>47</v>
      </c>
      <c r="B144" s="4">
        <v>0</v>
      </c>
      <c r="C144" s="21">
        <v>27.83</v>
      </c>
      <c r="D144" s="21">
        <v>0</v>
      </c>
      <c r="E144" s="4">
        <v>0</v>
      </c>
      <c r="F144" s="4">
        <v>0</v>
      </c>
      <c r="G144" s="4">
        <v>0</v>
      </c>
      <c r="H144" s="21">
        <v>23065.420699999999</v>
      </c>
    </row>
    <row r="145" spans="1:8" ht="15.75" x14ac:dyDescent="0.25">
      <c r="A145" s="21">
        <v>30</v>
      </c>
      <c r="B145" s="4">
        <v>1</v>
      </c>
      <c r="C145" s="21">
        <v>37.799999999999997</v>
      </c>
      <c r="D145" s="21">
        <v>2</v>
      </c>
      <c r="E145" s="4">
        <v>1</v>
      </c>
      <c r="F145" s="4">
        <v>0</v>
      </c>
      <c r="G145" s="4">
        <v>0</v>
      </c>
      <c r="H145" s="21">
        <v>39241.442000000003</v>
      </c>
    </row>
    <row r="146" spans="1:8" ht="15.75" x14ac:dyDescent="0.25">
      <c r="A146" s="21">
        <v>19</v>
      </c>
      <c r="B146" s="4">
        <v>1</v>
      </c>
      <c r="C146" s="21">
        <v>27.7</v>
      </c>
      <c r="D146" s="21">
        <v>0</v>
      </c>
      <c r="E146" s="4">
        <v>1</v>
      </c>
      <c r="F146" s="4">
        <v>0</v>
      </c>
      <c r="G146" s="4">
        <v>0</v>
      </c>
      <c r="H146" s="21">
        <v>16297.846</v>
      </c>
    </row>
    <row r="147" spans="1:8" ht="15.75" x14ac:dyDescent="0.25">
      <c r="A147" s="21">
        <v>45</v>
      </c>
      <c r="B147" s="4">
        <v>1</v>
      </c>
      <c r="C147" s="21">
        <v>22.895</v>
      </c>
      <c r="D147" s="21">
        <v>0</v>
      </c>
      <c r="E147" s="4">
        <v>0</v>
      </c>
      <c r="F147" s="4">
        <v>1</v>
      </c>
      <c r="G147" s="4">
        <v>0</v>
      </c>
      <c r="H147" s="21">
        <v>35069.374519999998</v>
      </c>
    </row>
    <row r="148" spans="1:8" ht="15.75" x14ac:dyDescent="0.25">
      <c r="A148" s="21">
        <v>20</v>
      </c>
      <c r="B148" s="4">
        <v>1</v>
      </c>
      <c r="C148" s="21">
        <v>28.024999999999999</v>
      </c>
      <c r="D148" s="21">
        <v>1</v>
      </c>
      <c r="E148" s="4">
        <v>0</v>
      </c>
      <c r="F148" s="4">
        <v>0</v>
      </c>
      <c r="G148" s="4">
        <v>1</v>
      </c>
      <c r="H148" s="21">
        <v>17560.37975</v>
      </c>
    </row>
    <row r="149" spans="1:8" ht="15.75" x14ac:dyDescent="0.25">
      <c r="A149" s="21">
        <v>43</v>
      </c>
      <c r="B149" s="4">
        <v>0</v>
      </c>
      <c r="C149" s="21">
        <v>26.885000000000002</v>
      </c>
      <c r="D149" s="21">
        <v>0</v>
      </c>
      <c r="E149" s="4">
        <v>0</v>
      </c>
      <c r="F149" s="4">
        <v>0</v>
      </c>
      <c r="G149" s="4">
        <v>1</v>
      </c>
      <c r="H149" s="21">
        <v>21774.32215</v>
      </c>
    </row>
    <row r="150" spans="1:8" ht="15.75" x14ac:dyDescent="0.25">
      <c r="A150" s="21">
        <v>33</v>
      </c>
      <c r="B150" s="4">
        <v>0</v>
      </c>
      <c r="C150" s="21">
        <v>35.53</v>
      </c>
      <c r="D150" s="21">
        <v>0</v>
      </c>
      <c r="E150" s="4">
        <v>0</v>
      </c>
      <c r="F150" s="4">
        <v>0</v>
      </c>
      <c r="G150" s="4">
        <v>1</v>
      </c>
      <c r="H150" s="21">
        <v>55135.402090000003</v>
      </c>
    </row>
    <row r="151" spans="1:8" ht="15.75" x14ac:dyDescent="0.25">
      <c r="A151" s="21">
        <v>47</v>
      </c>
      <c r="B151" s="4">
        <v>0</v>
      </c>
      <c r="C151" s="21">
        <v>27.645</v>
      </c>
      <c r="D151" s="21">
        <v>2</v>
      </c>
      <c r="E151" s="4">
        <v>0</v>
      </c>
      <c r="F151" s="4">
        <v>0</v>
      </c>
      <c r="G151" s="4">
        <v>1</v>
      </c>
      <c r="H151" s="21">
        <v>24535.698550000001</v>
      </c>
    </row>
    <row r="152" spans="1:8" ht="15.75" x14ac:dyDescent="0.25">
      <c r="A152" s="21">
        <v>31</v>
      </c>
      <c r="B152" s="4">
        <v>1</v>
      </c>
      <c r="C152" s="21">
        <v>29.81</v>
      </c>
      <c r="D152" s="21">
        <v>0</v>
      </c>
      <c r="E152" s="4">
        <v>0</v>
      </c>
      <c r="F152" s="4">
        <v>0</v>
      </c>
      <c r="G152" s="4">
        <v>0</v>
      </c>
      <c r="H152" s="21">
        <v>19350.368900000001</v>
      </c>
    </row>
    <row r="153" spans="1:8" ht="15.75" x14ac:dyDescent="0.25">
      <c r="A153" s="21">
        <v>44</v>
      </c>
      <c r="B153" s="4">
        <v>1</v>
      </c>
      <c r="C153" s="21">
        <v>31.35</v>
      </c>
      <c r="D153" s="21">
        <v>1</v>
      </c>
      <c r="E153" s="4">
        <v>0</v>
      </c>
      <c r="F153" s="4">
        <v>1</v>
      </c>
      <c r="G153" s="4">
        <v>0</v>
      </c>
      <c r="H153" s="21">
        <v>39556.494500000001</v>
      </c>
    </row>
    <row r="154" spans="1:8" ht="15.75" x14ac:dyDescent="0.25">
      <c r="A154" s="21">
        <v>23</v>
      </c>
      <c r="B154" s="4">
        <v>1</v>
      </c>
      <c r="C154" s="21">
        <v>31.73</v>
      </c>
      <c r="D154" s="21">
        <v>3</v>
      </c>
      <c r="E154" s="4">
        <v>0</v>
      </c>
      <c r="F154" s="4">
        <v>1</v>
      </c>
      <c r="G154" s="4">
        <v>0</v>
      </c>
      <c r="H154" s="21">
        <v>36189.101699999999</v>
      </c>
    </row>
    <row r="155" spans="1:8" ht="15.75" x14ac:dyDescent="0.25">
      <c r="A155" s="21">
        <v>42</v>
      </c>
      <c r="B155" s="4">
        <v>0</v>
      </c>
      <c r="C155" s="21">
        <v>40.369999999999997</v>
      </c>
      <c r="D155" s="21">
        <v>2</v>
      </c>
      <c r="E155" s="4">
        <v>0</v>
      </c>
      <c r="F155" s="4">
        <v>0</v>
      </c>
      <c r="G155" s="4">
        <v>0</v>
      </c>
      <c r="H155" s="21">
        <v>43896.376300000004</v>
      </c>
    </row>
    <row r="156" spans="1:8" ht="15.75" x14ac:dyDescent="0.25">
      <c r="A156" s="21">
        <v>40</v>
      </c>
      <c r="B156" s="4">
        <v>0</v>
      </c>
      <c r="C156" s="21">
        <v>22.22</v>
      </c>
      <c r="D156" s="21">
        <v>2</v>
      </c>
      <c r="E156" s="4">
        <v>0</v>
      </c>
      <c r="F156" s="4">
        <v>0</v>
      </c>
      <c r="G156" s="4">
        <v>0</v>
      </c>
      <c r="H156" s="21">
        <v>19444.265800000001</v>
      </c>
    </row>
    <row r="157" spans="1:8" ht="15.75" x14ac:dyDescent="0.25">
      <c r="A157" s="21">
        <v>40</v>
      </c>
      <c r="B157" s="4">
        <v>1</v>
      </c>
      <c r="C157" s="21">
        <v>32.774999999999999</v>
      </c>
      <c r="D157" s="21">
        <v>1</v>
      </c>
      <c r="E157" s="4">
        <v>0</v>
      </c>
      <c r="F157" s="4">
        <v>1</v>
      </c>
      <c r="G157" s="4">
        <v>0</v>
      </c>
      <c r="H157" s="21">
        <v>39125.332249999999</v>
      </c>
    </row>
    <row r="158" spans="1:8" ht="15.75" x14ac:dyDescent="0.25">
      <c r="A158" s="21">
        <v>23</v>
      </c>
      <c r="B158" s="4">
        <v>0</v>
      </c>
      <c r="C158" s="21">
        <v>28.49</v>
      </c>
      <c r="D158" s="21">
        <v>1</v>
      </c>
      <c r="E158" s="4">
        <v>0</v>
      </c>
      <c r="F158" s="4">
        <v>0</v>
      </c>
      <c r="G158" s="4">
        <v>0</v>
      </c>
      <c r="H158" s="21">
        <v>18328.238099999999</v>
      </c>
    </row>
    <row r="159" spans="1:8" ht="15.75" x14ac:dyDescent="0.25">
      <c r="A159" s="21">
        <v>43</v>
      </c>
      <c r="B159" s="4">
        <v>0</v>
      </c>
      <c r="C159" s="21">
        <v>46.2</v>
      </c>
      <c r="D159" s="21">
        <v>0</v>
      </c>
      <c r="E159" s="4">
        <v>0</v>
      </c>
      <c r="F159" s="4">
        <v>0</v>
      </c>
      <c r="G159" s="4">
        <v>0</v>
      </c>
      <c r="H159" s="21">
        <v>45863.205000000002</v>
      </c>
    </row>
    <row r="160" spans="1:8" ht="15.75" x14ac:dyDescent="0.25">
      <c r="A160" s="21">
        <v>46</v>
      </c>
      <c r="B160" s="4">
        <v>0</v>
      </c>
      <c r="C160" s="21">
        <v>34.6</v>
      </c>
      <c r="D160" s="21">
        <v>1</v>
      </c>
      <c r="E160" s="4">
        <v>1</v>
      </c>
      <c r="F160" s="4">
        <v>0</v>
      </c>
      <c r="G160" s="4">
        <v>0</v>
      </c>
      <c r="H160" s="21">
        <v>41661.601999999999</v>
      </c>
    </row>
    <row r="161" spans="1:8" ht="15.75" x14ac:dyDescent="0.25">
      <c r="A161" s="21">
        <v>47</v>
      </c>
      <c r="B161" s="4">
        <v>0</v>
      </c>
      <c r="C161" s="21">
        <v>26.125</v>
      </c>
      <c r="D161" s="21">
        <v>1</v>
      </c>
      <c r="E161" s="4">
        <v>0</v>
      </c>
      <c r="F161" s="4">
        <v>1</v>
      </c>
      <c r="G161" s="4">
        <v>0</v>
      </c>
      <c r="H161" s="21">
        <v>23401.30575</v>
      </c>
    </row>
    <row r="162" spans="1:8" ht="15.75" x14ac:dyDescent="0.25">
      <c r="A162" s="21">
        <v>22</v>
      </c>
      <c r="B162" s="4">
        <v>1</v>
      </c>
      <c r="C162" s="21">
        <v>37.619999999999997</v>
      </c>
      <c r="D162" s="21">
        <v>1</v>
      </c>
      <c r="E162" s="4">
        <v>0</v>
      </c>
      <c r="F162" s="4">
        <v>0</v>
      </c>
      <c r="G162" s="4">
        <v>0</v>
      </c>
      <c r="H162" s="21">
        <v>37165.163800000002</v>
      </c>
    </row>
    <row r="163" spans="1:8" ht="15.75" x14ac:dyDescent="0.25">
      <c r="A163" s="21">
        <v>29</v>
      </c>
      <c r="B163" s="4">
        <v>0</v>
      </c>
      <c r="C163" s="21">
        <v>21.85</v>
      </c>
      <c r="D163" s="21">
        <v>0</v>
      </c>
      <c r="E163" s="4">
        <v>0</v>
      </c>
      <c r="F163" s="4">
        <v>1</v>
      </c>
      <c r="G163" s="4">
        <v>0</v>
      </c>
      <c r="H163" s="21">
        <v>16115.3045</v>
      </c>
    </row>
    <row r="164" spans="1:8" ht="15.75" x14ac:dyDescent="0.25">
      <c r="A164" s="21">
        <v>29</v>
      </c>
      <c r="B164" s="4">
        <v>0</v>
      </c>
      <c r="C164" s="21">
        <v>27.94</v>
      </c>
      <c r="D164" s="21">
        <v>1</v>
      </c>
      <c r="E164" s="4">
        <v>0</v>
      </c>
      <c r="F164" s="4">
        <v>0</v>
      </c>
      <c r="G164" s="4">
        <v>0</v>
      </c>
      <c r="H164" s="21">
        <v>19107.779600000002</v>
      </c>
    </row>
    <row r="165" spans="1:8" ht="15.75" x14ac:dyDescent="0.25">
      <c r="A165" s="21">
        <v>33</v>
      </c>
      <c r="B165" s="4">
        <v>1</v>
      </c>
      <c r="C165" s="21">
        <v>24.795000000000002</v>
      </c>
      <c r="D165" s="21">
        <v>0</v>
      </c>
      <c r="E165" s="4">
        <v>0</v>
      </c>
      <c r="F165" s="4">
        <v>1</v>
      </c>
      <c r="G165" s="4">
        <v>0</v>
      </c>
      <c r="H165" s="21">
        <v>17904.527050000001</v>
      </c>
    </row>
    <row r="166" spans="1:8" ht="15.75" x14ac:dyDescent="0.25">
      <c r="A166" s="21">
        <v>47</v>
      </c>
      <c r="B166" s="4">
        <v>1</v>
      </c>
      <c r="C166" s="21">
        <v>36.19</v>
      </c>
      <c r="D166" s="21">
        <v>0</v>
      </c>
      <c r="E166" s="4">
        <v>0</v>
      </c>
      <c r="F166" s="4">
        <v>0</v>
      </c>
      <c r="G166" s="4">
        <v>0</v>
      </c>
      <c r="H166" s="21">
        <v>41676.081100000003</v>
      </c>
    </row>
    <row r="167" spans="1:8" ht="15.75" x14ac:dyDescent="0.25">
      <c r="A167" s="21">
        <v>26</v>
      </c>
      <c r="B167" s="4">
        <v>1</v>
      </c>
      <c r="C167" s="21">
        <v>27.06</v>
      </c>
      <c r="D167" s="21">
        <v>0</v>
      </c>
      <c r="E167" s="4">
        <v>0</v>
      </c>
      <c r="F167" s="4">
        <v>0</v>
      </c>
      <c r="G167" s="4">
        <v>0</v>
      </c>
      <c r="H167" s="21">
        <v>17043.341400000001</v>
      </c>
    </row>
    <row r="168" spans="1:8" ht="15.75" x14ac:dyDescent="0.25">
      <c r="A168" s="21">
        <v>24</v>
      </c>
      <c r="B168" s="4">
        <v>1</v>
      </c>
      <c r="C168" s="21">
        <v>28.5</v>
      </c>
      <c r="D168" s="21">
        <v>0</v>
      </c>
      <c r="E168" s="4">
        <v>0</v>
      </c>
      <c r="F168" s="4">
        <v>1</v>
      </c>
      <c r="G168" s="4">
        <v>0</v>
      </c>
      <c r="H168" s="21">
        <v>35147.528480000001</v>
      </c>
    </row>
    <row r="169" spans="1:8" ht="15.75" x14ac:dyDescent="0.25">
      <c r="A169" s="21">
        <v>43</v>
      </c>
      <c r="B169" s="4">
        <v>1</v>
      </c>
      <c r="C169" s="21">
        <v>38.06</v>
      </c>
      <c r="D169" s="21">
        <v>2</v>
      </c>
      <c r="E169" s="4">
        <v>0</v>
      </c>
      <c r="F169" s="4">
        <v>0</v>
      </c>
      <c r="G169" s="4">
        <v>0</v>
      </c>
      <c r="H169" s="21">
        <v>42560.430399999997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workbookViewId="0">
      <selection activeCell="A16" sqref="A16:B24"/>
    </sheetView>
  </sheetViews>
  <sheetFormatPr defaultRowHeight="15" x14ac:dyDescent="0.25"/>
  <cols>
    <col min="1" max="1" width="18" bestFit="1" customWidth="1"/>
  </cols>
  <sheetData>
    <row r="1" spans="1:9" x14ac:dyDescent="0.25">
      <c r="A1" t="s">
        <v>94</v>
      </c>
    </row>
    <row r="2" spans="1:9" ht="15.75" thickBot="1" x14ac:dyDescent="0.3"/>
    <row r="3" spans="1:9" x14ac:dyDescent="0.25">
      <c r="A3" s="68" t="s">
        <v>95</v>
      </c>
      <c r="B3" s="68"/>
    </row>
    <row r="4" spans="1:9" x14ac:dyDescent="0.25">
      <c r="A4" s="24" t="s">
        <v>96</v>
      </c>
      <c r="B4" s="24">
        <v>0.8539217342472919</v>
      </c>
    </row>
    <row r="5" spans="1:9" x14ac:dyDescent="0.25">
      <c r="A5" s="69" t="s">
        <v>97</v>
      </c>
      <c r="B5" s="69">
        <v>0.72918232821990259</v>
      </c>
    </row>
    <row r="6" spans="1:9" x14ac:dyDescent="0.25">
      <c r="A6" s="24" t="s">
        <v>98</v>
      </c>
      <c r="B6" s="24">
        <v>0.7173340550795233</v>
      </c>
    </row>
    <row r="7" spans="1:9" x14ac:dyDescent="0.25">
      <c r="A7" s="24" t="s">
        <v>99</v>
      </c>
      <c r="B7" s="24">
        <v>5828.7786922737205</v>
      </c>
    </row>
    <row r="8" spans="1:9" ht="15.75" thickBot="1" x14ac:dyDescent="0.3">
      <c r="A8" s="25" t="s">
        <v>100</v>
      </c>
      <c r="B8" s="25">
        <v>168</v>
      </c>
    </row>
    <row r="10" spans="1:9" ht="15.75" thickBot="1" x14ac:dyDescent="0.3">
      <c r="A10" t="s">
        <v>101</v>
      </c>
    </row>
    <row r="11" spans="1:9" x14ac:dyDescent="0.25">
      <c r="A11" s="26"/>
      <c r="B11" s="26" t="s">
        <v>105</v>
      </c>
      <c r="C11" s="26" t="s">
        <v>106</v>
      </c>
      <c r="D11" s="26" t="s">
        <v>107</v>
      </c>
      <c r="E11" s="26" t="s">
        <v>108</v>
      </c>
      <c r="F11" s="26" t="s">
        <v>109</v>
      </c>
    </row>
    <row r="12" spans="1:9" x14ac:dyDescent="0.25">
      <c r="A12" s="24" t="s">
        <v>102</v>
      </c>
      <c r="B12" s="24">
        <v>7</v>
      </c>
      <c r="C12" s="24">
        <v>14636399332.345203</v>
      </c>
      <c r="D12" s="24">
        <v>2090914190.3350291</v>
      </c>
      <c r="E12" s="24">
        <v>61.543342188392664</v>
      </c>
      <c r="F12" s="24">
        <v>3.4343257690367518E-42</v>
      </c>
    </row>
    <row r="13" spans="1:9" x14ac:dyDescent="0.25">
      <c r="A13" s="24" t="s">
        <v>103</v>
      </c>
      <c r="B13" s="24">
        <v>160</v>
      </c>
      <c r="C13" s="24">
        <v>5435945766.9606628</v>
      </c>
      <c r="D13" s="24">
        <v>33974661.043504141</v>
      </c>
      <c r="E13" s="24"/>
      <c r="F13" s="24"/>
    </row>
    <row r="14" spans="1:9" ht="15.75" thickBot="1" x14ac:dyDescent="0.3">
      <c r="A14" s="25" t="s">
        <v>20</v>
      </c>
      <c r="B14" s="25">
        <v>167</v>
      </c>
      <c r="C14" s="25">
        <v>20072345099.305866</v>
      </c>
      <c r="D14" s="25"/>
      <c r="E14" s="25"/>
      <c r="F14" s="25"/>
    </row>
    <row r="15" spans="1:9" ht="15.75" thickBot="1" x14ac:dyDescent="0.3"/>
    <row r="16" spans="1:9" x14ac:dyDescent="0.25">
      <c r="A16" s="26"/>
      <c r="B16" s="26" t="s">
        <v>110</v>
      </c>
      <c r="C16" s="26" t="s">
        <v>99</v>
      </c>
      <c r="D16" s="26" t="s">
        <v>111</v>
      </c>
      <c r="E16" s="26" t="s">
        <v>112</v>
      </c>
      <c r="F16" s="26" t="s">
        <v>113</v>
      </c>
      <c r="G16" s="26" t="s">
        <v>114</v>
      </c>
      <c r="H16" s="26" t="s">
        <v>115</v>
      </c>
      <c r="I16" s="26" t="s">
        <v>116</v>
      </c>
    </row>
    <row r="17" spans="1:9" x14ac:dyDescent="0.25">
      <c r="A17" s="24" t="s">
        <v>104</v>
      </c>
      <c r="B17" s="24">
        <v>-23336.697164475303</v>
      </c>
      <c r="C17" s="24">
        <v>3041.622333047826</v>
      </c>
      <c r="D17" s="24">
        <v>-7.6724506231156608</v>
      </c>
      <c r="E17" s="24">
        <v>1.5581355820195824E-12</v>
      </c>
      <c r="F17" s="24">
        <v>-29343.601854944722</v>
      </c>
      <c r="G17" s="24">
        <v>-17329.792474005884</v>
      </c>
      <c r="H17" s="24">
        <v>-29343.601854944722</v>
      </c>
      <c r="I17" s="24">
        <v>-17329.792474005884</v>
      </c>
    </row>
    <row r="18" spans="1:9" x14ac:dyDescent="0.25">
      <c r="A18" s="24" t="s">
        <v>0</v>
      </c>
      <c r="B18" s="24">
        <v>267.24637022369399</v>
      </c>
      <c r="C18" s="24">
        <v>47.410710380093228</v>
      </c>
      <c r="D18" s="24">
        <v>5.6368353918591607</v>
      </c>
      <c r="E18" s="24">
        <v>7.6454511544941934E-8</v>
      </c>
      <c r="F18" s="24">
        <v>173.61488433330186</v>
      </c>
      <c r="G18" s="24">
        <v>360.87785611408611</v>
      </c>
      <c r="H18" s="24">
        <v>173.61488433330186</v>
      </c>
      <c r="I18" s="24">
        <v>360.87785611408611</v>
      </c>
    </row>
    <row r="19" spans="1:9" x14ac:dyDescent="0.25">
      <c r="A19" s="24" t="s">
        <v>76</v>
      </c>
      <c r="B19" s="24">
        <v>-903.46647654670051</v>
      </c>
      <c r="C19" s="24">
        <v>936.77905118721765</v>
      </c>
      <c r="D19" s="24">
        <v>-0.96443924039686968</v>
      </c>
      <c r="E19" s="24">
        <v>0.33628116039339029</v>
      </c>
      <c r="F19" s="24">
        <v>-2753.512886112404</v>
      </c>
      <c r="G19" s="24">
        <v>946.57993301900297</v>
      </c>
      <c r="H19" s="24">
        <v>-2753.512886112404</v>
      </c>
      <c r="I19" s="24">
        <v>946.57993301900297</v>
      </c>
    </row>
    <row r="20" spans="1:9" x14ac:dyDescent="0.25">
      <c r="A20" s="24" t="s">
        <v>2</v>
      </c>
      <c r="B20" s="24">
        <v>1436.7015348511959</v>
      </c>
      <c r="C20" s="24">
        <v>75.576323199786714</v>
      </c>
      <c r="D20" s="24">
        <v>19.009942188551062</v>
      </c>
      <c r="E20" s="24">
        <v>6.8392259828469544E-43</v>
      </c>
      <c r="F20" s="24">
        <v>1287.4457362648127</v>
      </c>
      <c r="G20" s="24">
        <v>1585.9573334375791</v>
      </c>
      <c r="H20" s="24">
        <v>1287.4457362648127</v>
      </c>
      <c r="I20" s="24">
        <v>1585.9573334375791</v>
      </c>
    </row>
    <row r="21" spans="1:9" x14ac:dyDescent="0.25">
      <c r="A21" s="24" t="s">
        <v>3</v>
      </c>
      <c r="B21" s="24">
        <v>90.476939982817399</v>
      </c>
      <c r="C21" s="24">
        <v>396.66735322297245</v>
      </c>
      <c r="D21" s="24">
        <v>0.22809273122096085</v>
      </c>
      <c r="E21" s="24">
        <v>0.81986538718299806</v>
      </c>
      <c r="F21" s="24">
        <v>-692.90203469861842</v>
      </c>
      <c r="G21" s="24">
        <v>873.85591466425319</v>
      </c>
      <c r="H21" s="24">
        <v>-692.90203469861842</v>
      </c>
      <c r="I21" s="24">
        <v>873.85591466425319</v>
      </c>
    </row>
    <row r="22" spans="1:9" x14ac:dyDescent="0.25">
      <c r="A22" s="24" t="s">
        <v>79</v>
      </c>
      <c r="B22" s="24">
        <v>1089.9337741267959</v>
      </c>
      <c r="C22" s="24">
        <v>1268.1901181942258</v>
      </c>
      <c r="D22" s="24">
        <v>0.85944036189049566</v>
      </c>
      <c r="E22" s="24">
        <v>0.39138344407535941</v>
      </c>
      <c r="F22" s="24">
        <v>-1414.6168686725769</v>
      </c>
      <c r="G22" s="24">
        <v>3594.4844169261687</v>
      </c>
      <c r="H22" s="24">
        <v>-1414.6168686725769</v>
      </c>
      <c r="I22" s="24">
        <v>3594.4844169261687</v>
      </c>
    </row>
    <row r="23" spans="1:9" x14ac:dyDescent="0.25">
      <c r="A23" s="24" t="s">
        <v>80</v>
      </c>
      <c r="B23" s="24">
        <v>1646.203930599288</v>
      </c>
      <c r="C23" s="24">
        <v>1289.2310031768366</v>
      </c>
      <c r="D23" s="24">
        <v>1.2768882586152697</v>
      </c>
      <c r="E23" s="24">
        <v>0.20349170922038731</v>
      </c>
      <c r="F23" s="24">
        <v>-899.90038877604047</v>
      </c>
      <c r="G23" s="24">
        <v>4192.308249974616</v>
      </c>
      <c r="H23" s="24">
        <v>-899.90038877604047</v>
      </c>
      <c r="I23" s="24">
        <v>4192.308249974616</v>
      </c>
    </row>
    <row r="24" spans="1:9" ht="15.75" thickBot="1" x14ac:dyDescent="0.3">
      <c r="A24" s="25" t="s">
        <v>81</v>
      </c>
      <c r="B24" s="25">
        <v>2034.9178686384216</v>
      </c>
      <c r="C24" s="25">
        <v>1325.2272654236533</v>
      </c>
      <c r="D24" s="25">
        <v>1.5355236959963179</v>
      </c>
      <c r="E24" s="25">
        <v>0.12663034687012717</v>
      </c>
      <c r="F24" s="25">
        <v>-582.27552520234303</v>
      </c>
      <c r="G24" s="25">
        <v>4652.1112624791858</v>
      </c>
      <c r="H24" s="25">
        <v>-582.27552520234303</v>
      </c>
      <c r="I24" s="25">
        <v>4652.1112624791858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39"/>
  <sheetViews>
    <sheetView topLeftCell="R1" zoomScaleNormal="100" workbookViewId="0">
      <selection activeCell="S1" sqref="S1:T5"/>
    </sheetView>
  </sheetViews>
  <sheetFormatPr defaultColWidth="12.5703125" defaultRowHeight="15" x14ac:dyDescent="0.25"/>
  <cols>
    <col min="9" max="9" width="17.7109375" bestFit="1" customWidth="1"/>
    <col min="11" max="11" width="13.140625" style="11" customWidth="1"/>
    <col min="12" max="12" width="19.5703125" style="11" bestFit="1" customWidth="1"/>
    <col min="13" max="13" width="10.7109375" customWidth="1"/>
    <col min="14" max="14" width="14.140625" customWidth="1"/>
    <col min="15" max="15" width="30.85546875" bestFit="1" customWidth="1"/>
    <col min="16" max="16" width="14.28515625" bestFit="1" customWidth="1"/>
    <col min="17" max="17" width="21.85546875" bestFit="1" customWidth="1"/>
    <col min="18" max="18" width="4.42578125" customWidth="1"/>
    <col min="19" max="19" width="10.28515625" bestFit="1" customWidth="1"/>
    <col min="20" max="20" width="18.42578125" bestFit="1" customWidth="1"/>
    <col min="21" max="21" width="18.42578125" customWidth="1"/>
    <col min="22" max="22" width="22.5703125" bestFit="1" customWidth="1"/>
  </cols>
  <sheetData>
    <row r="1" spans="1:23" ht="15.75" x14ac:dyDescent="0.25">
      <c r="A1" s="1" t="s">
        <v>0</v>
      </c>
      <c r="B1" s="1" t="s">
        <v>1</v>
      </c>
      <c r="C1" s="1" t="s">
        <v>2</v>
      </c>
      <c r="D1" s="1" t="s">
        <v>3</v>
      </c>
      <c r="E1" s="1" t="s">
        <v>4</v>
      </c>
      <c r="F1" s="1" t="s">
        <v>5</v>
      </c>
      <c r="G1" s="1" t="s">
        <v>6</v>
      </c>
      <c r="I1" s="2" t="s">
        <v>7</v>
      </c>
      <c r="J1" s="2" t="s">
        <v>8</v>
      </c>
      <c r="K1" s="3" t="s">
        <v>9</v>
      </c>
      <c r="L1" s="3" t="s">
        <v>10</v>
      </c>
      <c r="N1" s="4"/>
      <c r="O1" s="2" t="s">
        <v>11</v>
      </c>
      <c r="P1" s="2" t="s">
        <v>12</v>
      </c>
      <c r="Q1" s="2" t="s">
        <v>13</v>
      </c>
      <c r="S1" s="2" t="s">
        <v>28</v>
      </c>
      <c r="T1" s="2" t="s">
        <v>29</v>
      </c>
      <c r="U1" s="2"/>
      <c r="V1" s="10"/>
      <c r="W1" s="10"/>
    </row>
    <row r="2" spans="1:23" ht="15.75" x14ac:dyDescent="0.25">
      <c r="A2" s="4">
        <v>18</v>
      </c>
      <c r="B2" s="4" t="s">
        <v>14</v>
      </c>
      <c r="C2" s="4">
        <v>23.21</v>
      </c>
      <c r="D2" s="4">
        <v>0</v>
      </c>
      <c r="E2" s="4" t="s">
        <v>15</v>
      </c>
      <c r="F2" s="4" t="s">
        <v>16</v>
      </c>
      <c r="G2" s="4">
        <v>1121.8739</v>
      </c>
      <c r="I2" s="5" t="s">
        <v>17</v>
      </c>
      <c r="J2" s="5">
        <f>COUNTIF($E$2:$E$1339,I2)</f>
        <v>274</v>
      </c>
      <c r="K2" s="9">
        <f>J2/$J$4</f>
        <v>0.20478325859491778</v>
      </c>
      <c r="L2" s="6">
        <f>K2*100</f>
        <v>20.478325859491779</v>
      </c>
      <c r="N2" s="7" t="s">
        <v>18</v>
      </c>
      <c r="O2" s="5">
        <f>MIN(D:D)</f>
        <v>0</v>
      </c>
      <c r="P2" s="15">
        <v>0</v>
      </c>
      <c r="Q2" s="15">
        <f>COUNTIF($D$2:$D$1339,P2)</f>
        <v>574</v>
      </c>
      <c r="S2" s="22" t="s">
        <v>16</v>
      </c>
      <c r="T2" s="22">
        <f>COUNTIF($F$2:$F$1339,S2)</f>
        <v>364</v>
      </c>
      <c r="U2" s="22"/>
      <c r="V2" s="22" t="s">
        <v>30</v>
      </c>
      <c r="W2" s="10"/>
    </row>
    <row r="3" spans="1:23" ht="15.75" x14ac:dyDescent="0.25">
      <c r="A3" s="4">
        <v>18</v>
      </c>
      <c r="B3" s="4" t="s">
        <v>14</v>
      </c>
      <c r="C3" s="4">
        <v>30.14</v>
      </c>
      <c r="D3" s="4">
        <v>0</v>
      </c>
      <c r="E3" s="4" t="s">
        <v>15</v>
      </c>
      <c r="F3" s="4" t="s">
        <v>16</v>
      </c>
      <c r="G3" s="4">
        <v>1131.5065999999999</v>
      </c>
      <c r="I3" s="5" t="s">
        <v>15</v>
      </c>
      <c r="J3" s="5">
        <f>COUNTIF($E$2:$E$1339,I3)</f>
        <v>1064</v>
      </c>
      <c r="K3" s="9">
        <f>J3/$J$4</f>
        <v>0.79521674140508225</v>
      </c>
      <c r="L3" s="6">
        <f>K3*100</f>
        <v>79.521674140508225</v>
      </c>
      <c r="N3" s="7" t="s">
        <v>19</v>
      </c>
      <c r="O3" s="5">
        <f>MAX(D:D)</f>
        <v>5</v>
      </c>
      <c r="P3" s="5">
        <v>1</v>
      </c>
      <c r="Q3" s="5">
        <f t="shared" ref="Q3:Q7" si="0">COUNTIF($D$2:$D$1339,P3)</f>
        <v>324</v>
      </c>
      <c r="S3" s="10" t="s">
        <v>26</v>
      </c>
      <c r="T3" s="10">
        <f t="shared" ref="T3:T5" si="1">COUNTIF($F$2:$F$1339,S3)</f>
        <v>325</v>
      </c>
      <c r="U3" s="10"/>
      <c r="V3" s="10"/>
      <c r="W3" s="10"/>
    </row>
    <row r="4" spans="1:23" ht="15.75" x14ac:dyDescent="0.25">
      <c r="A4" s="4">
        <v>18</v>
      </c>
      <c r="B4" s="4" t="s">
        <v>14</v>
      </c>
      <c r="C4" s="4">
        <v>33.33</v>
      </c>
      <c r="D4" s="4">
        <v>0</v>
      </c>
      <c r="E4" s="4" t="s">
        <v>15</v>
      </c>
      <c r="F4" s="4" t="s">
        <v>16</v>
      </c>
      <c r="G4" s="4">
        <v>1135.9407000000001</v>
      </c>
      <c r="I4" s="8" t="s">
        <v>20</v>
      </c>
      <c r="J4" s="8">
        <f>SUM(J2:J3)</f>
        <v>1338</v>
      </c>
      <c r="K4" s="9"/>
      <c r="L4" s="9"/>
      <c r="O4" s="10"/>
      <c r="P4" s="5">
        <v>2</v>
      </c>
      <c r="Q4" s="5">
        <f t="shared" si="0"/>
        <v>240</v>
      </c>
      <c r="S4" s="22" t="s">
        <v>25</v>
      </c>
      <c r="T4" s="22">
        <f t="shared" si="1"/>
        <v>324</v>
      </c>
      <c r="U4" s="22"/>
      <c r="V4" s="22" t="s">
        <v>31</v>
      </c>
      <c r="W4" s="10"/>
    </row>
    <row r="5" spans="1:23" x14ac:dyDescent="0.25">
      <c r="A5" s="4">
        <v>18</v>
      </c>
      <c r="B5" s="4" t="s">
        <v>14</v>
      </c>
      <c r="C5" s="4">
        <v>33.659999999999997</v>
      </c>
      <c r="D5" s="4">
        <v>0</v>
      </c>
      <c r="E5" s="4" t="s">
        <v>15</v>
      </c>
      <c r="F5" s="4" t="s">
        <v>16</v>
      </c>
      <c r="G5" s="4">
        <v>1136.3994</v>
      </c>
      <c r="O5" s="10"/>
      <c r="P5" s="5">
        <v>3</v>
      </c>
      <c r="Q5" s="5">
        <f t="shared" si="0"/>
        <v>157</v>
      </c>
      <c r="S5" s="10" t="s">
        <v>27</v>
      </c>
      <c r="T5" s="10">
        <f t="shared" si="1"/>
        <v>325</v>
      </c>
      <c r="U5" s="10"/>
      <c r="V5" s="10"/>
      <c r="W5" s="10"/>
    </row>
    <row r="6" spans="1:23" x14ac:dyDescent="0.25">
      <c r="A6" s="4">
        <v>18</v>
      </c>
      <c r="B6" s="4" t="s">
        <v>14</v>
      </c>
      <c r="C6" s="4">
        <v>34.1</v>
      </c>
      <c r="D6" s="4">
        <v>0</v>
      </c>
      <c r="E6" s="4" t="s">
        <v>15</v>
      </c>
      <c r="F6" s="4" t="s">
        <v>16</v>
      </c>
      <c r="G6" s="4">
        <v>1137.011</v>
      </c>
      <c r="O6" s="10"/>
      <c r="P6" s="5">
        <v>4</v>
      </c>
      <c r="Q6" s="5">
        <f t="shared" si="0"/>
        <v>25</v>
      </c>
    </row>
    <row r="7" spans="1:23" x14ac:dyDescent="0.25">
      <c r="A7" s="4">
        <v>18</v>
      </c>
      <c r="B7" s="4" t="s">
        <v>14</v>
      </c>
      <c r="C7" s="4">
        <v>34.43</v>
      </c>
      <c r="D7" s="4">
        <v>0</v>
      </c>
      <c r="E7" s="4" t="s">
        <v>15</v>
      </c>
      <c r="F7" s="4" t="s">
        <v>16</v>
      </c>
      <c r="G7" s="4">
        <v>1137.4697000000001</v>
      </c>
      <c r="O7" s="10"/>
      <c r="P7" s="15">
        <v>5</v>
      </c>
      <c r="Q7" s="15">
        <f t="shared" si="0"/>
        <v>18</v>
      </c>
    </row>
    <row r="8" spans="1:23" x14ac:dyDescent="0.25">
      <c r="A8" s="4">
        <v>18</v>
      </c>
      <c r="B8" s="4" t="s">
        <v>14</v>
      </c>
      <c r="C8" s="4">
        <v>37.29</v>
      </c>
      <c r="D8" s="4">
        <v>0</v>
      </c>
      <c r="E8" s="4" t="s">
        <v>15</v>
      </c>
      <c r="F8" s="4" t="s">
        <v>16</v>
      </c>
      <c r="G8" s="4">
        <v>1141.4450999999999</v>
      </c>
    </row>
    <row r="9" spans="1:23" x14ac:dyDescent="0.25">
      <c r="A9" s="4">
        <v>18</v>
      </c>
      <c r="B9" s="4" t="s">
        <v>14</v>
      </c>
      <c r="C9" s="4">
        <v>41.14</v>
      </c>
      <c r="D9" s="4">
        <v>0</v>
      </c>
      <c r="E9" s="4" t="s">
        <v>15</v>
      </c>
      <c r="F9" s="4" t="s">
        <v>16</v>
      </c>
      <c r="G9" s="4">
        <v>1146.7965999999999</v>
      </c>
      <c r="O9" s="18" t="s">
        <v>21</v>
      </c>
      <c r="P9" s="4" t="s">
        <v>22</v>
      </c>
    </row>
    <row r="10" spans="1:23" x14ac:dyDescent="0.25">
      <c r="A10" s="4">
        <v>18</v>
      </c>
      <c r="B10" s="4" t="s">
        <v>14</v>
      </c>
      <c r="C10" s="4">
        <v>43.01</v>
      </c>
      <c r="D10" s="4">
        <v>0</v>
      </c>
      <c r="E10" s="4" t="s">
        <v>15</v>
      </c>
      <c r="F10" s="4" t="s">
        <v>16</v>
      </c>
      <c r="G10" s="4">
        <v>1149.3959</v>
      </c>
      <c r="O10" s="4">
        <v>0</v>
      </c>
      <c r="P10" s="17">
        <v>574</v>
      </c>
    </row>
    <row r="11" spans="1:23" x14ac:dyDescent="0.25">
      <c r="A11" s="4">
        <v>18</v>
      </c>
      <c r="B11" s="4" t="s">
        <v>14</v>
      </c>
      <c r="C11" s="4">
        <v>53.13</v>
      </c>
      <c r="D11" s="4">
        <v>0</v>
      </c>
      <c r="E11" s="4" t="s">
        <v>15</v>
      </c>
      <c r="F11" s="4" t="s">
        <v>16</v>
      </c>
      <c r="G11" s="4">
        <v>1163.4627</v>
      </c>
      <c r="O11" s="4">
        <v>1</v>
      </c>
      <c r="P11" s="17">
        <v>324</v>
      </c>
    </row>
    <row r="12" spans="1:23" x14ac:dyDescent="0.25">
      <c r="A12" s="4">
        <v>18</v>
      </c>
      <c r="B12" s="4" t="s">
        <v>23</v>
      </c>
      <c r="C12" s="4">
        <v>20.79</v>
      </c>
      <c r="D12" s="4">
        <v>0</v>
      </c>
      <c r="E12" s="4" t="s">
        <v>15</v>
      </c>
      <c r="F12" s="4" t="s">
        <v>16</v>
      </c>
      <c r="G12" s="4">
        <v>1607.5101</v>
      </c>
      <c r="O12" s="4">
        <v>2</v>
      </c>
      <c r="P12" s="17">
        <v>240</v>
      </c>
    </row>
    <row r="13" spans="1:23" x14ac:dyDescent="0.25">
      <c r="A13" s="4">
        <v>18</v>
      </c>
      <c r="B13" s="4" t="s">
        <v>23</v>
      </c>
      <c r="C13" s="4">
        <v>26.73</v>
      </c>
      <c r="D13" s="4">
        <v>0</v>
      </c>
      <c r="E13" s="4" t="s">
        <v>15</v>
      </c>
      <c r="F13" s="4" t="s">
        <v>16</v>
      </c>
      <c r="G13" s="4">
        <v>1615.7666999999999</v>
      </c>
      <c r="O13" s="4">
        <v>3</v>
      </c>
      <c r="P13" s="17">
        <v>157</v>
      </c>
    </row>
    <row r="14" spans="1:23" x14ac:dyDescent="0.25">
      <c r="A14" s="4">
        <v>18</v>
      </c>
      <c r="B14" s="4" t="s">
        <v>23</v>
      </c>
      <c r="C14" s="4">
        <v>31.13</v>
      </c>
      <c r="D14" s="4">
        <v>0</v>
      </c>
      <c r="E14" s="4" t="s">
        <v>15</v>
      </c>
      <c r="F14" s="4" t="s">
        <v>16</v>
      </c>
      <c r="G14" s="4">
        <v>1621.8827000000001</v>
      </c>
      <c r="O14" s="4">
        <v>4</v>
      </c>
      <c r="P14" s="17">
        <v>25</v>
      </c>
    </row>
    <row r="15" spans="1:23" x14ac:dyDescent="0.25">
      <c r="A15" s="4">
        <v>18</v>
      </c>
      <c r="B15" s="4" t="s">
        <v>23</v>
      </c>
      <c r="C15" s="4">
        <v>31.35</v>
      </c>
      <c r="D15" s="4">
        <v>0</v>
      </c>
      <c r="E15" s="4" t="s">
        <v>15</v>
      </c>
      <c r="F15" s="4" t="s">
        <v>16</v>
      </c>
      <c r="G15" s="4">
        <v>1622.1885</v>
      </c>
      <c r="O15" s="4">
        <v>5</v>
      </c>
      <c r="P15" s="17">
        <v>18</v>
      </c>
    </row>
    <row r="16" spans="1:23" x14ac:dyDescent="0.25">
      <c r="A16" s="4">
        <v>18</v>
      </c>
      <c r="B16" s="4" t="s">
        <v>23</v>
      </c>
      <c r="C16" s="4">
        <v>36.85</v>
      </c>
      <c r="D16" s="4">
        <v>0</v>
      </c>
      <c r="E16" s="4" t="s">
        <v>15</v>
      </c>
      <c r="F16" s="4" t="s">
        <v>16</v>
      </c>
      <c r="G16" s="4">
        <v>1629.8335</v>
      </c>
      <c r="O16" s="4" t="s">
        <v>24</v>
      </c>
      <c r="P16" s="17">
        <v>1338</v>
      </c>
    </row>
    <row r="17" spans="1:7" x14ac:dyDescent="0.25">
      <c r="A17" s="4">
        <v>18</v>
      </c>
      <c r="B17" s="4" t="s">
        <v>23</v>
      </c>
      <c r="C17" s="4">
        <v>38.17</v>
      </c>
      <c r="D17" s="4">
        <v>0</v>
      </c>
      <c r="E17" s="4" t="s">
        <v>15</v>
      </c>
      <c r="F17" s="4" t="s">
        <v>16</v>
      </c>
      <c r="G17" s="4">
        <v>1631.6683</v>
      </c>
    </row>
    <row r="18" spans="1:7" x14ac:dyDescent="0.25">
      <c r="A18" s="4">
        <v>18</v>
      </c>
      <c r="B18" s="4" t="s">
        <v>23</v>
      </c>
      <c r="C18" s="4">
        <v>38.28</v>
      </c>
      <c r="D18" s="4">
        <v>0</v>
      </c>
      <c r="E18" s="4" t="s">
        <v>15</v>
      </c>
      <c r="F18" s="4" t="s">
        <v>16</v>
      </c>
      <c r="G18" s="4">
        <v>1631.8212000000001</v>
      </c>
    </row>
    <row r="19" spans="1:7" x14ac:dyDescent="0.25">
      <c r="A19" s="4">
        <v>18</v>
      </c>
      <c r="B19" s="4" t="s">
        <v>23</v>
      </c>
      <c r="C19" s="4">
        <v>39.159999999999997</v>
      </c>
      <c r="D19" s="4">
        <v>0</v>
      </c>
      <c r="E19" s="4" t="s">
        <v>15</v>
      </c>
      <c r="F19" s="4" t="s">
        <v>16</v>
      </c>
      <c r="G19" s="4">
        <v>1633.0444</v>
      </c>
    </row>
    <row r="20" spans="1:7" x14ac:dyDescent="0.25">
      <c r="A20" s="4">
        <v>18</v>
      </c>
      <c r="B20" s="4" t="s">
        <v>23</v>
      </c>
      <c r="C20" s="4">
        <v>39.82</v>
      </c>
      <c r="D20" s="4">
        <v>0</v>
      </c>
      <c r="E20" s="4" t="s">
        <v>15</v>
      </c>
      <c r="F20" s="4" t="s">
        <v>16</v>
      </c>
      <c r="G20" s="4">
        <v>1633.9618</v>
      </c>
    </row>
    <row r="21" spans="1:7" x14ac:dyDescent="0.25">
      <c r="A21" s="4">
        <v>18</v>
      </c>
      <c r="B21" s="4" t="s">
        <v>23</v>
      </c>
      <c r="C21" s="4">
        <v>40.26</v>
      </c>
      <c r="D21" s="4">
        <v>0</v>
      </c>
      <c r="E21" s="4" t="s">
        <v>15</v>
      </c>
      <c r="F21" s="4" t="s">
        <v>16</v>
      </c>
      <c r="G21" s="4">
        <v>1634.5734</v>
      </c>
    </row>
    <row r="22" spans="1:7" x14ac:dyDescent="0.25">
      <c r="A22" s="4">
        <v>18</v>
      </c>
      <c r="B22" s="4" t="s">
        <v>14</v>
      </c>
      <c r="C22" s="4">
        <v>15.96</v>
      </c>
      <c r="D22" s="4">
        <v>0</v>
      </c>
      <c r="E22" s="4" t="s">
        <v>15</v>
      </c>
      <c r="F22" s="4" t="s">
        <v>25</v>
      </c>
      <c r="G22" s="4">
        <v>1694.7963999999999</v>
      </c>
    </row>
    <row r="23" spans="1:7" x14ac:dyDescent="0.25">
      <c r="A23" s="4">
        <v>18</v>
      </c>
      <c r="B23" s="4" t="s">
        <v>14</v>
      </c>
      <c r="C23" s="4">
        <v>21.47</v>
      </c>
      <c r="D23" s="4">
        <v>0</v>
      </c>
      <c r="E23" s="4" t="s">
        <v>15</v>
      </c>
      <c r="F23" s="4" t="s">
        <v>25</v>
      </c>
      <c r="G23" s="4">
        <v>1702.4553000000001</v>
      </c>
    </row>
    <row r="24" spans="1:7" x14ac:dyDescent="0.25">
      <c r="A24" s="4">
        <v>18</v>
      </c>
      <c r="B24" s="4" t="s">
        <v>14</v>
      </c>
      <c r="C24" s="4">
        <v>22.99</v>
      </c>
      <c r="D24" s="4">
        <v>0</v>
      </c>
      <c r="E24" s="4" t="s">
        <v>15</v>
      </c>
      <c r="F24" s="4" t="s">
        <v>25</v>
      </c>
      <c r="G24" s="4">
        <v>1704.5681</v>
      </c>
    </row>
    <row r="25" spans="1:7" x14ac:dyDescent="0.25">
      <c r="A25" s="4">
        <v>18</v>
      </c>
      <c r="B25" s="4" t="s">
        <v>14</v>
      </c>
      <c r="C25" s="4">
        <v>23.085000000000001</v>
      </c>
      <c r="D25" s="4">
        <v>0</v>
      </c>
      <c r="E25" s="4" t="s">
        <v>15</v>
      </c>
      <c r="F25" s="4" t="s">
        <v>25</v>
      </c>
      <c r="G25" s="4">
        <v>1704.7001499999999</v>
      </c>
    </row>
    <row r="26" spans="1:7" x14ac:dyDescent="0.25">
      <c r="A26" s="4">
        <v>18</v>
      </c>
      <c r="B26" s="4" t="s">
        <v>14</v>
      </c>
      <c r="C26" s="4">
        <v>23.75</v>
      </c>
      <c r="D26" s="4">
        <v>0</v>
      </c>
      <c r="E26" s="4" t="s">
        <v>15</v>
      </c>
      <c r="F26" s="4" t="s">
        <v>25</v>
      </c>
      <c r="G26" s="4">
        <v>1705.6244999999999</v>
      </c>
    </row>
    <row r="27" spans="1:7" x14ac:dyDescent="0.25">
      <c r="A27" s="4">
        <v>18</v>
      </c>
      <c r="B27" s="4" t="s">
        <v>14</v>
      </c>
      <c r="C27" s="4">
        <v>25.46</v>
      </c>
      <c r="D27" s="4">
        <v>0</v>
      </c>
      <c r="E27" s="4" t="s">
        <v>15</v>
      </c>
      <c r="F27" s="4" t="s">
        <v>25</v>
      </c>
      <c r="G27" s="4">
        <v>1708.0014000000001</v>
      </c>
    </row>
    <row r="28" spans="1:7" x14ac:dyDescent="0.25">
      <c r="A28" s="4">
        <v>18</v>
      </c>
      <c r="B28" s="4" t="s">
        <v>14</v>
      </c>
      <c r="C28" s="4">
        <v>26.125</v>
      </c>
      <c r="D28" s="4">
        <v>0</v>
      </c>
      <c r="E28" s="4" t="s">
        <v>15</v>
      </c>
      <c r="F28" s="4" t="s">
        <v>25</v>
      </c>
      <c r="G28" s="4">
        <v>1708.9257500000001</v>
      </c>
    </row>
    <row r="29" spans="1:7" x14ac:dyDescent="0.25">
      <c r="A29" s="4">
        <v>18</v>
      </c>
      <c r="B29" s="4" t="s">
        <v>14</v>
      </c>
      <c r="C29" s="4">
        <v>28.5</v>
      </c>
      <c r="D29" s="4">
        <v>0</v>
      </c>
      <c r="E29" s="4" t="s">
        <v>15</v>
      </c>
      <c r="F29" s="4" t="s">
        <v>25</v>
      </c>
      <c r="G29" s="4">
        <v>1712.2270000000001</v>
      </c>
    </row>
    <row r="30" spans="1:7" x14ac:dyDescent="0.25">
      <c r="A30" s="4">
        <v>18</v>
      </c>
      <c r="B30" s="4" t="s">
        <v>23</v>
      </c>
      <c r="C30" s="4">
        <v>25.08</v>
      </c>
      <c r="D30" s="4">
        <v>0</v>
      </c>
      <c r="E30" s="4" t="s">
        <v>15</v>
      </c>
      <c r="F30" s="4" t="s">
        <v>25</v>
      </c>
      <c r="G30" s="4">
        <v>2196.4731999999999</v>
      </c>
    </row>
    <row r="31" spans="1:7" x14ac:dyDescent="0.25">
      <c r="A31" s="4">
        <v>18</v>
      </c>
      <c r="B31" s="4" t="s">
        <v>23</v>
      </c>
      <c r="C31" s="4">
        <v>26.315000000000001</v>
      </c>
      <c r="D31" s="4">
        <v>0</v>
      </c>
      <c r="E31" s="4" t="s">
        <v>15</v>
      </c>
      <c r="F31" s="4" t="s">
        <v>25</v>
      </c>
      <c r="G31" s="4">
        <v>2198.1898500000002</v>
      </c>
    </row>
    <row r="32" spans="1:7" x14ac:dyDescent="0.25">
      <c r="A32" s="4">
        <v>18</v>
      </c>
      <c r="B32" s="4" t="s">
        <v>23</v>
      </c>
      <c r="C32" s="4">
        <v>28.215</v>
      </c>
      <c r="D32" s="4">
        <v>0</v>
      </c>
      <c r="E32" s="4" t="s">
        <v>15</v>
      </c>
      <c r="F32" s="4" t="s">
        <v>25</v>
      </c>
      <c r="G32" s="4">
        <v>2200.8308499999998</v>
      </c>
    </row>
    <row r="33" spans="1:7" x14ac:dyDescent="0.25">
      <c r="A33" s="4">
        <v>18</v>
      </c>
      <c r="B33" s="4" t="s">
        <v>23</v>
      </c>
      <c r="C33" s="4">
        <v>30.114999999999998</v>
      </c>
      <c r="D33" s="4">
        <v>0</v>
      </c>
      <c r="E33" s="4" t="s">
        <v>15</v>
      </c>
      <c r="F33" s="4" t="s">
        <v>25</v>
      </c>
      <c r="G33" s="4">
        <v>2203.4718499999999</v>
      </c>
    </row>
    <row r="34" spans="1:7" x14ac:dyDescent="0.25">
      <c r="A34" s="4">
        <v>18</v>
      </c>
      <c r="B34" s="4" t="s">
        <v>23</v>
      </c>
      <c r="C34" s="4">
        <v>30.305</v>
      </c>
      <c r="D34" s="4">
        <v>0</v>
      </c>
      <c r="E34" s="4" t="s">
        <v>15</v>
      </c>
      <c r="F34" s="4" t="s">
        <v>25</v>
      </c>
      <c r="G34" s="4">
        <v>2203.7359499999998</v>
      </c>
    </row>
    <row r="35" spans="1:7" x14ac:dyDescent="0.25">
      <c r="A35" s="4">
        <v>18</v>
      </c>
      <c r="B35" s="4" t="s">
        <v>23</v>
      </c>
      <c r="C35" s="4">
        <v>31.92</v>
      </c>
      <c r="D35" s="4">
        <v>0</v>
      </c>
      <c r="E35" s="4" t="s">
        <v>15</v>
      </c>
      <c r="F35" s="4" t="s">
        <v>25</v>
      </c>
      <c r="G35" s="4">
        <v>2205.9807999999998</v>
      </c>
    </row>
    <row r="36" spans="1:7" x14ac:dyDescent="0.25">
      <c r="A36" s="4">
        <v>18</v>
      </c>
      <c r="B36" s="4" t="s">
        <v>23</v>
      </c>
      <c r="C36" s="4">
        <v>33.155000000000001</v>
      </c>
      <c r="D36" s="4">
        <v>0</v>
      </c>
      <c r="E36" s="4" t="s">
        <v>15</v>
      </c>
      <c r="F36" s="4" t="s">
        <v>25</v>
      </c>
      <c r="G36" s="4">
        <v>2207.6974500000001</v>
      </c>
    </row>
    <row r="37" spans="1:7" x14ac:dyDescent="0.25">
      <c r="A37" s="4">
        <v>18</v>
      </c>
      <c r="B37" s="4" t="s">
        <v>23</v>
      </c>
      <c r="C37" s="4">
        <v>35.625</v>
      </c>
      <c r="D37" s="4">
        <v>0</v>
      </c>
      <c r="E37" s="4" t="s">
        <v>15</v>
      </c>
      <c r="F37" s="4" t="s">
        <v>25</v>
      </c>
      <c r="G37" s="4">
        <v>2211.1307499999998</v>
      </c>
    </row>
    <row r="38" spans="1:7" x14ac:dyDescent="0.25">
      <c r="A38" s="4">
        <v>18</v>
      </c>
      <c r="B38" s="4" t="s">
        <v>23</v>
      </c>
      <c r="C38" s="4">
        <v>40.185000000000002</v>
      </c>
      <c r="D38" s="4">
        <v>0</v>
      </c>
      <c r="E38" s="4" t="s">
        <v>15</v>
      </c>
      <c r="F38" s="4" t="s">
        <v>25</v>
      </c>
      <c r="G38" s="4">
        <v>2217.4691499999999</v>
      </c>
    </row>
    <row r="39" spans="1:7" x14ac:dyDescent="0.25">
      <c r="A39" s="4">
        <v>18</v>
      </c>
      <c r="B39" s="4" t="s">
        <v>23</v>
      </c>
      <c r="C39" s="4">
        <v>40.28</v>
      </c>
      <c r="D39" s="4">
        <v>0</v>
      </c>
      <c r="E39" s="4" t="s">
        <v>15</v>
      </c>
      <c r="F39" s="4" t="s">
        <v>25</v>
      </c>
      <c r="G39" s="4">
        <v>2217.6012000000001</v>
      </c>
    </row>
    <row r="40" spans="1:7" x14ac:dyDescent="0.25">
      <c r="A40" s="4">
        <v>18</v>
      </c>
      <c r="B40" s="4" t="s">
        <v>23</v>
      </c>
      <c r="C40" s="4">
        <v>29.164999999999999</v>
      </c>
      <c r="D40" s="4">
        <v>0</v>
      </c>
      <c r="E40" s="4" t="s">
        <v>15</v>
      </c>
      <c r="F40" s="4" t="s">
        <v>25</v>
      </c>
      <c r="G40" s="4">
        <v>7323.7348190000002</v>
      </c>
    </row>
    <row r="41" spans="1:7" x14ac:dyDescent="0.25">
      <c r="A41" s="4">
        <v>18</v>
      </c>
      <c r="B41" s="4" t="s">
        <v>23</v>
      </c>
      <c r="C41" s="4">
        <v>33.880000000000003</v>
      </c>
      <c r="D41" s="4">
        <v>0</v>
      </c>
      <c r="E41" s="4" t="s">
        <v>15</v>
      </c>
      <c r="F41" s="4" t="s">
        <v>16</v>
      </c>
      <c r="G41" s="4">
        <v>11482.63485</v>
      </c>
    </row>
    <row r="42" spans="1:7" x14ac:dyDescent="0.25">
      <c r="A42" s="4">
        <v>18</v>
      </c>
      <c r="B42" s="4" t="s">
        <v>14</v>
      </c>
      <c r="C42" s="4">
        <v>39.14</v>
      </c>
      <c r="D42" s="4">
        <v>0</v>
      </c>
      <c r="E42" s="4" t="s">
        <v>15</v>
      </c>
      <c r="F42" s="4" t="s">
        <v>25</v>
      </c>
      <c r="G42" s="4">
        <v>12890.057650000001</v>
      </c>
    </row>
    <row r="43" spans="1:7" x14ac:dyDescent="0.25">
      <c r="A43" s="4">
        <v>18</v>
      </c>
      <c r="B43" s="4" t="s">
        <v>14</v>
      </c>
      <c r="C43" s="4">
        <v>21.565000000000001</v>
      </c>
      <c r="D43" s="4">
        <v>0</v>
      </c>
      <c r="E43" s="4" t="s">
        <v>17</v>
      </c>
      <c r="F43" s="4" t="s">
        <v>25</v>
      </c>
      <c r="G43" s="4">
        <v>13747.87235</v>
      </c>
    </row>
    <row r="44" spans="1:7" x14ac:dyDescent="0.25">
      <c r="A44" s="4">
        <v>18</v>
      </c>
      <c r="B44" s="4" t="s">
        <v>23</v>
      </c>
      <c r="C44" s="4">
        <v>38.28</v>
      </c>
      <c r="D44" s="4">
        <v>0</v>
      </c>
      <c r="E44" s="4" t="s">
        <v>15</v>
      </c>
      <c r="F44" s="4" t="s">
        <v>16</v>
      </c>
      <c r="G44" s="4">
        <v>14133.03775</v>
      </c>
    </row>
    <row r="45" spans="1:7" x14ac:dyDescent="0.25">
      <c r="A45" s="4">
        <v>18</v>
      </c>
      <c r="B45" s="4" t="s">
        <v>23</v>
      </c>
      <c r="C45" s="4">
        <v>21.66</v>
      </c>
      <c r="D45" s="4">
        <v>0</v>
      </c>
      <c r="E45" s="4" t="s">
        <v>17</v>
      </c>
      <c r="F45" s="4" t="s">
        <v>25</v>
      </c>
      <c r="G45" s="4">
        <v>14283.4594</v>
      </c>
    </row>
    <row r="46" spans="1:7" x14ac:dyDescent="0.25">
      <c r="A46" s="4">
        <v>18</v>
      </c>
      <c r="B46" s="4" t="s">
        <v>14</v>
      </c>
      <c r="C46" s="4">
        <v>25.175000000000001</v>
      </c>
      <c r="D46" s="4">
        <v>0</v>
      </c>
      <c r="E46" s="4" t="s">
        <v>17</v>
      </c>
      <c r="F46" s="4" t="s">
        <v>25</v>
      </c>
      <c r="G46" s="4">
        <v>15518.180249999999</v>
      </c>
    </row>
    <row r="47" spans="1:7" x14ac:dyDescent="0.25">
      <c r="A47" s="4">
        <v>18</v>
      </c>
      <c r="B47" s="4" t="s">
        <v>23</v>
      </c>
      <c r="C47" s="4">
        <v>30.114999999999998</v>
      </c>
      <c r="D47" s="4">
        <v>0</v>
      </c>
      <c r="E47" s="4" t="s">
        <v>15</v>
      </c>
      <c r="F47" s="4" t="s">
        <v>25</v>
      </c>
      <c r="G47" s="4">
        <v>21344.846699999998</v>
      </c>
    </row>
    <row r="48" spans="1:7" x14ac:dyDescent="0.25">
      <c r="A48" s="4">
        <v>18</v>
      </c>
      <c r="B48" s="4" t="s">
        <v>14</v>
      </c>
      <c r="C48" s="4">
        <v>31.73</v>
      </c>
      <c r="D48" s="4">
        <v>0</v>
      </c>
      <c r="E48" s="4" t="s">
        <v>17</v>
      </c>
      <c r="F48" s="4" t="s">
        <v>25</v>
      </c>
      <c r="G48" s="4">
        <v>33732.686699999998</v>
      </c>
    </row>
    <row r="49" spans="1:7" x14ac:dyDescent="0.25">
      <c r="A49" s="4">
        <v>18</v>
      </c>
      <c r="B49" s="4" t="s">
        <v>14</v>
      </c>
      <c r="C49" s="4">
        <v>33.534999999999997</v>
      </c>
      <c r="D49" s="4">
        <v>0</v>
      </c>
      <c r="E49" s="4" t="s">
        <v>17</v>
      </c>
      <c r="F49" s="4" t="s">
        <v>25</v>
      </c>
      <c r="G49" s="4">
        <v>34617.840649999998</v>
      </c>
    </row>
    <row r="50" spans="1:7" x14ac:dyDescent="0.25">
      <c r="A50" s="4">
        <v>18</v>
      </c>
      <c r="B50" s="4" t="s">
        <v>23</v>
      </c>
      <c r="C50" s="4">
        <v>36.85</v>
      </c>
      <c r="D50" s="4">
        <v>0</v>
      </c>
      <c r="E50" s="4" t="s">
        <v>17</v>
      </c>
      <c r="F50" s="4" t="s">
        <v>16</v>
      </c>
      <c r="G50" s="4">
        <v>36149.483500000002</v>
      </c>
    </row>
    <row r="51" spans="1:7" x14ac:dyDescent="0.25">
      <c r="A51" s="4">
        <v>18</v>
      </c>
      <c r="B51" s="4" t="s">
        <v>14</v>
      </c>
      <c r="C51" s="4">
        <v>38.17</v>
      </c>
      <c r="D51" s="4">
        <v>0</v>
      </c>
      <c r="E51" s="4" t="s">
        <v>17</v>
      </c>
      <c r="F51" s="4" t="s">
        <v>16</v>
      </c>
      <c r="G51" s="4">
        <v>36307.798300000002</v>
      </c>
    </row>
    <row r="52" spans="1:7" x14ac:dyDescent="0.25">
      <c r="A52" s="4">
        <v>18</v>
      </c>
      <c r="B52" s="4" t="s">
        <v>23</v>
      </c>
      <c r="C52" s="4">
        <v>42.24</v>
      </c>
      <c r="D52" s="4">
        <v>0</v>
      </c>
      <c r="E52" s="4" t="s">
        <v>17</v>
      </c>
      <c r="F52" s="4" t="s">
        <v>16</v>
      </c>
      <c r="G52" s="4">
        <v>38792.685599999997</v>
      </c>
    </row>
    <row r="53" spans="1:7" x14ac:dyDescent="0.25">
      <c r="A53" s="4">
        <v>18</v>
      </c>
      <c r="B53" s="4" t="s">
        <v>14</v>
      </c>
      <c r="C53" s="4">
        <v>23.32</v>
      </c>
      <c r="D53" s="4">
        <v>1</v>
      </c>
      <c r="E53" s="4" t="s">
        <v>15</v>
      </c>
      <c r="F53" s="4" t="s">
        <v>16</v>
      </c>
      <c r="G53" s="4">
        <v>1711.0268000000001</v>
      </c>
    </row>
    <row r="54" spans="1:7" x14ac:dyDescent="0.25">
      <c r="A54" s="4">
        <v>18</v>
      </c>
      <c r="B54" s="4" t="s">
        <v>14</v>
      </c>
      <c r="C54" s="4">
        <v>29.37</v>
      </c>
      <c r="D54" s="4">
        <v>1</v>
      </c>
      <c r="E54" s="4" t="s">
        <v>15</v>
      </c>
      <c r="F54" s="4" t="s">
        <v>16</v>
      </c>
      <c r="G54" s="4">
        <v>1719.4363000000001</v>
      </c>
    </row>
    <row r="55" spans="1:7" x14ac:dyDescent="0.25">
      <c r="A55" s="4">
        <v>18</v>
      </c>
      <c r="B55" s="4" t="s">
        <v>14</v>
      </c>
      <c r="C55" s="4">
        <v>30.03</v>
      </c>
      <c r="D55" s="4">
        <v>1</v>
      </c>
      <c r="E55" s="4" t="s">
        <v>15</v>
      </c>
      <c r="F55" s="4" t="s">
        <v>16</v>
      </c>
      <c r="G55" s="4">
        <v>1720.3536999999999</v>
      </c>
    </row>
    <row r="56" spans="1:7" x14ac:dyDescent="0.25">
      <c r="A56" s="4">
        <v>18</v>
      </c>
      <c r="B56" s="4" t="s">
        <v>14</v>
      </c>
      <c r="C56" s="4">
        <v>33.770000000000003</v>
      </c>
      <c r="D56" s="4">
        <v>1</v>
      </c>
      <c r="E56" s="4" t="s">
        <v>15</v>
      </c>
      <c r="F56" s="4" t="s">
        <v>16</v>
      </c>
      <c r="G56" s="4">
        <v>1725.5523000000001</v>
      </c>
    </row>
    <row r="57" spans="1:7" x14ac:dyDescent="0.25">
      <c r="A57" s="4">
        <v>18</v>
      </c>
      <c r="B57" s="4" t="s">
        <v>14</v>
      </c>
      <c r="C57" s="4">
        <v>35.200000000000003</v>
      </c>
      <c r="D57" s="4">
        <v>1</v>
      </c>
      <c r="E57" s="4" t="s">
        <v>15</v>
      </c>
      <c r="F57" s="4" t="s">
        <v>16</v>
      </c>
      <c r="G57" s="4">
        <v>1727.54</v>
      </c>
    </row>
    <row r="58" spans="1:7" x14ac:dyDescent="0.25">
      <c r="A58" s="4">
        <v>18</v>
      </c>
      <c r="B58" s="4" t="s">
        <v>23</v>
      </c>
      <c r="C58" s="4">
        <v>24.09</v>
      </c>
      <c r="D58" s="4">
        <v>1</v>
      </c>
      <c r="E58" s="4" t="s">
        <v>15</v>
      </c>
      <c r="F58" s="4" t="s">
        <v>16</v>
      </c>
      <c r="G58" s="4">
        <v>2201.0971</v>
      </c>
    </row>
    <row r="59" spans="1:7" x14ac:dyDescent="0.25">
      <c r="A59" s="4">
        <v>18</v>
      </c>
      <c r="B59" s="4" t="s">
        <v>23</v>
      </c>
      <c r="C59" s="4">
        <v>37.29</v>
      </c>
      <c r="D59" s="4">
        <v>1</v>
      </c>
      <c r="E59" s="4" t="s">
        <v>15</v>
      </c>
      <c r="F59" s="4" t="s">
        <v>16</v>
      </c>
      <c r="G59" s="4">
        <v>2219.4450999999999</v>
      </c>
    </row>
    <row r="60" spans="1:7" x14ac:dyDescent="0.25">
      <c r="A60" s="4">
        <v>18</v>
      </c>
      <c r="B60" s="4" t="s">
        <v>14</v>
      </c>
      <c r="C60" s="4">
        <v>28.31</v>
      </c>
      <c r="D60" s="4">
        <v>1</v>
      </c>
      <c r="E60" s="4" t="s">
        <v>15</v>
      </c>
      <c r="F60" s="4" t="s">
        <v>25</v>
      </c>
      <c r="G60" s="4">
        <v>11272.331389999999</v>
      </c>
    </row>
    <row r="61" spans="1:7" x14ac:dyDescent="0.25">
      <c r="A61" s="4">
        <v>18</v>
      </c>
      <c r="B61" s="4" t="s">
        <v>14</v>
      </c>
      <c r="C61" s="4">
        <v>27.36</v>
      </c>
      <c r="D61" s="4">
        <v>1</v>
      </c>
      <c r="E61" s="4" t="s">
        <v>17</v>
      </c>
      <c r="F61" s="4" t="s">
        <v>25</v>
      </c>
      <c r="G61" s="4">
        <v>17178.682400000002</v>
      </c>
    </row>
    <row r="62" spans="1:7" x14ac:dyDescent="0.25">
      <c r="A62" s="4">
        <v>18</v>
      </c>
      <c r="B62" s="4" t="s">
        <v>14</v>
      </c>
      <c r="C62" s="4">
        <v>26.18</v>
      </c>
      <c r="D62" s="4">
        <v>2</v>
      </c>
      <c r="E62" s="4" t="s">
        <v>15</v>
      </c>
      <c r="F62" s="4" t="s">
        <v>16</v>
      </c>
      <c r="G62" s="4">
        <v>2304.0021999999999</v>
      </c>
    </row>
    <row r="63" spans="1:7" x14ac:dyDescent="0.25">
      <c r="A63" s="4">
        <v>18</v>
      </c>
      <c r="B63" s="4" t="s">
        <v>23</v>
      </c>
      <c r="C63" s="4">
        <v>32.119999999999997</v>
      </c>
      <c r="D63" s="4">
        <v>2</v>
      </c>
      <c r="E63" s="4" t="s">
        <v>15</v>
      </c>
      <c r="F63" s="4" t="s">
        <v>16</v>
      </c>
      <c r="G63" s="4">
        <v>2801.2588000000001</v>
      </c>
    </row>
    <row r="64" spans="1:7" x14ac:dyDescent="0.25">
      <c r="A64" s="4">
        <v>18</v>
      </c>
      <c r="B64" s="4" t="s">
        <v>23</v>
      </c>
      <c r="C64" s="4">
        <v>38.664999999999999</v>
      </c>
      <c r="D64" s="4">
        <v>2</v>
      </c>
      <c r="E64" s="4" t="s">
        <v>15</v>
      </c>
      <c r="F64" s="4" t="s">
        <v>25</v>
      </c>
      <c r="G64" s="4">
        <v>3393.35635</v>
      </c>
    </row>
    <row r="65" spans="1:7" x14ac:dyDescent="0.25">
      <c r="A65" s="4">
        <v>18</v>
      </c>
      <c r="B65" s="4" t="s">
        <v>14</v>
      </c>
      <c r="C65" s="4">
        <v>21.78</v>
      </c>
      <c r="D65" s="4">
        <v>2</v>
      </c>
      <c r="E65" s="4" t="s">
        <v>15</v>
      </c>
      <c r="F65" s="4" t="s">
        <v>16</v>
      </c>
      <c r="G65" s="4">
        <v>11884.048580000001</v>
      </c>
    </row>
    <row r="66" spans="1:7" x14ac:dyDescent="0.25">
      <c r="A66" s="4">
        <v>18</v>
      </c>
      <c r="B66" s="4" t="s">
        <v>14</v>
      </c>
      <c r="C66" s="4">
        <v>17.29</v>
      </c>
      <c r="D66" s="4">
        <v>2</v>
      </c>
      <c r="E66" s="4" t="s">
        <v>17</v>
      </c>
      <c r="F66" s="4" t="s">
        <v>25</v>
      </c>
      <c r="G66" s="4">
        <v>12829.455099999999</v>
      </c>
    </row>
    <row r="67" spans="1:7" x14ac:dyDescent="0.25">
      <c r="A67" s="4">
        <v>18</v>
      </c>
      <c r="B67" s="4" t="s">
        <v>14</v>
      </c>
      <c r="C67" s="4">
        <v>31.68</v>
      </c>
      <c r="D67" s="4">
        <v>2</v>
      </c>
      <c r="E67" s="4" t="s">
        <v>17</v>
      </c>
      <c r="F67" s="4" t="s">
        <v>16</v>
      </c>
      <c r="G67" s="4">
        <v>34303.167200000004</v>
      </c>
    </row>
    <row r="68" spans="1:7" x14ac:dyDescent="0.25">
      <c r="A68" s="4">
        <v>18</v>
      </c>
      <c r="B68" s="4" t="s">
        <v>14</v>
      </c>
      <c r="C68" s="4">
        <v>30.4</v>
      </c>
      <c r="D68" s="4">
        <v>3</v>
      </c>
      <c r="E68" s="4" t="s">
        <v>15</v>
      </c>
      <c r="F68" s="4" t="s">
        <v>25</v>
      </c>
      <c r="G68" s="4">
        <v>3481.8679999999999</v>
      </c>
    </row>
    <row r="69" spans="1:7" x14ac:dyDescent="0.25">
      <c r="A69" s="4">
        <v>18</v>
      </c>
      <c r="B69" s="4" t="s">
        <v>23</v>
      </c>
      <c r="C69" s="4">
        <v>27.28</v>
      </c>
      <c r="D69" s="4">
        <v>3</v>
      </c>
      <c r="E69" s="4" t="s">
        <v>17</v>
      </c>
      <c r="F69" s="4" t="s">
        <v>16</v>
      </c>
      <c r="G69" s="4">
        <v>18223.4512</v>
      </c>
    </row>
    <row r="70" spans="1:7" x14ac:dyDescent="0.25">
      <c r="A70" s="4">
        <v>18</v>
      </c>
      <c r="B70" s="4" t="s">
        <v>23</v>
      </c>
      <c r="C70" s="4">
        <v>31.35</v>
      </c>
      <c r="D70" s="4">
        <v>4</v>
      </c>
      <c r="E70" s="4" t="s">
        <v>15</v>
      </c>
      <c r="F70" s="4" t="s">
        <v>25</v>
      </c>
      <c r="G70" s="4">
        <v>4561.1885000000002</v>
      </c>
    </row>
    <row r="71" spans="1:7" x14ac:dyDescent="0.25">
      <c r="A71" s="4">
        <v>19</v>
      </c>
      <c r="B71" s="4" t="s">
        <v>14</v>
      </c>
      <c r="C71" s="4">
        <v>19.8</v>
      </c>
      <c r="D71" s="4">
        <v>0</v>
      </c>
      <c r="E71" s="4" t="s">
        <v>15</v>
      </c>
      <c r="F71" s="4" t="s">
        <v>26</v>
      </c>
      <c r="G71" s="4">
        <v>1241.5650000000001</v>
      </c>
    </row>
    <row r="72" spans="1:7" x14ac:dyDescent="0.25">
      <c r="A72" s="4">
        <v>19</v>
      </c>
      <c r="B72" s="4" t="s">
        <v>14</v>
      </c>
      <c r="C72" s="4">
        <v>20.3</v>
      </c>
      <c r="D72" s="4">
        <v>0</v>
      </c>
      <c r="E72" s="4" t="s">
        <v>15</v>
      </c>
      <c r="F72" s="4" t="s">
        <v>26</v>
      </c>
      <c r="G72" s="4">
        <v>1242.26</v>
      </c>
    </row>
    <row r="73" spans="1:7" x14ac:dyDescent="0.25">
      <c r="A73" s="4">
        <v>19</v>
      </c>
      <c r="B73" s="4" t="s">
        <v>14</v>
      </c>
      <c r="C73" s="4">
        <v>20.7</v>
      </c>
      <c r="D73" s="4">
        <v>0</v>
      </c>
      <c r="E73" s="4" t="s">
        <v>15</v>
      </c>
      <c r="F73" s="4" t="s">
        <v>26</v>
      </c>
      <c r="G73" s="4">
        <v>1242.816</v>
      </c>
    </row>
    <row r="74" spans="1:7" x14ac:dyDescent="0.25">
      <c r="A74" s="4">
        <v>19</v>
      </c>
      <c r="B74" s="4" t="s">
        <v>14</v>
      </c>
      <c r="C74" s="4">
        <v>27.6</v>
      </c>
      <c r="D74" s="4">
        <v>0</v>
      </c>
      <c r="E74" s="4" t="s">
        <v>15</v>
      </c>
      <c r="F74" s="4" t="s">
        <v>26</v>
      </c>
      <c r="G74" s="4">
        <v>1252.4069999999999</v>
      </c>
    </row>
    <row r="75" spans="1:7" x14ac:dyDescent="0.25">
      <c r="A75" s="4">
        <v>19</v>
      </c>
      <c r="B75" s="4" t="s">
        <v>14</v>
      </c>
      <c r="C75" s="4">
        <v>28.7</v>
      </c>
      <c r="D75" s="4">
        <v>0</v>
      </c>
      <c r="E75" s="4" t="s">
        <v>15</v>
      </c>
      <c r="F75" s="4" t="s">
        <v>26</v>
      </c>
      <c r="G75" s="4">
        <v>1253.9359999999999</v>
      </c>
    </row>
    <row r="76" spans="1:7" x14ac:dyDescent="0.25">
      <c r="A76" s="4">
        <v>19</v>
      </c>
      <c r="B76" s="4" t="s">
        <v>14</v>
      </c>
      <c r="C76" s="4">
        <v>30.4</v>
      </c>
      <c r="D76" s="4">
        <v>0</v>
      </c>
      <c r="E76" s="4" t="s">
        <v>15</v>
      </c>
      <c r="F76" s="4" t="s">
        <v>26</v>
      </c>
      <c r="G76" s="4">
        <v>1256.299</v>
      </c>
    </row>
    <row r="77" spans="1:7" x14ac:dyDescent="0.25">
      <c r="A77" s="4">
        <v>19</v>
      </c>
      <c r="B77" s="4" t="s">
        <v>14</v>
      </c>
      <c r="C77" s="4">
        <v>34.1</v>
      </c>
      <c r="D77" s="4">
        <v>0</v>
      </c>
      <c r="E77" s="4" t="s">
        <v>15</v>
      </c>
      <c r="F77" s="4" t="s">
        <v>26</v>
      </c>
      <c r="G77" s="4">
        <v>1261.442</v>
      </c>
    </row>
    <row r="78" spans="1:7" x14ac:dyDescent="0.25">
      <c r="A78" s="4">
        <v>19</v>
      </c>
      <c r="B78" s="4" t="s">
        <v>14</v>
      </c>
      <c r="C78" s="4">
        <v>34.4</v>
      </c>
      <c r="D78" s="4">
        <v>0</v>
      </c>
      <c r="E78" s="4" t="s">
        <v>15</v>
      </c>
      <c r="F78" s="4" t="s">
        <v>26</v>
      </c>
      <c r="G78" s="4">
        <v>1261.8589999999999</v>
      </c>
    </row>
    <row r="79" spans="1:7" x14ac:dyDescent="0.25">
      <c r="A79" s="4">
        <v>19</v>
      </c>
      <c r="B79" s="4" t="s">
        <v>14</v>
      </c>
      <c r="C79" s="4">
        <v>35.4</v>
      </c>
      <c r="D79" s="4">
        <v>0</v>
      </c>
      <c r="E79" s="4" t="s">
        <v>15</v>
      </c>
      <c r="F79" s="4" t="s">
        <v>26</v>
      </c>
      <c r="G79" s="4">
        <v>1263.249</v>
      </c>
    </row>
    <row r="80" spans="1:7" x14ac:dyDescent="0.25">
      <c r="A80" s="4">
        <v>19</v>
      </c>
      <c r="B80" s="4" t="s">
        <v>14</v>
      </c>
      <c r="C80" s="4">
        <v>17.48</v>
      </c>
      <c r="D80" s="4">
        <v>0</v>
      </c>
      <c r="E80" s="4" t="s">
        <v>15</v>
      </c>
      <c r="F80" s="4" t="s">
        <v>27</v>
      </c>
      <c r="G80" s="4">
        <v>1621.3402000000001</v>
      </c>
    </row>
    <row r="81" spans="1:7" x14ac:dyDescent="0.25">
      <c r="A81" s="4">
        <v>19</v>
      </c>
      <c r="B81" s="4" t="s">
        <v>14</v>
      </c>
      <c r="C81" s="4">
        <v>20.425000000000001</v>
      </c>
      <c r="D81" s="4">
        <v>0</v>
      </c>
      <c r="E81" s="4" t="s">
        <v>15</v>
      </c>
      <c r="F81" s="4" t="s">
        <v>27</v>
      </c>
      <c r="G81" s="4">
        <v>1625.4337499999999</v>
      </c>
    </row>
    <row r="82" spans="1:7" x14ac:dyDescent="0.25">
      <c r="A82" s="4">
        <v>19</v>
      </c>
      <c r="B82" s="4" t="s">
        <v>14</v>
      </c>
      <c r="C82" s="4">
        <v>21.754999999999999</v>
      </c>
      <c r="D82" s="4">
        <v>0</v>
      </c>
      <c r="E82" s="4" t="s">
        <v>15</v>
      </c>
      <c r="F82" s="4" t="s">
        <v>27</v>
      </c>
      <c r="G82" s="4">
        <v>1627.2824499999999</v>
      </c>
    </row>
    <row r="83" spans="1:7" x14ac:dyDescent="0.25">
      <c r="A83" s="4">
        <v>19</v>
      </c>
      <c r="B83" s="4" t="s">
        <v>14</v>
      </c>
      <c r="C83" s="4">
        <v>22.61</v>
      </c>
      <c r="D83" s="4">
        <v>0</v>
      </c>
      <c r="E83" s="4" t="s">
        <v>15</v>
      </c>
      <c r="F83" s="4" t="s">
        <v>27</v>
      </c>
      <c r="G83" s="4">
        <v>1628.4709</v>
      </c>
    </row>
    <row r="84" spans="1:7" x14ac:dyDescent="0.25">
      <c r="A84" s="4">
        <v>19</v>
      </c>
      <c r="B84" s="4" t="s">
        <v>14</v>
      </c>
      <c r="C84" s="4">
        <v>25.175000000000001</v>
      </c>
      <c r="D84" s="4">
        <v>0</v>
      </c>
      <c r="E84" s="4" t="s">
        <v>15</v>
      </c>
      <c r="F84" s="4" t="s">
        <v>27</v>
      </c>
      <c r="G84" s="4">
        <v>1632.0362500000001</v>
      </c>
    </row>
    <row r="85" spans="1:7" x14ac:dyDescent="0.25">
      <c r="A85" s="4">
        <v>19</v>
      </c>
      <c r="B85" s="4" t="s">
        <v>14</v>
      </c>
      <c r="C85" s="4">
        <v>25.555</v>
      </c>
      <c r="D85" s="4">
        <v>0</v>
      </c>
      <c r="E85" s="4" t="s">
        <v>15</v>
      </c>
      <c r="F85" s="4" t="s">
        <v>27</v>
      </c>
      <c r="G85" s="4">
        <v>1632.5644500000001</v>
      </c>
    </row>
    <row r="86" spans="1:7" x14ac:dyDescent="0.25">
      <c r="A86" s="4">
        <v>19</v>
      </c>
      <c r="B86" s="4" t="s">
        <v>14</v>
      </c>
      <c r="C86" s="4">
        <v>27.835000000000001</v>
      </c>
      <c r="D86" s="4">
        <v>0</v>
      </c>
      <c r="E86" s="4" t="s">
        <v>15</v>
      </c>
      <c r="F86" s="4" t="s">
        <v>27</v>
      </c>
      <c r="G86" s="4">
        <v>1635.7336499999999</v>
      </c>
    </row>
    <row r="87" spans="1:7" x14ac:dyDescent="0.25">
      <c r="A87" s="4">
        <v>19</v>
      </c>
      <c r="B87" s="4" t="s">
        <v>14</v>
      </c>
      <c r="C87" s="4">
        <v>30.59</v>
      </c>
      <c r="D87" s="4">
        <v>0</v>
      </c>
      <c r="E87" s="4" t="s">
        <v>15</v>
      </c>
      <c r="F87" s="4" t="s">
        <v>27</v>
      </c>
      <c r="G87" s="4">
        <v>1639.5631000000001</v>
      </c>
    </row>
    <row r="88" spans="1:7" x14ac:dyDescent="0.25">
      <c r="A88" s="4">
        <v>19</v>
      </c>
      <c r="B88" s="4" t="s">
        <v>14</v>
      </c>
      <c r="C88" s="4">
        <v>30.59</v>
      </c>
      <c r="D88" s="4">
        <v>0</v>
      </c>
      <c r="E88" s="4" t="s">
        <v>15</v>
      </c>
      <c r="F88" s="4" t="s">
        <v>27</v>
      </c>
      <c r="G88" s="4">
        <v>1639.5631000000001</v>
      </c>
    </row>
    <row r="89" spans="1:7" x14ac:dyDescent="0.25">
      <c r="A89" s="4">
        <v>19</v>
      </c>
      <c r="B89" s="4" t="s">
        <v>14</v>
      </c>
      <c r="C89" s="4">
        <v>35.53</v>
      </c>
      <c r="D89" s="4">
        <v>0</v>
      </c>
      <c r="E89" s="4" t="s">
        <v>15</v>
      </c>
      <c r="F89" s="4" t="s">
        <v>27</v>
      </c>
      <c r="G89" s="4">
        <v>1646.4296999999999</v>
      </c>
    </row>
    <row r="90" spans="1:7" x14ac:dyDescent="0.25">
      <c r="A90" s="4">
        <v>19</v>
      </c>
      <c r="B90" s="4" t="s">
        <v>23</v>
      </c>
      <c r="C90" s="4">
        <v>17.8</v>
      </c>
      <c r="D90" s="4">
        <v>0</v>
      </c>
      <c r="E90" s="4" t="s">
        <v>15</v>
      </c>
      <c r="F90" s="4" t="s">
        <v>26</v>
      </c>
      <c r="G90" s="4">
        <v>1727.7850000000001</v>
      </c>
    </row>
    <row r="91" spans="1:7" x14ac:dyDescent="0.25">
      <c r="A91" s="4">
        <v>19</v>
      </c>
      <c r="B91" s="4" t="s">
        <v>23</v>
      </c>
      <c r="C91" s="4">
        <v>18.600000000000001</v>
      </c>
      <c r="D91" s="4">
        <v>0</v>
      </c>
      <c r="E91" s="4" t="s">
        <v>15</v>
      </c>
      <c r="F91" s="4" t="s">
        <v>26</v>
      </c>
      <c r="G91" s="4">
        <v>1728.8969999999999</v>
      </c>
    </row>
    <row r="92" spans="1:7" x14ac:dyDescent="0.25">
      <c r="A92" s="4">
        <v>19</v>
      </c>
      <c r="B92" s="4" t="s">
        <v>23</v>
      </c>
      <c r="C92" s="4">
        <v>20.6</v>
      </c>
      <c r="D92" s="4">
        <v>0</v>
      </c>
      <c r="E92" s="4" t="s">
        <v>15</v>
      </c>
      <c r="F92" s="4" t="s">
        <v>26</v>
      </c>
      <c r="G92" s="4">
        <v>1731.6769999999999</v>
      </c>
    </row>
    <row r="93" spans="1:7" x14ac:dyDescent="0.25">
      <c r="A93" s="4">
        <v>19</v>
      </c>
      <c r="B93" s="4" t="s">
        <v>23</v>
      </c>
      <c r="C93" s="4">
        <v>24.7</v>
      </c>
      <c r="D93" s="4">
        <v>0</v>
      </c>
      <c r="E93" s="4" t="s">
        <v>15</v>
      </c>
      <c r="F93" s="4" t="s">
        <v>26</v>
      </c>
      <c r="G93" s="4">
        <v>1737.376</v>
      </c>
    </row>
    <row r="94" spans="1:7" x14ac:dyDescent="0.25">
      <c r="A94" s="4">
        <v>19</v>
      </c>
      <c r="B94" s="4" t="s">
        <v>23</v>
      </c>
      <c r="C94" s="4">
        <v>28.9</v>
      </c>
      <c r="D94" s="4">
        <v>0</v>
      </c>
      <c r="E94" s="4" t="s">
        <v>15</v>
      </c>
      <c r="F94" s="4" t="s">
        <v>26</v>
      </c>
      <c r="G94" s="4">
        <v>1743.2139999999999</v>
      </c>
    </row>
    <row r="95" spans="1:7" x14ac:dyDescent="0.25">
      <c r="A95" s="4">
        <v>19</v>
      </c>
      <c r="B95" s="4" t="s">
        <v>23</v>
      </c>
      <c r="C95" s="4">
        <v>29.8</v>
      </c>
      <c r="D95" s="4">
        <v>0</v>
      </c>
      <c r="E95" s="4" t="s">
        <v>15</v>
      </c>
      <c r="F95" s="4" t="s">
        <v>26</v>
      </c>
      <c r="G95" s="4">
        <v>1744.4649999999999</v>
      </c>
    </row>
    <row r="96" spans="1:7" x14ac:dyDescent="0.25">
      <c r="A96" s="4">
        <v>19</v>
      </c>
      <c r="B96" s="4" t="s">
        <v>23</v>
      </c>
      <c r="C96" s="4">
        <v>32.9</v>
      </c>
      <c r="D96" s="4">
        <v>0</v>
      </c>
      <c r="E96" s="4" t="s">
        <v>15</v>
      </c>
      <c r="F96" s="4" t="s">
        <v>26</v>
      </c>
      <c r="G96" s="4">
        <v>1748.7739999999999</v>
      </c>
    </row>
    <row r="97" spans="1:7" x14ac:dyDescent="0.25">
      <c r="A97" s="4">
        <v>19</v>
      </c>
      <c r="B97" s="4" t="s">
        <v>23</v>
      </c>
      <c r="C97" s="4">
        <v>40.5</v>
      </c>
      <c r="D97" s="4">
        <v>0</v>
      </c>
      <c r="E97" s="4" t="s">
        <v>15</v>
      </c>
      <c r="F97" s="4" t="s">
        <v>26</v>
      </c>
      <c r="G97" s="4">
        <v>1759.338</v>
      </c>
    </row>
    <row r="98" spans="1:7" x14ac:dyDescent="0.25">
      <c r="A98" s="4">
        <v>19</v>
      </c>
      <c r="B98" s="4" t="s">
        <v>23</v>
      </c>
      <c r="C98" s="4">
        <v>22.515000000000001</v>
      </c>
      <c r="D98" s="4">
        <v>0</v>
      </c>
      <c r="E98" s="4" t="s">
        <v>15</v>
      </c>
      <c r="F98" s="4" t="s">
        <v>27</v>
      </c>
      <c r="G98" s="4">
        <v>2117.3388500000001</v>
      </c>
    </row>
    <row r="99" spans="1:7" x14ac:dyDescent="0.25">
      <c r="A99" s="4">
        <v>19</v>
      </c>
      <c r="B99" s="4" t="s">
        <v>23</v>
      </c>
      <c r="C99" s="4">
        <v>30.495000000000001</v>
      </c>
      <c r="D99" s="4">
        <v>0</v>
      </c>
      <c r="E99" s="4" t="s">
        <v>15</v>
      </c>
      <c r="F99" s="4" t="s">
        <v>27</v>
      </c>
      <c r="G99" s="4">
        <v>2128.4310500000001</v>
      </c>
    </row>
    <row r="100" spans="1:7" x14ac:dyDescent="0.25">
      <c r="A100" s="4">
        <v>19</v>
      </c>
      <c r="B100" s="4" t="s">
        <v>23</v>
      </c>
      <c r="C100" s="4">
        <v>32.11</v>
      </c>
      <c r="D100" s="4">
        <v>0</v>
      </c>
      <c r="E100" s="4" t="s">
        <v>15</v>
      </c>
      <c r="F100" s="4" t="s">
        <v>27</v>
      </c>
      <c r="G100" s="4">
        <v>2130.6759000000002</v>
      </c>
    </row>
    <row r="101" spans="1:7" x14ac:dyDescent="0.25">
      <c r="A101" s="4">
        <v>19</v>
      </c>
      <c r="B101" s="4" t="s">
        <v>23</v>
      </c>
      <c r="C101" s="4">
        <v>35.15</v>
      </c>
      <c r="D101" s="4">
        <v>0</v>
      </c>
      <c r="E101" s="4" t="s">
        <v>15</v>
      </c>
      <c r="F101" s="4" t="s">
        <v>27</v>
      </c>
      <c r="G101" s="4">
        <v>2134.9014999999999</v>
      </c>
    </row>
    <row r="102" spans="1:7" x14ac:dyDescent="0.25">
      <c r="A102" s="4">
        <v>19</v>
      </c>
      <c r="B102" s="4" t="s">
        <v>23</v>
      </c>
      <c r="C102" s="4">
        <v>36.575000000000003</v>
      </c>
      <c r="D102" s="4">
        <v>0</v>
      </c>
      <c r="E102" s="4" t="s">
        <v>15</v>
      </c>
      <c r="F102" s="4" t="s">
        <v>27</v>
      </c>
      <c r="G102" s="4">
        <v>2136.8822500000001</v>
      </c>
    </row>
    <row r="103" spans="1:7" x14ac:dyDescent="0.25">
      <c r="A103" s="4">
        <v>19</v>
      </c>
      <c r="B103" s="4" t="s">
        <v>23</v>
      </c>
      <c r="C103" s="4">
        <v>37.43</v>
      </c>
      <c r="D103" s="4">
        <v>0</v>
      </c>
      <c r="E103" s="4" t="s">
        <v>15</v>
      </c>
      <c r="F103" s="4" t="s">
        <v>27</v>
      </c>
      <c r="G103" s="4">
        <v>2138.0707000000002</v>
      </c>
    </row>
    <row r="104" spans="1:7" x14ac:dyDescent="0.25">
      <c r="A104" s="4">
        <v>19</v>
      </c>
      <c r="B104" s="4" t="s">
        <v>23</v>
      </c>
      <c r="C104" s="4">
        <v>21.7</v>
      </c>
      <c r="D104" s="4">
        <v>0</v>
      </c>
      <c r="E104" s="4" t="s">
        <v>17</v>
      </c>
      <c r="F104" s="4" t="s">
        <v>26</v>
      </c>
      <c r="G104" s="4">
        <v>13844.505999999999</v>
      </c>
    </row>
    <row r="105" spans="1:7" x14ac:dyDescent="0.25">
      <c r="A105" s="4">
        <v>19</v>
      </c>
      <c r="B105" s="4" t="s">
        <v>14</v>
      </c>
      <c r="C105" s="4">
        <v>27.7</v>
      </c>
      <c r="D105" s="4">
        <v>0</v>
      </c>
      <c r="E105" s="4" t="s">
        <v>17</v>
      </c>
      <c r="F105" s="4" t="s">
        <v>26</v>
      </c>
      <c r="G105" s="4">
        <v>16297.846</v>
      </c>
    </row>
    <row r="106" spans="1:7" x14ac:dyDescent="0.25">
      <c r="A106" s="4">
        <v>19</v>
      </c>
      <c r="B106" s="4" t="s">
        <v>23</v>
      </c>
      <c r="C106" s="4">
        <v>27.9</v>
      </c>
      <c r="D106" s="4">
        <v>0</v>
      </c>
      <c r="E106" s="4" t="s">
        <v>17</v>
      </c>
      <c r="F106" s="4" t="s">
        <v>26</v>
      </c>
      <c r="G106" s="4">
        <v>16884.923999999999</v>
      </c>
    </row>
    <row r="107" spans="1:7" x14ac:dyDescent="0.25">
      <c r="A107" s="4">
        <v>19</v>
      </c>
      <c r="B107" s="4" t="s">
        <v>23</v>
      </c>
      <c r="C107" s="4">
        <v>28.3</v>
      </c>
      <c r="D107" s="4">
        <v>0</v>
      </c>
      <c r="E107" s="4" t="s">
        <v>17</v>
      </c>
      <c r="F107" s="4" t="s">
        <v>26</v>
      </c>
      <c r="G107" s="4">
        <v>17081.080000000002</v>
      </c>
    </row>
    <row r="108" spans="1:7" x14ac:dyDescent="0.25">
      <c r="A108" s="4">
        <v>19</v>
      </c>
      <c r="B108" s="4" t="s">
        <v>14</v>
      </c>
      <c r="C108" s="4">
        <v>29.07</v>
      </c>
      <c r="D108" s="4">
        <v>0</v>
      </c>
      <c r="E108" s="4" t="s">
        <v>17</v>
      </c>
      <c r="F108" s="4" t="s">
        <v>27</v>
      </c>
      <c r="G108" s="4">
        <v>17352.6803</v>
      </c>
    </row>
    <row r="109" spans="1:7" x14ac:dyDescent="0.25">
      <c r="A109" s="4">
        <v>19</v>
      </c>
      <c r="B109" s="4" t="s">
        <v>23</v>
      </c>
      <c r="C109" s="4">
        <v>28.31</v>
      </c>
      <c r="D109" s="4">
        <v>0</v>
      </c>
      <c r="E109" s="4" t="s">
        <v>17</v>
      </c>
      <c r="F109" s="4" t="s">
        <v>27</v>
      </c>
      <c r="G109" s="4">
        <v>17468.983899999999</v>
      </c>
    </row>
    <row r="110" spans="1:7" x14ac:dyDescent="0.25">
      <c r="A110" s="4">
        <v>19</v>
      </c>
      <c r="B110" s="4" t="s">
        <v>23</v>
      </c>
      <c r="C110" s="4">
        <v>28.88</v>
      </c>
      <c r="D110" s="4">
        <v>0</v>
      </c>
      <c r="E110" s="4" t="s">
        <v>17</v>
      </c>
      <c r="F110" s="4" t="s">
        <v>27</v>
      </c>
      <c r="G110" s="4">
        <v>17748.5062</v>
      </c>
    </row>
    <row r="111" spans="1:7" x14ac:dyDescent="0.25">
      <c r="A111" s="4">
        <v>19</v>
      </c>
      <c r="B111" s="4" t="s">
        <v>14</v>
      </c>
      <c r="C111" s="4">
        <v>33.1</v>
      </c>
      <c r="D111" s="4">
        <v>0</v>
      </c>
      <c r="E111" s="4" t="s">
        <v>15</v>
      </c>
      <c r="F111" s="4" t="s">
        <v>26</v>
      </c>
      <c r="G111" s="4">
        <v>23082.955330000001</v>
      </c>
    </row>
    <row r="112" spans="1:7" x14ac:dyDescent="0.25">
      <c r="A112" s="4">
        <v>19</v>
      </c>
      <c r="B112" s="4" t="s">
        <v>14</v>
      </c>
      <c r="C112" s="4">
        <v>30.25</v>
      </c>
      <c r="D112" s="4">
        <v>0</v>
      </c>
      <c r="E112" s="4" t="s">
        <v>17</v>
      </c>
      <c r="F112" s="4" t="s">
        <v>16</v>
      </c>
      <c r="G112" s="4">
        <v>32548.340499999998</v>
      </c>
    </row>
    <row r="113" spans="1:12" x14ac:dyDescent="0.25">
      <c r="A113" s="4">
        <v>19</v>
      </c>
      <c r="B113" s="4" t="s">
        <v>23</v>
      </c>
      <c r="C113" s="4">
        <v>30.02</v>
      </c>
      <c r="D113" s="4">
        <v>0</v>
      </c>
      <c r="E113" s="4" t="s">
        <v>17</v>
      </c>
      <c r="F113" s="4" t="s">
        <v>27</v>
      </c>
      <c r="G113" s="4">
        <v>33307.550799999997</v>
      </c>
    </row>
    <row r="114" spans="1:12" x14ac:dyDescent="0.25">
      <c r="A114" s="4">
        <v>19</v>
      </c>
      <c r="B114" s="4" t="s">
        <v>14</v>
      </c>
      <c r="C114" s="4">
        <v>31.92</v>
      </c>
      <c r="D114" s="4">
        <v>0</v>
      </c>
      <c r="E114" s="4" t="s">
        <v>17</v>
      </c>
      <c r="F114" s="4" t="s">
        <v>27</v>
      </c>
      <c r="G114" s="4">
        <v>33750.291799999999</v>
      </c>
    </row>
    <row r="115" spans="1:12" x14ac:dyDescent="0.25">
      <c r="A115" s="4">
        <v>19</v>
      </c>
      <c r="B115" s="4" t="s">
        <v>23</v>
      </c>
      <c r="C115" s="4">
        <v>33.11</v>
      </c>
      <c r="D115" s="4">
        <v>0</v>
      </c>
      <c r="E115" s="4" t="s">
        <v>17</v>
      </c>
      <c r="F115" s="4" t="s">
        <v>16</v>
      </c>
      <c r="G115" s="4">
        <v>34439.855900000002</v>
      </c>
    </row>
    <row r="116" spans="1:12" x14ac:dyDescent="0.25">
      <c r="A116" s="4">
        <v>19</v>
      </c>
      <c r="B116" s="4" t="s">
        <v>14</v>
      </c>
      <c r="C116" s="4">
        <v>34.799999999999997</v>
      </c>
      <c r="D116" s="4">
        <v>0</v>
      </c>
      <c r="E116" s="4" t="s">
        <v>17</v>
      </c>
      <c r="F116" s="4" t="s">
        <v>26</v>
      </c>
      <c r="G116" s="4">
        <v>34779.614999999998</v>
      </c>
    </row>
    <row r="117" spans="1:12" x14ac:dyDescent="0.25">
      <c r="A117" s="4">
        <v>19</v>
      </c>
      <c r="B117" s="4" t="s">
        <v>14</v>
      </c>
      <c r="C117" s="4">
        <v>34.9</v>
      </c>
      <c r="D117" s="4">
        <v>0</v>
      </c>
      <c r="E117" s="4" t="s">
        <v>17</v>
      </c>
      <c r="F117" s="4" t="s">
        <v>26</v>
      </c>
      <c r="G117" s="4">
        <v>34828.654000000002</v>
      </c>
    </row>
    <row r="118" spans="1:12" x14ac:dyDescent="0.25">
      <c r="A118" s="4">
        <v>19</v>
      </c>
      <c r="B118" s="4" t="s">
        <v>14</v>
      </c>
      <c r="C118" s="4">
        <v>36.954999999999998</v>
      </c>
      <c r="D118" s="4">
        <v>0</v>
      </c>
      <c r="E118" s="4" t="s">
        <v>17</v>
      </c>
      <c r="F118" s="4" t="s">
        <v>27</v>
      </c>
      <c r="G118" s="4">
        <v>36219.405449999998</v>
      </c>
    </row>
    <row r="119" spans="1:12" x14ac:dyDescent="0.25">
      <c r="A119" s="4">
        <v>19</v>
      </c>
      <c r="B119" s="4" t="s">
        <v>23</v>
      </c>
      <c r="C119" s="4">
        <v>32.49</v>
      </c>
      <c r="D119" s="4">
        <v>0</v>
      </c>
      <c r="E119" s="4" t="s">
        <v>17</v>
      </c>
      <c r="F119" s="4" t="s">
        <v>27</v>
      </c>
      <c r="G119" s="4">
        <v>36898.733079999998</v>
      </c>
    </row>
    <row r="120" spans="1:12" x14ac:dyDescent="0.25">
      <c r="A120" s="4">
        <v>19</v>
      </c>
      <c r="B120" s="4" t="s">
        <v>14</v>
      </c>
      <c r="C120" s="4">
        <v>44.88</v>
      </c>
      <c r="D120" s="4">
        <v>0</v>
      </c>
      <c r="E120" s="4" t="s">
        <v>17</v>
      </c>
      <c r="F120" s="4" t="s">
        <v>16</v>
      </c>
      <c r="G120" s="4">
        <v>39722.746200000001</v>
      </c>
      <c r="L120"/>
    </row>
    <row r="121" spans="1:12" x14ac:dyDescent="0.25">
      <c r="A121" s="4">
        <v>19</v>
      </c>
      <c r="B121" s="4" t="s">
        <v>14</v>
      </c>
      <c r="C121" s="4">
        <v>20.9</v>
      </c>
      <c r="D121" s="4">
        <v>1</v>
      </c>
      <c r="E121" s="4" t="s">
        <v>15</v>
      </c>
      <c r="F121" s="4" t="s">
        <v>26</v>
      </c>
      <c r="G121" s="4">
        <v>1832.0940000000001</v>
      </c>
      <c r="K121" s="16"/>
      <c r="L121"/>
    </row>
    <row r="122" spans="1:12" x14ac:dyDescent="0.25">
      <c r="A122" s="4">
        <v>19</v>
      </c>
      <c r="B122" s="4" t="s">
        <v>14</v>
      </c>
      <c r="C122" s="4">
        <v>24.6</v>
      </c>
      <c r="D122" s="4">
        <v>1</v>
      </c>
      <c r="E122" s="4" t="s">
        <v>15</v>
      </c>
      <c r="F122" s="4" t="s">
        <v>26</v>
      </c>
      <c r="G122" s="4">
        <v>1837.2370000000001</v>
      </c>
      <c r="K122" s="16"/>
      <c r="L122"/>
    </row>
    <row r="123" spans="1:12" x14ac:dyDescent="0.25">
      <c r="A123" s="4">
        <v>19</v>
      </c>
      <c r="B123" s="4" t="s">
        <v>14</v>
      </c>
      <c r="C123" s="4">
        <v>28.4</v>
      </c>
      <c r="D123" s="4">
        <v>1</v>
      </c>
      <c r="E123" s="4" t="s">
        <v>15</v>
      </c>
      <c r="F123" s="4" t="s">
        <v>26</v>
      </c>
      <c r="G123" s="4">
        <v>1842.519</v>
      </c>
      <c r="K123" s="16"/>
      <c r="L123"/>
    </row>
    <row r="124" spans="1:12" x14ac:dyDescent="0.25">
      <c r="A124" s="4">
        <v>19</v>
      </c>
      <c r="B124" s="4" t="s">
        <v>14</v>
      </c>
      <c r="C124" s="4">
        <v>25.555</v>
      </c>
      <c r="D124" s="4">
        <v>1</v>
      </c>
      <c r="E124" s="4" t="s">
        <v>15</v>
      </c>
      <c r="F124" s="4" t="s">
        <v>27</v>
      </c>
      <c r="G124" s="4">
        <v>2221.5644499999999</v>
      </c>
      <c r="K124" s="16"/>
      <c r="L124"/>
    </row>
    <row r="125" spans="1:12" x14ac:dyDescent="0.25">
      <c r="A125" s="4">
        <v>19</v>
      </c>
      <c r="B125" s="4" t="s">
        <v>23</v>
      </c>
      <c r="C125" s="4">
        <v>28.4</v>
      </c>
      <c r="D125" s="4">
        <v>1</v>
      </c>
      <c r="E125" s="4" t="s">
        <v>15</v>
      </c>
      <c r="F125" s="4" t="s">
        <v>26</v>
      </c>
      <c r="G125" s="4">
        <v>2331.5189999999998</v>
      </c>
      <c r="K125" s="16"/>
      <c r="L125"/>
    </row>
    <row r="126" spans="1:12" x14ac:dyDescent="0.25">
      <c r="A126" s="4">
        <v>19</v>
      </c>
      <c r="B126" s="4" t="s">
        <v>23</v>
      </c>
      <c r="C126" s="4">
        <v>24.51</v>
      </c>
      <c r="D126" s="4">
        <v>1</v>
      </c>
      <c r="E126" s="4" t="s">
        <v>15</v>
      </c>
      <c r="F126" s="4" t="s">
        <v>27</v>
      </c>
      <c r="G126" s="4">
        <v>2709.1118999999999</v>
      </c>
      <c r="K126" s="16"/>
      <c r="L126"/>
    </row>
    <row r="127" spans="1:12" x14ac:dyDescent="0.25">
      <c r="A127" s="4">
        <v>19</v>
      </c>
      <c r="B127" s="4" t="s">
        <v>23</v>
      </c>
      <c r="C127" s="4">
        <v>24.605</v>
      </c>
      <c r="D127" s="4">
        <v>1</v>
      </c>
      <c r="E127" s="4" t="s">
        <v>15</v>
      </c>
      <c r="F127" s="4" t="s">
        <v>27</v>
      </c>
      <c r="G127" s="4">
        <v>2709.24395</v>
      </c>
      <c r="K127" s="16"/>
      <c r="L127"/>
    </row>
    <row r="128" spans="1:12" x14ac:dyDescent="0.25">
      <c r="A128" s="4">
        <v>19</v>
      </c>
      <c r="B128" s="4" t="s">
        <v>23</v>
      </c>
      <c r="C128" s="4">
        <v>25.745000000000001</v>
      </c>
      <c r="D128" s="4">
        <v>1</v>
      </c>
      <c r="E128" s="4" t="s">
        <v>15</v>
      </c>
      <c r="F128" s="4" t="s">
        <v>27</v>
      </c>
      <c r="G128" s="4">
        <v>2710.8285500000002</v>
      </c>
      <c r="L128"/>
    </row>
    <row r="129" spans="1:12" x14ac:dyDescent="0.25">
      <c r="A129" s="4">
        <v>19</v>
      </c>
      <c r="B129" s="4" t="s">
        <v>23</v>
      </c>
      <c r="C129" s="4">
        <v>31.824999999999999</v>
      </c>
      <c r="D129" s="4">
        <v>1</v>
      </c>
      <c r="E129" s="4" t="s">
        <v>15</v>
      </c>
      <c r="F129" s="4" t="s">
        <v>27</v>
      </c>
      <c r="G129" s="4">
        <v>2719.2797500000001</v>
      </c>
      <c r="L129"/>
    </row>
    <row r="130" spans="1:12" x14ac:dyDescent="0.25">
      <c r="A130" s="4">
        <v>19</v>
      </c>
      <c r="B130" s="4" t="s">
        <v>23</v>
      </c>
      <c r="C130" s="4">
        <v>39.615000000000002</v>
      </c>
      <c r="D130" s="4">
        <v>1</v>
      </c>
      <c r="E130" s="4" t="s">
        <v>15</v>
      </c>
      <c r="F130" s="4" t="s">
        <v>27</v>
      </c>
      <c r="G130" s="4">
        <v>2730.1078499999999</v>
      </c>
      <c r="L130"/>
    </row>
    <row r="131" spans="1:12" x14ac:dyDescent="0.25">
      <c r="A131" s="4">
        <v>19</v>
      </c>
      <c r="B131" s="4" t="s">
        <v>14</v>
      </c>
      <c r="C131" s="4">
        <v>26.03</v>
      </c>
      <c r="D131" s="4">
        <v>1</v>
      </c>
      <c r="E131" s="4" t="s">
        <v>17</v>
      </c>
      <c r="F131" s="4" t="s">
        <v>27</v>
      </c>
      <c r="G131" s="4">
        <v>16450.894700000001</v>
      </c>
      <c r="L131"/>
    </row>
    <row r="132" spans="1:12" x14ac:dyDescent="0.25">
      <c r="A132" s="4">
        <v>19</v>
      </c>
      <c r="B132" s="4" t="s">
        <v>14</v>
      </c>
      <c r="C132" s="4">
        <v>20.614999999999998</v>
      </c>
      <c r="D132" s="4">
        <v>2</v>
      </c>
      <c r="E132" s="4" t="s">
        <v>15</v>
      </c>
      <c r="F132" s="4" t="s">
        <v>27</v>
      </c>
      <c r="G132" s="4">
        <v>2803.69785</v>
      </c>
      <c r="L132"/>
    </row>
    <row r="133" spans="1:12" x14ac:dyDescent="0.25">
      <c r="A133" s="4">
        <v>19</v>
      </c>
      <c r="B133" s="4" t="s">
        <v>23</v>
      </c>
      <c r="C133" s="4">
        <v>23.4</v>
      </c>
      <c r="D133" s="4">
        <v>2</v>
      </c>
      <c r="E133" s="4" t="s">
        <v>15</v>
      </c>
      <c r="F133" s="4" t="s">
        <v>26</v>
      </c>
      <c r="G133" s="4">
        <v>2913.569</v>
      </c>
      <c r="L133"/>
    </row>
    <row r="134" spans="1:12" x14ac:dyDescent="0.25">
      <c r="A134" s="4">
        <v>19</v>
      </c>
      <c r="B134" s="4" t="s">
        <v>14</v>
      </c>
      <c r="C134" s="4">
        <v>27.265000000000001</v>
      </c>
      <c r="D134" s="4">
        <v>2</v>
      </c>
      <c r="E134" s="4" t="s">
        <v>15</v>
      </c>
      <c r="F134" s="4" t="s">
        <v>27</v>
      </c>
      <c r="G134" s="4">
        <v>22493.659640000002</v>
      </c>
      <c r="L134"/>
    </row>
    <row r="135" spans="1:12" x14ac:dyDescent="0.25">
      <c r="A135" s="4">
        <v>19</v>
      </c>
      <c r="B135" s="4" t="s">
        <v>23</v>
      </c>
      <c r="C135" s="4">
        <v>30.59</v>
      </c>
      <c r="D135" s="4">
        <v>2</v>
      </c>
      <c r="E135" s="4" t="s">
        <v>15</v>
      </c>
      <c r="F135" s="4" t="s">
        <v>27</v>
      </c>
      <c r="G135" s="4">
        <v>24059.680189999999</v>
      </c>
      <c r="L135"/>
    </row>
    <row r="136" spans="1:12" x14ac:dyDescent="0.25">
      <c r="A136" s="4">
        <v>19</v>
      </c>
      <c r="B136" s="4" t="s">
        <v>23</v>
      </c>
      <c r="C136" s="4">
        <v>34.700000000000003</v>
      </c>
      <c r="D136" s="4">
        <v>2</v>
      </c>
      <c r="E136" s="4" t="s">
        <v>17</v>
      </c>
      <c r="F136" s="4" t="s">
        <v>26</v>
      </c>
      <c r="G136" s="4">
        <v>36397.576000000001</v>
      </c>
      <c r="L136"/>
    </row>
    <row r="137" spans="1:12" x14ac:dyDescent="0.25">
      <c r="A137" s="4">
        <v>19</v>
      </c>
      <c r="B137" s="4" t="s">
        <v>23</v>
      </c>
      <c r="C137" s="4">
        <v>27.93</v>
      </c>
      <c r="D137" s="4">
        <v>3</v>
      </c>
      <c r="E137" s="4" t="s">
        <v>15</v>
      </c>
      <c r="F137" s="4" t="s">
        <v>27</v>
      </c>
      <c r="G137" s="4">
        <v>18838.703659999999</v>
      </c>
      <c r="L137"/>
    </row>
    <row r="138" spans="1:12" x14ac:dyDescent="0.25">
      <c r="A138" s="4">
        <v>19</v>
      </c>
      <c r="B138" s="4" t="s">
        <v>23</v>
      </c>
      <c r="C138" s="4">
        <v>28.6</v>
      </c>
      <c r="D138" s="4">
        <v>5</v>
      </c>
      <c r="E138" s="4" t="s">
        <v>15</v>
      </c>
      <c r="F138" s="4" t="s">
        <v>26</v>
      </c>
      <c r="G138" s="4">
        <v>4687.7969999999996</v>
      </c>
    </row>
    <row r="139" spans="1:12" x14ac:dyDescent="0.25">
      <c r="A139" s="4">
        <v>20</v>
      </c>
      <c r="B139" s="4" t="s">
        <v>14</v>
      </c>
      <c r="C139" s="4">
        <v>33.33</v>
      </c>
      <c r="D139" s="4">
        <v>0</v>
      </c>
      <c r="E139" s="4" t="s">
        <v>15</v>
      </c>
      <c r="F139" s="4" t="s">
        <v>16</v>
      </c>
      <c r="G139" s="4">
        <v>1391.5287000000001</v>
      </c>
    </row>
    <row r="140" spans="1:12" x14ac:dyDescent="0.25">
      <c r="A140" s="4">
        <v>20</v>
      </c>
      <c r="B140" s="4" t="s">
        <v>14</v>
      </c>
      <c r="C140" s="4">
        <v>29.734999999999999</v>
      </c>
      <c r="D140" s="4">
        <v>0</v>
      </c>
      <c r="E140" s="4" t="s">
        <v>15</v>
      </c>
      <c r="F140" s="4" t="s">
        <v>27</v>
      </c>
      <c r="G140" s="4">
        <v>1769.5316499999999</v>
      </c>
    </row>
    <row r="141" spans="1:12" x14ac:dyDescent="0.25">
      <c r="A141" s="4">
        <v>20</v>
      </c>
      <c r="B141" s="4" t="s">
        <v>23</v>
      </c>
      <c r="C141" s="4">
        <v>29.6</v>
      </c>
      <c r="D141" s="4">
        <v>0</v>
      </c>
      <c r="E141" s="4" t="s">
        <v>15</v>
      </c>
      <c r="F141" s="4" t="s">
        <v>26</v>
      </c>
      <c r="G141" s="4">
        <v>1875.3440000000001</v>
      </c>
    </row>
    <row r="142" spans="1:12" x14ac:dyDescent="0.25">
      <c r="A142" s="4">
        <v>20</v>
      </c>
      <c r="B142" s="4" t="s">
        <v>23</v>
      </c>
      <c r="C142" s="4">
        <v>31.46</v>
      </c>
      <c r="D142" s="4">
        <v>0</v>
      </c>
      <c r="E142" s="4" t="s">
        <v>15</v>
      </c>
      <c r="F142" s="4" t="s">
        <v>16</v>
      </c>
      <c r="G142" s="4">
        <v>1877.9294</v>
      </c>
    </row>
    <row r="143" spans="1:12" x14ac:dyDescent="0.25">
      <c r="A143" s="4">
        <v>20</v>
      </c>
      <c r="B143" s="4" t="s">
        <v>23</v>
      </c>
      <c r="C143" s="4">
        <v>33</v>
      </c>
      <c r="D143" s="4">
        <v>0</v>
      </c>
      <c r="E143" s="4" t="s">
        <v>15</v>
      </c>
      <c r="F143" s="4" t="s">
        <v>16</v>
      </c>
      <c r="G143" s="4">
        <v>1880.07</v>
      </c>
    </row>
    <row r="144" spans="1:12" x14ac:dyDescent="0.25">
      <c r="A144" s="4">
        <v>20</v>
      </c>
      <c r="B144" s="4" t="s">
        <v>23</v>
      </c>
      <c r="C144" s="4">
        <v>33.299999999999997</v>
      </c>
      <c r="D144" s="4">
        <v>0</v>
      </c>
      <c r="E144" s="4" t="s">
        <v>15</v>
      </c>
      <c r="F144" s="4" t="s">
        <v>26</v>
      </c>
      <c r="G144" s="4">
        <v>1880.4870000000001</v>
      </c>
    </row>
    <row r="145" spans="1:7" x14ac:dyDescent="0.25">
      <c r="A145" s="4">
        <v>20</v>
      </c>
      <c r="B145" s="4" t="s">
        <v>14</v>
      </c>
      <c r="C145" s="4">
        <v>27.93</v>
      </c>
      <c r="D145" s="4">
        <v>0</v>
      </c>
      <c r="E145" s="4" t="s">
        <v>15</v>
      </c>
      <c r="F145" s="4" t="s">
        <v>25</v>
      </c>
      <c r="G145" s="4">
        <v>1967.0227</v>
      </c>
    </row>
    <row r="146" spans="1:7" x14ac:dyDescent="0.25">
      <c r="A146" s="4">
        <v>20</v>
      </c>
      <c r="B146" s="4" t="s">
        <v>14</v>
      </c>
      <c r="C146" s="4">
        <v>40.47</v>
      </c>
      <c r="D146" s="4">
        <v>0</v>
      </c>
      <c r="E146" s="4" t="s">
        <v>15</v>
      </c>
      <c r="F146" s="4" t="s">
        <v>25</v>
      </c>
      <c r="G146" s="4">
        <v>1984.4532999999999</v>
      </c>
    </row>
    <row r="147" spans="1:7" x14ac:dyDescent="0.25">
      <c r="A147" s="4">
        <v>20</v>
      </c>
      <c r="B147" s="4" t="s">
        <v>23</v>
      </c>
      <c r="C147" s="4">
        <v>28.975000000000001</v>
      </c>
      <c r="D147" s="4">
        <v>0</v>
      </c>
      <c r="E147" s="4" t="s">
        <v>15</v>
      </c>
      <c r="F147" s="4" t="s">
        <v>27</v>
      </c>
      <c r="G147" s="4">
        <v>2257.47525</v>
      </c>
    </row>
    <row r="148" spans="1:7" x14ac:dyDescent="0.25">
      <c r="A148" s="4">
        <v>20</v>
      </c>
      <c r="B148" s="4" t="s">
        <v>23</v>
      </c>
      <c r="C148" s="4">
        <v>31.92</v>
      </c>
      <c r="D148" s="4">
        <v>0</v>
      </c>
      <c r="E148" s="4" t="s">
        <v>15</v>
      </c>
      <c r="F148" s="4" t="s">
        <v>27</v>
      </c>
      <c r="G148" s="4">
        <v>2261.5688</v>
      </c>
    </row>
    <row r="149" spans="1:7" x14ac:dyDescent="0.25">
      <c r="A149" s="4">
        <v>20</v>
      </c>
      <c r="B149" s="4" t="s">
        <v>23</v>
      </c>
      <c r="C149" s="4">
        <v>28.785</v>
      </c>
      <c r="D149" s="4">
        <v>0</v>
      </c>
      <c r="E149" s="4" t="s">
        <v>15</v>
      </c>
      <c r="F149" s="4" t="s">
        <v>25</v>
      </c>
      <c r="G149" s="4">
        <v>2457.2111500000001</v>
      </c>
    </row>
    <row r="150" spans="1:7" x14ac:dyDescent="0.25">
      <c r="A150" s="4">
        <v>20</v>
      </c>
      <c r="B150" s="4" t="s">
        <v>23</v>
      </c>
      <c r="C150" s="4">
        <v>30.59</v>
      </c>
      <c r="D150" s="4">
        <v>0</v>
      </c>
      <c r="E150" s="4" t="s">
        <v>15</v>
      </c>
      <c r="F150" s="4" t="s">
        <v>25</v>
      </c>
      <c r="G150" s="4">
        <v>2459.7201</v>
      </c>
    </row>
    <row r="151" spans="1:7" x14ac:dyDescent="0.25">
      <c r="A151" s="4">
        <v>20</v>
      </c>
      <c r="B151" s="4" t="s">
        <v>23</v>
      </c>
      <c r="C151" s="4">
        <v>22.42</v>
      </c>
      <c r="D151" s="4">
        <v>0</v>
      </c>
      <c r="E151" s="4" t="s">
        <v>17</v>
      </c>
      <c r="F151" s="4" t="s">
        <v>27</v>
      </c>
      <c r="G151" s="4">
        <v>14711.7438</v>
      </c>
    </row>
    <row r="152" spans="1:7" x14ac:dyDescent="0.25">
      <c r="A152" s="4">
        <v>20</v>
      </c>
      <c r="B152" s="4" t="s">
        <v>14</v>
      </c>
      <c r="C152" s="4">
        <v>27.3</v>
      </c>
      <c r="D152" s="4">
        <v>0</v>
      </c>
      <c r="E152" s="4" t="s">
        <v>17</v>
      </c>
      <c r="F152" s="4" t="s">
        <v>26</v>
      </c>
      <c r="G152" s="4">
        <v>16232.847</v>
      </c>
    </row>
    <row r="153" spans="1:7" x14ac:dyDescent="0.25">
      <c r="A153" s="4">
        <v>20</v>
      </c>
      <c r="B153" s="4" t="s">
        <v>23</v>
      </c>
      <c r="C153" s="4">
        <v>21.8</v>
      </c>
      <c r="D153" s="4">
        <v>0</v>
      </c>
      <c r="E153" s="4" t="s">
        <v>17</v>
      </c>
      <c r="F153" s="4" t="s">
        <v>26</v>
      </c>
      <c r="G153" s="4">
        <v>20167.336029999999</v>
      </c>
    </row>
    <row r="154" spans="1:7" x14ac:dyDescent="0.25">
      <c r="A154" s="4">
        <v>20</v>
      </c>
      <c r="B154" s="4" t="s">
        <v>23</v>
      </c>
      <c r="C154" s="4">
        <v>24.42</v>
      </c>
      <c r="D154" s="4">
        <v>0</v>
      </c>
      <c r="E154" s="4" t="s">
        <v>17</v>
      </c>
      <c r="F154" s="4" t="s">
        <v>16</v>
      </c>
      <c r="G154" s="4">
        <v>26125.674770000001</v>
      </c>
    </row>
    <row r="155" spans="1:7" x14ac:dyDescent="0.25">
      <c r="A155" s="4">
        <v>20</v>
      </c>
      <c r="B155" s="4" t="s">
        <v>14</v>
      </c>
      <c r="C155" s="4">
        <v>30.684999999999999</v>
      </c>
      <c r="D155" s="4">
        <v>0</v>
      </c>
      <c r="E155" s="4" t="s">
        <v>17</v>
      </c>
      <c r="F155" s="4" t="s">
        <v>25</v>
      </c>
      <c r="G155" s="4">
        <v>33475.817150000003</v>
      </c>
    </row>
    <row r="156" spans="1:7" x14ac:dyDescent="0.25">
      <c r="A156" s="4">
        <v>20</v>
      </c>
      <c r="B156" s="4" t="s">
        <v>14</v>
      </c>
      <c r="C156" s="4">
        <v>22</v>
      </c>
      <c r="D156" s="4">
        <v>1</v>
      </c>
      <c r="E156" s="4" t="s">
        <v>15</v>
      </c>
      <c r="F156" s="4" t="s">
        <v>26</v>
      </c>
      <c r="G156" s="4">
        <v>1964.78</v>
      </c>
    </row>
    <row r="157" spans="1:7" x14ac:dyDescent="0.25">
      <c r="A157" s="4">
        <v>20</v>
      </c>
      <c r="B157" s="4" t="s">
        <v>14</v>
      </c>
      <c r="C157" s="4">
        <v>33</v>
      </c>
      <c r="D157" s="4">
        <v>1</v>
      </c>
      <c r="E157" s="4" t="s">
        <v>15</v>
      </c>
      <c r="F157" s="4" t="s">
        <v>26</v>
      </c>
      <c r="G157" s="4">
        <v>1980.07</v>
      </c>
    </row>
    <row r="158" spans="1:7" x14ac:dyDescent="0.25">
      <c r="A158" s="4">
        <v>20</v>
      </c>
      <c r="B158" s="4" t="s">
        <v>14</v>
      </c>
      <c r="C158" s="4">
        <v>32.395000000000003</v>
      </c>
      <c r="D158" s="4">
        <v>1</v>
      </c>
      <c r="E158" s="4" t="s">
        <v>15</v>
      </c>
      <c r="F158" s="4" t="s">
        <v>27</v>
      </c>
      <c r="G158" s="4">
        <v>2362.2290499999999</v>
      </c>
    </row>
    <row r="159" spans="1:7" x14ac:dyDescent="0.25">
      <c r="A159" s="4">
        <v>20</v>
      </c>
      <c r="B159" s="4" t="s">
        <v>23</v>
      </c>
      <c r="C159" s="4">
        <v>26.84</v>
      </c>
      <c r="D159" s="4">
        <v>1</v>
      </c>
      <c r="E159" s="4" t="s">
        <v>17</v>
      </c>
      <c r="F159" s="4" t="s">
        <v>16</v>
      </c>
      <c r="G159" s="4">
        <v>17085.267599999999</v>
      </c>
    </row>
    <row r="160" spans="1:7" x14ac:dyDescent="0.25">
      <c r="A160" s="4">
        <v>20</v>
      </c>
      <c r="B160" s="4" t="s">
        <v>14</v>
      </c>
      <c r="C160" s="4">
        <v>28.024999999999999</v>
      </c>
      <c r="D160" s="4">
        <v>1</v>
      </c>
      <c r="E160" s="4" t="s">
        <v>17</v>
      </c>
      <c r="F160" s="4" t="s">
        <v>27</v>
      </c>
      <c r="G160" s="4">
        <v>17560.37975</v>
      </c>
    </row>
    <row r="161" spans="1:7" x14ac:dyDescent="0.25">
      <c r="A161" s="4">
        <v>20</v>
      </c>
      <c r="B161" s="4" t="s">
        <v>14</v>
      </c>
      <c r="C161" s="4">
        <v>35.31</v>
      </c>
      <c r="D161" s="4">
        <v>1</v>
      </c>
      <c r="E161" s="4" t="s">
        <v>15</v>
      </c>
      <c r="F161" s="4" t="s">
        <v>16</v>
      </c>
      <c r="G161" s="4">
        <v>27724.28875</v>
      </c>
    </row>
    <row r="162" spans="1:7" x14ac:dyDescent="0.25">
      <c r="A162" s="4">
        <v>20</v>
      </c>
      <c r="B162" s="4" t="s">
        <v>14</v>
      </c>
      <c r="C162" s="4">
        <v>31.13</v>
      </c>
      <c r="D162" s="4">
        <v>2</v>
      </c>
      <c r="E162" s="4" t="s">
        <v>15</v>
      </c>
      <c r="F162" s="4" t="s">
        <v>16</v>
      </c>
      <c r="G162" s="4">
        <v>2566.4706999999999</v>
      </c>
    </row>
    <row r="163" spans="1:7" x14ac:dyDescent="0.25">
      <c r="A163" s="4">
        <v>20</v>
      </c>
      <c r="B163" s="4" t="s">
        <v>23</v>
      </c>
      <c r="C163" s="4">
        <v>31.79</v>
      </c>
      <c r="D163" s="4">
        <v>2</v>
      </c>
      <c r="E163" s="4" t="s">
        <v>15</v>
      </c>
      <c r="F163" s="4" t="s">
        <v>16</v>
      </c>
      <c r="G163" s="4">
        <v>3056.3881000000001</v>
      </c>
    </row>
    <row r="164" spans="1:7" x14ac:dyDescent="0.25">
      <c r="A164" s="4">
        <v>20</v>
      </c>
      <c r="B164" s="4" t="s">
        <v>14</v>
      </c>
      <c r="C164" s="4">
        <v>39.4</v>
      </c>
      <c r="D164" s="4">
        <v>2</v>
      </c>
      <c r="E164" s="4" t="s">
        <v>17</v>
      </c>
      <c r="F164" s="4" t="s">
        <v>26</v>
      </c>
      <c r="G164" s="4">
        <v>38344.565999999999</v>
      </c>
    </row>
    <row r="165" spans="1:7" x14ac:dyDescent="0.25">
      <c r="A165" s="4">
        <v>20</v>
      </c>
      <c r="B165" s="4" t="s">
        <v>14</v>
      </c>
      <c r="C165" s="4">
        <v>35.625</v>
      </c>
      <c r="D165" s="4">
        <v>3</v>
      </c>
      <c r="E165" s="4" t="s">
        <v>17</v>
      </c>
      <c r="F165" s="4" t="s">
        <v>27</v>
      </c>
      <c r="G165" s="4">
        <v>37465.34375</v>
      </c>
    </row>
    <row r="166" spans="1:7" x14ac:dyDescent="0.25">
      <c r="A166" s="4">
        <v>20</v>
      </c>
      <c r="B166" s="4" t="s">
        <v>23</v>
      </c>
      <c r="C166" s="4">
        <v>37</v>
      </c>
      <c r="D166" s="4">
        <v>5</v>
      </c>
      <c r="E166" s="4" t="s">
        <v>15</v>
      </c>
      <c r="F166" s="4" t="s">
        <v>26</v>
      </c>
      <c r="G166" s="4">
        <v>4830.63</v>
      </c>
    </row>
    <row r="167" spans="1:7" x14ac:dyDescent="0.25">
      <c r="A167" s="4">
        <v>20</v>
      </c>
      <c r="B167" s="4" t="s">
        <v>14</v>
      </c>
      <c r="C167" s="4">
        <v>30.114999999999998</v>
      </c>
      <c r="D167" s="4">
        <v>5</v>
      </c>
      <c r="E167" s="4" t="s">
        <v>15</v>
      </c>
      <c r="F167" s="4" t="s">
        <v>25</v>
      </c>
      <c r="G167" s="4">
        <v>4915.0598499999996</v>
      </c>
    </row>
    <row r="168" spans="1:7" x14ac:dyDescent="0.25">
      <c r="A168" s="4">
        <v>21</v>
      </c>
      <c r="B168" s="4" t="s">
        <v>14</v>
      </c>
      <c r="C168" s="4">
        <v>23.21</v>
      </c>
      <c r="D168" s="4">
        <v>0</v>
      </c>
      <c r="E168" s="4" t="s">
        <v>15</v>
      </c>
      <c r="F168" s="4" t="s">
        <v>16</v>
      </c>
      <c r="G168" s="4">
        <v>1515.3449000000001</v>
      </c>
    </row>
    <row r="169" spans="1:7" x14ac:dyDescent="0.25">
      <c r="A169" s="4">
        <v>21</v>
      </c>
      <c r="B169" s="4" t="s">
        <v>14</v>
      </c>
      <c r="C169" s="4">
        <v>31.1</v>
      </c>
      <c r="D169" s="4">
        <v>0</v>
      </c>
      <c r="E169" s="4" t="s">
        <v>15</v>
      </c>
      <c r="F169" s="4" t="s">
        <v>26</v>
      </c>
      <c r="G169" s="4">
        <v>1526.3119999999999</v>
      </c>
    </row>
    <row r="170" spans="1:7" x14ac:dyDescent="0.25">
      <c r="A170" s="4">
        <v>21</v>
      </c>
      <c r="B170" s="4" t="s">
        <v>14</v>
      </c>
      <c r="C170" s="4">
        <v>35.53</v>
      </c>
      <c r="D170" s="4">
        <v>0</v>
      </c>
      <c r="E170" s="4" t="s">
        <v>15</v>
      </c>
      <c r="F170" s="4" t="s">
        <v>16</v>
      </c>
      <c r="G170" s="4">
        <v>1532.4697000000001</v>
      </c>
    </row>
    <row r="171" spans="1:7" x14ac:dyDescent="0.25">
      <c r="A171" s="4">
        <v>21</v>
      </c>
      <c r="B171" s="4" t="s">
        <v>14</v>
      </c>
      <c r="C171" s="4">
        <v>36.85</v>
      </c>
      <c r="D171" s="4">
        <v>0</v>
      </c>
      <c r="E171" s="4" t="s">
        <v>15</v>
      </c>
      <c r="F171" s="4" t="s">
        <v>16</v>
      </c>
      <c r="G171" s="4">
        <v>1534.3045</v>
      </c>
    </row>
    <row r="172" spans="1:7" x14ac:dyDescent="0.25">
      <c r="A172" s="4">
        <v>21</v>
      </c>
      <c r="B172" s="4" t="s">
        <v>14</v>
      </c>
      <c r="C172" s="4">
        <v>28.975000000000001</v>
      </c>
      <c r="D172" s="4">
        <v>0</v>
      </c>
      <c r="E172" s="4" t="s">
        <v>15</v>
      </c>
      <c r="F172" s="4" t="s">
        <v>27</v>
      </c>
      <c r="G172" s="4">
        <v>1906.35825</v>
      </c>
    </row>
    <row r="173" spans="1:7" x14ac:dyDescent="0.25">
      <c r="A173" s="4">
        <v>21</v>
      </c>
      <c r="B173" s="4" t="s">
        <v>14</v>
      </c>
      <c r="C173" s="4">
        <v>31.254999999999999</v>
      </c>
      <c r="D173" s="4">
        <v>0</v>
      </c>
      <c r="E173" s="4" t="s">
        <v>15</v>
      </c>
      <c r="F173" s="4" t="s">
        <v>27</v>
      </c>
      <c r="G173" s="4">
        <v>1909.52745</v>
      </c>
    </row>
    <row r="174" spans="1:7" x14ac:dyDescent="0.25">
      <c r="A174" s="4">
        <v>21</v>
      </c>
      <c r="B174" s="4" t="s">
        <v>14</v>
      </c>
      <c r="C174" s="4">
        <v>36.86</v>
      </c>
      <c r="D174" s="4">
        <v>0</v>
      </c>
      <c r="E174" s="4" t="s">
        <v>15</v>
      </c>
      <c r="F174" s="4" t="s">
        <v>27</v>
      </c>
      <c r="G174" s="4">
        <v>1917.3184000000001</v>
      </c>
    </row>
    <row r="175" spans="1:7" x14ac:dyDescent="0.25">
      <c r="A175" s="4">
        <v>21</v>
      </c>
      <c r="B175" s="4" t="s">
        <v>23</v>
      </c>
      <c r="C175" s="4">
        <v>25.8</v>
      </c>
      <c r="D175" s="4">
        <v>0</v>
      </c>
      <c r="E175" s="4" t="s">
        <v>15</v>
      </c>
      <c r="F175" s="4" t="s">
        <v>26</v>
      </c>
      <c r="G175" s="4">
        <v>2007.9449999999999</v>
      </c>
    </row>
    <row r="176" spans="1:7" x14ac:dyDescent="0.25">
      <c r="A176" s="4">
        <v>21</v>
      </c>
      <c r="B176" s="4" t="s">
        <v>23</v>
      </c>
      <c r="C176" s="4">
        <v>34.6</v>
      </c>
      <c r="D176" s="4">
        <v>0</v>
      </c>
      <c r="E176" s="4" t="s">
        <v>15</v>
      </c>
      <c r="F176" s="4" t="s">
        <v>26</v>
      </c>
      <c r="G176" s="4">
        <v>2020.1769999999999</v>
      </c>
    </row>
    <row r="177" spans="1:7" x14ac:dyDescent="0.25">
      <c r="A177" s="4">
        <v>21</v>
      </c>
      <c r="B177" s="4" t="s">
        <v>23</v>
      </c>
      <c r="C177" s="4">
        <v>34.869999999999997</v>
      </c>
      <c r="D177" s="4">
        <v>0</v>
      </c>
      <c r="E177" s="4" t="s">
        <v>15</v>
      </c>
      <c r="F177" s="4" t="s">
        <v>16</v>
      </c>
      <c r="G177" s="4">
        <v>2020.5523000000001</v>
      </c>
    </row>
    <row r="178" spans="1:7" x14ac:dyDescent="0.25">
      <c r="A178" s="4">
        <v>21</v>
      </c>
      <c r="B178" s="4" t="s">
        <v>23</v>
      </c>
      <c r="C178" s="4">
        <v>39.49</v>
      </c>
      <c r="D178" s="4">
        <v>0</v>
      </c>
      <c r="E178" s="4" t="s">
        <v>15</v>
      </c>
      <c r="F178" s="4" t="s">
        <v>16</v>
      </c>
      <c r="G178" s="4">
        <v>2026.9740999999999</v>
      </c>
    </row>
    <row r="179" spans="1:7" x14ac:dyDescent="0.25">
      <c r="A179" s="4">
        <v>21</v>
      </c>
      <c r="B179" s="4" t="s">
        <v>14</v>
      </c>
      <c r="C179" s="4">
        <v>26.03</v>
      </c>
      <c r="D179" s="4">
        <v>0</v>
      </c>
      <c r="E179" s="4" t="s">
        <v>15</v>
      </c>
      <c r="F179" s="4" t="s">
        <v>25</v>
      </c>
      <c r="G179" s="4">
        <v>2102.2647000000002</v>
      </c>
    </row>
    <row r="180" spans="1:7" x14ac:dyDescent="0.25">
      <c r="A180" s="4">
        <v>21</v>
      </c>
      <c r="B180" s="4" t="s">
        <v>14</v>
      </c>
      <c r="C180" s="4">
        <v>27.36</v>
      </c>
      <c r="D180" s="4">
        <v>0</v>
      </c>
      <c r="E180" s="4" t="s">
        <v>15</v>
      </c>
      <c r="F180" s="4" t="s">
        <v>25</v>
      </c>
      <c r="G180" s="4">
        <v>2104.1134000000002</v>
      </c>
    </row>
    <row r="181" spans="1:7" x14ac:dyDescent="0.25">
      <c r="A181" s="4">
        <v>21</v>
      </c>
      <c r="B181" s="4" t="s">
        <v>23</v>
      </c>
      <c r="C181" s="4">
        <v>35.72</v>
      </c>
      <c r="D181" s="4">
        <v>0</v>
      </c>
      <c r="E181" s="4" t="s">
        <v>15</v>
      </c>
      <c r="F181" s="4" t="s">
        <v>27</v>
      </c>
      <c r="G181" s="4">
        <v>2404.7338</v>
      </c>
    </row>
    <row r="182" spans="1:7" x14ac:dyDescent="0.25">
      <c r="A182" s="4">
        <v>21</v>
      </c>
      <c r="B182" s="4" t="s">
        <v>23</v>
      </c>
      <c r="C182" s="4">
        <v>22.135000000000002</v>
      </c>
      <c r="D182" s="4">
        <v>0</v>
      </c>
      <c r="E182" s="4" t="s">
        <v>15</v>
      </c>
      <c r="F182" s="4" t="s">
        <v>25</v>
      </c>
      <c r="G182" s="4">
        <v>2585.8506499999999</v>
      </c>
    </row>
    <row r="183" spans="1:7" x14ac:dyDescent="0.25">
      <c r="A183" s="4">
        <v>21</v>
      </c>
      <c r="B183" s="4" t="s">
        <v>14</v>
      </c>
      <c r="C183" s="4">
        <v>31.02</v>
      </c>
      <c r="D183" s="4">
        <v>0</v>
      </c>
      <c r="E183" s="4" t="s">
        <v>15</v>
      </c>
      <c r="F183" s="4" t="s">
        <v>16</v>
      </c>
      <c r="G183" s="4">
        <v>16586.49771</v>
      </c>
    </row>
    <row r="184" spans="1:7" x14ac:dyDescent="0.25">
      <c r="A184" s="4">
        <v>21</v>
      </c>
      <c r="B184" s="4" t="s">
        <v>14</v>
      </c>
      <c r="C184" s="4">
        <v>22.3</v>
      </c>
      <c r="D184" s="4">
        <v>1</v>
      </c>
      <c r="E184" s="4" t="s">
        <v>15</v>
      </c>
      <c r="F184" s="4" t="s">
        <v>26</v>
      </c>
      <c r="G184" s="4">
        <v>2103.08</v>
      </c>
    </row>
    <row r="185" spans="1:7" x14ac:dyDescent="0.25">
      <c r="A185" s="4">
        <v>21</v>
      </c>
      <c r="B185" s="4" t="s">
        <v>23</v>
      </c>
      <c r="C185" s="4">
        <v>17.399999999999999</v>
      </c>
      <c r="D185" s="4">
        <v>1</v>
      </c>
      <c r="E185" s="4" t="s">
        <v>15</v>
      </c>
      <c r="F185" s="4" t="s">
        <v>26</v>
      </c>
      <c r="G185" s="4">
        <v>2585.2689999999998</v>
      </c>
    </row>
    <row r="186" spans="1:7" x14ac:dyDescent="0.25">
      <c r="A186" s="4">
        <v>21</v>
      </c>
      <c r="B186" s="4" t="s">
        <v>23</v>
      </c>
      <c r="C186" s="4">
        <v>26.4</v>
      </c>
      <c r="D186" s="4">
        <v>1</v>
      </c>
      <c r="E186" s="4" t="s">
        <v>15</v>
      </c>
      <c r="F186" s="4" t="s">
        <v>26</v>
      </c>
      <c r="G186" s="4">
        <v>2597.779</v>
      </c>
    </row>
    <row r="187" spans="1:7" x14ac:dyDescent="0.25">
      <c r="A187" s="4">
        <v>21</v>
      </c>
      <c r="B187" s="4" t="s">
        <v>23</v>
      </c>
      <c r="C187" s="4">
        <v>16.815000000000001</v>
      </c>
      <c r="D187" s="4">
        <v>1</v>
      </c>
      <c r="E187" s="4" t="s">
        <v>15</v>
      </c>
      <c r="F187" s="4" t="s">
        <v>25</v>
      </c>
      <c r="G187" s="4">
        <v>3167.4558499999998</v>
      </c>
    </row>
    <row r="188" spans="1:7" x14ac:dyDescent="0.25">
      <c r="A188" s="4">
        <v>21</v>
      </c>
      <c r="B188" s="4" t="s">
        <v>23</v>
      </c>
      <c r="C188" s="4">
        <v>21.85</v>
      </c>
      <c r="D188" s="4">
        <v>1</v>
      </c>
      <c r="E188" s="4" t="s">
        <v>17</v>
      </c>
      <c r="F188" s="4" t="s">
        <v>25</v>
      </c>
      <c r="G188" s="4">
        <v>15359.104499999999</v>
      </c>
    </row>
    <row r="189" spans="1:7" x14ac:dyDescent="0.25">
      <c r="A189" s="4">
        <v>21</v>
      </c>
      <c r="B189" s="4" t="s">
        <v>14</v>
      </c>
      <c r="C189" s="4">
        <v>23.75</v>
      </c>
      <c r="D189" s="4">
        <v>2</v>
      </c>
      <c r="E189" s="4" t="s">
        <v>15</v>
      </c>
      <c r="F189" s="4" t="s">
        <v>27</v>
      </c>
      <c r="G189" s="4">
        <v>3077.0954999999999</v>
      </c>
    </row>
    <row r="190" spans="1:7" x14ac:dyDescent="0.25">
      <c r="A190" s="4">
        <v>21</v>
      </c>
      <c r="B190" s="4" t="s">
        <v>23</v>
      </c>
      <c r="C190" s="4">
        <v>21.89</v>
      </c>
      <c r="D190" s="4">
        <v>2</v>
      </c>
      <c r="E190" s="4" t="s">
        <v>15</v>
      </c>
      <c r="F190" s="4" t="s">
        <v>16</v>
      </c>
      <c r="G190" s="4">
        <v>3180.5101</v>
      </c>
    </row>
    <row r="191" spans="1:7" x14ac:dyDescent="0.25">
      <c r="A191" s="4">
        <v>21</v>
      </c>
      <c r="B191" s="4" t="s">
        <v>14</v>
      </c>
      <c r="C191" s="4">
        <v>25.745000000000001</v>
      </c>
      <c r="D191" s="4">
        <v>2</v>
      </c>
      <c r="E191" s="4" t="s">
        <v>15</v>
      </c>
      <c r="F191" s="4" t="s">
        <v>25</v>
      </c>
      <c r="G191" s="4">
        <v>3279.8685500000001</v>
      </c>
    </row>
    <row r="192" spans="1:7" x14ac:dyDescent="0.25">
      <c r="A192" s="4">
        <v>21</v>
      </c>
      <c r="B192" s="4" t="s">
        <v>23</v>
      </c>
      <c r="C192" s="4">
        <v>33.630000000000003</v>
      </c>
      <c r="D192" s="4">
        <v>2</v>
      </c>
      <c r="E192" s="4" t="s">
        <v>15</v>
      </c>
      <c r="F192" s="4" t="s">
        <v>27</v>
      </c>
      <c r="G192" s="4">
        <v>3579.8287</v>
      </c>
    </row>
    <row r="193" spans="1:7" x14ac:dyDescent="0.25">
      <c r="A193" s="4">
        <v>21</v>
      </c>
      <c r="B193" s="4" t="s">
        <v>23</v>
      </c>
      <c r="C193" s="4">
        <v>32.68</v>
      </c>
      <c r="D193" s="4">
        <v>2</v>
      </c>
      <c r="E193" s="4" t="s">
        <v>15</v>
      </c>
      <c r="F193" s="4" t="s">
        <v>27</v>
      </c>
      <c r="G193" s="4">
        <v>26018.950519999999</v>
      </c>
    </row>
    <row r="194" spans="1:7" x14ac:dyDescent="0.25">
      <c r="A194" s="4">
        <v>21</v>
      </c>
      <c r="B194" s="4" t="s">
        <v>14</v>
      </c>
      <c r="C194" s="4">
        <v>20.234999999999999</v>
      </c>
      <c r="D194" s="4">
        <v>3</v>
      </c>
      <c r="E194" s="4" t="s">
        <v>15</v>
      </c>
      <c r="F194" s="4" t="s">
        <v>25</v>
      </c>
      <c r="G194" s="4">
        <v>3861.2096499999998</v>
      </c>
    </row>
    <row r="195" spans="1:7" x14ac:dyDescent="0.25">
      <c r="A195" s="4">
        <v>21</v>
      </c>
      <c r="B195" s="4" t="s">
        <v>14</v>
      </c>
      <c r="C195" s="4">
        <v>25.7</v>
      </c>
      <c r="D195" s="4">
        <v>4</v>
      </c>
      <c r="E195" s="4" t="s">
        <v>17</v>
      </c>
      <c r="F195" s="4" t="s">
        <v>26</v>
      </c>
      <c r="G195" s="4">
        <v>17942.106</v>
      </c>
    </row>
    <row r="196" spans="1:7" x14ac:dyDescent="0.25">
      <c r="A196" s="4">
        <v>22</v>
      </c>
      <c r="B196" s="4" t="s">
        <v>14</v>
      </c>
      <c r="C196" s="4">
        <v>26.84</v>
      </c>
      <c r="D196" s="4">
        <v>0</v>
      </c>
      <c r="E196" s="4" t="s">
        <v>15</v>
      </c>
      <c r="F196" s="4" t="s">
        <v>16</v>
      </c>
      <c r="G196" s="4">
        <v>1664.9996000000001</v>
      </c>
    </row>
    <row r="197" spans="1:7" x14ac:dyDescent="0.25">
      <c r="A197" s="4">
        <v>22</v>
      </c>
      <c r="B197" s="4" t="s">
        <v>14</v>
      </c>
      <c r="C197" s="4">
        <v>33.770000000000003</v>
      </c>
      <c r="D197" s="4">
        <v>0</v>
      </c>
      <c r="E197" s="4" t="s">
        <v>15</v>
      </c>
      <c r="F197" s="4" t="s">
        <v>16</v>
      </c>
      <c r="G197" s="4">
        <v>1674.6323</v>
      </c>
    </row>
    <row r="198" spans="1:7" x14ac:dyDescent="0.25">
      <c r="A198" s="4">
        <v>22</v>
      </c>
      <c r="B198" s="4" t="s">
        <v>14</v>
      </c>
      <c r="C198" s="4">
        <v>39.5</v>
      </c>
      <c r="D198" s="4">
        <v>0</v>
      </c>
      <c r="E198" s="4" t="s">
        <v>15</v>
      </c>
      <c r="F198" s="4" t="s">
        <v>26</v>
      </c>
      <c r="G198" s="4">
        <v>1682.597</v>
      </c>
    </row>
    <row r="199" spans="1:7" x14ac:dyDescent="0.25">
      <c r="A199" s="4">
        <v>22</v>
      </c>
      <c r="B199" s="4" t="s">
        <v>14</v>
      </c>
      <c r="C199" s="4">
        <v>25.175000000000001</v>
      </c>
      <c r="D199" s="4">
        <v>0</v>
      </c>
      <c r="E199" s="4" t="s">
        <v>15</v>
      </c>
      <c r="F199" s="4" t="s">
        <v>27</v>
      </c>
      <c r="G199" s="4">
        <v>2045.68525</v>
      </c>
    </row>
    <row r="200" spans="1:7" x14ac:dyDescent="0.25">
      <c r="A200" s="4">
        <v>22</v>
      </c>
      <c r="B200" s="4" t="s">
        <v>14</v>
      </c>
      <c r="C200" s="4">
        <v>32.11</v>
      </c>
      <c r="D200" s="4">
        <v>0</v>
      </c>
      <c r="E200" s="4" t="s">
        <v>15</v>
      </c>
      <c r="F200" s="4" t="s">
        <v>27</v>
      </c>
      <c r="G200" s="4">
        <v>2055.3249000000001</v>
      </c>
    </row>
    <row r="201" spans="1:7" x14ac:dyDescent="0.25">
      <c r="A201" s="4">
        <v>22</v>
      </c>
      <c r="B201" s="4" t="s">
        <v>23</v>
      </c>
      <c r="C201" s="4">
        <v>24.3</v>
      </c>
      <c r="D201" s="4">
        <v>0</v>
      </c>
      <c r="E201" s="4" t="s">
        <v>15</v>
      </c>
      <c r="F201" s="4" t="s">
        <v>26</v>
      </c>
      <c r="G201" s="4">
        <v>2150.4690000000001</v>
      </c>
    </row>
    <row r="202" spans="1:7" x14ac:dyDescent="0.25">
      <c r="A202" s="4">
        <v>22</v>
      </c>
      <c r="B202" s="4" t="s">
        <v>23</v>
      </c>
      <c r="C202" s="4">
        <v>27.1</v>
      </c>
      <c r="D202" s="4">
        <v>0</v>
      </c>
      <c r="E202" s="4" t="s">
        <v>15</v>
      </c>
      <c r="F202" s="4" t="s">
        <v>26</v>
      </c>
      <c r="G202" s="4">
        <v>2154.3609999999999</v>
      </c>
    </row>
    <row r="203" spans="1:7" x14ac:dyDescent="0.25">
      <c r="A203" s="4">
        <v>22</v>
      </c>
      <c r="B203" s="4" t="s">
        <v>23</v>
      </c>
      <c r="C203" s="4">
        <v>28.05</v>
      </c>
      <c r="D203" s="4">
        <v>0</v>
      </c>
      <c r="E203" s="4" t="s">
        <v>15</v>
      </c>
      <c r="F203" s="4" t="s">
        <v>16</v>
      </c>
      <c r="G203" s="4">
        <v>2155.6815000000001</v>
      </c>
    </row>
    <row r="204" spans="1:7" x14ac:dyDescent="0.25">
      <c r="A204" s="4">
        <v>22</v>
      </c>
      <c r="B204" s="4" t="s">
        <v>23</v>
      </c>
      <c r="C204" s="4">
        <v>28.82</v>
      </c>
      <c r="D204" s="4">
        <v>0</v>
      </c>
      <c r="E204" s="4" t="s">
        <v>15</v>
      </c>
      <c r="F204" s="4" t="s">
        <v>16</v>
      </c>
      <c r="G204" s="4">
        <v>2156.7518</v>
      </c>
    </row>
    <row r="205" spans="1:7" x14ac:dyDescent="0.25">
      <c r="A205" s="4">
        <v>22</v>
      </c>
      <c r="B205" s="4" t="s">
        <v>23</v>
      </c>
      <c r="C205" s="4">
        <v>36</v>
      </c>
      <c r="D205" s="4">
        <v>0</v>
      </c>
      <c r="E205" s="4" t="s">
        <v>15</v>
      </c>
      <c r="F205" s="4" t="s">
        <v>26</v>
      </c>
      <c r="G205" s="4">
        <v>2166.732</v>
      </c>
    </row>
    <row r="206" spans="1:7" x14ac:dyDescent="0.25">
      <c r="A206" s="4">
        <v>22</v>
      </c>
      <c r="B206" s="4" t="s">
        <v>14</v>
      </c>
      <c r="C206" s="4">
        <v>28.88</v>
      </c>
      <c r="D206" s="4">
        <v>0</v>
      </c>
      <c r="E206" s="4" t="s">
        <v>15</v>
      </c>
      <c r="F206" s="4" t="s">
        <v>25</v>
      </c>
      <c r="G206" s="4">
        <v>2250.8352</v>
      </c>
    </row>
    <row r="207" spans="1:7" x14ac:dyDescent="0.25">
      <c r="A207" s="4">
        <v>22</v>
      </c>
      <c r="B207" s="4" t="s">
        <v>14</v>
      </c>
      <c r="C207" s="4">
        <v>31.73</v>
      </c>
      <c r="D207" s="4">
        <v>0</v>
      </c>
      <c r="E207" s="4" t="s">
        <v>15</v>
      </c>
      <c r="F207" s="4" t="s">
        <v>25</v>
      </c>
      <c r="G207" s="4">
        <v>2254.7966999999999</v>
      </c>
    </row>
    <row r="208" spans="1:7" x14ac:dyDescent="0.25">
      <c r="A208" s="4">
        <v>22</v>
      </c>
      <c r="B208" s="4" t="s">
        <v>23</v>
      </c>
      <c r="C208" s="4">
        <v>20.234999999999999</v>
      </c>
      <c r="D208" s="4">
        <v>0</v>
      </c>
      <c r="E208" s="4" t="s">
        <v>15</v>
      </c>
      <c r="F208" s="4" t="s">
        <v>27</v>
      </c>
      <c r="G208" s="4">
        <v>2527.8186500000002</v>
      </c>
    </row>
    <row r="209" spans="1:7" x14ac:dyDescent="0.25">
      <c r="A209" s="4">
        <v>22</v>
      </c>
      <c r="B209" s="4" t="s">
        <v>23</v>
      </c>
      <c r="C209" s="4">
        <v>23.18</v>
      </c>
      <c r="D209" s="4">
        <v>0</v>
      </c>
      <c r="E209" s="4" t="s">
        <v>15</v>
      </c>
      <c r="F209" s="4" t="s">
        <v>25</v>
      </c>
      <c r="G209" s="4">
        <v>2731.9122000000002</v>
      </c>
    </row>
    <row r="210" spans="1:7" x14ac:dyDescent="0.25">
      <c r="A210" s="4">
        <v>22</v>
      </c>
      <c r="B210" s="4" t="s">
        <v>23</v>
      </c>
      <c r="C210" s="4">
        <v>30.4</v>
      </c>
      <c r="D210" s="4">
        <v>0</v>
      </c>
      <c r="E210" s="4" t="s">
        <v>15</v>
      </c>
      <c r="F210" s="4" t="s">
        <v>25</v>
      </c>
      <c r="G210" s="4">
        <v>2741.9479999999999</v>
      </c>
    </row>
    <row r="211" spans="1:7" x14ac:dyDescent="0.25">
      <c r="A211" s="4">
        <v>22</v>
      </c>
      <c r="B211" s="4" t="s">
        <v>23</v>
      </c>
      <c r="C211" s="4">
        <v>39.805</v>
      </c>
      <c r="D211" s="4">
        <v>0</v>
      </c>
      <c r="E211" s="4" t="s">
        <v>15</v>
      </c>
      <c r="F211" s="4" t="s">
        <v>25</v>
      </c>
      <c r="G211" s="4">
        <v>2755.0209500000001</v>
      </c>
    </row>
    <row r="212" spans="1:7" x14ac:dyDescent="0.25">
      <c r="A212" s="4">
        <v>22</v>
      </c>
      <c r="B212" s="4" t="s">
        <v>23</v>
      </c>
      <c r="C212" s="4">
        <v>30.4</v>
      </c>
      <c r="D212" s="4">
        <v>0</v>
      </c>
      <c r="E212" s="4" t="s">
        <v>17</v>
      </c>
      <c r="F212" s="4" t="s">
        <v>27</v>
      </c>
      <c r="G212" s="4">
        <v>33907.548000000003</v>
      </c>
    </row>
    <row r="213" spans="1:7" x14ac:dyDescent="0.25">
      <c r="A213" s="4">
        <v>22</v>
      </c>
      <c r="B213" s="4" t="s">
        <v>14</v>
      </c>
      <c r="C213" s="4">
        <v>35.6</v>
      </c>
      <c r="D213" s="4">
        <v>0</v>
      </c>
      <c r="E213" s="4" t="s">
        <v>17</v>
      </c>
      <c r="F213" s="4" t="s">
        <v>26</v>
      </c>
      <c r="G213" s="4">
        <v>35585.576000000001</v>
      </c>
    </row>
    <row r="214" spans="1:7" x14ac:dyDescent="0.25">
      <c r="A214" s="4">
        <v>22</v>
      </c>
      <c r="B214" s="4" t="s">
        <v>14</v>
      </c>
      <c r="C214" s="4">
        <v>28.31</v>
      </c>
      <c r="D214" s="4">
        <v>1</v>
      </c>
      <c r="E214" s="4" t="s">
        <v>15</v>
      </c>
      <c r="F214" s="4" t="s">
        <v>27</v>
      </c>
      <c r="G214" s="4">
        <v>2639.0428999999999</v>
      </c>
    </row>
    <row r="215" spans="1:7" x14ac:dyDescent="0.25">
      <c r="A215" s="4">
        <v>22</v>
      </c>
      <c r="B215" s="4" t="s">
        <v>14</v>
      </c>
      <c r="C215" s="4">
        <v>31.35</v>
      </c>
      <c r="D215" s="4">
        <v>1</v>
      </c>
      <c r="E215" s="4" t="s">
        <v>15</v>
      </c>
      <c r="F215" s="4" t="s">
        <v>27</v>
      </c>
      <c r="G215" s="4">
        <v>2643.2685000000001</v>
      </c>
    </row>
    <row r="216" spans="1:7" x14ac:dyDescent="0.25">
      <c r="A216" s="4">
        <v>22</v>
      </c>
      <c r="B216" s="4" t="s">
        <v>14</v>
      </c>
      <c r="C216" s="4">
        <v>37.619999999999997</v>
      </c>
      <c r="D216" s="4">
        <v>1</v>
      </c>
      <c r="E216" s="4" t="s">
        <v>17</v>
      </c>
      <c r="F216" s="4" t="s">
        <v>16</v>
      </c>
      <c r="G216" s="4">
        <v>37165.163800000002</v>
      </c>
    </row>
    <row r="217" spans="1:7" x14ac:dyDescent="0.25">
      <c r="A217" s="4">
        <v>22</v>
      </c>
      <c r="B217" s="4" t="s">
        <v>14</v>
      </c>
      <c r="C217" s="4">
        <v>52.58</v>
      </c>
      <c r="D217" s="4">
        <v>1</v>
      </c>
      <c r="E217" s="4" t="s">
        <v>17</v>
      </c>
      <c r="F217" s="4" t="s">
        <v>16</v>
      </c>
      <c r="G217" s="4">
        <v>44501.398200000003</v>
      </c>
    </row>
    <row r="218" spans="1:7" x14ac:dyDescent="0.25">
      <c r="A218" s="4">
        <v>22</v>
      </c>
      <c r="B218" s="4" t="s">
        <v>23</v>
      </c>
      <c r="C218" s="4">
        <v>34.58</v>
      </c>
      <c r="D218" s="4">
        <v>2</v>
      </c>
      <c r="E218" s="4" t="s">
        <v>15</v>
      </c>
      <c r="F218" s="4" t="s">
        <v>25</v>
      </c>
      <c r="G218" s="4">
        <v>3925.7582000000002</v>
      </c>
    </row>
    <row r="219" spans="1:7" x14ac:dyDescent="0.25">
      <c r="A219" s="4">
        <v>22</v>
      </c>
      <c r="B219" s="4" t="s">
        <v>14</v>
      </c>
      <c r="C219" s="4">
        <v>37.07</v>
      </c>
      <c r="D219" s="4">
        <v>2</v>
      </c>
      <c r="E219" s="4" t="s">
        <v>17</v>
      </c>
      <c r="F219" s="4" t="s">
        <v>16</v>
      </c>
      <c r="G219" s="4">
        <v>37484.4493</v>
      </c>
    </row>
    <row r="220" spans="1:7" x14ac:dyDescent="0.25">
      <c r="A220" s="4">
        <v>22</v>
      </c>
      <c r="B220" s="4" t="s">
        <v>14</v>
      </c>
      <c r="C220" s="4">
        <v>34.799999999999997</v>
      </c>
      <c r="D220" s="4">
        <v>3</v>
      </c>
      <c r="E220" s="4" t="s">
        <v>15</v>
      </c>
      <c r="F220" s="4" t="s">
        <v>26</v>
      </c>
      <c r="G220" s="4">
        <v>3443.0639999999999</v>
      </c>
    </row>
    <row r="221" spans="1:7" x14ac:dyDescent="0.25">
      <c r="A221" s="4">
        <v>22</v>
      </c>
      <c r="B221" s="4" t="s">
        <v>14</v>
      </c>
      <c r="C221" s="4">
        <v>19.95</v>
      </c>
      <c r="D221" s="4">
        <v>3</v>
      </c>
      <c r="E221" s="4" t="s">
        <v>15</v>
      </c>
      <c r="F221" s="4" t="s">
        <v>25</v>
      </c>
      <c r="G221" s="4">
        <v>4005.4225000000001</v>
      </c>
    </row>
    <row r="222" spans="1:7" x14ac:dyDescent="0.25">
      <c r="A222" s="4">
        <v>22</v>
      </c>
      <c r="B222" s="4" t="s">
        <v>23</v>
      </c>
      <c r="C222" s="4">
        <v>21.28</v>
      </c>
      <c r="D222" s="4">
        <v>3</v>
      </c>
      <c r="E222" s="4" t="s">
        <v>15</v>
      </c>
      <c r="F222" s="4" t="s">
        <v>27</v>
      </c>
      <c r="G222" s="4">
        <v>4296.2712000000001</v>
      </c>
    </row>
    <row r="223" spans="1:7" x14ac:dyDescent="0.25">
      <c r="A223" s="4">
        <v>22</v>
      </c>
      <c r="B223" s="4" t="s">
        <v>23</v>
      </c>
      <c r="C223" s="4">
        <v>31.02</v>
      </c>
      <c r="D223" s="4">
        <v>3</v>
      </c>
      <c r="E223" s="4" t="s">
        <v>17</v>
      </c>
      <c r="F223" s="4" t="s">
        <v>16</v>
      </c>
      <c r="G223" s="4">
        <v>35595.589800000002</v>
      </c>
    </row>
    <row r="224" spans="1:7" x14ac:dyDescent="0.25">
      <c r="A224" s="4">
        <v>23</v>
      </c>
      <c r="B224" s="4" t="s">
        <v>14</v>
      </c>
      <c r="C224" s="4">
        <v>26.51</v>
      </c>
      <c r="D224" s="4">
        <v>0</v>
      </c>
      <c r="E224" s="4" t="s">
        <v>15</v>
      </c>
      <c r="F224" s="4" t="s">
        <v>16</v>
      </c>
      <c r="G224" s="4">
        <v>1815.8759</v>
      </c>
    </row>
    <row r="225" spans="1:7" x14ac:dyDescent="0.25">
      <c r="A225" s="4">
        <v>23</v>
      </c>
      <c r="B225" s="4" t="s">
        <v>14</v>
      </c>
      <c r="C225" s="4">
        <v>32.56</v>
      </c>
      <c r="D225" s="4">
        <v>0</v>
      </c>
      <c r="E225" s="4" t="s">
        <v>15</v>
      </c>
      <c r="F225" s="4" t="s">
        <v>16</v>
      </c>
      <c r="G225" s="4">
        <v>1824.2854</v>
      </c>
    </row>
    <row r="226" spans="1:7" x14ac:dyDescent="0.25">
      <c r="A226" s="4">
        <v>23</v>
      </c>
      <c r="B226" s="4" t="s">
        <v>14</v>
      </c>
      <c r="C226" s="4">
        <v>34.4</v>
      </c>
      <c r="D226" s="4">
        <v>0</v>
      </c>
      <c r="E226" s="4" t="s">
        <v>15</v>
      </c>
      <c r="F226" s="4" t="s">
        <v>26</v>
      </c>
      <c r="G226" s="4">
        <v>1826.8430000000001</v>
      </c>
    </row>
    <row r="227" spans="1:7" x14ac:dyDescent="0.25">
      <c r="A227" s="4">
        <v>23</v>
      </c>
      <c r="B227" s="4" t="s">
        <v>14</v>
      </c>
      <c r="C227" s="4">
        <v>41.91</v>
      </c>
      <c r="D227" s="4">
        <v>0</v>
      </c>
      <c r="E227" s="4" t="s">
        <v>15</v>
      </c>
      <c r="F227" s="4" t="s">
        <v>16</v>
      </c>
      <c r="G227" s="4">
        <v>1837.2819</v>
      </c>
    </row>
    <row r="228" spans="1:7" x14ac:dyDescent="0.25">
      <c r="A228" s="4">
        <v>23</v>
      </c>
      <c r="B228" s="4" t="s">
        <v>14</v>
      </c>
      <c r="C228" s="4">
        <v>23.844999999999999</v>
      </c>
      <c r="D228" s="4">
        <v>0</v>
      </c>
      <c r="E228" s="4" t="s">
        <v>15</v>
      </c>
      <c r="F228" s="4" t="s">
        <v>25</v>
      </c>
      <c r="G228" s="4">
        <v>2395.17155</v>
      </c>
    </row>
    <row r="229" spans="1:7" x14ac:dyDescent="0.25">
      <c r="A229" s="4">
        <v>23</v>
      </c>
      <c r="B229" s="4" t="s">
        <v>14</v>
      </c>
      <c r="C229" s="4">
        <v>24.51</v>
      </c>
      <c r="D229" s="4">
        <v>0</v>
      </c>
      <c r="E229" s="4" t="s">
        <v>15</v>
      </c>
      <c r="F229" s="4" t="s">
        <v>25</v>
      </c>
      <c r="G229" s="4">
        <v>2396.0958999999998</v>
      </c>
    </row>
    <row r="230" spans="1:7" x14ac:dyDescent="0.25">
      <c r="A230" s="4">
        <v>23</v>
      </c>
      <c r="B230" s="4" t="s">
        <v>23</v>
      </c>
      <c r="C230" s="4">
        <v>28.12</v>
      </c>
      <c r="D230" s="4">
        <v>0</v>
      </c>
      <c r="E230" s="4" t="s">
        <v>15</v>
      </c>
      <c r="F230" s="4" t="s">
        <v>27</v>
      </c>
      <c r="G230" s="4">
        <v>2690.1138000000001</v>
      </c>
    </row>
    <row r="231" spans="1:7" x14ac:dyDescent="0.25">
      <c r="A231" s="4">
        <v>23</v>
      </c>
      <c r="B231" s="4" t="s">
        <v>23</v>
      </c>
      <c r="C231" s="4">
        <v>34.865000000000002</v>
      </c>
      <c r="D231" s="4">
        <v>0</v>
      </c>
      <c r="E231" s="4" t="s">
        <v>15</v>
      </c>
      <c r="F231" s="4" t="s">
        <v>25</v>
      </c>
      <c r="G231" s="4">
        <v>2899.4893499999998</v>
      </c>
    </row>
    <row r="232" spans="1:7" x14ac:dyDescent="0.25">
      <c r="A232" s="4">
        <v>23</v>
      </c>
      <c r="B232" s="4" t="s">
        <v>23</v>
      </c>
      <c r="C232" s="4">
        <v>33.4</v>
      </c>
      <c r="D232" s="4">
        <v>0</v>
      </c>
      <c r="E232" s="4" t="s">
        <v>15</v>
      </c>
      <c r="F232" s="4" t="s">
        <v>26</v>
      </c>
      <c r="G232" s="4">
        <v>10795.937330000001</v>
      </c>
    </row>
    <row r="233" spans="1:7" x14ac:dyDescent="0.25">
      <c r="A233" s="4">
        <v>23</v>
      </c>
      <c r="B233" s="4" t="s">
        <v>23</v>
      </c>
      <c r="C233" s="4">
        <v>28</v>
      </c>
      <c r="D233" s="4">
        <v>0</v>
      </c>
      <c r="E233" s="4" t="s">
        <v>15</v>
      </c>
      <c r="F233" s="4" t="s">
        <v>26</v>
      </c>
      <c r="G233" s="4">
        <v>13126.677449999999</v>
      </c>
    </row>
    <row r="234" spans="1:7" x14ac:dyDescent="0.25">
      <c r="A234" s="4">
        <v>23</v>
      </c>
      <c r="B234" s="4" t="s">
        <v>23</v>
      </c>
      <c r="C234" s="4">
        <v>28.31</v>
      </c>
      <c r="D234" s="4">
        <v>0</v>
      </c>
      <c r="E234" s="4" t="s">
        <v>17</v>
      </c>
      <c r="F234" s="4" t="s">
        <v>27</v>
      </c>
      <c r="G234" s="4">
        <v>18033.9679</v>
      </c>
    </row>
    <row r="235" spans="1:7" x14ac:dyDescent="0.25">
      <c r="A235" s="4">
        <v>23</v>
      </c>
      <c r="B235" s="4" t="s">
        <v>14</v>
      </c>
      <c r="C235" s="4">
        <v>18.715</v>
      </c>
      <c r="D235" s="4">
        <v>0</v>
      </c>
      <c r="E235" s="4" t="s">
        <v>15</v>
      </c>
      <c r="F235" s="4" t="s">
        <v>27</v>
      </c>
      <c r="G235" s="4">
        <v>21595.382290000001</v>
      </c>
    </row>
    <row r="236" spans="1:7" x14ac:dyDescent="0.25">
      <c r="A236" s="4">
        <v>23</v>
      </c>
      <c r="B236" s="4" t="s">
        <v>23</v>
      </c>
      <c r="C236" s="4">
        <v>31.4</v>
      </c>
      <c r="D236" s="4">
        <v>0</v>
      </c>
      <c r="E236" s="4" t="s">
        <v>17</v>
      </c>
      <c r="F236" s="4" t="s">
        <v>26</v>
      </c>
      <c r="G236" s="4">
        <v>34166.273000000001</v>
      </c>
    </row>
    <row r="237" spans="1:7" x14ac:dyDescent="0.25">
      <c r="A237" s="4">
        <v>23</v>
      </c>
      <c r="B237" s="4" t="s">
        <v>14</v>
      </c>
      <c r="C237" s="4">
        <v>35.200000000000003</v>
      </c>
      <c r="D237" s="4">
        <v>1</v>
      </c>
      <c r="E237" s="4" t="s">
        <v>15</v>
      </c>
      <c r="F237" s="4" t="s">
        <v>26</v>
      </c>
      <c r="G237" s="4">
        <v>2416.9549999999999</v>
      </c>
    </row>
    <row r="238" spans="1:7" x14ac:dyDescent="0.25">
      <c r="A238" s="4">
        <v>23</v>
      </c>
      <c r="B238" s="4" t="s">
        <v>14</v>
      </c>
      <c r="C238" s="4">
        <v>50.38</v>
      </c>
      <c r="D238" s="4">
        <v>1</v>
      </c>
      <c r="E238" s="4" t="s">
        <v>15</v>
      </c>
      <c r="F238" s="4" t="s">
        <v>16</v>
      </c>
      <c r="G238" s="4">
        <v>2438.0551999999998</v>
      </c>
    </row>
    <row r="239" spans="1:7" x14ac:dyDescent="0.25">
      <c r="A239" s="4">
        <v>23</v>
      </c>
      <c r="B239" s="4" t="s">
        <v>14</v>
      </c>
      <c r="C239" s="4">
        <v>17.385000000000002</v>
      </c>
      <c r="D239" s="4">
        <v>1</v>
      </c>
      <c r="E239" s="4" t="s">
        <v>15</v>
      </c>
      <c r="F239" s="4" t="s">
        <v>27</v>
      </c>
      <c r="G239" s="4">
        <v>2775.1921499999999</v>
      </c>
    </row>
    <row r="240" spans="1:7" x14ac:dyDescent="0.25">
      <c r="A240" s="4">
        <v>23</v>
      </c>
      <c r="B240" s="4" t="s">
        <v>14</v>
      </c>
      <c r="C240" s="4">
        <v>27.36</v>
      </c>
      <c r="D240" s="4">
        <v>1</v>
      </c>
      <c r="E240" s="4" t="s">
        <v>15</v>
      </c>
      <c r="F240" s="4" t="s">
        <v>27</v>
      </c>
      <c r="G240" s="4">
        <v>2789.0574000000001</v>
      </c>
    </row>
    <row r="241" spans="1:7" x14ac:dyDescent="0.25">
      <c r="A241" s="4">
        <v>23</v>
      </c>
      <c r="B241" s="4" t="s">
        <v>23</v>
      </c>
      <c r="C241" s="4">
        <v>28.49</v>
      </c>
      <c r="D241" s="4">
        <v>1</v>
      </c>
      <c r="E241" s="4" t="s">
        <v>17</v>
      </c>
      <c r="F241" s="4" t="s">
        <v>16</v>
      </c>
      <c r="G241" s="4">
        <v>18328.238099999999</v>
      </c>
    </row>
    <row r="242" spans="1:7" x14ac:dyDescent="0.25">
      <c r="A242" s="4">
        <v>23</v>
      </c>
      <c r="B242" s="4" t="s">
        <v>23</v>
      </c>
      <c r="C242" s="4">
        <v>42.75</v>
      </c>
      <c r="D242" s="4">
        <v>1</v>
      </c>
      <c r="E242" s="4" t="s">
        <v>17</v>
      </c>
      <c r="F242" s="4" t="s">
        <v>25</v>
      </c>
      <c r="G242" s="4">
        <v>40904.199500000002</v>
      </c>
    </row>
    <row r="243" spans="1:7" x14ac:dyDescent="0.25">
      <c r="A243" s="4">
        <v>23</v>
      </c>
      <c r="B243" s="4" t="s">
        <v>23</v>
      </c>
      <c r="C243" s="4">
        <v>39.270000000000003</v>
      </c>
      <c r="D243" s="4">
        <v>2</v>
      </c>
      <c r="E243" s="4" t="s">
        <v>15</v>
      </c>
      <c r="F243" s="4" t="s">
        <v>16</v>
      </c>
      <c r="G243" s="4">
        <v>3500.6122999999998</v>
      </c>
    </row>
    <row r="244" spans="1:7" x14ac:dyDescent="0.25">
      <c r="A244" s="4">
        <v>23</v>
      </c>
      <c r="B244" s="4" t="s">
        <v>23</v>
      </c>
      <c r="C244" s="4">
        <v>23.18</v>
      </c>
      <c r="D244" s="4">
        <v>2</v>
      </c>
      <c r="E244" s="4" t="s">
        <v>15</v>
      </c>
      <c r="F244" s="4" t="s">
        <v>27</v>
      </c>
      <c r="G244" s="4">
        <v>14426.073850000001</v>
      </c>
    </row>
    <row r="245" spans="1:7" x14ac:dyDescent="0.25">
      <c r="A245" s="4">
        <v>23</v>
      </c>
      <c r="B245" s="4" t="s">
        <v>23</v>
      </c>
      <c r="C245" s="4">
        <v>24.225000000000001</v>
      </c>
      <c r="D245" s="4">
        <v>2</v>
      </c>
      <c r="E245" s="4" t="s">
        <v>15</v>
      </c>
      <c r="F245" s="4" t="s">
        <v>25</v>
      </c>
      <c r="G245" s="4">
        <v>22395.74424</v>
      </c>
    </row>
    <row r="246" spans="1:7" x14ac:dyDescent="0.25">
      <c r="A246" s="4">
        <v>23</v>
      </c>
      <c r="B246" s="4" t="s">
        <v>23</v>
      </c>
      <c r="C246" s="4">
        <v>32.78</v>
      </c>
      <c r="D246" s="4">
        <v>2</v>
      </c>
      <c r="E246" s="4" t="s">
        <v>17</v>
      </c>
      <c r="F246" s="4" t="s">
        <v>16</v>
      </c>
      <c r="G246" s="4">
        <v>36021.011200000001</v>
      </c>
    </row>
    <row r="247" spans="1:7" x14ac:dyDescent="0.25">
      <c r="A247" s="4">
        <v>23</v>
      </c>
      <c r="B247" s="4" t="s">
        <v>23</v>
      </c>
      <c r="C247" s="4">
        <v>36.67</v>
      </c>
      <c r="D247" s="4">
        <v>2</v>
      </c>
      <c r="E247" s="4" t="s">
        <v>17</v>
      </c>
      <c r="F247" s="4" t="s">
        <v>25</v>
      </c>
      <c r="G247" s="4">
        <v>38511.628299999997</v>
      </c>
    </row>
    <row r="248" spans="1:7" x14ac:dyDescent="0.25">
      <c r="A248" s="4">
        <v>23</v>
      </c>
      <c r="B248" s="4" t="s">
        <v>14</v>
      </c>
      <c r="C248" s="4">
        <v>32.700000000000003</v>
      </c>
      <c r="D248" s="4">
        <v>3</v>
      </c>
      <c r="E248" s="4" t="s">
        <v>15</v>
      </c>
      <c r="F248" s="4" t="s">
        <v>26</v>
      </c>
      <c r="G248" s="4">
        <v>3591.48</v>
      </c>
    </row>
    <row r="249" spans="1:7" x14ac:dyDescent="0.25">
      <c r="A249" s="4">
        <v>23</v>
      </c>
      <c r="B249" s="4" t="s">
        <v>14</v>
      </c>
      <c r="C249" s="4">
        <v>37.1</v>
      </c>
      <c r="D249" s="4">
        <v>3</v>
      </c>
      <c r="E249" s="4" t="s">
        <v>15</v>
      </c>
      <c r="F249" s="4" t="s">
        <v>26</v>
      </c>
      <c r="G249" s="4">
        <v>3597.596</v>
      </c>
    </row>
    <row r="250" spans="1:7" x14ac:dyDescent="0.25">
      <c r="A250" s="4">
        <v>23</v>
      </c>
      <c r="B250" s="4" t="s">
        <v>23</v>
      </c>
      <c r="C250" s="4">
        <v>34.96</v>
      </c>
      <c r="D250" s="4">
        <v>3</v>
      </c>
      <c r="E250" s="4" t="s">
        <v>15</v>
      </c>
      <c r="F250" s="4" t="s">
        <v>27</v>
      </c>
      <c r="G250" s="4">
        <v>4466.6214</v>
      </c>
    </row>
    <row r="251" spans="1:7" x14ac:dyDescent="0.25">
      <c r="A251" s="4">
        <v>23</v>
      </c>
      <c r="B251" s="4" t="s">
        <v>14</v>
      </c>
      <c r="C251" s="4">
        <v>31.73</v>
      </c>
      <c r="D251" s="4">
        <v>3</v>
      </c>
      <c r="E251" s="4" t="s">
        <v>17</v>
      </c>
      <c r="F251" s="4" t="s">
        <v>25</v>
      </c>
      <c r="G251" s="4">
        <v>36189.101699999999</v>
      </c>
    </row>
    <row r="252" spans="1:7" x14ac:dyDescent="0.25">
      <c r="A252" s="4">
        <v>24</v>
      </c>
      <c r="B252" s="4" t="s">
        <v>14</v>
      </c>
      <c r="C252" s="4">
        <v>23.4</v>
      </c>
      <c r="D252" s="4">
        <v>0</v>
      </c>
      <c r="E252" s="4" t="s">
        <v>15</v>
      </c>
      <c r="F252" s="4" t="s">
        <v>26</v>
      </c>
      <c r="G252" s="4">
        <v>1969.614</v>
      </c>
    </row>
    <row r="253" spans="1:7" x14ac:dyDescent="0.25">
      <c r="A253" s="4">
        <v>24</v>
      </c>
      <c r="B253" s="4" t="s">
        <v>14</v>
      </c>
      <c r="C253" s="4">
        <v>25.8</v>
      </c>
      <c r="D253" s="4">
        <v>0</v>
      </c>
      <c r="E253" s="4" t="s">
        <v>15</v>
      </c>
      <c r="F253" s="4" t="s">
        <v>26</v>
      </c>
      <c r="G253" s="4">
        <v>1972.95</v>
      </c>
    </row>
    <row r="254" spans="1:7" x14ac:dyDescent="0.25">
      <c r="A254" s="4">
        <v>24</v>
      </c>
      <c r="B254" s="4" t="s">
        <v>14</v>
      </c>
      <c r="C254" s="4">
        <v>29.3</v>
      </c>
      <c r="D254" s="4">
        <v>0</v>
      </c>
      <c r="E254" s="4" t="s">
        <v>15</v>
      </c>
      <c r="F254" s="4" t="s">
        <v>26</v>
      </c>
      <c r="G254" s="4">
        <v>1977.8150000000001</v>
      </c>
    </row>
    <row r="255" spans="1:7" x14ac:dyDescent="0.25">
      <c r="A255" s="4">
        <v>24</v>
      </c>
      <c r="B255" s="4" t="s">
        <v>14</v>
      </c>
      <c r="C255" s="4">
        <v>32.01</v>
      </c>
      <c r="D255" s="4">
        <v>0</v>
      </c>
      <c r="E255" s="4" t="s">
        <v>15</v>
      </c>
      <c r="F255" s="4" t="s">
        <v>16</v>
      </c>
      <c r="G255" s="4">
        <v>1981.5818999999999</v>
      </c>
    </row>
    <row r="256" spans="1:7" x14ac:dyDescent="0.25">
      <c r="A256" s="4">
        <v>24</v>
      </c>
      <c r="B256" s="4" t="s">
        <v>14</v>
      </c>
      <c r="C256" s="4">
        <v>35.86</v>
      </c>
      <c r="D256" s="4">
        <v>0</v>
      </c>
      <c r="E256" s="4" t="s">
        <v>15</v>
      </c>
      <c r="F256" s="4" t="s">
        <v>16</v>
      </c>
      <c r="G256" s="4">
        <v>1986.9333999999999</v>
      </c>
    </row>
    <row r="257" spans="1:7" x14ac:dyDescent="0.25">
      <c r="A257" s="4">
        <v>24</v>
      </c>
      <c r="B257" s="4" t="s">
        <v>14</v>
      </c>
      <c r="C257" s="4">
        <v>23.655000000000001</v>
      </c>
      <c r="D257" s="4">
        <v>0</v>
      </c>
      <c r="E257" s="4" t="s">
        <v>15</v>
      </c>
      <c r="F257" s="4" t="s">
        <v>27</v>
      </c>
      <c r="G257" s="4">
        <v>2352.9684499999998</v>
      </c>
    </row>
    <row r="258" spans="1:7" x14ac:dyDescent="0.25">
      <c r="A258" s="4">
        <v>24</v>
      </c>
      <c r="B258" s="4" t="s">
        <v>23</v>
      </c>
      <c r="C258" s="4">
        <v>22.6</v>
      </c>
      <c r="D258" s="4">
        <v>0</v>
      </c>
      <c r="E258" s="4" t="s">
        <v>15</v>
      </c>
      <c r="F258" s="4" t="s">
        <v>26</v>
      </c>
      <c r="G258" s="4">
        <v>2457.502</v>
      </c>
    </row>
    <row r="259" spans="1:7" x14ac:dyDescent="0.25">
      <c r="A259" s="4">
        <v>24</v>
      </c>
      <c r="B259" s="4" t="s">
        <v>23</v>
      </c>
      <c r="C259" s="4">
        <v>27.72</v>
      </c>
      <c r="D259" s="4">
        <v>0</v>
      </c>
      <c r="E259" s="4" t="s">
        <v>15</v>
      </c>
      <c r="F259" s="4" t="s">
        <v>16</v>
      </c>
      <c r="G259" s="4">
        <v>2464.6188000000002</v>
      </c>
    </row>
    <row r="260" spans="1:7" x14ac:dyDescent="0.25">
      <c r="A260" s="4">
        <v>24</v>
      </c>
      <c r="B260" s="4" t="s">
        <v>23</v>
      </c>
      <c r="C260" s="4">
        <v>33.99</v>
      </c>
      <c r="D260" s="4">
        <v>0</v>
      </c>
      <c r="E260" s="4" t="s">
        <v>15</v>
      </c>
      <c r="F260" s="4" t="s">
        <v>16</v>
      </c>
      <c r="G260" s="4">
        <v>2473.3341</v>
      </c>
    </row>
    <row r="261" spans="1:7" x14ac:dyDescent="0.25">
      <c r="A261" s="4">
        <v>24</v>
      </c>
      <c r="B261" s="4" t="s">
        <v>23</v>
      </c>
      <c r="C261" s="4">
        <v>39.49</v>
      </c>
      <c r="D261" s="4">
        <v>0</v>
      </c>
      <c r="E261" s="4" t="s">
        <v>15</v>
      </c>
      <c r="F261" s="4" t="s">
        <v>16</v>
      </c>
      <c r="G261" s="4">
        <v>2480.9791</v>
      </c>
    </row>
    <row r="262" spans="1:7" x14ac:dyDescent="0.25">
      <c r="A262" s="4">
        <v>24</v>
      </c>
      <c r="B262" s="4" t="s">
        <v>23</v>
      </c>
      <c r="C262" s="4">
        <v>24.225000000000001</v>
      </c>
      <c r="D262" s="4">
        <v>0</v>
      </c>
      <c r="E262" s="4" t="s">
        <v>15</v>
      </c>
      <c r="F262" s="4" t="s">
        <v>27</v>
      </c>
      <c r="G262" s="4">
        <v>2842.7607499999999</v>
      </c>
    </row>
    <row r="263" spans="1:7" x14ac:dyDescent="0.25">
      <c r="A263" s="4">
        <v>24</v>
      </c>
      <c r="B263" s="4" t="s">
        <v>23</v>
      </c>
      <c r="C263" s="4">
        <v>29.925000000000001</v>
      </c>
      <c r="D263" s="4">
        <v>0</v>
      </c>
      <c r="E263" s="4" t="s">
        <v>15</v>
      </c>
      <c r="F263" s="4" t="s">
        <v>27</v>
      </c>
      <c r="G263" s="4">
        <v>2850.6837500000001</v>
      </c>
    </row>
    <row r="264" spans="1:7" x14ac:dyDescent="0.25">
      <c r="A264" s="4">
        <v>24</v>
      </c>
      <c r="B264" s="4" t="s">
        <v>23</v>
      </c>
      <c r="C264" s="4">
        <v>33.344999999999999</v>
      </c>
      <c r="D264" s="4">
        <v>0</v>
      </c>
      <c r="E264" s="4" t="s">
        <v>15</v>
      </c>
      <c r="F264" s="4" t="s">
        <v>27</v>
      </c>
      <c r="G264" s="4">
        <v>2855.4375500000001</v>
      </c>
    </row>
    <row r="265" spans="1:7" x14ac:dyDescent="0.25">
      <c r="A265" s="4">
        <v>24</v>
      </c>
      <c r="B265" s="4" t="s">
        <v>23</v>
      </c>
      <c r="C265" s="4">
        <v>25.27</v>
      </c>
      <c r="D265" s="4">
        <v>0</v>
      </c>
      <c r="E265" s="4" t="s">
        <v>15</v>
      </c>
      <c r="F265" s="4" t="s">
        <v>25</v>
      </c>
      <c r="G265" s="4">
        <v>3044.2132999999999</v>
      </c>
    </row>
    <row r="266" spans="1:7" x14ac:dyDescent="0.25">
      <c r="A266" s="4">
        <v>24</v>
      </c>
      <c r="B266" s="4" t="s">
        <v>23</v>
      </c>
      <c r="C266" s="4">
        <v>26.6</v>
      </c>
      <c r="D266" s="4">
        <v>0</v>
      </c>
      <c r="E266" s="4" t="s">
        <v>15</v>
      </c>
      <c r="F266" s="4" t="s">
        <v>25</v>
      </c>
      <c r="G266" s="4">
        <v>3046.0619999999999</v>
      </c>
    </row>
    <row r="267" spans="1:7" x14ac:dyDescent="0.25">
      <c r="A267" s="4">
        <v>24</v>
      </c>
      <c r="B267" s="4" t="s">
        <v>23</v>
      </c>
      <c r="C267" s="4">
        <v>20.52</v>
      </c>
      <c r="D267" s="4">
        <v>0</v>
      </c>
      <c r="E267" s="4" t="s">
        <v>17</v>
      </c>
      <c r="F267" s="4" t="s">
        <v>25</v>
      </c>
      <c r="G267" s="4">
        <v>14571.890799999999</v>
      </c>
    </row>
    <row r="268" spans="1:7" x14ac:dyDescent="0.25">
      <c r="A268" s="4">
        <v>24</v>
      </c>
      <c r="B268" s="4" t="s">
        <v>14</v>
      </c>
      <c r="C268" s="4">
        <v>29.83</v>
      </c>
      <c r="D268" s="4">
        <v>0</v>
      </c>
      <c r="E268" s="4" t="s">
        <v>17</v>
      </c>
      <c r="F268" s="4" t="s">
        <v>25</v>
      </c>
      <c r="G268" s="4">
        <v>18648.421699999999</v>
      </c>
    </row>
    <row r="269" spans="1:7" x14ac:dyDescent="0.25">
      <c r="A269" s="4">
        <v>24</v>
      </c>
      <c r="B269" s="4" t="s">
        <v>23</v>
      </c>
      <c r="C269" s="4">
        <v>27.6</v>
      </c>
      <c r="D269" s="4">
        <v>0</v>
      </c>
      <c r="E269" s="4" t="s">
        <v>15</v>
      </c>
      <c r="F269" s="4" t="s">
        <v>26</v>
      </c>
      <c r="G269" s="4">
        <v>18955.220170000001</v>
      </c>
    </row>
    <row r="270" spans="1:7" x14ac:dyDescent="0.25">
      <c r="A270" s="4">
        <v>24</v>
      </c>
      <c r="B270" s="4" t="s">
        <v>23</v>
      </c>
      <c r="C270" s="4">
        <v>23.21</v>
      </c>
      <c r="D270" s="4">
        <v>0</v>
      </c>
      <c r="E270" s="4" t="s">
        <v>15</v>
      </c>
      <c r="F270" s="4" t="s">
        <v>16</v>
      </c>
      <c r="G270" s="4">
        <v>25081.76784</v>
      </c>
    </row>
    <row r="271" spans="1:7" x14ac:dyDescent="0.25">
      <c r="A271" s="4">
        <v>24</v>
      </c>
      <c r="B271" s="4" t="s">
        <v>14</v>
      </c>
      <c r="C271" s="4">
        <v>31.065000000000001</v>
      </c>
      <c r="D271" s="4">
        <v>0</v>
      </c>
      <c r="E271" s="4" t="s">
        <v>17</v>
      </c>
      <c r="F271" s="4" t="s">
        <v>25</v>
      </c>
      <c r="G271" s="4">
        <v>34254.053350000002</v>
      </c>
    </row>
    <row r="272" spans="1:7" x14ac:dyDescent="0.25">
      <c r="A272" s="4">
        <v>24</v>
      </c>
      <c r="B272" s="4" t="s">
        <v>14</v>
      </c>
      <c r="C272" s="4">
        <v>32.700000000000003</v>
      </c>
      <c r="D272" s="4">
        <v>0</v>
      </c>
      <c r="E272" s="4" t="s">
        <v>17</v>
      </c>
      <c r="F272" s="4" t="s">
        <v>26</v>
      </c>
      <c r="G272" s="4">
        <v>34472.841</v>
      </c>
    </row>
    <row r="273" spans="1:7" x14ac:dyDescent="0.25">
      <c r="A273" s="4">
        <v>24</v>
      </c>
      <c r="B273" s="4" t="s">
        <v>14</v>
      </c>
      <c r="C273" s="4">
        <v>28.5</v>
      </c>
      <c r="D273" s="4">
        <v>0</v>
      </c>
      <c r="E273" s="4" t="s">
        <v>17</v>
      </c>
      <c r="F273" s="4" t="s">
        <v>25</v>
      </c>
      <c r="G273" s="4">
        <v>35147.528480000001</v>
      </c>
    </row>
    <row r="274" spans="1:7" x14ac:dyDescent="0.25">
      <c r="A274" s="4">
        <v>24</v>
      </c>
      <c r="B274" s="4" t="s">
        <v>14</v>
      </c>
      <c r="C274" s="4">
        <v>40.15</v>
      </c>
      <c r="D274" s="4">
        <v>0</v>
      </c>
      <c r="E274" s="4" t="s">
        <v>17</v>
      </c>
      <c r="F274" s="4" t="s">
        <v>16</v>
      </c>
      <c r="G274" s="4">
        <v>38126.246500000001</v>
      </c>
    </row>
    <row r="275" spans="1:7" x14ac:dyDescent="0.25">
      <c r="A275" s="4">
        <v>24</v>
      </c>
      <c r="B275" s="4" t="s">
        <v>14</v>
      </c>
      <c r="C275" s="4">
        <v>26.79</v>
      </c>
      <c r="D275" s="4">
        <v>1</v>
      </c>
      <c r="E275" s="4" t="s">
        <v>15</v>
      </c>
      <c r="F275" s="4" t="s">
        <v>27</v>
      </c>
      <c r="G275" s="4">
        <v>12609.88702</v>
      </c>
    </row>
    <row r="276" spans="1:7" x14ac:dyDescent="0.25">
      <c r="A276" s="4">
        <v>24</v>
      </c>
      <c r="B276" s="4" t="s">
        <v>14</v>
      </c>
      <c r="C276" s="4">
        <v>28.5</v>
      </c>
      <c r="D276" s="4">
        <v>2</v>
      </c>
      <c r="E276" s="4" t="s">
        <v>15</v>
      </c>
      <c r="F276" s="4" t="s">
        <v>27</v>
      </c>
      <c r="G276" s="4">
        <v>3537.703</v>
      </c>
    </row>
    <row r="277" spans="1:7" x14ac:dyDescent="0.25">
      <c r="A277" s="4">
        <v>24</v>
      </c>
      <c r="B277" s="4" t="s">
        <v>23</v>
      </c>
      <c r="C277" s="4">
        <v>30.1</v>
      </c>
      <c r="D277" s="4">
        <v>3</v>
      </c>
      <c r="E277" s="4" t="s">
        <v>15</v>
      </c>
      <c r="F277" s="4" t="s">
        <v>26</v>
      </c>
      <c r="G277" s="4">
        <v>4234.9269999999997</v>
      </c>
    </row>
    <row r="278" spans="1:7" x14ac:dyDescent="0.25">
      <c r="A278" s="4">
        <v>24</v>
      </c>
      <c r="B278" s="4" t="s">
        <v>23</v>
      </c>
      <c r="C278" s="4">
        <v>30.21</v>
      </c>
      <c r="D278" s="4">
        <v>3</v>
      </c>
      <c r="E278" s="4" t="s">
        <v>15</v>
      </c>
      <c r="F278" s="4" t="s">
        <v>27</v>
      </c>
      <c r="G278" s="4">
        <v>4618.0798999999997</v>
      </c>
    </row>
    <row r="279" spans="1:7" x14ac:dyDescent="0.25">
      <c r="A279" s="4">
        <v>24</v>
      </c>
      <c r="B279" s="4" t="s">
        <v>14</v>
      </c>
      <c r="C279" s="4">
        <v>33.630000000000003</v>
      </c>
      <c r="D279" s="4">
        <v>4</v>
      </c>
      <c r="E279" s="4" t="s">
        <v>15</v>
      </c>
      <c r="F279" s="4" t="s">
        <v>25</v>
      </c>
      <c r="G279" s="4">
        <v>17128.426080000001</v>
      </c>
    </row>
    <row r="280" spans="1:7" x14ac:dyDescent="0.25">
      <c r="A280" s="4">
        <v>25</v>
      </c>
      <c r="B280" s="4" t="s">
        <v>14</v>
      </c>
      <c r="C280" s="4">
        <v>25.74</v>
      </c>
      <c r="D280" s="4">
        <v>0</v>
      </c>
      <c r="E280" s="4" t="s">
        <v>15</v>
      </c>
      <c r="F280" s="4" t="s">
        <v>16</v>
      </c>
      <c r="G280" s="4">
        <v>2137.6536000000001</v>
      </c>
    </row>
    <row r="281" spans="1:7" x14ac:dyDescent="0.25">
      <c r="A281" s="4">
        <v>25</v>
      </c>
      <c r="B281" s="4" t="s">
        <v>14</v>
      </c>
      <c r="C281" s="4">
        <v>27.55</v>
      </c>
      <c r="D281" s="4">
        <v>0</v>
      </c>
      <c r="E281" s="4" t="s">
        <v>15</v>
      </c>
      <c r="F281" s="4" t="s">
        <v>27</v>
      </c>
      <c r="G281" s="4">
        <v>2523.1695</v>
      </c>
    </row>
    <row r="282" spans="1:7" x14ac:dyDescent="0.25">
      <c r="A282" s="4">
        <v>25</v>
      </c>
      <c r="B282" s="4" t="s">
        <v>14</v>
      </c>
      <c r="C282" s="4">
        <v>35.625</v>
      </c>
      <c r="D282" s="4">
        <v>0</v>
      </c>
      <c r="E282" s="4" t="s">
        <v>15</v>
      </c>
      <c r="F282" s="4" t="s">
        <v>27</v>
      </c>
      <c r="G282" s="4">
        <v>2534.3937500000002</v>
      </c>
    </row>
    <row r="283" spans="1:7" x14ac:dyDescent="0.25">
      <c r="A283" s="4">
        <v>25</v>
      </c>
      <c r="B283" s="4" t="s">
        <v>23</v>
      </c>
      <c r="C283" s="4">
        <v>30.3</v>
      </c>
      <c r="D283" s="4">
        <v>0</v>
      </c>
      <c r="E283" s="4" t="s">
        <v>15</v>
      </c>
      <c r="F283" s="4" t="s">
        <v>26</v>
      </c>
      <c r="G283" s="4">
        <v>2632.9920000000002</v>
      </c>
    </row>
    <row r="284" spans="1:7" x14ac:dyDescent="0.25">
      <c r="A284" s="4">
        <v>25</v>
      </c>
      <c r="B284" s="4" t="s">
        <v>14</v>
      </c>
      <c r="C284" s="4">
        <v>26.22</v>
      </c>
      <c r="D284" s="4">
        <v>0</v>
      </c>
      <c r="E284" s="4" t="s">
        <v>15</v>
      </c>
      <c r="F284" s="4" t="s">
        <v>25</v>
      </c>
      <c r="G284" s="4">
        <v>2721.3208</v>
      </c>
    </row>
    <row r="285" spans="1:7" x14ac:dyDescent="0.25">
      <c r="A285" s="4">
        <v>25</v>
      </c>
      <c r="B285" s="4" t="s">
        <v>14</v>
      </c>
      <c r="C285" s="4">
        <v>30.59</v>
      </c>
      <c r="D285" s="4">
        <v>0</v>
      </c>
      <c r="E285" s="4" t="s">
        <v>15</v>
      </c>
      <c r="F285" s="4" t="s">
        <v>25</v>
      </c>
      <c r="G285" s="4">
        <v>2727.3951000000002</v>
      </c>
    </row>
    <row r="286" spans="1:7" x14ac:dyDescent="0.25">
      <c r="A286" s="4">
        <v>25</v>
      </c>
      <c r="B286" s="4" t="s">
        <v>23</v>
      </c>
      <c r="C286" s="4">
        <v>34.484999999999999</v>
      </c>
      <c r="D286" s="4">
        <v>0</v>
      </c>
      <c r="E286" s="4" t="s">
        <v>15</v>
      </c>
      <c r="F286" s="4" t="s">
        <v>27</v>
      </c>
      <c r="G286" s="4">
        <v>3021.80915</v>
      </c>
    </row>
    <row r="287" spans="1:7" x14ac:dyDescent="0.25">
      <c r="A287" s="4">
        <v>25</v>
      </c>
      <c r="B287" s="4" t="s">
        <v>23</v>
      </c>
      <c r="C287" s="4">
        <v>23.465</v>
      </c>
      <c r="D287" s="4">
        <v>0</v>
      </c>
      <c r="E287" s="4" t="s">
        <v>15</v>
      </c>
      <c r="F287" s="4" t="s">
        <v>25</v>
      </c>
      <c r="G287" s="4">
        <v>3206.4913499999998</v>
      </c>
    </row>
    <row r="288" spans="1:7" x14ac:dyDescent="0.25">
      <c r="A288" s="4">
        <v>25</v>
      </c>
      <c r="B288" s="4" t="s">
        <v>23</v>
      </c>
      <c r="C288" s="4">
        <v>28.594999999999999</v>
      </c>
      <c r="D288" s="4">
        <v>0</v>
      </c>
      <c r="E288" s="4" t="s">
        <v>15</v>
      </c>
      <c r="F288" s="4" t="s">
        <v>25</v>
      </c>
      <c r="G288" s="4">
        <v>3213.6220499999999</v>
      </c>
    </row>
    <row r="289" spans="1:7" x14ac:dyDescent="0.25">
      <c r="A289" s="4">
        <v>25</v>
      </c>
      <c r="B289" s="4" t="s">
        <v>14</v>
      </c>
      <c r="C289" s="4">
        <v>24.13</v>
      </c>
      <c r="D289" s="4">
        <v>0</v>
      </c>
      <c r="E289" s="4" t="s">
        <v>17</v>
      </c>
      <c r="F289" s="4" t="s">
        <v>27</v>
      </c>
      <c r="G289" s="4">
        <v>15817.985699999999</v>
      </c>
    </row>
    <row r="290" spans="1:7" x14ac:dyDescent="0.25">
      <c r="A290" s="4">
        <v>25</v>
      </c>
      <c r="B290" s="4" t="s">
        <v>23</v>
      </c>
      <c r="C290" s="4">
        <v>41.325000000000003</v>
      </c>
      <c r="D290" s="4">
        <v>0</v>
      </c>
      <c r="E290" s="4" t="s">
        <v>15</v>
      </c>
      <c r="F290" s="4" t="s">
        <v>25</v>
      </c>
      <c r="G290" s="4">
        <v>17878.900679999999</v>
      </c>
    </row>
    <row r="291" spans="1:7" x14ac:dyDescent="0.25">
      <c r="A291" s="4">
        <v>25</v>
      </c>
      <c r="B291" s="4" t="s">
        <v>23</v>
      </c>
      <c r="C291" s="4">
        <v>30.2</v>
      </c>
      <c r="D291" s="4">
        <v>0</v>
      </c>
      <c r="E291" s="4" t="s">
        <v>17</v>
      </c>
      <c r="F291" s="4" t="s">
        <v>26</v>
      </c>
      <c r="G291" s="4">
        <v>33900.652999999998</v>
      </c>
    </row>
    <row r="292" spans="1:7" x14ac:dyDescent="0.25">
      <c r="A292" s="4">
        <v>25</v>
      </c>
      <c r="B292" s="4" t="s">
        <v>23</v>
      </c>
      <c r="C292" s="4">
        <v>20.8</v>
      </c>
      <c r="D292" s="4">
        <v>1</v>
      </c>
      <c r="E292" s="4" t="s">
        <v>15</v>
      </c>
      <c r="F292" s="4" t="s">
        <v>26</v>
      </c>
      <c r="G292" s="4">
        <v>3208.7869999999998</v>
      </c>
    </row>
    <row r="293" spans="1:7" x14ac:dyDescent="0.25">
      <c r="A293" s="4">
        <v>25</v>
      </c>
      <c r="B293" s="4" t="s">
        <v>23</v>
      </c>
      <c r="C293" s="4">
        <v>33.99</v>
      </c>
      <c r="D293" s="4">
        <v>1</v>
      </c>
      <c r="E293" s="4" t="s">
        <v>15</v>
      </c>
      <c r="F293" s="4" t="s">
        <v>16</v>
      </c>
      <c r="G293" s="4">
        <v>3227.1210999999998</v>
      </c>
    </row>
    <row r="294" spans="1:7" x14ac:dyDescent="0.25">
      <c r="A294" s="4">
        <v>25</v>
      </c>
      <c r="B294" s="4" t="s">
        <v>23</v>
      </c>
      <c r="C294" s="4">
        <v>42.13</v>
      </c>
      <c r="D294" s="4">
        <v>1</v>
      </c>
      <c r="E294" s="4" t="s">
        <v>15</v>
      </c>
      <c r="F294" s="4" t="s">
        <v>16</v>
      </c>
      <c r="G294" s="4">
        <v>3238.4357</v>
      </c>
    </row>
    <row r="295" spans="1:7" x14ac:dyDescent="0.25">
      <c r="A295" s="4">
        <v>25</v>
      </c>
      <c r="B295" s="4" t="s">
        <v>14</v>
      </c>
      <c r="C295" s="4">
        <v>25.84</v>
      </c>
      <c r="D295" s="4">
        <v>1</v>
      </c>
      <c r="E295" s="4" t="s">
        <v>15</v>
      </c>
      <c r="F295" s="4" t="s">
        <v>25</v>
      </c>
      <c r="G295" s="4">
        <v>3309.7926000000002</v>
      </c>
    </row>
    <row r="296" spans="1:7" x14ac:dyDescent="0.25">
      <c r="A296" s="4">
        <v>25</v>
      </c>
      <c r="B296" s="4" t="s">
        <v>23</v>
      </c>
      <c r="C296" s="4">
        <v>22.515000000000001</v>
      </c>
      <c r="D296" s="4">
        <v>1</v>
      </c>
      <c r="E296" s="4" t="s">
        <v>15</v>
      </c>
      <c r="F296" s="4" t="s">
        <v>27</v>
      </c>
      <c r="G296" s="4">
        <v>3594.17085</v>
      </c>
    </row>
    <row r="297" spans="1:7" x14ac:dyDescent="0.25">
      <c r="A297" s="4">
        <v>25</v>
      </c>
      <c r="B297" s="4" t="s">
        <v>23</v>
      </c>
      <c r="C297" s="4">
        <v>32.229999999999997</v>
      </c>
      <c r="D297" s="4">
        <v>1</v>
      </c>
      <c r="E297" s="4" t="s">
        <v>15</v>
      </c>
      <c r="F297" s="4" t="s">
        <v>16</v>
      </c>
      <c r="G297" s="4">
        <v>18218.161390000001</v>
      </c>
    </row>
    <row r="298" spans="1:7" x14ac:dyDescent="0.25">
      <c r="A298" s="4">
        <v>25</v>
      </c>
      <c r="B298" s="4" t="s">
        <v>23</v>
      </c>
      <c r="C298" s="4">
        <v>26.79</v>
      </c>
      <c r="D298" s="4">
        <v>2</v>
      </c>
      <c r="E298" s="4" t="s">
        <v>15</v>
      </c>
      <c r="F298" s="4" t="s">
        <v>27</v>
      </c>
      <c r="G298" s="4">
        <v>4189.1130999999996</v>
      </c>
    </row>
    <row r="299" spans="1:7" x14ac:dyDescent="0.25">
      <c r="A299" s="4">
        <v>25</v>
      </c>
      <c r="B299" s="4" t="s">
        <v>14</v>
      </c>
      <c r="C299" s="4">
        <v>24.984999999999999</v>
      </c>
      <c r="D299" s="4">
        <v>2</v>
      </c>
      <c r="E299" s="4" t="s">
        <v>15</v>
      </c>
      <c r="F299" s="4" t="s">
        <v>25</v>
      </c>
      <c r="G299" s="4">
        <v>23241.47453</v>
      </c>
    </row>
    <row r="300" spans="1:7" x14ac:dyDescent="0.25">
      <c r="A300" s="4">
        <v>25</v>
      </c>
      <c r="B300" s="4" t="s">
        <v>14</v>
      </c>
      <c r="C300" s="4">
        <v>33.33</v>
      </c>
      <c r="D300" s="4">
        <v>2</v>
      </c>
      <c r="E300" s="4" t="s">
        <v>17</v>
      </c>
      <c r="F300" s="4" t="s">
        <v>16</v>
      </c>
      <c r="G300" s="4">
        <v>36124.573700000001</v>
      </c>
    </row>
    <row r="301" spans="1:7" x14ac:dyDescent="0.25">
      <c r="A301" s="4">
        <v>25</v>
      </c>
      <c r="B301" s="4" t="s">
        <v>14</v>
      </c>
      <c r="C301" s="4">
        <v>45.54</v>
      </c>
      <c r="D301" s="4">
        <v>2</v>
      </c>
      <c r="E301" s="4" t="s">
        <v>17</v>
      </c>
      <c r="F301" s="4" t="s">
        <v>16</v>
      </c>
      <c r="G301" s="4">
        <v>42112.2356</v>
      </c>
    </row>
    <row r="302" spans="1:7" x14ac:dyDescent="0.25">
      <c r="A302" s="4">
        <v>25</v>
      </c>
      <c r="B302" s="4" t="s">
        <v>14</v>
      </c>
      <c r="C302" s="4">
        <v>26.8</v>
      </c>
      <c r="D302" s="4">
        <v>3</v>
      </c>
      <c r="E302" s="4" t="s">
        <v>15</v>
      </c>
      <c r="F302" s="4" t="s">
        <v>26</v>
      </c>
      <c r="G302" s="4">
        <v>3906.127</v>
      </c>
    </row>
    <row r="303" spans="1:7" x14ac:dyDescent="0.25">
      <c r="A303" s="4">
        <v>25</v>
      </c>
      <c r="B303" s="4" t="s">
        <v>23</v>
      </c>
      <c r="C303" s="4">
        <v>24.3</v>
      </c>
      <c r="D303" s="4">
        <v>3</v>
      </c>
      <c r="E303" s="4" t="s">
        <v>15</v>
      </c>
      <c r="F303" s="4" t="s">
        <v>26</v>
      </c>
      <c r="G303" s="4">
        <v>4391.652</v>
      </c>
    </row>
    <row r="304" spans="1:7" x14ac:dyDescent="0.25">
      <c r="A304" s="4">
        <v>25</v>
      </c>
      <c r="B304" s="4" t="s">
        <v>14</v>
      </c>
      <c r="C304" s="4">
        <v>29.7</v>
      </c>
      <c r="D304" s="4">
        <v>3</v>
      </c>
      <c r="E304" s="4" t="s">
        <v>17</v>
      </c>
      <c r="F304" s="4" t="s">
        <v>26</v>
      </c>
      <c r="G304" s="4">
        <v>19933.457999999999</v>
      </c>
    </row>
    <row r="305" spans="1:7" x14ac:dyDescent="0.25">
      <c r="A305" s="4">
        <v>25</v>
      </c>
      <c r="B305" s="4" t="s">
        <v>14</v>
      </c>
      <c r="C305" s="4">
        <v>33.659999999999997</v>
      </c>
      <c r="D305" s="4">
        <v>4</v>
      </c>
      <c r="E305" s="4" t="s">
        <v>15</v>
      </c>
      <c r="F305" s="4" t="s">
        <v>16</v>
      </c>
      <c r="G305" s="4">
        <v>4504.6624000000002</v>
      </c>
    </row>
    <row r="306" spans="1:7" x14ac:dyDescent="0.25">
      <c r="A306" s="4">
        <v>25</v>
      </c>
      <c r="B306" s="4" t="s">
        <v>14</v>
      </c>
      <c r="C306" s="4">
        <v>26.695</v>
      </c>
      <c r="D306" s="4">
        <v>4</v>
      </c>
      <c r="E306" s="4" t="s">
        <v>15</v>
      </c>
      <c r="F306" s="4" t="s">
        <v>27</v>
      </c>
      <c r="G306" s="4">
        <v>4877.9810500000003</v>
      </c>
    </row>
    <row r="307" spans="1:7" x14ac:dyDescent="0.25">
      <c r="A307" s="4">
        <v>25</v>
      </c>
      <c r="B307" s="4" t="s">
        <v>14</v>
      </c>
      <c r="C307" s="4">
        <v>23.9</v>
      </c>
      <c r="D307" s="4">
        <v>5</v>
      </c>
      <c r="E307" s="4" t="s">
        <v>15</v>
      </c>
      <c r="F307" s="4" t="s">
        <v>26</v>
      </c>
      <c r="G307" s="4">
        <v>5080.0959999999995</v>
      </c>
    </row>
    <row r="308" spans="1:7" x14ac:dyDescent="0.25">
      <c r="A308" s="4">
        <v>26</v>
      </c>
      <c r="B308" s="4" t="s">
        <v>14</v>
      </c>
      <c r="C308" s="4">
        <v>20.8</v>
      </c>
      <c r="D308" s="4">
        <v>0</v>
      </c>
      <c r="E308" s="4" t="s">
        <v>15</v>
      </c>
      <c r="F308" s="4" t="s">
        <v>26</v>
      </c>
      <c r="G308" s="4">
        <v>2302.3000000000002</v>
      </c>
    </row>
    <row r="309" spans="1:7" x14ac:dyDescent="0.25">
      <c r="A309" s="4">
        <v>26</v>
      </c>
      <c r="B309" s="4" t="s">
        <v>14</v>
      </c>
      <c r="C309" s="4">
        <v>35.42</v>
      </c>
      <c r="D309" s="4">
        <v>0</v>
      </c>
      <c r="E309" s="4" t="s">
        <v>15</v>
      </c>
      <c r="F309" s="4" t="s">
        <v>16</v>
      </c>
      <c r="G309" s="4">
        <v>2322.6217999999999</v>
      </c>
    </row>
    <row r="310" spans="1:7" x14ac:dyDescent="0.25">
      <c r="A310" s="4">
        <v>26</v>
      </c>
      <c r="B310" s="4" t="s">
        <v>14</v>
      </c>
      <c r="C310" s="4">
        <v>17.670000000000002</v>
      </c>
      <c r="D310" s="4">
        <v>0</v>
      </c>
      <c r="E310" s="4" t="s">
        <v>15</v>
      </c>
      <c r="F310" s="4" t="s">
        <v>27</v>
      </c>
      <c r="G310" s="4">
        <v>2680.9493000000002</v>
      </c>
    </row>
    <row r="311" spans="1:7" x14ac:dyDescent="0.25">
      <c r="A311" s="4">
        <v>26</v>
      </c>
      <c r="B311" s="4" t="s">
        <v>14</v>
      </c>
      <c r="C311" s="4">
        <v>31.065000000000001</v>
      </c>
      <c r="D311" s="4">
        <v>0</v>
      </c>
      <c r="E311" s="4" t="s">
        <v>15</v>
      </c>
      <c r="F311" s="4" t="s">
        <v>27</v>
      </c>
      <c r="G311" s="4">
        <v>2699.56835</v>
      </c>
    </row>
    <row r="312" spans="1:7" x14ac:dyDescent="0.25">
      <c r="A312" s="4">
        <v>26</v>
      </c>
      <c r="B312" s="4" t="s">
        <v>14</v>
      </c>
      <c r="C312" s="4">
        <v>29.45</v>
      </c>
      <c r="D312" s="4">
        <v>0</v>
      </c>
      <c r="E312" s="4" t="s">
        <v>15</v>
      </c>
      <c r="F312" s="4" t="s">
        <v>25</v>
      </c>
      <c r="G312" s="4">
        <v>2897.3235</v>
      </c>
    </row>
    <row r="313" spans="1:7" x14ac:dyDescent="0.25">
      <c r="A313" s="4">
        <v>26</v>
      </c>
      <c r="B313" s="4" t="s">
        <v>23</v>
      </c>
      <c r="C313" s="4">
        <v>22.23</v>
      </c>
      <c r="D313" s="4">
        <v>0</v>
      </c>
      <c r="E313" s="4" t="s">
        <v>15</v>
      </c>
      <c r="F313" s="4" t="s">
        <v>27</v>
      </c>
      <c r="G313" s="4">
        <v>3176.2876999999999</v>
      </c>
    </row>
    <row r="314" spans="1:7" x14ac:dyDescent="0.25">
      <c r="A314" s="4">
        <v>26</v>
      </c>
      <c r="B314" s="4" t="s">
        <v>23</v>
      </c>
      <c r="C314" s="4">
        <v>22.61</v>
      </c>
      <c r="D314" s="4">
        <v>0</v>
      </c>
      <c r="E314" s="4" t="s">
        <v>15</v>
      </c>
      <c r="F314" s="4" t="s">
        <v>27</v>
      </c>
      <c r="G314" s="4">
        <v>3176.8159000000001</v>
      </c>
    </row>
    <row r="315" spans="1:7" x14ac:dyDescent="0.25">
      <c r="A315" s="4">
        <v>26</v>
      </c>
      <c r="B315" s="4" t="s">
        <v>23</v>
      </c>
      <c r="C315" s="4">
        <v>40.185000000000002</v>
      </c>
      <c r="D315" s="4">
        <v>0</v>
      </c>
      <c r="E315" s="4" t="s">
        <v>15</v>
      </c>
      <c r="F315" s="4" t="s">
        <v>27</v>
      </c>
      <c r="G315" s="4">
        <v>3201.2451500000002</v>
      </c>
    </row>
    <row r="316" spans="1:7" x14ac:dyDescent="0.25">
      <c r="A316" s="4">
        <v>26</v>
      </c>
      <c r="B316" s="4" t="s">
        <v>23</v>
      </c>
      <c r="C316" s="4">
        <v>28.785</v>
      </c>
      <c r="D316" s="4">
        <v>0</v>
      </c>
      <c r="E316" s="4" t="s">
        <v>15</v>
      </c>
      <c r="F316" s="4" t="s">
        <v>25</v>
      </c>
      <c r="G316" s="4">
        <v>3385.3991500000002</v>
      </c>
    </row>
    <row r="317" spans="1:7" x14ac:dyDescent="0.25">
      <c r="A317" s="4">
        <v>26</v>
      </c>
      <c r="B317" s="4" t="s">
        <v>14</v>
      </c>
      <c r="C317" s="4">
        <v>27.06</v>
      </c>
      <c r="D317" s="4">
        <v>0</v>
      </c>
      <c r="E317" s="4" t="s">
        <v>17</v>
      </c>
      <c r="F317" s="4" t="s">
        <v>16</v>
      </c>
      <c r="G317" s="4">
        <v>17043.341400000001</v>
      </c>
    </row>
    <row r="318" spans="1:7" x14ac:dyDescent="0.25">
      <c r="A318" s="4">
        <v>26</v>
      </c>
      <c r="B318" s="4" t="s">
        <v>14</v>
      </c>
      <c r="C318" s="4">
        <v>29.15</v>
      </c>
      <c r="D318" s="4">
        <v>1</v>
      </c>
      <c r="E318" s="4" t="s">
        <v>15</v>
      </c>
      <c r="F318" s="4" t="s">
        <v>16</v>
      </c>
      <c r="G318" s="4">
        <v>2902.9065000000001</v>
      </c>
    </row>
    <row r="319" spans="1:7" x14ac:dyDescent="0.25">
      <c r="A319" s="4">
        <v>26</v>
      </c>
      <c r="B319" s="4" t="s">
        <v>14</v>
      </c>
      <c r="C319" s="4">
        <v>30</v>
      </c>
      <c r="D319" s="4">
        <v>1</v>
      </c>
      <c r="E319" s="4" t="s">
        <v>15</v>
      </c>
      <c r="F319" s="4" t="s">
        <v>26</v>
      </c>
      <c r="G319" s="4">
        <v>2904.0880000000002</v>
      </c>
    </row>
    <row r="320" spans="1:7" x14ac:dyDescent="0.25">
      <c r="A320" s="4">
        <v>26</v>
      </c>
      <c r="B320" s="4" t="s">
        <v>14</v>
      </c>
      <c r="C320" s="4">
        <v>46.53</v>
      </c>
      <c r="D320" s="4">
        <v>1</v>
      </c>
      <c r="E320" s="4" t="s">
        <v>15</v>
      </c>
      <c r="F320" s="4" t="s">
        <v>16</v>
      </c>
      <c r="G320" s="4">
        <v>2927.0646999999999</v>
      </c>
    </row>
    <row r="321" spans="1:7" x14ac:dyDescent="0.25">
      <c r="A321" s="4">
        <v>26</v>
      </c>
      <c r="B321" s="4" t="s">
        <v>14</v>
      </c>
      <c r="C321" s="4">
        <v>33.914999999999999</v>
      </c>
      <c r="D321" s="4">
        <v>1</v>
      </c>
      <c r="E321" s="4" t="s">
        <v>15</v>
      </c>
      <c r="F321" s="4" t="s">
        <v>27</v>
      </c>
      <c r="G321" s="4">
        <v>3292.5298499999999</v>
      </c>
    </row>
    <row r="322" spans="1:7" x14ac:dyDescent="0.25">
      <c r="A322" s="4">
        <v>26</v>
      </c>
      <c r="B322" s="4" t="s">
        <v>23</v>
      </c>
      <c r="C322" s="4">
        <v>19.8</v>
      </c>
      <c r="D322" s="4">
        <v>1</v>
      </c>
      <c r="E322" s="4" t="s">
        <v>15</v>
      </c>
      <c r="F322" s="4" t="s">
        <v>26</v>
      </c>
      <c r="G322" s="4">
        <v>3378.91</v>
      </c>
    </row>
    <row r="323" spans="1:7" x14ac:dyDescent="0.25">
      <c r="A323" s="4">
        <v>26</v>
      </c>
      <c r="B323" s="4" t="s">
        <v>23</v>
      </c>
      <c r="C323" s="4">
        <v>29.48</v>
      </c>
      <c r="D323" s="4">
        <v>1</v>
      </c>
      <c r="E323" s="4" t="s">
        <v>15</v>
      </c>
      <c r="F323" s="4" t="s">
        <v>16</v>
      </c>
      <c r="G323" s="4">
        <v>3392.3652000000002</v>
      </c>
    </row>
    <row r="324" spans="1:7" x14ac:dyDescent="0.25">
      <c r="A324" s="4">
        <v>26</v>
      </c>
      <c r="B324" s="4" t="s">
        <v>23</v>
      </c>
      <c r="C324" s="4">
        <v>29.92</v>
      </c>
      <c r="D324" s="4">
        <v>1</v>
      </c>
      <c r="E324" s="4" t="s">
        <v>15</v>
      </c>
      <c r="F324" s="4" t="s">
        <v>16</v>
      </c>
      <c r="G324" s="4">
        <v>3392.9767999999999</v>
      </c>
    </row>
    <row r="325" spans="1:7" x14ac:dyDescent="0.25">
      <c r="A325" s="4">
        <v>26</v>
      </c>
      <c r="B325" s="4" t="s">
        <v>23</v>
      </c>
      <c r="C325" s="4">
        <v>42.4</v>
      </c>
      <c r="D325" s="4">
        <v>1</v>
      </c>
      <c r="E325" s="4" t="s">
        <v>15</v>
      </c>
      <c r="F325" s="4" t="s">
        <v>26</v>
      </c>
      <c r="G325" s="4">
        <v>3410.3240000000001</v>
      </c>
    </row>
    <row r="326" spans="1:7" x14ac:dyDescent="0.25">
      <c r="A326" s="4">
        <v>26</v>
      </c>
      <c r="B326" s="4" t="s">
        <v>14</v>
      </c>
      <c r="C326" s="4">
        <v>32.49</v>
      </c>
      <c r="D326" s="4">
        <v>1</v>
      </c>
      <c r="E326" s="4" t="s">
        <v>15</v>
      </c>
      <c r="F326" s="4" t="s">
        <v>25</v>
      </c>
      <c r="G326" s="4">
        <v>3490.5491000000002</v>
      </c>
    </row>
    <row r="327" spans="1:7" x14ac:dyDescent="0.25">
      <c r="A327" s="4">
        <v>26</v>
      </c>
      <c r="B327" s="4" t="s">
        <v>14</v>
      </c>
      <c r="C327" s="4">
        <v>23.7</v>
      </c>
      <c r="D327" s="4">
        <v>2</v>
      </c>
      <c r="E327" s="4" t="s">
        <v>15</v>
      </c>
      <c r="F327" s="4" t="s">
        <v>26</v>
      </c>
      <c r="G327" s="4">
        <v>3484.3310000000001</v>
      </c>
    </row>
    <row r="328" spans="1:7" x14ac:dyDescent="0.25">
      <c r="A328" s="4">
        <v>26</v>
      </c>
      <c r="B328" s="4" t="s">
        <v>14</v>
      </c>
      <c r="C328" s="4">
        <v>30.875</v>
      </c>
      <c r="D328" s="4">
        <v>2</v>
      </c>
      <c r="E328" s="4" t="s">
        <v>15</v>
      </c>
      <c r="F328" s="4" t="s">
        <v>27</v>
      </c>
      <c r="G328" s="4">
        <v>3877.3042500000001</v>
      </c>
    </row>
    <row r="329" spans="1:7" x14ac:dyDescent="0.25">
      <c r="A329" s="4">
        <v>26</v>
      </c>
      <c r="B329" s="4" t="s">
        <v>23</v>
      </c>
      <c r="C329" s="4">
        <v>29.92</v>
      </c>
      <c r="D329" s="4">
        <v>2</v>
      </c>
      <c r="E329" s="4" t="s">
        <v>15</v>
      </c>
      <c r="F329" s="4" t="s">
        <v>16</v>
      </c>
      <c r="G329" s="4">
        <v>3981.9767999999999</v>
      </c>
    </row>
    <row r="330" spans="1:7" x14ac:dyDescent="0.25">
      <c r="A330" s="4">
        <v>26</v>
      </c>
      <c r="B330" s="4" t="s">
        <v>23</v>
      </c>
      <c r="C330" s="4">
        <v>34.200000000000003</v>
      </c>
      <c r="D330" s="4">
        <v>2</v>
      </c>
      <c r="E330" s="4" t="s">
        <v>15</v>
      </c>
      <c r="F330" s="4" t="s">
        <v>26</v>
      </c>
      <c r="G330" s="4">
        <v>3987.9259999999999</v>
      </c>
    </row>
    <row r="331" spans="1:7" x14ac:dyDescent="0.25">
      <c r="A331" s="4">
        <v>26</v>
      </c>
      <c r="B331" s="4" t="s">
        <v>23</v>
      </c>
      <c r="C331" s="4">
        <v>29.355</v>
      </c>
      <c r="D331" s="4">
        <v>2</v>
      </c>
      <c r="E331" s="4" t="s">
        <v>15</v>
      </c>
      <c r="F331" s="4" t="s">
        <v>25</v>
      </c>
      <c r="G331" s="4">
        <v>4564.1914500000003</v>
      </c>
    </row>
    <row r="332" spans="1:7" x14ac:dyDescent="0.25">
      <c r="A332" s="4">
        <v>26</v>
      </c>
      <c r="B332" s="4" t="s">
        <v>23</v>
      </c>
      <c r="C332" s="4">
        <v>17.195</v>
      </c>
      <c r="D332" s="4">
        <v>2</v>
      </c>
      <c r="E332" s="4" t="s">
        <v>17</v>
      </c>
      <c r="F332" s="4" t="s">
        <v>25</v>
      </c>
      <c r="G332" s="4">
        <v>14455.644050000001</v>
      </c>
    </row>
    <row r="333" spans="1:7" x14ac:dyDescent="0.25">
      <c r="A333" s="4">
        <v>26</v>
      </c>
      <c r="B333" s="4" t="s">
        <v>14</v>
      </c>
      <c r="C333" s="4">
        <v>32.9</v>
      </c>
      <c r="D333" s="4">
        <v>2</v>
      </c>
      <c r="E333" s="4" t="s">
        <v>17</v>
      </c>
      <c r="F333" s="4" t="s">
        <v>26</v>
      </c>
      <c r="G333" s="4">
        <v>36085.218999999997</v>
      </c>
    </row>
    <row r="334" spans="1:7" x14ac:dyDescent="0.25">
      <c r="A334" s="4">
        <v>26</v>
      </c>
      <c r="B334" s="4" t="s">
        <v>14</v>
      </c>
      <c r="C334" s="4">
        <v>27.265000000000001</v>
      </c>
      <c r="D334" s="4">
        <v>3</v>
      </c>
      <c r="E334" s="4" t="s">
        <v>15</v>
      </c>
      <c r="F334" s="4" t="s">
        <v>25</v>
      </c>
      <c r="G334" s="4">
        <v>4661.2863500000003</v>
      </c>
    </row>
    <row r="335" spans="1:7" x14ac:dyDescent="0.25">
      <c r="A335" s="4">
        <v>26</v>
      </c>
      <c r="B335" s="4" t="s">
        <v>23</v>
      </c>
      <c r="C335" s="4">
        <v>29.64</v>
      </c>
      <c r="D335" s="4">
        <v>4</v>
      </c>
      <c r="E335" s="4" t="s">
        <v>15</v>
      </c>
      <c r="F335" s="4" t="s">
        <v>25</v>
      </c>
      <c r="G335" s="4">
        <v>24671.663339999999</v>
      </c>
    </row>
    <row r="336" spans="1:7" x14ac:dyDescent="0.25">
      <c r="A336" s="4">
        <v>27</v>
      </c>
      <c r="B336" s="4" t="s">
        <v>14</v>
      </c>
      <c r="C336" s="4">
        <v>23.1</v>
      </c>
      <c r="D336" s="4">
        <v>0</v>
      </c>
      <c r="E336" s="4" t="s">
        <v>15</v>
      </c>
      <c r="F336" s="4" t="s">
        <v>16</v>
      </c>
      <c r="G336" s="4">
        <v>2483.7359999999999</v>
      </c>
    </row>
    <row r="337" spans="1:7" x14ac:dyDescent="0.25">
      <c r="A337" s="4">
        <v>27</v>
      </c>
      <c r="B337" s="4" t="s">
        <v>14</v>
      </c>
      <c r="C337" s="4">
        <v>30.5</v>
      </c>
      <c r="D337" s="4">
        <v>0</v>
      </c>
      <c r="E337" s="4" t="s">
        <v>15</v>
      </c>
      <c r="F337" s="4" t="s">
        <v>26</v>
      </c>
      <c r="G337" s="4">
        <v>2494.0219999999999</v>
      </c>
    </row>
    <row r="338" spans="1:7" x14ac:dyDescent="0.25">
      <c r="A338" s="4">
        <v>27</v>
      </c>
      <c r="B338" s="4" t="s">
        <v>14</v>
      </c>
      <c r="C338" s="4">
        <v>32.67</v>
      </c>
      <c r="D338" s="4">
        <v>0</v>
      </c>
      <c r="E338" s="4" t="s">
        <v>15</v>
      </c>
      <c r="F338" s="4" t="s">
        <v>16</v>
      </c>
      <c r="G338" s="4">
        <v>2497.0383000000002</v>
      </c>
    </row>
    <row r="339" spans="1:7" x14ac:dyDescent="0.25">
      <c r="A339" s="4">
        <v>27</v>
      </c>
      <c r="B339" s="4" t="s">
        <v>14</v>
      </c>
      <c r="C339" s="4">
        <v>33.659999999999997</v>
      </c>
      <c r="D339" s="4">
        <v>0</v>
      </c>
      <c r="E339" s="4" t="s">
        <v>15</v>
      </c>
      <c r="F339" s="4" t="s">
        <v>16</v>
      </c>
      <c r="G339" s="4">
        <v>2498.4144000000001</v>
      </c>
    </row>
    <row r="340" spans="1:7" x14ac:dyDescent="0.25">
      <c r="A340" s="4">
        <v>27</v>
      </c>
      <c r="B340" s="4" t="s">
        <v>23</v>
      </c>
      <c r="C340" s="4">
        <v>24.1</v>
      </c>
      <c r="D340" s="4">
        <v>0</v>
      </c>
      <c r="E340" s="4" t="s">
        <v>15</v>
      </c>
      <c r="F340" s="4" t="s">
        <v>26</v>
      </c>
      <c r="G340" s="4">
        <v>2974.1260000000002</v>
      </c>
    </row>
    <row r="341" spans="1:7" x14ac:dyDescent="0.25">
      <c r="A341" s="4">
        <v>27</v>
      </c>
      <c r="B341" s="4" t="s">
        <v>14</v>
      </c>
      <c r="C341" s="4">
        <v>26.03</v>
      </c>
      <c r="D341" s="4">
        <v>0</v>
      </c>
      <c r="E341" s="4" t="s">
        <v>15</v>
      </c>
      <c r="F341" s="4" t="s">
        <v>25</v>
      </c>
      <c r="G341" s="4">
        <v>3070.8087</v>
      </c>
    </row>
    <row r="342" spans="1:7" x14ac:dyDescent="0.25">
      <c r="A342" s="4">
        <v>27</v>
      </c>
      <c r="B342" s="4" t="s">
        <v>23</v>
      </c>
      <c r="C342" s="4">
        <v>21.47</v>
      </c>
      <c r="D342" s="4">
        <v>0</v>
      </c>
      <c r="E342" s="4" t="s">
        <v>15</v>
      </c>
      <c r="F342" s="4" t="s">
        <v>27</v>
      </c>
      <c r="G342" s="4">
        <v>3353.4703</v>
      </c>
    </row>
    <row r="343" spans="1:7" x14ac:dyDescent="0.25">
      <c r="A343" s="4">
        <v>27</v>
      </c>
      <c r="B343" s="4" t="s">
        <v>23</v>
      </c>
      <c r="C343" s="4">
        <v>25.175000000000001</v>
      </c>
      <c r="D343" s="4">
        <v>0</v>
      </c>
      <c r="E343" s="4" t="s">
        <v>15</v>
      </c>
      <c r="F343" s="4" t="s">
        <v>25</v>
      </c>
      <c r="G343" s="4">
        <v>3558.6202499999999</v>
      </c>
    </row>
    <row r="344" spans="1:7" x14ac:dyDescent="0.25">
      <c r="A344" s="4">
        <v>27</v>
      </c>
      <c r="B344" s="4" t="s">
        <v>23</v>
      </c>
      <c r="C344" s="4">
        <v>24.75</v>
      </c>
      <c r="D344" s="4">
        <v>0</v>
      </c>
      <c r="E344" s="4" t="s">
        <v>17</v>
      </c>
      <c r="F344" s="4" t="s">
        <v>16</v>
      </c>
      <c r="G344" s="4">
        <v>16577.779500000001</v>
      </c>
    </row>
    <row r="345" spans="1:7" x14ac:dyDescent="0.25">
      <c r="A345" s="4">
        <v>27</v>
      </c>
      <c r="B345" s="4" t="s">
        <v>14</v>
      </c>
      <c r="C345" s="4">
        <v>29.15</v>
      </c>
      <c r="D345" s="4">
        <v>0</v>
      </c>
      <c r="E345" s="4" t="s">
        <v>17</v>
      </c>
      <c r="F345" s="4" t="s">
        <v>16</v>
      </c>
      <c r="G345" s="4">
        <v>18246.495500000001</v>
      </c>
    </row>
    <row r="346" spans="1:7" x14ac:dyDescent="0.25">
      <c r="A346" s="4">
        <v>27</v>
      </c>
      <c r="B346" s="4" t="s">
        <v>14</v>
      </c>
      <c r="C346" s="4">
        <v>28.5</v>
      </c>
      <c r="D346" s="4">
        <v>0</v>
      </c>
      <c r="E346" s="4" t="s">
        <v>17</v>
      </c>
      <c r="F346" s="4" t="s">
        <v>27</v>
      </c>
      <c r="G346" s="4">
        <v>18310.741999999998</v>
      </c>
    </row>
    <row r="347" spans="1:7" x14ac:dyDescent="0.25">
      <c r="A347" s="4">
        <v>27</v>
      </c>
      <c r="B347" s="4" t="s">
        <v>23</v>
      </c>
      <c r="C347" s="4">
        <v>31.4</v>
      </c>
      <c r="D347" s="4">
        <v>0</v>
      </c>
      <c r="E347" s="4" t="s">
        <v>17</v>
      </c>
      <c r="F347" s="4" t="s">
        <v>26</v>
      </c>
      <c r="G347" s="4">
        <v>34838.873</v>
      </c>
    </row>
    <row r="348" spans="1:7" x14ac:dyDescent="0.25">
      <c r="A348" s="4">
        <v>27</v>
      </c>
      <c r="B348" s="4" t="s">
        <v>23</v>
      </c>
      <c r="C348" s="4">
        <v>36.08</v>
      </c>
      <c r="D348" s="4">
        <v>0</v>
      </c>
      <c r="E348" s="4" t="s">
        <v>17</v>
      </c>
      <c r="F348" s="4" t="s">
        <v>16</v>
      </c>
      <c r="G348" s="4">
        <v>37133.898200000003</v>
      </c>
    </row>
    <row r="349" spans="1:7" x14ac:dyDescent="0.25">
      <c r="A349" s="4">
        <v>27</v>
      </c>
      <c r="B349" s="4" t="s">
        <v>14</v>
      </c>
      <c r="C349" s="4">
        <v>42.13</v>
      </c>
      <c r="D349" s="4">
        <v>0</v>
      </c>
      <c r="E349" s="4" t="s">
        <v>17</v>
      </c>
      <c r="F349" s="4" t="s">
        <v>16</v>
      </c>
      <c r="G349" s="4">
        <v>39611.757700000002</v>
      </c>
    </row>
    <row r="350" spans="1:7" x14ac:dyDescent="0.25">
      <c r="A350" s="4">
        <v>27</v>
      </c>
      <c r="B350" s="4" t="s">
        <v>23</v>
      </c>
      <c r="C350" s="4">
        <v>23.21</v>
      </c>
      <c r="D350" s="4">
        <v>1</v>
      </c>
      <c r="E350" s="4" t="s">
        <v>15</v>
      </c>
      <c r="F350" s="4" t="s">
        <v>16</v>
      </c>
      <c r="G350" s="4">
        <v>3561.8888999999999</v>
      </c>
    </row>
    <row r="351" spans="1:7" x14ac:dyDescent="0.25">
      <c r="A351" s="4">
        <v>27</v>
      </c>
      <c r="B351" s="4" t="s">
        <v>23</v>
      </c>
      <c r="C351" s="4">
        <v>34.799999999999997</v>
      </c>
      <c r="D351" s="4">
        <v>1</v>
      </c>
      <c r="E351" s="4" t="s">
        <v>15</v>
      </c>
      <c r="F351" s="4" t="s">
        <v>26</v>
      </c>
      <c r="G351" s="4">
        <v>3577.9989999999998</v>
      </c>
    </row>
    <row r="352" spans="1:7" x14ac:dyDescent="0.25">
      <c r="A352" s="4">
        <v>27</v>
      </c>
      <c r="B352" s="4" t="s">
        <v>23</v>
      </c>
      <c r="C352" s="4">
        <v>31.254999999999999</v>
      </c>
      <c r="D352" s="4">
        <v>1</v>
      </c>
      <c r="E352" s="4" t="s">
        <v>15</v>
      </c>
      <c r="F352" s="4" t="s">
        <v>27</v>
      </c>
      <c r="G352" s="4">
        <v>3956.0714499999999</v>
      </c>
    </row>
    <row r="353" spans="1:7" x14ac:dyDescent="0.25">
      <c r="A353" s="4">
        <v>27</v>
      </c>
      <c r="B353" s="4" t="s">
        <v>23</v>
      </c>
      <c r="C353" s="4">
        <v>30.59</v>
      </c>
      <c r="D353" s="4">
        <v>1</v>
      </c>
      <c r="E353" s="4" t="s">
        <v>15</v>
      </c>
      <c r="F353" s="4" t="s">
        <v>25</v>
      </c>
      <c r="G353" s="4">
        <v>16796.411940000002</v>
      </c>
    </row>
    <row r="354" spans="1:7" x14ac:dyDescent="0.25">
      <c r="A354" s="4">
        <v>27</v>
      </c>
      <c r="B354" s="4" t="s">
        <v>23</v>
      </c>
      <c r="C354" s="4">
        <v>32.395000000000003</v>
      </c>
      <c r="D354" s="4">
        <v>1</v>
      </c>
      <c r="E354" s="4" t="s">
        <v>15</v>
      </c>
      <c r="F354" s="4" t="s">
        <v>25</v>
      </c>
      <c r="G354" s="4">
        <v>18903.491409999999</v>
      </c>
    </row>
    <row r="355" spans="1:7" x14ac:dyDescent="0.25">
      <c r="A355" s="4">
        <v>27</v>
      </c>
      <c r="B355" s="4" t="s">
        <v>14</v>
      </c>
      <c r="C355" s="4">
        <v>31.13</v>
      </c>
      <c r="D355" s="4">
        <v>1</v>
      </c>
      <c r="E355" s="4" t="s">
        <v>17</v>
      </c>
      <c r="F355" s="4" t="s">
        <v>16</v>
      </c>
      <c r="G355" s="4">
        <v>34806.467700000001</v>
      </c>
    </row>
    <row r="356" spans="1:7" x14ac:dyDescent="0.25">
      <c r="A356" s="4">
        <v>27</v>
      </c>
      <c r="B356" s="4" t="s">
        <v>14</v>
      </c>
      <c r="C356" s="4">
        <v>45.9</v>
      </c>
      <c r="D356" s="4">
        <v>2</v>
      </c>
      <c r="E356" s="4" t="s">
        <v>15</v>
      </c>
      <c r="F356" s="4" t="s">
        <v>26</v>
      </c>
      <c r="G356" s="4">
        <v>3693.4279999999999</v>
      </c>
    </row>
    <row r="357" spans="1:7" x14ac:dyDescent="0.25">
      <c r="A357" s="4">
        <v>27</v>
      </c>
      <c r="B357" s="4" t="s">
        <v>14</v>
      </c>
      <c r="C357" s="4">
        <v>33.155000000000001</v>
      </c>
      <c r="D357" s="4">
        <v>2</v>
      </c>
      <c r="E357" s="4" t="s">
        <v>15</v>
      </c>
      <c r="F357" s="4" t="s">
        <v>27</v>
      </c>
      <c r="G357" s="4">
        <v>4058.71245</v>
      </c>
    </row>
    <row r="358" spans="1:7" x14ac:dyDescent="0.25">
      <c r="A358" s="4">
        <v>27</v>
      </c>
      <c r="B358" s="4" t="s">
        <v>23</v>
      </c>
      <c r="C358" s="4">
        <v>17.954999999999998</v>
      </c>
      <c r="D358" s="4">
        <v>2</v>
      </c>
      <c r="E358" s="4" t="s">
        <v>17</v>
      </c>
      <c r="F358" s="4" t="s">
        <v>25</v>
      </c>
      <c r="G358" s="4">
        <v>15006.579449999999</v>
      </c>
    </row>
    <row r="359" spans="1:7" x14ac:dyDescent="0.25">
      <c r="A359" s="4">
        <v>27</v>
      </c>
      <c r="B359" s="4" t="s">
        <v>14</v>
      </c>
      <c r="C359" s="4">
        <v>30.3</v>
      </c>
      <c r="D359" s="4">
        <v>3</v>
      </c>
      <c r="E359" s="4" t="s">
        <v>15</v>
      </c>
      <c r="F359" s="4" t="s">
        <v>26</v>
      </c>
      <c r="G359" s="4">
        <v>4260.7439999999997</v>
      </c>
    </row>
    <row r="360" spans="1:7" x14ac:dyDescent="0.25">
      <c r="A360" s="4">
        <v>27</v>
      </c>
      <c r="B360" s="4" t="s">
        <v>14</v>
      </c>
      <c r="C360" s="4">
        <v>18.905000000000001</v>
      </c>
      <c r="D360" s="4">
        <v>3</v>
      </c>
      <c r="E360" s="4" t="s">
        <v>15</v>
      </c>
      <c r="F360" s="4" t="s">
        <v>25</v>
      </c>
      <c r="G360" s="4">
        <v>4827.9049500000001</v>
      </c>
    </row>
    <row r="361" spans="1:7" x14ac:dyDescent="0.25">
      <c r="A361" s="4">
        <v>27</v>
      </c>
      <c r="B361" s="4" t="s">
        <v>14</v>
      </c>
      <c r="C361" s="4">
        <v>32.585000000000001</v>
      </c>
      <c r="D361" s="4">
        <v>3</v>
      </c>
      <c r="E361" s="4" t="s">
        <v>15</v>
      </c>
      <c r="F361" s="4" t="s">
        <v>25</v>
      </c>
      <c r="G361" s="4">
        <v>4846.9201499999999</v>
      </c>
    </row>
    <row r="362" spans="1:7" x14ac:dyDescent="0.25">
      <c r="A362" s="4">
        <v>27</v>
      </c>
      <c r="B362" s="4" t="s">
        <v>23</v>
      </c>
      <c r="C362" s="4">
        <v>20.045000000000002</v>
      </c>
      <c r="D362" s="4">
        <v>3</v>
      </c>
      <c r="E362" s="4" t="s">
        <v>17</v>
      </c>
      <c r="F362" s="4" t="s">
        <v>27</v>
      </c>
      <c r="G362" s="4">
        <v>16420.494549999999</v>
      </c>
    </row>
    <row r="363" spans="1:7" x14ac:dyDescent="0.25">
      <c r="A363" s="4">
        <v>27</v>
      </c>
      <c r="B363" s="4" t="s">
        <v>23</v>
      </c>
      <c r="C363" s="4">
        <v>30.4</v>
      </c>
      <c r="D363" s="4">
        <v>3</v>
      </c>
      <c r="E363" s="4" t="s">
        <v>15</v>
      </c>
      <c r="F363" s="4" t="s">
        <v>27</v>
      </c>
      <c r="G363" s="4">
        <v>18804.752400000001</v>
      </c>
    </row>
    <row r="364" spans="1:7" x14ac:dyDescent="0.25">
      <c r="A364" s="4">
        <v>28</v>
      </c>
      <c r="B364" s="4" t="s">
        <v>14</v>
      </c>
      <c r="C364" s="4">
        <v>38.06</v>
      </c>
      <c r="D364" s="4">
        <v>0</v>
      </c>
      <c r="E364" s="4" t="s">
        <v>15</v>
      </c>
      <c r="F364" s="4" t="s">
        <v>16</v>
      </c>
      <c r="G364" s="4">
        <v>2689.4953999999998</v>
      </c>
    </row>
    <row r="365" spans="1:7" x14ac:dyDescent="0.25">
      <c r="A365" s="4">
        <v>28</v>
      </c>
      <c r="B365" s="4" t="s">
        <v>14</v>
      </c>
      <c r="C365" s="4">
        <v>30.875</v>
      </c>
      <c r="D365" s="4">
        <v>0</v>
      </c>
      <c r="E365" s="4" t="s">
        <v>15</v>
      </c>
      <c r="F365" s="4" t="s">
        <v>27</v>
      </c>
      <c r="G365" s="4">
        <v>3062.5082499999999</v>
      </c>
    </row>
    <row r="366" spans="1:7" x14ac:dyDescent="0.25">
      <c r="A366" s="4">
        <v>28</v>
      </c>
      <c r="B366" s="4" t="s">
        <v>23</v>
      </c>
      <c r="C366" s="4">
        <v>25.8</v>
      </c>
      <c r="D366" s="4">
        <v>0</v>
      </c>
      <c r="E366" s="4" t="s">
        <v>15</v>
      </c>
      <c r="F366" s="4" t="s">
        <v>26</v>
      </c>
      <c r="G366" s="4">
        <v>3161.4540000000002</v>
      </c>
    </row>
    <row r="367" spans="1:7" x14ac:dyDescent="0.25">
      <c r="A367" s="4">
        <v>28</v>
      </c>
      <c r="B367" s="4" t="s">
        <v>23</v>
      </c>
      <c r="C367" s="4">
        <v>33.11</v>
      </c>
      <c r="D367" s="4">
        <v>0</v>
      </c>
      <c r="E367" s="4" t="s">
        <v>15</v>
      </c>
      <c r="F367" s="4" t="s">
        <v>16</v>
      </c>
      <c r="G367" s="4">
        <v>3171.6149</v>
      </c>
    </row>
    <row r="368" spans="1:7" x14ac:dyDescent="0.25">
      <c r="A368" s="4">
        <v>28</v>
      </c>
      <c r="B368" s="4" t="s">
        <v>23</v>
      </c>
      <c r="C368" s="4">
        <v>33.4</v>
      </c>
      <c r="D368" s="4">
        <v>0</v>
      </c>
      <c r="E368" s="4" t="s">
        <v>15</v>
      </c>
      <c r="F368" s="4" t="s">
        <v>26</v>
      </c>
      <c r="G368" s="4">
        <v>3172.018</v>
      </c>
    </row>
    <row r="369" spans="1:7" x14ac:dyDescent="0.25">
      <c r="A369" s="4">
        <v>28</v>
      </c>
      <c r="B369" s="4" t="s">
        <v>14</v>
      </c>
      <c r="C369" s="4">
        <v>35.435000000000002</v>
      </c>
      <c r="D369" s="4">
        <v>0</v>
      </c>
      <c r="E369" s="4" t="s">
        <v>15</v>
      </c>
      <c r="F369" s="4" t="s">
        <v>25</v>
      </c>
      <c r="G369" s="4">
        <v>3268.84665</v>
      </c>
    </row>
    <row r="370" spans="1:7" x14ac:dyDescent="0.25">
      <c r="A370" s="4">
        <v>28</v>
      </c>
      <c r="B370" s="4" t="s">
        <v>23</v>
      </c>
      <c r="C370" s="4">
        <v>34.770000000000003</v>
      </c>
      <c r="D370" s="4">
        <v>0</v>
      </c>
      <c r="E370" s="4" t="s">
        <v>15</v>
      </c>
      <c r="F370" s="4" t="s">
        <v>27</v>
      </c>
      <c r="G370" s="4">
        <v>3556.9223000000002</v>
      </c>
    </row>
    <row r="371" spans="1:7" x14ac:dyDescent="0.25">
      <c r="A371" s="4">
        <v>28</v>
      </c>
      <c r="B371" s="4" t="s">
        <v>23</v>
      </c>
      <c r="C371" s="4">
        <v>17.29</v>
      </c>
      <c r="D371" s="4">
        <v>0</v>
      </c>
      <c r="E371" s="4" t="s">
        <v>15</v>
      </c>
      <c r="F371" s="4" t="s">
        <v>25</v>
      </c>
      <c r="G371" s="4">
        <v>3732.6251000000002</v>
      </c>
    </row>
    <row r="372" spans="1:7" x14ac:dyDescent="0.25">
      <c r="A372" s="4">
        <v>28</v>
      </c>
      <c r="B372" s="4" t="s">
        <v>14</v>
      </c>
      <c r="C372" s="4">
        <v>33.82</v>
      </c>
      <c r="D372" s="4">
        <v>0</v>
      </c>
      <c r="E372" s="4" t="s">
        <v>15</v>
      </c>
      <c r="F372" s="4" t="s">
        <v>27</v>
      </c>
      <c r="G372" s="4">
        <v>19673.335729999999</v>
      </c>
    </row>
    <row r="373" spans="1:7" x14ac:dyDescent="0.25">
      <c r="A373" s="4">
        <v>28</v>
      </c>
      <c r="B373" s="4" t="s">
        <v>14</v>
      </c>
      <c r="C373" s="4">
        <v>31.68</v>
      </c>
      <c r="D373" s="4">
        <v>0</v>
      </c>
      <c r="E373" s="4" t="s">
        <v>17</v>
      </c>
      <c r="F373" s="4" t="s">
        <v>16</v>
      </c>
      <c r="G373" s="4">
        <v>34672.147199999999</v>
      </c>
    </row>
    <row r="374" spans="1:7" x14ac:dyDescent="0.25">
      <c r="A374" s="4">
        <v>28</v>
      </c>
      <c r="B374" s="4" t="s">
        <v>14</v>
      </c>
      <c r="C374" s="4">
        <v>37.1</v>
      </c>
      <c r="D374" s="4">
        <v>1</v>
      </c>
      <c r="E374" s="4" t="s">
        <v>15</v>
      </c>
      <c r="F374" s="4" t="s">
        <v>26</v>
      </c>
      <c r="G374" s="4">
        <v>3277.1610000000001</v>
      </c>
    </row>
    <row r="375" spans="1:7" x14ac:dyDescent="0.25">
      <c r="A375" s="4">
        <v>28</v>
      </c>
      <c r="B375" s="4" t="s">
        <v>23</v>
      </c>
      <c r="C375" s="4">
        <v>37.619999999999997</v>
      </c>
      <c r="D375" s="4">
        <v>1</v>
      </c>
      <c r="E375" s="4" t="s">
        <v>15</v>
      </c>
      <c r="F375" s="4" t="s">
        <v>16</v>
      </c>
      <c r="G375" s="4">
        <v>3766.8838000000001</v>
      </c>
    </row>
    <row r="376" spans="1:7" x14ac:dyDescent="0.25">
      <c r="A376" s="4">
        <v>28</v>
      </c>
      <c r="B376" s="4" t="s">
        <v>23</v>
      </c>
      <c r="C376" s="4">
        <v>25.934999999999999</v>
      </c>
      <c r="D376" s="4">
        <v>1</v>
      </c>
      <c r="E376" s="4" t="s">
        <v>15</v>
      </c>
      <c r="F376" s="4" t="s">
        <v>27</v>
      </c>
      <c r="G376" s="4">
        <v>4133.6416499999996</v>
      </c>
    </row>
    <row r="377" spans="1:7" x14ac:dyDescent="0.25">
      <c r="A377" s="4">
        <v>28</v>
      </c>
      <c r="B377" s="4" t="s">
        <v>23</v>
      </c>
      <c r="C377" s="4">
        <v>28.88</v>
      </c>
      <c r="D377" s="4">
        <v>1</v>
      </c>
      <c r="E377" s="4" t="s">
        <v>15</v>
      </c>
      <c r="F377" s="4" t="s">
        <v>25</v>
      </c>
      <c r="G377" s="4">
        <v>4337.7352000000001</v>
      </c>
    </row>
    <row r="378" spans="1:7" x14ac:dyDescent="0.25">
      <c r="A378" s="4">
        <v>28</v>
      </c>
      <c r="B378" s="4" t="s">
        <v>23</v>
      </c>
      <c r="C378" s="4">
        <v>24.32</v>
      </c>
      <c r="D378" s="4">
        <v>1</v>
      </c>
      <c r="E378" s="4" t="s">
        <v>15</v>
      </c>
      <c r="F378" s="4" t="s">
        <v>25</v>
      </c>
      <c r="G378" s="4">
        <v>23288.928400000001</v>
      </c>
    </row>
    <row r="379" spans="1:7" x14ac:dyDescent="0.25">
      <c r="A379" s="4">
        <v>28</v>
      </c>
      <c r="B379" s="4" t="s">
        <v>14</v>
      </c>
      <c r="C379" s="4">
        <v>36.4</v>
      </c>
      <c r="D379" s="4">
        <v>1</v>
      </c>
      <c r="E379" s="4" t="s">
        <v>17</v>
      </c>
      <c r="F379" s="4" t="s">
        <v>26</v>
      </c>
      <c r="G379" s="4">
        <v>51194.559139999998</v>
      </c>
    </row>
    <row r="380" spans="1:7" x14ac:dyDescent="0.25">
      <c r="A380" s="4">
        <v>28</v>
      </c>
      <c r="B380" s="4" t="s">
        <v>14</v>
      </c>
      <c r="C380" s="4">
        <v>23.8</v>
      </c>
      <c r="D380" s="4">
        <v>2</v>
      </c>
      <c r="E380" s="4" t="s">
        <v>15</v>
      </c>
      <c r="F380" s="4" t="s">
        <v>26</v>
      </c>
      <c r="G380" s="4">
        <v>3847.674</v>
      </c>
    </row>
    <row r="381" spans="1:7" x14ac:dyDescent="0.25">
      <c r="A381" s="4">
        <v>28</v>
      </c>
      <c r="B381" s="4" t="s">
        <v>23</v>
      </c>
      <c r="C381" s="4">
        <v>26.51</v>
      </c>
      <c r="D381" s="4">
        <v>2</v>
      </c>
      <c r="E381" s="4" t="s">
        <v>15</v>
      </c>
      <c r="F381" s="4" t="s">
        <v>16</v>
      </c>
      <c r="G381" s="4">
        <v>4340.4408999999996</v>
      </c>
    </row>
    <row r="382" spans="1:7" x14ac:dyDescent="0.25">
      <c r="A382" s="4">
        <v>28</v>
      </c>
      <c r="B382" s="4" t="s">
        <v>23</v>
      </c>
      <c r="C382" s="4">
        <v>33</v>
      </c>
      <c r="D382" s="4">
        <v>2</v>
      </c>
      <c r="E382" s="4" t="s">
        <v>15</v>
      </c>
      <c r="F382" s="4" t="s">
        <v>16</v>
      </c>
      <c r="G382" s="4">
        <v>4349.4620000000004</v>
      </c>
    </row>
    <row r="383" spans="1:7" x14ac:dyDescent="0.25">
      <c r="A383" s="4">
        <v>28</v>
      </c>
      <c r="B383" s="4" t="s">
        <v>14</v>
      </c>
      <c r="C383" s="4">
        <v>22.515000000000001</v>
      </c>
      <c r="D383" s="4">
        <v>2</v>
      </c>
      <c r="E383" s="4" t="s">
        <v>15</v>
      </c>
      <c r="F383" s="4" t="s">
        <v>25</v>
      </c>
      <c r="G383" s="4">
        <v>4428.8878500000001</v>
      </c>
    </row>
    <row r="384" spans="1:7" x14ac:dyDescent="0.25">
      <c r="A384" s="4">
        <v>28</v>
      </c>
      <c r="B384" s="4" t="s">
        <v>14</v>
      </c>
      <c r="C384" s="4">
        <v>26.98</v>
      </c>
      <c r="D384" s="4">
        <v>2</v>
      </c>
      <c r="E384" s="4" t="s">
        <v>15</v>
      </c>
      <c r="F384" s="4" t="s">
        <v>25</v>
      </c>
      <c r="G384" s="4">
        <v>4435.0941999999995</v>
      </c>
    </row>
    <row r="385" spans="1:7" x14ac:dyDescent="0.25">
      <c r="A385" s="4">
        <v>28</v>
      </c>
      <c r="B385" s="4" t="s">
        <v>14</v>
      </c>
      <c r="C385" s="4">
        <v>29.26</v>
      </c>
      <c r="D385" s="4">
        <v>2</v>
      </c>
      <c r="E385" s="4" t="s">
        <v>15</v>
      </c>
      <c r="F385" s="4" t="s">
        <v>25</v>
      </c>
      <c r="G385" s="4">
        <v>4438.2633999999998</v>
      </c>
    </row>
    <row r="386" spans="1:7" x14ac:dyDescent="0.25">
      <c r="A386" s="4">
        <v>28</v>
      </c>
      <c r="B386" s="4" t="s">
        <v>23</v>
      </c>
      <c r="C386" s="4">
        <v>23.844999999999999</v>
      </c>
      <c r="D386" s="4">
        <v>2</v>
      </c>
      <c r="E386" s="4" t="s">
        <v>15</v>
      </c>
      <c r="F386" s="4" t="s">
        <v>27</v>
      </c>
      <c r="G386" s="4">
        <v>4719.7365499999996</v>
      </c>
    </row>
    <row r="387" spans="1:7" x14ac:dyDescent="0.25">
      <c r="A387" s="4">
        <v>28</v>
      </c>
      <c r="B387" s="4" t="s">
        <v>23</v>
      </c>
      <c r="C387" s="4">
        <v>27.5</v>
      </c>
      <c r="D387" s="4">
        <v>2</v>
      </c>
      <c r="E387" s="4" t="s">
        <v>15</v>
      </c>
      <c r="F387" s="4" t="s">
        <v>26</v>
      </c>
      <c r="G387" s="4">
        <v>20177.671129999999</v>
      </c>
    </row>
    <row r="388" spans="1:7" x14ac:dyDescent="0.25">
      <c r="A388" s="4">
        <v>28</v>
      </c>
      <c r="B388" s="4" t="s">
        <v>14</v>
      </c>
      <c r="C388" s="4">
        <v>33</v>
      </c>
      <c r="D388" s="4">
        <v>3</v>
      </c>
      <c r="E388" s="4" t="s">
        <v>15</v>
      </c>
      <c r="F388" s="4" t="s">
        <v>16</v>
      </c>
      <c r="G388" s="4">
        <v>4449.4620000000004</v>
      </c>
    </row>
    <row r="389" spans="1:7" x14ac:dyDescent="0.25">
      <c r="A389" s="4">
        <v>28</v>
      </c>
      <c r="B389" s="4" t="s">
        <v>23</v>
      </c>
      <c r="C389" s="4">
        <v>26.315000000000001</v>
      </c>
      <c r="D389" s="4">
        <v>3</v>
      </c>
      <c r="E389" s="4" t="s">
        <v>15</v>
      </c>
      <c r="F389" s="4" t="s">
        <v>27</v>
      </c>
      <c r="G389" s="4">
        <v>5312.1698500000002</v>
      </c>
    </row>
    <row r="390" spans="1:7" x14ac:dyDescent="0.25">
      <c r="A390" s="4">
        <v>28</v>
      </c>
      <c r="B390" s="4" t="s">
        <v>14</v>
      </c>
      <c r="C390" s="4">
        <v>23.98</v>
      </c>
      <c r="D390" s="4">
        <v>3</v>
      </c>
      <c r="E390" s="4" t="s">
        <v>17</v>
      </c>
      <c r="F390" s="4" t="s">
        <v>16</v>
      </c>
      <c r="G390" s="4">
        <v>17663.144199999999</v>
      </c>
    </row>
    <row r="391" spans="1:7" x14ac:dyDescent="0.25">
      <c r="A391" s="4">
        <v>28</v>
      </c>
      <c r="B391" s="4" t="s">
        <v>14</v>
      </c>
      <c r="C391" s="4">
        <v>24.3</v>
      </c>
      <c r="D391" s="4">
        <v>5</v>
      </c>
      <c r="E391" s="4" t="s">
        <v>15</v>
      </c>
      <c r="F391" s="4" t="s">
        <v>26</v>
      </c>
      <c r="G391" s="4">
        <v>5615.3689999999997</v>
      </c>
    </row>
    <row r="392" spans="1:7" x14ac:dyDescent="0.25">
      <c r="A392" s="4">
        <v>29</v>
      </c>
      <c r="B392" s="4" t="s">
        <v>14</v>
      </c>
      <c r="C392" s="4">
        <v>27.2</v>
      </c>
      <c r="D392" s="4">
        <v>0</v>
      </c>
      <c r="E392" s="4" t="s">
        <v>15</v>
      </c>
      <c r="F392" s="4" t="s">
        <v>26</v>
      </c>
      <c r="G392" s="4">
        <v>2866.0909999999999</v>
      </c>
    </row>
    <row r="393" spans="1:7" x14ac:dyDescent="0.25">
      <c r="A393" s="4">
        <v>29</v>
      </c>
      <c r="B393" s="4" t="s">
        <v>14</v>
      </c>
      <c r="C393" s="4">
        <v>27.94</v>
      </c>
      <c r="D393" s="4">
        <v>0</v>
      </c>
      <c r="E393" s="4" t="s">
        <v>15</v>
      </c>
      <c r="F393" s="4" t="s">
        <v>16</v>
      </c>
      <c r="G393" s="4">
        <v>2867.1196</v>
      </c>
    </row>
    <row r="394" spans="1:7" x14ac:dyDescent="0.25">
      <c r="A394" s="4">
        <v>29</v>
      </c>
      <c r="B394" s="4" t="s">
        <v>23</v>
      </c>
      <c r="C394" s="4">
        <v>25.9</v>
      </c>
      <c r="D394" s="4">
        <v>0</v>
      </c>
      <c r="E394" s="4" t="s">
        <v>15</v>
      </c>
      <c r="F394" s="4" t="s">
        <v>26</v>
      </c>
      <c r="G394" s="4">
        <v>3353.2840000000001</v>
      </c>
    </row>
    <row r="395" spans="1:7" x14ac:dyDescent="0.25">
      <c r="A395" s="4">
        <v>29</v>
      </c>
      <c r="B395" s="4" t="s">
        <v>23</v>
      </c>
      <c r="C395" s="4">
        <v>35.53</v>
      </c>
      <c r="D395" s="4">
        <v>0</v>
      </c>
      <c r="E395" s="4" t="s">
        <v>15</v>
      </c>
      <c r="F395" s="4" t="s">
        <v>16</v>
      </c>
      <c r="G395" s="4">
        <v>3366.6696999999999</v>
      </c>
    </row>
    <row r="396" spans="1:7" x14ac:dyDescent="0.25">
      <c r="A396" s="4">
        <v>29</v>
      </c>
      <c r="B396" s="4" t="s">
        <v>23</v>
      </c>
      <c r="C396" s="4">
        <v>26.03</v>
      </c>
      <c r="D396" s="4">
        <v>0</v>
      </c>
      <c r="E396" s="4" t="s">
        <v>15</v>
      </c>
      <c r="F396" s="4" t="s">
        <v>27</v>
      </c>
      <c r="G396" s="4">
        <v>3736.4647</v>
      </c>
    </row>
    <row r="397" spans="1:7" x14ac:dyDescent="0.25">
      <c r="A397" s="4">
        <v>29</v>
      </c>
      <c r="B397" s="4" t="s">
        <v>23</v>
      </c>
      <c r="C397" s="4">
        <v>31.16</v>
      </c>
      <c r="D397" s="4">
        <v>0</v>
      </c>
      <c r="E397" s="4" t="s">
        <v>15</v>
      </c>
      <c r="F397" s="4" t="s">
        <v>25</v>
      </c>
      <c r="G397" s="4">
        <v>3943.5954000000002</v>
      </c>
    </row>
    <row r="398" spans="1:7" x14ac:dyDescent="0.25">
      <c r="A398" s="4">
        <v>29</v>
      </c>
      <c r="B398" s="4" t="s">
        <v>23</v>
      </c>
      <c r="C398" s="4">
        <v>21.85</v>
      </c>
      <c r="D398" s="4">
        <v>0</v>
      </c>
      <c r="E398" s="4" t="s">
        <v>17</v>
      </c>
      <c r="F398" s="4" t="s">
        <v>25</v>
      </c>
      <c r="G398" s="4">
        <v>16115.3045</v>
      </c>
    </row>
    <row r="399" spans="1:7" x14ac:dyDescent="0.25">
      <c r="A399" s="4">
        <v>29</v>
      </c>
      <c r="B399" s="4" t="s">
        <v>14</v>
      </c>
      <c r="C399" s="4">
        <v>22.895</v>
      </c>
      <c r="D399" s="4">
        <v>0</v>
      </c>
      <c r="E399" s="4" t="s">
        <v>17</v>
      </c>
      <c r="F399" s="4" t="s">
        <v>25</v>
      </c>
      <c r="G399" s="4">
        <v>16138.762049999999</v>
      </c>
    </row>
    <row r="400" spans="1:7" x14ac:dyDescent="0.25">
      <c r="A400" s="4">
        <v>29</v>
      </c>
      <c r="B400" s="4" t="s">
        <v>14</v>
      </c>
      <c r="C400" s="4">
        <v>34.4</v>
      </c>
      <c r="D400" s="4">
        <v>0</v>
      </c>
      <c r="E400" s="4" t="s">
        <v>17</v>
      </c>
      <c r="F400" s="4" t="s">
        <v>26</v>
      </c>
      <c r="G400" s="4">
        <v>36197.699000000001</v>
      </c>
    </row>
    <row r="401" spans="1:7" x14ac:dyDescent="0.25">
      <c r="A401" s="4">
        <v>29</v>
      </c>
      <c r="B401" s="4" t="s">
        <v>14</v>
      </c>
      <c r="C401" s="4">
        <v>38.94</v>
      </c>
      <c r="D401" s="4">
        <v>1</v>
      </c>
      <c r="E401" s="4" t="s">
        <v>15</v>
      </c>
      <c r="F401" s="4" t="s">
        <v>16</v>
      </c>
      <c r="G401" s="4">
        <v>3471.4096</v>
      </c>
    </row>
    <row r="402" spans="1:7" x14ac:dyDescent="0.25">
      <c r="A402" s="4">
        <v>29</v>
      </c>
      <c r="B402" s="4" t="s">
        <v>23</v>
      </c>
      <c r="C402" s="4">
        <v>29.59</v>
      </c>
      <c r="D402" s="4">
        <v>1</v>
      </c>
      <c r="E402" s="4" t="s">
        <v>15</v>
      </c>
      <c r="F402" s="4" t="s">
        <v>16</v>
      </c>
      <c r="G402" s="4">
        <v>3947.4131000000002</v>
      </c>
    </row>
    <row r="403" spans="1:7" x14ac:dyDescent="0.25">
      <c r="A403" s="4">
        <v>29</v>
      </c>
      <c r="B403" s="4" t="s">
        <v>14</v>
      </c>
      <c r="C403" s="4">
        <v>28.975000000000001</v>
      </c>
      <c r="D403" s="4">
        <v>1</v>
      </c>
      <c r="E403" s="4" t="s">
        <v>15</v>
      </c>
      <c r="F403" s="4" t="s">
        <v>25</v>
      </c>
      <c r="G403" s="4">
        <v>4040.55825</v>
      </c>
    </row>
    <row r="404" spans="1:7" x14ac:dyDescent="0.25">
      <c r="A404" s="4">
        <v>29</v>
      </c>
      <c r="B404" s="4" t="s">
        <v>23</v>
      </c>
      <c r="C404" s="4">
        <v>21.754999999999999</v>
      </c>
      <c r="D404" s="4">
        <v>1</v>
      </c>
      <c r="E404" s="4" t="s">
        <v>17</v>
      </c>
      <c r="F404" s="4" t="s">
        <v>25</v>
      </c>
      <c r="G404" s="4">
        <v>16657.71745</v>
      </c>
    </row>
    <row r="405" spans="1:7" x14ac:dyDescent="0.25">
      <c r="A405" s="4">
        <v>29</v>
      </c>
      <c r="B405" s="4" t="s">
        <v>23</v>
      </c>
      <c r="C405" s="4">
        <v>27.94</v>
      </c>
      <c r="D405" s="4">
        <v>1</v>
      </c>
      <c r="E405" s="4" t="s">
        <v>17</v>
      </c>
      <c r="F405" s="4" t="s">
        <v>16</v>
      </c>
      <c r="G405" s="4">
        <v>19107.779600000002</v>
      </c>
    </row>
    <row r="406" spans="1:7" x14ac:dyDescent="0.25">
      <c r="A406" s="4">
        <v>29</v>
      </c>
      <c r="B406" s="4" t="s">
        <v>14</v>
      </c>
      <c r="C406" s="4">
        <v>29.64</v>
      </c>
      <c r="D406" s="4">
        <v>1</v>
      </c>
      <c r="E406" s="4" t="s">
        <v>15</v>
      </c>
      <c r="F406" s="4" t="s">
        <v>25</v>
      </c>
      <c r="G406" s="4">
        <v>20277.807509999999</v>
      </c>
    </row>
    <row r="407" spans="1:7" x14ac:dyDescent="0.25">
      <c r="A407" s="4">
        <v>29</v>
      </c>
      <c r="B407" s="4" t="s">
        <v>14</v>
      </c>
      <c r="C407" s="4">
        <v>37.29</v>
      </c>
      <c r="D407" s="4">
        <v>2</v>
      </c>
      <c r="E407" s="4" t="s">
        <v>15</v>
      </c>
      <c r="F407" s="4" t="s">
        <v>16</v>
      </c>
      <c r="G407" s="4">
        <v>4058.1161000000002</v>
      </c>
    </row>
    <row r="408" spans="1:7" x14ac:dyDescent="0.25">
      <c r="A408" s="4">
        <v>29</v>
      </c>
      <c r="B408" s="4" t="s">
        <v>14</v>
      </c>
      <c r="C408" s="4">
        <v>31.73</v>
      </c>
      <c r="D408" s="4">
        <v>2</v>
      </c>
      <c r="E408" s="4" t="s">
        <v>15</v>
      </c>
      <c r="F408" s="4" t="s">
        <v>27</v>
      </c>
      <c r="G408" s="4">
        <v>4433.3877000000002</v>
      </c>
    </row>
    <row r="409" spans="1:7" x14ac:dyDescent="0.25">
      <c r="A409" s="4">
        <v>29</v>
      </c>
      <c r="B409" s="4" t="s">
        <v>14</v>
      </c>
      <c r="C409" s="4">
        <v>32.11</v>
      </c>
      <c r="D409" s="4">
        <v>2</v>
      </c>
      <c r="E409" s="4" t="s">
        <v>15</v>
      </c>
      <c r="F409" s="4" t="s">
        <v>27</v>
      </c>
      <c r="G409" s="4">
        <v>4433.9159</v>
      </c>
    </row>
    <row r="410" spans="1:7" x14ac:dyDescent="0.25">
      <c r="A410" s="4">
        <v>29</v>
      </c>
      <c r="B410" s="4" t="s">
        <v>23</v>
      </c>
      <c r="C410" s="4">
        <v>24.6</v>
      </c>
      <c r="D410" s="4">
        <v>2</v>
      </c>
      <c r="E410" s="4" t="s">
        <v>15</v>
      </c>
      <c r="F410" s="4" t="s">
        <v>26</v>
      </c>
      <c r="G410" s="4">
        <v>4529.4769999999999</v>
      </c>
    </row>
    <row r="411" spans="1:7" x14ac:dyDescent="0.25">
      <c r="A411" s="4">
        <v>29</v>
      </c>
      <c r="B411" s="4" t="s">
        <v>23</v>
      </c>
      <c r="C411" s="4">
        <v>20.234999999999999</v>
      </c>
      <c r="D411" s="4">
        <v>2</v>
      </c>
      <c r="E411" s="4" t="s">
        <v>15</v>
      </c>
      <c r="F411" s="4" t="s">
        <v>27</v>
      </c>
      <c r="G411" s="4">
        <v>4906.4096499999996</v>
      </c>
    </row>
    <row r="412" spans="1:7" x14ac:dyDescent="0.25">
      <c r="A412" s="4">
        <v>29</v>
      </c>
      <c r="B412" s="4" t="s">
        <v>23</v>
      </c>
      <c r="C412" s="4">
        <v>32.11</v>
      </c>
      <c r="D412" s="4">
        <v>2</v>
      </c>
      <c r="E412" s="4" t="s">
        <v>15</v>
      </c>
      <c r="F412" s="4" t="s">
        <v>27</v>
      </c>
      <c r="G412" s="4">
        <v>4922.9159</v>
      </c>
    </row>
    <row r="413" spans="1:7" x14ac:dyDescent="0.25">
      <c r="A413" s="4">
        <v>29</v>
      </c>
      <c r="B413" s="4" t="s">
        <v>14</v>
      </c>
      <c r="C413" s="4">
        <v>29.734999999999999</v>
      </c>
      <c r="D413" s="4">
        <v>2</v>
      </c>
      <c r="E413" s="4" t="s">
        <v>15</v>
      </c>
      <c r="F413" s="4" t="s">
        <v>27</v>
      </c>
      <c r="G413" s="4">
        <v>18157.876</v>
      </c>
    </row>
    <row r="414" spans="1:7" x14ac:dyDescent="0.25">
      <c r="A414" s="4">
        <v>29</v>
      </c>
      <c r="B414" s="4" t="s">
        <v>14</v>
      </c>
      <c r="C414" s="4">
        <v>33.344999999999999</v>
      </c>
      <c r="D414" s="4">
        <v>2</v>
      </c>
      <c r="E414" s="4" t="s">
        <v>15</v>
      </c>
      <c r="F414" s="4" t="s">
        <v>27</v>
      </c>
      <c r="G414" s="4">
        <v>19442.353500000001</v>
      </c>
    </row>
    <row r="415" spans="1:7" x14ac:dyDescent="0.25">
      <c r="A415" s="4">
        <v>29</v>
      </c>
      <c r="B415" s="4" t="s">
        <v>14</v>
      </c>
      <c r="C415" s="4">
        <v>35.5</v>
      </c>
      <c r="D415" s="4">
        <v>2</v>
      </c>
      <c r="E415" s="4" t="s">
        <v>17</v>
      </c>
      <c r="F415" s="4" t="s">
        <v>26</v>
      </c>
      <c r="G415" s="4">
        <v>44585.455869999998</v>
      </c>
    </row>
    <row r="416" spans="1:7" x14ac:dyDescent="0.25">
      <c r="A416" s="4">
        <v>29</v>
      </c>
      <c r="B416" s="4" t="s">
        <v>23</v>
      </c>
      <c r="C416" s="4">
        <v>38.83</v>
      </c>
      <c r="D416" s="4">
        <v>3</v>
      </c>
      <c r="E416" s="4" t="s">
        <v>15</v>
      </c>
      <c r="F416" s="4" t="s">
        <v>16</v>
      </c>
      <c r="G416" s="4">
        <v>5138.2566999999999</v>
      </c>
    </row>
    <row r="417" spans="1:7" x14ac:dyDescent="0.25">
      <c r="A417" s="4">
        <v>29</v>
      </c>
      <c r="B417" s="4" t="s">
        <v>14</v>
      </c>
      <c r="C417" s="4">
        <v>22.515000000000001</v>
      </c>
      <c r="D417" s="4">
        <v>3</v>
      </c>
      <c r="E417" s="4" t="s">
        <v>15</v>
      </c>
      <c r="F417" s="4" t="s">
        <v>25</v>
      </c>
      <c r="G417" s="4">
        <v>5209.5788499999999</v>
      </c>
    </row>
    <row r="418" spans="1:7" x14ac:dyDescent="0.25">
      <c r="A418" s="4">
        <v>29</v>
      </c>
      <c r="B418" s="4" t="s">
        <v>23</v>
      </c>
      <c r="C418" s="4">
        <v>25.6</v>
      </c>
      <c r="D418" s="4">
        <v>4</v>
      </c>
      <c r="E418" s="4" t="s">
        <v>15</v>
      </c>
      <c r="F418" s="4" t="s">
        <v>26</v>
      </c>
      <c r="G418" s="4">
        <v>5708.8670000000002</v>
      </c>
    </row>
    <row r="419" spans="1:7" x14ac:dyDescent="0.25">
      <c r="A419" s="4">
        <v>30</v>
      </c>
      <c r="B419" s="4" t="s">
        <v>23</v>
      </c>
      <c r="C419" s="4">
        <v>27.7</v>
      </c>
      <c r="D419" s="4">
        <v>0</v>
      </c>
      <c r="E419" s="4" t="s">
        <v>15</v>
      </c>
      <c r="F419" s="4" t="s">
        <v>26</v>
      </c>
      <c r="G419" s="4">
        <v>3554.203</v>
      </c>
    </row>
    <row r="420" spans="1:7" x14ac:dyDescent="0.25">
      <c r="A420" s="4">
        <v>30</v>
      </c>
      <c r="B420" s="4" t="s">
        <v>14</v>
      </c>
      <c r="C420" s="4">
        <v>25.46</v>
      </c>
      <c r="D420" s="4">
        <v>0</v>
      </c>
      <c r="E420" s="4" t="s">
        <v>15</v>
      </c>
      <c r="F420" s="4" t="s">
        <v>25</v>
      </c>
      <c r="G420" s="4">
        <v>3645.0893999999998</v>
      </c>
    </row>
    <row r="421" spans="1:7" x14ac:dyDescent="0.25">
      <c r="A421" s="4">
        <v>30</v>
      </c>
      <c r="B421" s="4" t="s">
        <v>23</v>
      </c>
      <c r="C421" s="4">
        <v>27.93</v>
      </c>
      <c r="D421" s="4">
        <v>0</v>
      </c>
      <c r="E421" s="4" t="s">
        <v>15</v>
      </c>
      <c r="F421" s="4" t="s">
        <v>25</v>
      </c>
      <c r="G421" s="4">
        <v>4137.5227000000004</v>
      </c>
    </row>
    <row r="422" spans="1:7" x14ac:dyDescent="0.25">
      <c r="A422" s="4">
        <v>30</v>
      </c>
      <c r="B422" s="4" t="s">
        <v>14</v>
      </c>
      <c r="C422" s="4">
        <v>35.299999999999997</v>
      </c>
      <c r="D422" s="4">
        <v>0</v>
      </c>
      <c r="E422" s="4" t="s">
        <v>17</v>
      </c>
      <c r="F422" s="4" t="s">
        <v>26</v>
      </c>
      <c r="G422" s="4">
        <v>36837.466999999997</v>
      </c>
    </row>
    <row r="423" spans="1:7" x14ac:dyDescent="0.25">
      <c r="A423" s="4">
        <v>30</v>
      </c>
      <c r="B423" s="4" t="s">
        <v>14</v>
      </c>
      <c r="C423" s="4">
        <v>35.53</v>
      </c>
      <c r="D423" s="4">
        <v>0</v>
      </c>
      <c r="E423" s="4" t="s">
        <v>17</v>
      </c>
      <c r="F423" s="4" t="s">
        <v>16</v>
      </c>
      <c r="G423" s="4">
        <v>36950.256699999998</v>
      </c>
    </row>
    <row r="424" spans="1:7" x14ac:dyDescent="0.25">
      <c r="A424" s="4">
        <v>30</v>
      </c>
      <c r="B424" s="4" t="s">
        <v>14</v>
      </c>
      <c r="C424" s="4">
        <v>31.4</v>
      </c>
      <c r="D424" s="4">
        <v>1</v>
      </c>
      <c r="E424" s="4" t="s">
        <v>15</v>
      </c>
      <c r="F424" s="4" t="s">
        <v>26</v>
      </c>
      <c r="G424" s="4">
        <v>3659.346</v>
      </c>
    </row>
    <row r="425" spans="1:7" x14ac:dyDescent="0.25">
      <c r="A425" s="4">
        <v>30</v>
      </c>
      <c r="B425" s="4" t="s">
        <v>14</v>
      </c>
      <c r="C425" s="4">
        <v>24.13</v>
      </c>
      <c r="D425" s="4">
        <v>1</v>
      </c>
      <c r="E425" s="4" t="s">
        <v>15</v>
      </c>
      <c r="F425" s="4" t="s">
        <v>27</v>
      </c>
      <c r="G425" s="4">
        <v>4032.2406999999998</v>
      </c>
    </row>
    <row r="426" spans="1:7" x14ac:dyDescent="0.25">
      <c r="A426" s="4">
        <v>30</v>
      </c>
      <c r="B426" s="4" t="s">
        <v>23</v>
      </c>
      <c r="C426" s="4">
        <v>32.4</v>
      </c>
      <c r="D426" s="4">
        <v>1</v>
      </c>
      <c r="E426" s="4" t="s">
        <v>15</v>
      </c>
      <c r="F426" s="4" t="s">
        <v>26</v>
      </c>
      <c r="G426" s="4">
        <v>4149.7359999999999</v>
      </c>
    </row>
    <row r="427" spans="1:7" x14ac:dyDescent="0.25">
      <c r="A427" s="4">
        <v>30</v>
      </c>
      <c r="B427" s="4" t="s">
        <v>23</v>
      </c>
      <c r="C427" s="4">
        <v>33.33</v>
      </c>
      <c r="D427" s="4">
        <v>1</v>
      </c>
      <c r="E427" s="4" t="s">
        <v>15</v>
      </c>
      <c r="F427" s="4" t="s">
        <v>16</v>
      </c>
      <c r="G427" s="4">
        <v>4151.0286999999998</v>
      </c>
    </row>
    <row r="428" spans="1:7" x14ac:dyDescent="0.25">
      <c r="A428" s="4">
        <v>30</v>
      </c>
      <c r="B428" s="4" t="s">
        <v>14</v>
      </c>
      <c r="C428" s="4">
        <v>27.645</v>
      </c>
      <c r="D428" s="4">
        <v>1</v>
      </c>
      <c r="E428" s="4" t="s">
        <v>15</v>
      </c>
      <c r="F428" s="4" t="s">
        <v>25</v>
      </c>
      <c r="G428" s="4">
        <v>4237.12655</v>
      </c>
    </row>
    <row r="429" spans="1:7" x14ac:dyDescent="0.25">
      <c r="A429" s="4">
        <v>30</v>
      </c>
      <c r="B429" s="4" t="s">
        <v>23</v>
      </c>
      <c r="C429" s="4">
        <v>28.405000000000001</v>
      </c>
      <c r="D429" s="4">
        <v>1</v>
      </c>
      <c r="E429" s="4" t="s">
        <v>15</v>
      </c>
      <c r="F429" s="4" t="s">
        <v>27</v>
      </c>
      <c r="G429" s="4">
        <v>4527.1829500000003</v>
      </c>
    </row>
    <row r="430" spans="1:7" x14ac:dyDescent="0.25">
      <c r="A430" s="4">
        <v>30</v>
      </c>
      <c r="B430" s="4" t="s">
        <v>23</v>
      </c>
      <c r="C430" s="4">
        <v>21.945</v>
      </c>
      <c r="D430" s="4">
        <v>1</v>
      </c>
      <c r="E430" s="4" t="s">
        <v>15</v>
      </c>
      <c r="F430" s="4" t="s">
        <v>25</v>
      </c>
      <c r="G430" s="4">
        <v>4718.2035500000002</v>
      </c>
    </row>
    <row r="431" spans="1:7" x14ac:dyDescent="0.25">
      <c r="A431" s="4">
        <v>30</v>
      </c>
      <c r="B431" s="4" t="s">
        <v>23</v>
      </c>
      <c r="C431" s="4">
        <v>22.895</v>
      </c>
      <c r="D431" s="4">
        <v>1</v>
      </c>
      <c r="E431" s="4" t="s">
        <v>15</v>
      </c>
      <c r="F431" s="4" t="s">
        <v>25</v>
      </c>
      <c r="G431" s="4">
        <v>4719.52405</v>
      </c>
    </row>
    <row r="432" spans="1:7" x14ac:dyDescent="0.25">
      <c r="A432" s="4">
        <v>30</v>
      </c>
      <c r="B432" s="4" t="s">
        <v>14</v>
      </c>
      <c r="C432" s="4">
        <v>38.83</v>
      </c>
      <c r="D432" s="4">
        <v>1</v>
      </c>
      <c r="E432" s="4" t="s">
        <v>15</v>
      </c>
      <c r="F432" s="4" t="s">
        <v>16</v>
      </c>
      <c r="G432" s="4">
        <v>18963.171920000001</v>
      </c>
    </row>
    <row r="433" spans="1:7" x14ac:dyDescent="0.25">
      <c r="A433" s="4">
        <v>30</v>
      </c>
      <c r="B433" s="4" t="s">
        <v>23</v>
      </c>
      <c r="C433" s="4">
        <v>28.38</v>
      </c>
      <c r="D433" s="4">
        <v>1</v>
      </c>
      <c r="E433" s="4" t="s">
        <v>17</v>
      </c>
      <c r="F433" s="4" t="s">
        <v>16</v>
      </c>
      <c r="G433" s="4">
        <v>19521.968199999999</v>
      </c>
    </row>
    <row r="434" spans="1:7" x14ac:dyDescent="0.25">
      <c r="A434" s="4">
        <v>30</v>
      </c>
      <c r="B434" s="4" t="s">
        <v>14</v>
      </c>
      <c r="C434" s="4">
        <v>44.22</v>
      </c>
      <c r="D434" s="4">
        <v>2</v>
      </c>
      <c r="E434" s="4" t="s">
        <v>15</v>
      </c>
      <c r="F434" s="4" t="s">
        <v>16</v>
      </c>
      <c r="G434" s="4">
        <v>4266.1657999999998</v>
      </c>
    </row>
    <row r="435" spans="1:7" x14ac:dyDescent="0.25">
      <c r="A435" s="4">
        <v>30</v>
      </c>
      <c r="B435" s="4" t="s">
        <v>23</v>
      </c>
      <c r="C435" s="4">
        <v>43.12</v>
      </c>
      <c r="D435" s="4">
        <v>2</v>
      </c>
      <c r="E435" s="4" t="s">
        <v>15</v>
      </c>
      <c r="F435" s="4" t="s">
        <v>16</v>
      </c>
      <c r="G435" s="4">
        <v>4753.6368000000002</v>
      </c>
    </row>
    <row r="436" spans="1:7" x14ac:dyDescent="0.25">
      <c r="A436" s="4">
        <v>30</v>
      </c>
      <c r="B436" s="4" t="s">
        <v>14</v>
      </c>
      <c r="C436" s="4">
        <v>22.99</v>
      </c>
      <c r="D436" s="4">
        <v>2</v>
      </c>
      <c r="E436" s="4" t="s">
        <v>17</v>
      </c>
      <c r="F436" s="4" t="s">
        <v>27</v>
      </c>
      <c r="G436" s="4">
        <v>17361.766100000001</v>
      </c>
    </row>
    <row r="437" spans="1:7" x14ac:dyDescent="0.25">
      <c r="A437" s="4">
        <v>30</v>
      </c>
      <c r="B437" s="4" t="s">
        <v>14</v>
      </c>
      <c r="C437" s="4">
        <v>37.799999999999997</v>
      </c>
      <c r="D437" s="4">
        <v>2</v>
      </c>
      <c r="E437" s="4" t="s">
        <v>17</v>
      </c>
      <c r="F437" s="4" t="s">
        <v>26</v>
      </c>
      <c r="G437" s="4">
        <v>39241.442000000003</v>
      </c>
    </row>
    <row r="438" spans="1:7" x14ac:dyDescent="0.25">
      <c r="A438" s="4">
        <v>30</v>
      </c>
      <c r="B438" s="4" t="s">
        <v>14</v>
      </c>
      <c r="C438" s="4">
        <v>31.57</v>
      </c>
      <c r="D438" s="4">
        <v>3</v>
      </c>
      <c r="E438" s="4" t="s">
        <v>15</v>
      </c>
      <c r="F438" s="4" t="s">
        <v>16</v>
      </c>
      <c r="G438" s="4">
        <v>4837.5823</v>
      </c>
    </row>
    <row r="439" spans="1:7" x14ac:dyDescent="0.25">
      <c r="A439" s="4">
        <v>30</v>
      </c>
      <c r="B439" s="4" t="s">
        <v>23</v>
      </c>
      <c r="C439" s="4">
        <v>30.9</v>
      </c>
      <c r="D439" s="4">
        <v>3</v>
      </c>
      <c r="E439" s="4" t="s">
        <v>15</v>
      </c>
      <c r="F439" s="4" t="s">
        <v>26</v>
      </c>
      <c r="G439" s="4">
        <v>5325.6509999999998</v>
      </c>
    </row>
    <row r="440" spans="1:7" x14ac:dyDescent="0.25">
      <c r="A440" s="4">
        <v>30</v>
      </c>
      <c r="B440" s="4" t="s">
        <v>14</v>
      </c>
      <c r="C440" s="4">
        <v>37.43</v>
      </c>
      <c r="D440" s="4">
        <v>3</v>
      </c>
      <c r="E440" s="4" t="s">
        <v>15</v>
      </c>
      <c r="F440" s="4" t="s">
        <v>25</v>
      </c>
      <c r="G440" s="4">
        <v>5428.7277000000004</v>
      </c>
    </row>
    <row r="441" spans="1:7" x14ac:dyDescent="0.25">
      <c r="A441" s="4">
        <v>30</v>
      </c>
      <c r="B441" s="4" t="s">
        <v>23</v>
      </c>
      <c r="C441" s="4">
        <v>19.95</v>
      </c>
      <c r="D441" s="4">
        <v>3</v>
      </c>
      <c r="E441" s="4" t="s">
        <v>15</v>
      </c>
      <c r="F441" s="4" t="s">
        <v>27</v>
      </c>
      <c r="G441" s="4">
        <v>5693.4305000000004</v>
      </c>
    </row>
    <row r="442" spans="1:7" x14ac:dyDescent="0.25">
      <c r="A442" s="4">
        <v>30</v>
      </c>
      <c r="B442" s="4" t="s">
        <v>14</v>
      </c>
      <c r="C442" s="4">
        <v>24.4</v>
      </c>
      <c r="D442" s="4">
        <v>3</v>
      </c>
      <c r="E442" s="4" t="s">
        <v>17</v>
      </c>
      <c r="F442" s="4" t="s">
        <v>26</v>
      </c>
      <c r="G442" s="4">
        <v>18259.216</v>
      </c>
    </row>
    <row r="443" spans="1:7" x14ac:dyDescent="0.25">
      <c r="A443" s="4">
        <v>30</v>
      </c>
      <c r="B443" s="4" t="s">
        <v>23</v>
      </c>
      <c r="C443" s="4">
        <v>23.655000000000001</v>
      </c>
      <c r="D443" s="4">
        <v>3</v>
      </c>
      <c r="E443" s="4" t="s">
        <v>17</v>
      </c>
      <c r="F443" s="4" t="s">
        <v>27</v>
      </c>
      <c r="G443" s="4">
        <v>18765.87545</v>
      </c>
    </row>
    <row r="444" spans="1:7" x14ac:dyDescent="0.25">
      <c r="A444" s="4">
        <v>30</v>
      </c>
      <c r="B444" s="4" t="s">
        <v>14</v>
      </c>
      <c r="C444" s="4">
        <v>28.69</v>
      </c>
      <c r="D444" s="4">
        <v>3</v>
      </c>
      <c r="E444" s="4" t="s">
        <v>17</v>
      </c>
      <c r="F444" s="4" t="s">
        <v>27</v>
      </c>
      <c r="G444" s="4">
        <v>20745.989099999999</v>
      </c>
    </row>
    <row r="445" spans="1:7" x14ac:dyDescent="0.25">
      <c r="A445" s="4">
        <v>30</v>
      </c>
      <c r="B445" s="4" t="s">
        <v>23</v>
      </c>
      <c r="C445" s="4">
        <v>39.049999999999997</v>
      </c>
      <c r="D445" s="4">
        <v>3</v>
      </c>
      <c r="E445" s="4" t="s">
        <v>17</v>
      </c>
      <c r="F445" s="4" t="s">
        <v>16</v>
      </c>
      <c r="G445" s="4">
        <v>40932.429499999998</v>
      </c>
    </row>
    <row r="446" spans="1:7" x14ac:dyDescent="0.25">
      <c r="A446" s="4">
        <v>31</v>
      </c>
      <c r="B446" s="4" t="s">
        <v>14</v>
      </c>
      <c r="C446" s="4">
        <v>20.399999999999999</v>
      </c>
      <c r="D446" s="4">
        <v>0</v>
      </c>
      <c r="E446" s="4" t="s">
        <v>15</v>
      </c>
      <c r="F446" s="4" t="s">
        <v>26</v>
      </c>
      <c r="G446" s="4">
        <v>3260.1990000000001</v>
      </c>
    </row>
    <row r="447" spans="1:7" x14ac:dyDescent="0.25">
      <c r="A447" s="4">
        <v>31</v>
      </c>
      <c r="B447" s="4" t="s">
        <v>23</v>
      </c>
      <c r="C447" s="4">
        <v>25.74</v>
      </c>
      <c r="D447" s="4">
        <v>0</v>
      </c>
      <c r="E447" s="4" t="s">
        <v>15</v>
      </c>
      <c r="F447" s="4" t="s">
        <v>16</v>
      </c>
      <c r="G447" s="4">
        <v>3756.6215999999999</v>
      </c>
    </row>
    <row r="448" spans="1:7" x14ac:dyDescent="0.25">
      <c r="A448" s="4">
        <v>31</v>
      </c>
      <c r="B448" s="4" t="s">
        <v>23</v>
      </c>
      <c r="C448" s="4">
        <v>26.62</v>
      </c>
      <c r="D448" s="4">
        <v>0</v>
      </c>
      <c r="E448" s="4" t="s">
        <v>15</v>
      </c>
      <c r="F448" s="4" t="s">
        <v>16</v>
      </c>
      <c r="G448" s="4">
        <v>3757.8447999999999</v>
      </c>
    </row>
    <row r="449" spans="1:7" x14ac:dyDescent="0.25">
      <c r="A449" s="4">
        <v>31</v>
      </c>
      <c r="B449" s="4" t="s">
        <v>23</v>
      </c>
      <c r="C449" s="4">
        <v>29.1</v>
      </c>
      <c r="D449" s="4">
        <v>0</v>
      </c>
      <c r="E449" s="4" t="s">
        <v>15</v>
      </c>
      <c r="F449" s="4" t="s">
        <v>26</v>
      </c>
      <c r="G449" s="4">
        <v>3761.2919999999999</v>
      </c>
    </row>
    <row r="450" spans="1:7" x14ac:dyDescent="0.25">
      <c r="A450" s="4">
        <v>31</v>
      </c>
      <c r="B450" s="4" t="s">
        <v>14</v>
      </c>
      <c r="C450" s="4">
        <v>30.875</v>
      </c>
      <c r="D450" s="4">
        <v>0</v>
      </c>
      <c r="E450" s="4" t="s">
        <v>15</v>
      </c>
      <c r="F450" s="4" t="s">
        <v>25</v>
      </c>
      <c r="G450" s="4">
        <v>3857.7592500000001</v>
      </c>
    </row>
    <row r="451" spans="1:7" x14ac:dyDescent="0.25">
      <c r="A451" s="4">
        <v>31</v>
      </c>
      <c r="B451" s="4" t="s">
        <v>23</v>
      </c>
      <c r="C451" s="4">
        <v>21.754999999999999</v>
      </c>
      <c r="D451" s="4">
        <v>0</v>
      </c>
      <c r="E451" s="4" t="s">
        <v>15</v>
      </c>
      <c r="F451" s="4" t="s">
        <v>27</v>
      </c>
      <c r="G451" s="4">
        <v>4134.0824499999999</v>
      </c>
    </row>
    <row r="452" spans="1:7" x14ac:dyDescent="0.25">
      <c r="A452" s="4">
        <v>31</v>
      </c>
      <c r="B452" s="4" t="s">
        <v>23</v>
      </c>
      <c r="C452" s="4">
        <v>31.065000000000001</v>
      </c>
      <c r="D452" s="4">
        <v>0</v>
      </c>
      <c r="E452" s="4" t="s">
        <v>15</v>
      </c>
      <c r="F452" s="4" t="s">
        <v>25</v>
      </c>
      <c r="G452" s="4">
        <v>4347.0233500000004</v>
      </c>
    </row>
    <row r="453" spans="1:7" x14ac:dyDescent="0.25">
      <c r="A453" s="4">
        <v>31</v>
      </c>
      <c r="B453" s="4" t="s">
        <v>14</v>
      </c>
      <c r="C453" s="4">
        <v>29.81</v>
      </c>
      <c r="D453" s="4">
        <v>0</v>
      </c>
      <c r="E453" s="4" t="s">
        <v>17</v>
      </c>
      <c r="F453" s="4" t="s">
        <v>16</v>
      </c>
      <c r="G453" s="4">
        <v>19350.368900000001</v>
      </c>
    </row>
    <row r="454" spans="1:7" x14ac:dyDescent="0.25">
      <c r="A454" s="4">
        <v>31</v>
      </c>
      <c r="B454" s="4" t="s">
        <v>14</v>
      </c>
      <c r="C454" s="4">
        <v>39.49</v>
      </c>
      <c r="D454" s="4">
        <v>1</v>
      </c>
      <c r="E454" s="4" t="s">
        <v>15</v>
      </c>
      <c r="F454" s="4" t="s">
        <v>16</v>
      </c>
      <c r="G454" s="4">
        <v>3875.7341000000001</v>
      </c>
    </row>
    <row r="455" spans="1:7" x14ac:dyDescent="0.25">
      <c r="A455" s="4">
        <v>31</v>
      </c>
      <c r="B455" s="4" t="s">
        <v>14</v>
      </c>
      <c r="C455" s="4">
        <v>25.934999999999999</v>
      </c>
      <c r="D455" s="4">
        <v>1</v>
      </c>
      <c r="E455" s="4" t="s">
        <v>15</v>
      </c>
      <c r="F455" s="4" t="s">
        <v>27</v>
      </c>
      <c r="G455" s="4">
        <v>4239.8926499999998</v>
      </c>
    </row>
    <row r="456" spans="1:7" x14ac:dyDescent="0.25">
      <c r="A456" s="4">
        <v>31</v>
      </c>
      <c r="B456" s="4" t="s">
        <v>14</v>
      </c>
      <c r="C456" s="4">
        <v>28.594999999999999</v>
      </c>
      <c r="D456" s="4">
        <v>1</v>
      </c>
      <c r="E456" s="4" t="s">
        <v>15</v>
      </c>
      <c r="F456" s="4" t="s">
        <v>27</v>
      </c>
      <c r="G456" s="4">
        <v>4243.5900499999998</v>
      </c>
    </row>
    <row r="457" spans="1:7" x14ac:dyDescent="0.25">
      <c r="A457" s="4">
        <v>31</v>
      </c>
      <c r="B457" s="4" t="s">
        <v>23</v>
      </c>
      <c r="C457" s="4">
        <v>29.26</v>
      </c>
      <c r="D457" s="4">
        <v>1</v>
      </c>
      <c r="E457" s="4" t="s">
        <v>15</v>
      </c>
      <c r="F457" s="4" t="s">
        <v>16</v>
      </c>
      <c r="G457" s="4">
        <v>4350.5144</v>
      </c>
    </row>
    <row r="458" spans="1:7" x14ac:dyDescent="0.25">
      <c r="A458" s="4">
        <v>31</v>
      </c>
      <c r="B458" s="4" t="s">
        <v>14</v>
      </c>
      <c r="C458" s="4">
        <v>26.885000000000002</v>
      </c>
      <c r="D458" s="4">
        <v>1</v>
      </c>
      <c r="E458" s="4" t="s">
        <v>15</v>
      </c>
      <c r="F458" s="4" t="s">
        <v>25</v>
      </c>
      <c r="G458" s="4">
        <v>4441.2131499999996</v>
      </c>
    </row>
    <row r="459" spans="1:7" x14ac:dyDescent="0.25">
      <c r="A459" s="4">
        <v>31</v>
      </c>
      <c r="B459" s="4" t="s">
        <v>23</v>
      </c>
      <c r="C459" s="4">
        <v>32.68</v>
      </c>
      <c r="D459" s="4">
        <v>1</v>
      </c>
      <c r="E459" s="4" t="s">
        <v>15</v>
      </c>
      <c r="F459" s="4" t="s">
        <v>27</v>
      </c>
      <c r="G459" s="4">
        <v>4738.2682000000004</v>
      </c>
    </row>
    <row r="460" spans="1:7" x14ac:dyDescent="0.25">
      <c r="A460" s="4">
        <v>31</v>
      </c>
      <c r="B460" s="4" t="s">
        <v>23</v>
      </c>
      <c r="C460" s="4">
        <v>38.094999999999999</v>
      </c>
      <c r="D460" s="4">
        <v>1</v>
      </c>
      <c r="E460" s="4" t="s">
        <v>17</v>
      </c>
      <c r="F460" s="4" t="s">
        <v>25</v>
      </c>
      <c r="G460" s="4">
        <v>58571.074480000003</v>
      </c>
    </row>
    <row r="461" spans="1:7" x14ac:dyDescent="0.25">
      <c r="A461" s="4">
        <v>31</v>
      </c>
      <c r="B461" s="4" t="s">
        <v>14</v>
      </c>
      <c r="C461" s="4">
        <v>38.39</v>
      </c>
      <c r="D461" s="4">
        <v>2</v>
      </c>
      <c r="E461" s="4" t="s">
        <v>15</v>
      </c>
      <c r="F461" s="4" t="s">
        <v>16</v>
      </c>
      <c r="G461" s="4">
        <v>4463.2051000000001</v>
      </c>
    </row>
    <row r="462" spans="1:7" x14ac:dyDescent="0.25">
      <c r="A462" s="4">
        <v>31</v>
      </c>
      <c r="B462" s="4" t="s">
        <v>23</v>
      </c>
      <c r="C462" s="4">
        <v>23.6</v>
      </c>
      <c r="D462" s="4">
        <v>2</v>
      </c>
      <c r="E462" s="4" t="s">
        <v>15</v>
      </c>
      <c r="F462" s="4" t="s">
        <v>26</v>
      </c>
      <c r="G462" s="4">
        <v>4931.6469999999999</v>
      </c>
    </row>
    <row r="463" spans="1:7" x14ac:dyDescent="0.25">
      <c r="A463" s="4">
        <v>31</v>
      </c>
      <c r="B463" s="4" t="s">
        <v>23</v>
      </c>
      <c r="C463" s="4">
        <v>25.8</v>
      </c>
      <c r="D463" s="4">
        <v>2</v>
      </c>
      <c r="E463" s="4" t="s">
        <v>15</v>
      </c>
      <c r="F463" s="4" t="s">
        <v>26</v>
      </c>
      <c r="G463" s="4">
        <v>4934.7049999999999</v>
      </c>
    </row>
    <row r="464" spans="1:7" x14ac:dyDescent="0.25">
      <c r="A464" s="4">
        <v>31</v>
      </c>
      <c r="B464" s="4" t="s">
        <v>23</v>
      </c>
      <c r="C464" s="4">
        <v>36.630000000000003</v>
      </c>
      <c r="D464" s="4">
        <v>2</v>
      </c>
      <c r="E464" s="4" t="s">
        <v>15</v>
      </c>
      <c r="F464" s="4" t="s">
        <v>16</v>
      </c>
      <c r="G464" s="4">
        <v>4949.7587000000003</v>
      </c>
    </row>
    <row r="465" spans="1:7" x14ac:dyDescent="0.25">
      <c r="A465" s="4">
        <v>31</v>
      </c>
      <c r="B465" s="4" t="s">
        <v>14</v>
      </c>
      <c r="C465" s="4">
        <v>27.645</v>
      </c>
      <c r="D465" s="4">
        <v>2</v>
      </c>
      <c r="E465" s="4" t="s">
        <v>15</v>
      </c>
      <c r="F465" s="4" t="s">
        <v>25</v>
      </c>
      <c r="G465" s="4">
        <v>5031.26955</v>
      </c>
    </row>
    <row r="466" spans="1:7" x14ac:dyDescent="0.25">
      <c r="A466" s="4">
        <v>31</v>
      </c>
      <c r="B466" s="4" t="s">
        <v>23</v>
      </c>
      <c r="C466" s="4">
        <v>32.774999999999999</v>
      </c>
      <c r="D466" s="4">
        <v>2</v>
      </c>
      <c r="E466" s="4" t="s">
        <v>15</v>
      </c>
      <c r="F466" s="4" t="s">
        <v>27</v>
      </c>
      <c r="G466" s="4">
        <v>5327.4002499999997</v>
      </c>
    </row>
    <row r="467" spans="1:7" x14ac:dyDescent="0.25">
      <c r="A467" s="4">
        <v>31</v>
      </c>
      <c r="B467" s="4" t="s">
        <v>14</v>
      </c>
      <c r="C467" s="4">
        <v>36.299999999999997</v>
      </c>
      <c r="D467" s="4">
        <v>2</v>
      </c>
      <c r="E467" s="4" t="s">
        <v>17</v>
      </c>
      <c r="F467" s="4" t="s">
        <v>26</v>
      </c>
      <c r="G467" s="4">
        <v>38711</v>
      </c>
    </row>
    <row r="468" spans="1:7" x14ac:dyDescent="0.25">
      <c r="A468" s="4">
        <v>31</v>
      </c>
      <c r="B468" s="4" t="s">
        <v>14</v>
      </c>
      <c r="C468" s="4">
        <v>31.065000000000001</v>
      </c>
      <c r="D468" s="4">
        <v>3</v>
      </c>
      <c r="E468" s="4" t="s">
        <v>15</v>
      </c>
      <c r="F468" s="4" t="s">
        <v>27</v>
      </c>
      <c r="G468" s="4">
        <v>5425.0233500000004</v>
      </c>
    </row>
    <row r="469" spans="1:7" x14ac:dyDescent="0.25">
      <c r="A469" s="4">
        <v>31</v>
      </c>
      <c r="B469" s="4" t="s">
        <v>23</v>
      </c>
      <c r="C469" s="4">
        <v>30.495000000000001</v>
      </c>
      <c r="D469" s="4">
        <v>3</v>
      </c>
      <c r="E469" s="4" t="s">
        <v>15</v>
      </c>
      <c r="F469" s="4" t="s">
        <v>25</v>
      </c>
      <c r="G469" s="4">
        <v>6113.2310500000003</v>
      </c>
    </row>
    <row r="470" spans="1:7" x14ac:dyDescent="0.25">
      <c r="A470" s="4">
        <v>31</v>
      </c>
      <c r="B470" s="4" t="s">
        <v>14</v>
      </c>
      <c r="C470" s="4">
        <v>25.9</v>
      </c>
      <c r="D470" s="4">
        <v>3</v>
      </c>
      <c r="E470" s="4" t="s">
        <v>17</v>
      </c>
      <c r="F470" s="4" t="s">
        <v>26</v>
      </c>
      <c r="G470" s="4">
        <v>19199.944</v>
      </c>
    </row>
    <row r="471" spans="1:7" x14ac:dyDescent="0.25">
      <c r="A471" s="4">
        <v>31</v>
      </c>
      <c r="B471" s="4" t="s">
        <v>14</v>
      </c>
      <c r="C471" s="4">
        <v>34.39</v>
      </c>
      <c r="D471" s="4">
        <v>3</v>
      </c>
      <c r="E471" s="4" t="s">
        <v>17</v>
      </c>
      <c r="F471" s="4" t="s">
        <v>27</v>
      </c>
      <c r="G471" s="4">
        <v>38746.355100000001</v>
      </c>
    </row>
    <row r="472" spans="1:7" x14ac:dyDescent="0.25">
      <c r="A472" s="4">
        <v>31</v>
      </c>
      <c r="B472" s="4" t="s">
        <v>14</v>
      </c>
      <c r="C472" s="4">
        <v>28.5</v>
      </c>
      <c r="D472" s="4">
        <v>5</v>
      </c>
      <c r="E472" s="4" t="s">
        <v>15</v>
      </c>
      <c r="F472" s="4" t="s">
        <v>25</v>
      </c>
      <c r="G472" s="4">
        <v>6799.4579999999996</v>
      </c>
    </row>
    <row r="473" spans="1:7" x14ac:dyDescent="0.25">
      <c r="A473" s="4">
        <v>32</v>
      </c>
      <c r="B473" s="4" t="s">
        <v>14</v>
      </c>
      <c r="C473" s="4">
        <v>28.88</v>
      </c>
      <c r="D473" s="4">
        <v>0</v>
      </c>
      <c r="E473" s="4" t="s">
        <v>15</v>
      </c>
      <c r="F473" s="4" t="s">
        <v>27</v>
      </c>
      <c r="G473" s="4">
        <v>3866.8552</v>
      </c>
    </row>
    <row r="474" spans="1:7" x14ac:dyDescent="0.25">
      <c r="A474" s="4">
        <v>32</v>
      </c>
      <c r="B474" s="4" t="s">
        <v>23</v>
      </c>
      <c r="C474" s="4">
        <v>28.93</v>
      </c>
      <c r="D474" s="4">
        <v>0</v>
      </c>
      <c r="E474" s="4" t="s">
        <v>15</v>
      </c>
      <c r="F474" s="4" t="s">
        <v>16</v>
      </c>
      <c r="G474" s="4">
        <v>3972.9247</v>
      </c>
    </row>
    <row r="475" spans="1:7" x14ac:dyDescent="0.25">
      <c r="A475" s="4">
        <v>32</v>
      </c>
      <c r="B475" s="4" t="s">
        <v>23</v>
      </c>
      <c r="C475" s="4">
        <v>41.1</v>
      </c>
      <c r="D475" s="4">
        <v>0</v>
      </c>
      <c r="E475" s="4" t="s">
        <v>15</v>
      </c>
      <c r="F475" s="4" t="s">
        <v>26</v>
      </c>
      <c r="G475" s="4">
        <v>3989.8409999999999</v>
      </c>
    </row>
    <row r="476" spans="1:7" x14ac:dyDescent="0.25">
      <c r="A476" s="4">
        <v>32</v>
      </c>
      <c r="B476" s="4" t="s">
        <v>23</v>
      </c>
      <c r="C476" s="4">
        <v>44.22</v>
      </c>
      <c r="D476" s="4">
        <v>0</v>
      </c>
      <c r="E476" s="4" t="s">
        <v>15</v>
      </c>
      <c r="F476" s="4" t="s">
        <v>16</v>
      </c>
      <c r="G476" s="4">
        <v>3994.1777999999999</v>
      </c>
    </row>
    <row r="477" spans="1:7" x14ac:dyDescent="0.25">
      <c r="A477" s="4">
        <v>32</v>
      </c>
      <c r="B477" s="4" t="s">
        <v>23</v>
      </c>
      <c r="C477" s="4">
        <v>29.734999999999999</v>
      </c>
      <c r="D477" s="4">
        <v>0</v>
      </c>
      <c r="E477" s="4" t="s">
        <v>15</v>
      </c>
      <c r="F477" s="4" t="s">
        <v>27</v>
      </c>
      <c r="G477" s="4">
        <v>4357.0436499999996</v>
      </c>
    </row>
    <row r="478" spans="1:7" x14ac:dyDescent="0.25">
      <c r="A478" s="4">
        <v>32</v>
      </c>
      <c r="B478" s="4" t="s">
        <v>23</v>
      </c>
      <c r="C478" s="4">
        <v>20.52</v>
      </c>
      <c r="D478" s="4">
        <v>0</v>
      </c>
      <c r="E478" s="4" t="s">
        <v>15</v>
      </c>
      <c r="F478" s="4" t="s">
        <v>25</v>
      </c>
      <c r="G478" s="4">
        <v>4544.2348000000002</v>
      </c>
    </row>
    <row r="479" spans="1:7" x14ac:dyDescent="0.25">
      <c r="A479" s="4">
        <v>32</v>
      </c>
      <c r="B479" s="4" t="s">
        <v>23</v>
      </c>
      <c r="C479" s="4">
        <v>24.6</v>
      </c>
      <c r="D479" s="4">
        <v>0</v>
      </c>
      <c r="E479" s="4" t="s">
        <v>17</v>
      </c>
      <c r="F479" s="4" t="s">
        <v>26</v>
      </c>
      <c r="G479" s="4">
        <v>17496.306</v>
      </c>
    </row>
    <row r="480" spans="1:7" x14ac:dyDescent="0.25">
      <c r="A480" s="4">
        <v>32</v>
      </c>
      <c r="B480" s="4" t="s">
        <v>14</v>
      </c>
      <c r="C480" s="4">
        <v>30.03</v>
      </c>
      <c r="D480" s="4">
        <v>1</v>
      </c>
      <c r="E480" s="4" t="s">
        <v>15</v>
      </c>
      <c r="F480" s="4" t="s">
        <v>16</v>
      </c>
      <c r="G480" s="4">
        <v>4074.4537</v>
      </c>
    </row>
    <row r="481" spans="1:7" x14ac:dyDescent="0.25">
      <c r="A481" s="4">
        <v>32</v>
      </c>
      <c r="B481" s="4" t="s">
        <v>14</v>
      </c>
      <c r="C481" s="4">
        <v>31.5</v>
      </c>
      <c r="D481" s="4">
        <v>1</v>
      </c>
      <c r="E481" s="4" t="s">
        <v>15</v>
      </c>
      <c r="F481" s="4" t="s">
        <v>26</v>
      </c>
      <c r="G481" s="4">
        <v>4076.4969999999998</v>
      </c>
    </row>
    <row r="482" spans="1:7" x14ac:dyDescent="0.25">
      <c r="A482" s="4">
        <v>32</v>
      </c>
      <c r="B482" s="4" t="s">
        <v>14</v>
      </c>
      <c r="C482" s="4">
        <v>27.835000000000001</v>
      </c>
      <c r="D482" s="4">
        <v>1</v>
      </c>
      <c r="E482" s="4" t="s">
        <v>15</v>
      </c>
      <c r="F482" s="4" t="s">
        <v>27</v>
      </c>
      <c r="G482" s="4">
        <v>4454.40265</v>
      </c>
    </row>
    <row r="483" spans="1:7" x14ac:dyDescent="0.25">
      <c r="A483" s="4">
        <v>32</v>
      </c>
      <c r="B483" s="4" t="s">
        <v>14</v>
      </c>
      <c r="C483" s="4">
        <v>33.82</v>
      </c>
      <c r="D483" s="4">
        <v>1</v>
      </c>
      <c r="E483" s="4" t="s">
        <v>15</v>
      </c>
      <c r="F483" s="4" t="s">
        <v>27</v>
      </c>
      <c r="G483" s="4">
        <v>4462.7218000000003</v>
      </c>
    </row>
    <row r="484" spans="1:7" x14ac:dyDescent="0.25">
      <c r="A484" s="4">
        <v>32</v>
      </c>
      <c r="B484" s="4" t="s">
        <v>23</v>
      </c>
      <c r="C484" s="4">
        <v>29.59</v>
      </c>
      <c r="D484" s="4">
        <v>1</v>
      </c>
      <c r="E484" s="4" t="s">
        <v>15</v>
      </c>
      <c r="F484" s="4" t="s">
        <v>16</v>
      </c>
      <c r="G484" s="4">
        <v>4562.8420999999998</v>
      </c>
    </row>
    <row r="485" spans="1:7" x14ac:dyDescent="0.25">
      <c r="A485" s="4">
        <v>32</v>
      </c>
      <c r="B485" s="4" t="s">
        <v>14</v>
      </c>
      <c r="C485" s="4">
        <v>37.335000000000001</v>
      </c>
      <c r="D485" s="4">
        <v>1</v>
      </c>
      <c r="E485" s="4" t="s">
        <v>15</v>
      </c>
      <c r="F485" s="4" t="s">
        <v>25</v>
      </c>
      <c r="G485" s="4">
        <v>4667.6076499999999</v>
      </c>
    </row>
    <row r="486" spans="1:7" x14ac:dyDescent="0.25">
      <c r="A486" s="4">
        <v>32</v>
      </c>
      <c r="B486" s="4" t="s">
        <v>23</v>
      </c>
      <c r="C486" s="4">
        <v>31.54</v>
      </c>
      <c r="D486" s="4">
        <v>1</v>
      </c>
      <c r="E486" s="4" t="s">
        <v>15</v>
      </c>
      <c r="F486" s="4" t="s">
        <v>25</v>
      </c>
      <c r="G486" s="4">
        <v>5148.5526</v>
      </c>
    </row>
    <row r="487" spans="1:7" x14ac:dyDescent="0.25">
      <c r="A487" s="4">
        <v>32</v>
      </c>
      <c r="B487" s="4" t="s">
        <v>23</v>
      </c>
      <c r="C487" s="4">
        <v>23.65</v>
      </c>
      <c r="D487" s="4">
        <v>1</v>
      </c>
      <c r="E487" s="4" t="s">
        <v>15</v>
      </c>
      <c r="F487" s="4" t="s">
        <v>16</v>
      </c>
      <c r="G487" s="4">
        <v>17626.239509999999</v>
      </c>
    </row>
    <row r="488" spans="1:7" x14ac:dyDescent="0.25">
      <c r="A488" s="4">
        <v>32</v>
      </c>
      <c r="B488" s="4" t="s">
        <v>14</v>
      </c>
      <c r="C488" s="4">
        <v>28.93</v>
      </c>
      <c r="D488" s="4">
        <v>1</v>
      </c>
      <c r="E488" s="4" t="s">
        <v>17</v>
      </c>
      <c r="F488" s="4" t="s">
        <v>16</v>
      </c>
      <c r="G488" s="4">
        <v>19719.6947</v>
      </c>
    </row>
    <row r="489" spans="1:7" x14ac:dyDescent="0.25">
      <c r="A489" s="4">
        <v>32</v>
      </c>
      <c r="B489" s="4" t="s">
        <v>14</v>
      </c>
      <c r="C489" s="4">
        <v>33.630000000000003</v>
      </c>
      <c r="D489" s="4">
        <v>1</v>
      </c>
      <c r="E489" s="4" t="s">
        <v>17</v>
      </c>
      <c r="F489" s="4" t="s">
        <v>25</v>
      </c>
      <c r="G489" s="4">
        <v>37607.527699999999</v>
      </c>
    </row>
    <row r="490" spans="1:7" x14ac:dyDescent="0.25">
      <c r="A490" s="4">
        <v>32</v>
      </c>
      <c r="B490" s="4" t="s">
        <v>14</v>
      </c>
      <c r="C490" s="4">
        <v>35.200000000000003</v>
      </c>
      <c r="D490" s="4">
        <v>2</v>
      </c>
      <c r="E490" s="4" t="s">
        <v>15</v>
      </c>
      <c r="F490" s="4" t="s">
        <v>26</v>
      </c>
      <c r="G490" s="4">
        <v>4670.6400000000003</v>
      </c>
    </row>
    <row r="491" spans="1:7" x14ac:dyDescent="0.25">
      <c r="A491" s="4">
        <v>32</v>
      </c>
      <c r="B491" s="4" t="s">
        <v>14</v>
      </c>
      <c r="C491" s="4">
        <v>37.18</v>
      </c>
      <c r="D491" s="4">
        <v>2</v>
      </c>
      <c r="E491" s="4" t="s">
        <v>15</v>
      </c>
      <c r="F491" s="4" t="s">
        <v>16</v>
      </c>
      <c r="G491" s="4">
        <v>4673.3922000000002</v>
      </c>
    </row>
    <row r="492" spans="1:7" x14ac:dyDescent="0.25">
      <c r="A492" s="4">
        <v>32</v>
      </c>
      <c r="B492" s="4" t="s">
        <v>14</v>
      </c>
      <c r="C492" s="4">
        <v>46.53</v>
      </c>
      <c r="D492" s="4">
        <v>2</v>
      </c>
      <c r="E492" s="4" t="s">
        <v>15</v>
      </c>
      <c r="F492" s="4" t="s">
        <v>16</v>
      </c>
      <c r="G492" s="4">
        <v>4686.3887000000004</v>
      </c>
    </row>
    <row r="493" spans="1:7" x14ac:dyDescent="0.25">
      <c r="A493" s="4">
        <v>32</v>
      </c>
      <c r="B493" s="4" t="s">
        <v>23</v>
      </c>
      <c r="C493" s="4">
        <v>29.8</v>
      </c>
      <c r="D493" s="4">
        <v>2</v>
      </c>
      <c r="E493" s="4" t="s">
        <v>15</v>
      </c>
      <c r="F493" s="4" t="s">
        <v>26</v>
      </c>
      <c r="G493" s="4">
        <v>5152.134</v>
      </c>
    </row>
    <row r="494" spans="1:7" x14ac:dyDescent="0.25">
      <c r="A494" s="4">
        <v>32</v>
      </c>
      <c r="B494" s="4" t="s">
        <v>23</v>
      </c>
      <c r="C494" s="4">
        <v>17.765000000000001</v>
      </c>
      <c r="D494" s="4">
        <v>2</v>
      </c>
      <c r="E494" s="4" t="s">
        <v>17</v>
      </c>
      <c r="F494" s="4" t="s">
        <v>27</v>
      </c>
      <c r="G494" s="4">
        <v>32734.186300000001</v>
      </c>
    </row>
    <row r="495" spans="1:7" x14ac:dyDescent="0.25">
      <c r="A495" s="4">
        <v>32</v>
      </c>
      <c r="B495" s="4" t="s">
        <v>14</v>
      </c>
      <c r="C495" s="4">
        <v>30.8</v>
      </c>
      <c r="D495" s="4">
        <v>3</v>
      </c>
      <c r="E495" s="4" t="s">
        <v>15</v>
      </c>
      <c r="F495" s="4" t="s">
        <v>26</v>
      </c>
      <c r="G495" s="4">
        <v>5253.5240000000003</v>
      </c>
    </row>
    <row r="496" spans="1:7" x14ac:dyDescent="0.25">
      <c r="A496" s="4">
        <v>32</v>
      </c>
      <c r="B496" s="4" t="s">
        <v>23</v>
      </c>
      <c r="C496" s="4">
        <v>33.155000000000001</v>
      </c>
      <c r="D496" s="4">
        <v>3</v>
      </c>
      <c r="E496" s="4" t="s">
        <v>15</v>
      </c>
      <c r="F496" s="4" t="s">
        <v>27</v>
      </c>
      <c r="G496" s="4">
        <v>6128.79745</v>
      </c>
    </row>
    <row r="497" spans="1:7" x14ac:dyDescent="0.25">
      <c r="A497" s="4">
        <v>32</v>
      </c>
      <c r="B497" s="4" t="s">
        <v>23</v>
      </c>
      <c r="C497" s="4">
        <v>37.145000000000003</v>
      </c>
      <c r="D497" s="4">
        <v>3</v>
      </c>
      <c r="E497" s="4" t="s">
        <v>15</v>
      </c>
      <c r="F497" s="4" t="s">
        <v>25</v>
      </c>
      <c r="G497" s="4">
        <v>6334.3435499999996</v>
      </c>
    </row>
    <row r="498" spans="1:7" x14ac:dyDescent="0.25">
      <c r="A498" s="4">
        <v>32</v>
      </c>
      <c r="B498" s="4" t="s">
        <v>14</v>
      </c>
      <c r="C498" s="4">
        <v>28.12</v>
      </c>
      <c r="D498" s="4">
        <v>4</v>
      </c>
      <c r="E498" s="4" t="s">
        <v>17</v>
      </c>
      <c r="F498" s="4" t="s">
        <v>27</v>
      </c>
      <c r="G498" s="4">
        <v>21472.478800000001</v>
      </c>
    </row>
    <row r="499" spans="1:7" x14ac:dyDescent="0.25">
      <c r="A499" s="4">
        <v>33</v>
      </c>
      <c r="B499" s="4" t="s">
        <v>14</v>
      </c>
      <c r="C499" s="4">
        <v>30.25</v>
      </c>
      <c r="D499" s="4">
        <v>0</v>
      </c>
      <c r="E499" s="4" t="s">
        <v>15</v>
      </c>
      <c r="F499" s="4" t="s">
        <v>16</v>
      </c>
      <c r="G499" s="4">
        <v>3704.3544999999999</v>
      </c>
    </row>
    <row r="500" spans="1:7" x14ac:dyDescent="0.25">
      <c r="A500" s="4">
        <v>33</v>
      </c>
      <c r="B500" s="4" t="s">
        <v>23</v>
      </c>
      <c r="C500" s="4">
        <v>24.31</v>
      </c>
      <c r="D500" s="4">
        <v>0</v>
      </c>
      <c r="E500" s="4" t="s">
        <v>15</v>
      </c>
      <c r="F500" s="4" t="s">
        <v>16</v>
      </c>
      <c r="G500" s="4">
        <v>4185.0978999999998</v>
      </c>
    </row>
    <row r="501" spans="1:7" x14ac:dyDescent="0.25">
      <c r="A501" s="4">
        <v>33</v>
      </c>
      <c r="B501" s="4" t="s">
        <v>23</v>
      </c>
      <c r="C501" s="4">
        <v>26.695</v>
      </c>
      <c r="D501" s="4">
        <v>0</v>
      </c>
      <c r="E501" s="4" t="s">
        <v>15</v>
      </c>
      <c r="F501" s="4" t="s">
        <v>27</v>
      </c>
      <c r="G501" s="4">
        <v>4571.4130500000001</v>
      </c>
    </row>
    <row r="502" spans="1:7" x14ac:dyDescent="0.25">
      <c r="A502" s="4">
        <v>33</v>
      </c>
      <c r="B502" s="4" t="s">
        <v>14</v>
      </c>
      <c r="C502" s="4">
        <v>35.244999999999997</v>
      </c>
      <c r="D502" s="4">
        <v>0</v>
      </c>
      <c r="E502" s="4" t="s">
        <v>15</v>
      </c>
      <c r="F502" s="4" t="s">
        <v>25</v>
      </c>
      <c r="G502" s="4">
        <v>12404.8791</v>
      </c>
    </row>
    <row r="503" spans="1:7" x14ac:dyDescent="0.25">
      <c r="A503" s="4">
        <v>33</v>
      </c>
      <c r="B503" s="4" t="s">
        <v>14</v>
      </c>
      <c r="C503" s="4">
        <v>24.795000000000002</v>
      </c>
      <c r="D503" s="4">
        <v>0</v>
      </c>
      <c r="E503" s="4" t="s">
        <v>17</v>
      </c>
      <c r="F503" s="4" t="s">
        <v>25</v>
      </c>
      <c r="G503" s="4">
        <v>17904.527050000001</v>
      </c>
    </row>
    <row r="504" spans="1:7" x14ac:dyDescent="0.25">
      <c r="A504" s="4">
        <v>33</v>
      </c>
      <c r="B504" s="4" t="s">
        <v>14</v>
      </c>
      <c r="C504" s="4">
        <v>22.704999999999998</v>
      </c>
      <c r="D504" s="4">
        <v>0</v>
      </c>
      <c r="E504" s="4" t="s">
        <v>15</v>
      </c>
      <c r="F504" s="4" t="s">
        <v>27</v>
      </c>
      <c r="G504" s="4">
        <v>21984.47061</v>
      </c>
    </row>
    <row r="505" spans="1:7" x14ac:dyDescent="0.25">
      <c r="A505" s="4">
        <v>33</v>
      </c>
      <c r="B505" s="4" t="s">
        <v>23</v>
      </c>
      <c r="C505" s="4">
        <v>33.5</v>
      </c>
      <c r="D505" s="4">
        <v>0</v>
      </c>
      <c r="E505" s="4" t="s">
        <v>17</v>
      </c>
      <c r="F505" s="4" t="s">
        <v>26</v>
      </c>
      <c r="G505" s="4">
        <v>37079.372000000003</v>
      </c>
    </row>
    <row r="506" spans="1:7" x14ac:dyDescent="0.25">
      <c r="A506" s="4">
        <v>33</v>
      </c>
      <c r="B506" s="4" t="s">
        <v>23</v>
      </c>
      <c r="C506" s="4">
        <v>35.53</v>
      </c>
      <c r="D506" s="4">
        <v>0</v>
      </c>
      <c r="E506" s="4" t="s">
        <v>17</v>
      </c>
      <c r="F506" s="4" t="s">
        <v>27</v>
      </c>
      <c r="G506" s="4">
        <v>55135.402090000003</v>
      </c>
    </row>
    <row r="507" spans="1:7" x14ac:dyDescent="0.25">
      <c r="A507" s="4">
        <v>33</v>
      </c>
      <c r="B507" s="4" t="s">
        <v>23</v>
      </c>
      <c r="C507" s="4">
        <v>18.5</v>
      </c>
      <c r="D507" s="4">
        <v>1</v>
      </c>
      <c r="E507" s="4" t="s">
        <v>15</v>
      </c>
      <c r="F507" s="4" t="s">
        <v>26</v>
      </c>
      <c r="G507" s="4">
        <v>4766.0219999999999</v>
      </c>
    </row>
    <row r="508" spans="1:7" x14ac:dyDescent="0.25">
      <c r="A508" s="4">
        <v>33</v>
      </c>
      <c r="B508" s="4" t="s">
        <v>23</v>
      </c>
      <c r="C508" s="4">
        <v>28.27</v>
      </c>
      <c r="D508" s="4">
        <v>1</v>
      </c>
      <c r="E508" s="4" t="s">
        <v>15</v>
      </c>
      <c r="F508" s="4" t="s">
        <v>16</v>
      </c>
      <c r="G508" s="4">
        <v>4779.6022999999996</v>
      </c>
    </row>
    <row r="509" spans="1:7" x14ac:dyDescent="0.25">
      <c r="A509" s="4">
        <v>33</v>
      </c>
      <c r="B509" s="4" t="s">
        <v>23</v>
      </c>
      <c r="C509" s="4">
        <v>39.82</v>
      </c>
      <c r="D509" s="4">
        <v>1</v>
      </c>
      <c r="E509" s="4" t="s">
        <v>15</v>
      </c>
      <c r="F509" s="4" t="s">
        <v>16</v>
      </c>
      <c r="G509" s="4">
        <v>4795.6567999999997</v>
      </c>
    </row>
    <row r="510" spans="1:7" x14ac:dyDescent="0.25">
      <c r="A510" s="4">
        <v>33</v>
      </c>
      <c r="B510" s="4" t="s">
        <v>23</v>
      </c>
      <c r="C510" s="4">
        <v>22.135000000000002</v>
      </c>
      <c r="D510" s="4">
        <v>1</v>
      </c>
      <c r="E510" s="4" t="s">
        <v>15</v>
      </c>
      <c r="F510" s="4" t="s">
        <v>25</v>
      </c>
      <c r="G510" s="4">
        <v>5354.0746499999996</v>
      </c>
    </row>
    <row r="511" spans="1:7" x14ac:dyDescent="0.25">
      <c r="A511" s="4">
        <v>33</v>
      </c>
      <c r="B511" s="4" t="s">
        <v>14</v>
      </c>
      <c r="C511" s="4">
        <v>42.46</v>
      </c>
      <c r="D511" s="4">
        <v>1</v>
      </c>
      <c r="E511" s="4" t="s">
        <v>15</v>
      </c>
      <c r="F511" s="4" t="s">
        <v>16</v>
      </c>
      <c r="G511" s="4">
        <v>11326.71487</v>
      </c>
    </row>
    <row r="512" spans="1:7" x14ac:dyDescent="0.25">
      <c r="A512" s="4">
        <v>33</v>
      </c>
      <c r="B512" s="4" t="s">
        <v>14</v>
      </c>
      <c r="C512" s="4">
        <v>27.1</v>
      </c>
      <c r="D512" s="4">
        <v>1</v>
      </c>
      <c r="E512" s="4" t="s">
        <v>17</v>
      </c>
      <c r="F512" s="4" t="s">
        <v>26</v>
      </c>
      <c r="G512" s="4">
        <v>19040.876</v>
      </c>
    </row>
    <row r="513" spans="1:7" x14ac:dyDescent="0.25">
      <c r="A513" s="4">
        <v>33</v>
      </c>
      <c r="B513" s="4" t="s">
        <v>14</v>
      </c>
      <c r="C513" s="4">
        <v>35.75</v>
      </c>
      <c r="D513" s="4">
        <v>1</v>
      </c>
      <c r="E513" s="4" t="s">
        <v>17</v>
      </c>
      <c r="F513" s="4" t="s">
        <v>16</v>
      </c>
      <c r="G513" s="4">
        <v>38282.749499999998</v>
      </c>
    </row>
    <row r="514" spans="1:7" x14ac:dyDescent="0.25">
      <c r="A514" s="4">
        <v>33</v>
      </c>
      <c r="B514" s="4" t="s">
        <v>14</v>
      </c>
      <c r="C514" s="4">
        <v>35.75</v>
      </c>
      <c r="D514" s="4">
        <v>2</v>
      </c>
      <c r="E514" s="4" t="s">
        <v>15</v>
      </c>
      <c r="F514" s="4" t="s">
        <v>16</v>
      </c>
      <c r="G514" s="4">
        <v>4889.9994999999999</v>
      </c>
    </row>
    <row r="515" spans="1:7" x14ac:dyDescent="0.25">
      <c r="A515" s="4">
        <v>33</v>
      </c>
      <c r="B515" s="4" t="s">
        <v>14</v>
      </c>
      <c r="C515" s="4">
        <v>24.605</v>
      </c>
      <c r="D515" s="4">
        <v>2</v>
      </c>
      <c r="E515" s="4" t="s">
        <v>15</v>
      </c>
      <c r="F515" s="4" t="s">
        <v>27</v>
      </c>
      <c r="G515" s="4">
        <v>5257.5079500000002</v>
      </c>
    </row>
    <row r="516" spans="1:7" x14ac:dyDescent="0.25">
      <c r="A516" s="4">
        <v>33</v>
      </c>
      <c r="B516" s="4" t="s">
        <v>14</v>
      </c>
      <c r="C516" s="4">
        <v>27.454999999999998</v>
      </c>
      <c r="D516" s="4">
        <v>2</v>
      </c>
      <c r="E516" s="4" t="s">
        <v>15</v>
      </c>
      <c r="F516" s="4" t="s">
        <v>27</v>
      </c>
      <c r="G516" s="4">
        <v>5261.4694499999996</v>
      </c>
    </row>
    <row r="517" spans="1:7" x14ac:dyDescent="0.25">
      <c r="A517" s="4">
        <v>33</v>
      </c>
      <c r="B517" s="4" t="s">
        <v>23</v>
      </c>
      <c r="C517" s="4">
        <v>32.9</v>
      </c>
      <c r="D517" s="4">
        <v>2</v>
      </c>
      <c r="E517" s="4" t="s">
        <v>15</v>
      </c>
      <c r="F517" s="4" t="s">
        <v>26</v>
      </c>
      <c r="G517" s="4">
        <v>5375.0379999999996</v>
      </c>
    </row>
    <row r="518" spans="1:7" x14ac:dyDescent="0.25">
      <c r="A518" s="4">
        <v>33</v>
      </c>
      <c r="B518" s="4" t="s">
        <v>23</v>
      </c>
      <c r="C518" s="4">
        <v>19.094999999999999</v>
      </c>
      <c r="D518" s="4">
        <v>2</v>
      </c>
      <c r="E518" s="4" t="s">
        <v>17</v>
      </c>
      <c r="F518" s="4" t="s">
        <v>25</v>
      </c>
      <c r="G518" s="4">
        <v>16776.304049999999</v>
      </c>
    </row>
    <row r="519" spans="1:7" x14ac:dyDescent="0.25">
      <c r="A519" s="4">
        <v>33</v>
      </c>
      <c r="B519" s="4" t="s">
        <v>23</v>
      </c>
      <c r="C519" s="4">
        <v>38.9</v>
      </c>
      <c r="D519" s="4">
        <v>3</v>
      </c>
      <c r="E519" s="4" t="s">
        <v>15</v>
      </c>
      <c r="F519" s="4" t="s">
        <v>26</v>
      </c>
      <c r="G519" s="4">
        <v>5972.3779999999997</v>
      </c>
    </row>
    <row r="520" spans="1:7" x14ac:dyDescent="0.25">
      <c r="A520" s="4">
        <v>33</v>
      </c>
      <c r="B520" s="4" t="s">
        <v>23</v>
      </c>
      <c r="C520" s="4">
        <v>42.94</v>
      </c>
      <c r="D520" s="4">
        <v>3</v>
      </c>
      <c r="E520" s="4" t="s">
        <v>15</v>
      </c>
      <c r="F520" s="4" t="s">
        <v>27</v>
      </c>
      <c r="G520" s="4">
        <v>6360.9935999999998</v>
      </c>
    </row>
    <row r="521" spans="1:7" x14ac:dyDescent="0.25">
      <c r="A521" s="4">
        <v>33</v>
      </c>
      <c r="B521" s="4" t="s">
        <v>23</v>
      </c>
      <c r="C521" s="4">
        <v>36.29</v>
      </c>
      <c r="D521" s="4">
        <v>3</v>
      </c>
      <c r="E521" s="4" t="s">
        <v>15</v>
      </c>
      <c r="F521" s="4" t="s">
        <v>25</v>
      </c>
      <c r="G521" s="4">
        <v>6551.7501000000002</v>
      </c>
    </row>
    <row r="522" spans="1:7" x14ac:dyDescent="0.25">
      <c r="A522" s="4">
        <v>33</v>
      </c>
      <c r="B522" s="4" t="s">
        <v>14</v>
      </c>
      <c r="C522" s="4">
        <v>29.4</v>
      </c>
      <c r="D522" s="4">
        <v>4</v>
      </c>
      <c r="E522" s="4" t="s">
        <v>15</v>
      </c>
      <c r="F522" s="4" t="s">
        <v>26</v>
      </c>
      <c r="G522" s="4">
        <v>6059.1729999999998</v>
      </c>
    </row>
    <row r="523" spans="1:7" x14ac:dyDescent="0.25">
      <c r="A523" s="4">
        <v>33</v>
      </c>
      <c r="B523" s="4" t="s">
        <v>14</v>
      </c>
      <c r="C523" s="4">
        <v>33.44</v>
      </c>
      <c r="D523" s="4">
        <v>5</v>
      </c>
      <c r="E523" s="4" t="s">
        <v>15</v>
      </c>
      <c r="F523" s="4" t="s">
        <v>16</v>
      </c>
      <c r="G523" s="4">
        <v>6653.7885999999999</v>
      </c>
    </row>
    <row r="524" spans="1:7" x14ac:dyDescent="0.25">
      <c r="A524" s="4">
        <v>33</v>
      </c>
      <c r="B524" s="4" t="s">
        <v>14</v>
      </c>
      <c r="C524" s="4">
        <v>42.4</v>
      </c>
      <c r="D524" s="4">
        <v>5</v>
      </c>
      <c r="E524" s="4" t="s">
        <v>15</v>
      </c>
      <c r="F524" s="4" t="s">
        <v>26</v>
      </c>
      <c r="G524" s="4">
        <v>6666.2430000000004</v>
      </c>
    </row>
    <row r="525" spans="1:7" x14ac:dyDescent="0.25">
      <c r="A525" s="4">
        <v>34</v>
      </c>
      <c r="B525" s="4" t="s">
        <v>14</v>
      </c>
      <c r="C525" s="4">
        <v>34.21</v>
      </c>
      <c r="D525" s="4">
        <v>0</v>
      </c>
      <c r="E525" s="4" t="s">
        <v>15</v>
      </c>
      <c r="F525" s="4" t="s">
        <v>16</v>
      </c>
      <c r="G525" s="4">
        <v>3935.1799000000001</v>
      </c>
    </row>
    <row r="526" spans="1:7" x14ac:dyDescent="0.25">
      <c r="A526" s="4">
        <v>34</v>
      </c>
      <c r="B526" s="4" t="s">
        <v>14</v>
      </c>
      <c r="C526" s="4">
        <v>35.814999999999998</v>
      </c>
      <c r="D526" s="4">
        <v>0</v>
      </c>
      <c r="E526" s="4" t="s">
        <v>15</v>
      </c>
      <c r="F526" s="4" t="s">
        <v>27</v>
      </c>
      <c r="G526" s="4">
        <v>4320.4108500000002</v>
      </c>
    </row>
    <row r="527" spans="1:7" x14ac:dyDescent="0.25">
      <c r="A527" s="4">
        <v>34</v>
      </c>
      <c r="B527" s="4" t="s">
        <v>23</v>
      </c>
      <c r="C527" s="4">
        <v>27.72</v>
      </c>
      <c r="D527" s="4">
        <v>0</v>
      </c>
      <c r="E527" s="4" t="s">
        <v>15</v>
      </c>
      <c r="F527" s="4" t="s">
        <v>16</v>
      </c>
      <c r="G527" s="4">
        <v>4415.1588000000002</v>
      </c>
    </row>
    <row r="528" spans="1:7" x14ac:dyDescent="0.25">
      <c r="A528" s="4">
        <v>34</v>
      </c>
      <c r="B528" s="4" t="s">
        <v>14</v>
      </c>
      <c r="C528" s="4">
        <v>21.375</v>
      </c>
      <c r="D528" s="4">
        <v>0</v>
      </c>
      <c r="E528" s="4" t="s">
        <v>15</v>
      </c>
      <c r="F528" s="4" t="s">
        <v>25</v>
      </c>
      <c r="G528" s="4">
        <v>4500.33925</v>
      </c>
    </row>
    <row r="529" spans="1:7" x14ac:dyDescent="0.25">
      <c r="A529" s="4">
        <v>34</v>
      </c>
      <c r="B529" s="4" t="s">
        <v>14</v>
      </c>
      <c r="C529" s="4">
        <v>34.674999999999997</v>
      </c>
      <c r="D529" s="4">
        <v>0</v>
      </c>
      <c r="E529" s="4" t="s">
        <v>15</v>
      </c>
      <c r="F529" s="4" t="s">
        <v>25</v>
      </c>
      <c r="G529" s="4">
        <v>4518.8262500000001</v>
      </c>
    </row>
    <row r="530" spans="1:7" x14ac:dyDescent="0.25">
      <c r="A530" s="4">
        <v>34</v>
      </c>
      <c r="B530" s="4" t="s">
        <v>23</v>
      </c>
      <c r="C530" s="4">
        <v>23.56</v>
      </c>
      <c r="D530" s="4">
        <v>0</v>
      </c>
      <c r="E530" s="4" t="s">
        <v>15</v>
      </c>
      <c r="F530" s="4" t="s">
        <v>25</v>
      </c>
      <c r="G530" s="4">
        <v>4992.3764000000001</v>
      </c>
    </row>
    <row r="531" spans="1:7" x14ac:dyDescent="0.25">
      <c r="A531" s="4">
        <v>34</v>
      </c>
      <c r="B531" s="4" t="s">
        <v>14</v>
      </c>
      <c r="C531" s="4">
        <v>30.8</v>
      </c>
      <c r="D531" s="4">
        <v>0</v>
      </c>
      <c r="E531" s="4" t="s">
        <v>17</v>
      </c>
      <c r="F531" s="4" t="s">
        <v>26</v>
      </c>
      <c r="G531" s="4">
        <v>35491.64</v>
      </c>
    </row>
    <row r="532" spans="1:7" x14ac:dyDescent="0.25">
      <c r="A532" s="4">
        <v>34</v>
      </c>
      <c r="B532" s="4" t="s">
        <v>14</v>
      </c>
      <c r="C532" s="4">
        <v>42.9</v>
      </c>
      <c r="D532" s="4">
        <v>1</v>
      </c>
      <c r="E532" s="4" t="s">
        <v>15</v>
      </c>
      <c r="F532" s="4" t="s">
        <v>26</v>
      </c>
      <c r="G532" s="4">
        <v>4536.259</v>
      </c>
    </row>
    <row r="533" spans="1:7" x14ac:dyDescent="0.25">
      <c r="A533" s="4">
        <v>34</v>
      </c>
      <c r="B533" s="4" t="s">
        <v>14</v>
      </c>
      <c r="C533" s="4">
        <v>25.27</v>
      </c>
      <c r="D533" s="4">
        <v>1</v>
      </c>
      <c r="E533" s="4" t="s">
        <v>15</v>
      </c>
      <c r="F533" s="4" t="s">
        <v>27</v>
      </c>
      <c r="G533" s="4">
        <v>4894.7533000000003</v>
      </c>
    </row>
    <row r="534" spans="1:7" x14ac:dyDescent="0.25">
      <c r="A534" s="4">
        <v>34</v>
      </c>
      <c r="B534" s="4" t="s">
        <v>23</v>
      </c>
      <c r="C534" s="4">
        <v>26.73</v>
      </c>
      <c r="D534" s="4">
        <v>1</v>
      </c>
      <c r="E534" s="4" t="s">
        <v>15</v>
      </c>
      <c r="F534" s="4" t="s">
        <v>16</v>
      </c>
      <c r="G534" s="4">
        <v>5002.7826999999997</v>
      </c>
    </row>
    <row r="535" spans="1:7" x14ac:dyDescent="0.25">
      <c r="A535" s="4">
        <v>34</v>
      </c>
      <c r="B535" s="4" t="s">
        <v>23</v>
      </c>
      <c r="C535" s="4">
        <v>27.5</v>
      </c>
      <c r="D535" s="4">
        <v>1</v>
      </c>
      <c r="E535" s="4" t="s">
        <v>15</v>
      </c>
      <c r="F535" s="4" t="s">
        <v>26</v>
      </c>
      <c r="G535" s="4">
        <v>5003.8530000000001</v>
      </c>
    </row>
    <row r="536" spans="1:7" x14ac:dyDescent="0.25">
      <c r="A536" s="4">
        <v>34</v>
      </c>
      <c r="B536" s="4" t="s">
        <v>23</v>
      </c>
      <c r="C536" s="4">
        <v>33.700000000000003</v>
      </c>
      <c r="D536" s="4">
        <v>1</v>
      </c>
      <c r="E536" s="4" t="s">
        <v>15</v>
      </c>
      <c r="F536" s="4" t="s">
        <v>26</v>
      </c>
      <c r="G536" s="4">
        <v>5012.4709999999995</v>
      </c>
    </row>
    <row r="537" spans="1:7" x14ac:dyDescent="0.25">
      <c r="A537" s="4">
        <v>34</v>
      </c>
      <c r="B537" s="4" t="s">
        <v>23</v>
      </c>
      <c r="C537" s="4">
        <v>26.41</v>
      </c>
      <c r="D537" s="4">
        <v>1</v>
      </c>
      <c r="E537" s="4" t="s">
        <v>15</v>
      </c>
      <c r="F537" s="4" t="s">
        <v>27</v>
      </c>
      <c r="G537" s="4">
        <v>5385.3379000000004</v>
      </c>
    </row>
    <row r="538" spans="1:7" x14ac:dyDescent="0.25">
      <c r="A538" s="4">
        <v>34</v>
      </c>
      <c r="B538" s="4" t="s">
        <v>23</v>
      </c>
      <c r="C538" s="4">
        <v>33.25</v>
      </c>
      <c r="D538" s="4">
        <v>1</v>
      </c>
      <c r="E538" s="4" t="s">
        <v>15</v>
      </c>
      <c r="F538" s="4" t="s">
        <v>25</v>
      </c>
      <c r="G538" s="4">
        <v>5594.8455000000004</v>
      </c>
    </row>
    <row r="539" spans="1:7" x14ac:dyDescent="0.25">
      <c r="A539" s="4">
        <v>34</v>
      </c>
      <c r="B539" s="4" t="s">
        <v>14</v>
      </c>
      <c r="C539" s="4">
        <v>32.799999999999997</v>
      </c>
      <c r="D539" s="4">
        <v>1</v>
      </c>
      <c r="E539" s="4" t="s">
        <v>15</v>
      </c>
      <c r="F539" s="4" t="s">
        <v>26</v>
      </c>
      <c r="G539" s="4">
        <v>14358.364369999999</v>
      </c>
    </row>
    <row r="540" spans="1:7" x14ac:dyDescent="0.25">
      <c r="A540" s="4">
        <v>34</v>
      </c>
      <c r="B540" s="4" t="s">
        <v>14</v>
      </c>
      <c r="C540" s="4">
        <v>27.835000000000001</v>
      </c>
      <c r="D540" s="4">
        <v>1</v>
      </c>
      <c r="E540" s="4" t="s">
        <v>17</v>
      </c>
      <c r="F540" s="4" t="s">
        <v>27</v>
      </c>
      <c r="G540" s="4">
        <v>20009.63365</v>
      </c>
    </row>
    <row r="541" spans="1:7" x14ac:dyDescent="0.25">
      <c r="A541" s="4">
        <v>34</v>
      </c>
      <c r="B541" s="4" t="s">
        <v>23</v>
      </c>
      <c r="C541" s="4">
        <v>31.92</v>
      </c>
      <c r="D541" s="4">
        <v>1</v>
      </c>
      <c r="E541" s="4" t="s">
        <v>17</v>
      </c>
      <c r="F541" s="4" t="s">
        <v>25</v>
      </c>
      <c r="G541" s="4">
        <v>37701.876799999998</v>
      </c>
    </row>
    <row r="542" spans="1:7" x14ac:dyDescent="0.25">
      <c r="A542" s="4">
        <v>34</v>
      </c>
      <c r="B542" s="4" t="s">
        <v>23</v>
      </c>
      <c r="C542" s="4">
        <v>30.21</v>
      </c>
      <c r="D542" s="4">
        <v>1</v>
      </c>
      <c r="E542" s="4" t="s">
        <v>17</v>
      </c>
      <c r="F542" s="4" t="s">
        <v>27</v>
      </c>
      <c r="G542" s="4">
        <v>43943.876100000001</v>
      </c>
    </row>
    <row r="543" spans="1:7" x14ac:dyDescent="0.25">
      <c r="A543" s="4">
        <v>34</v>
      </c>
      <c r="B543" s="4" t="s">
        <v>14</v>
      </c>
      <c r="C543" s="4">
        <v>42.13</v>
      </c>
      <c r="D543" s="4">
        <v>2</v>
      </c>
      <c r="E543" s="4" t="s">
        <v>15</v>
      </c>
      <c r="F543" s="4" t="s">
        <v>16</v>
      </c>
      <c r="G543" s="4">
        <v>5124.1886999999997</v>
      </c>
    </row>
    <row r="544" spans="1:7" x14ac:dyDescent="0.25">
      <c r="A544" s="4">
        <v>34</v>
      </c>
      <c r="B544" s="4" t="s">
        <v>23</v>
      </c>
      <c r="C544" s="4">
        <v>37.335000000000001</v>
      </c>
      <c r="D544" s="4">
        <v>2</v>
      </c>
      <c r="E544" s="4" t="s">
        <v>15</v>
      </c>
      <c r="F544" s="4" t="s">
        <v>27</v>
      </c>
      <c r="G544" s="4">
        <v>5989.5236500000001</v>
      </c>
    </row>
    <row r="545" spans="1:7" x14ac:dyDescent="0.25">
      <c r="A545" s="4">
        <v>34</v>
      </c>
      <c r="B545" s="4" t="s">
        <v>14</v>
      </c>
      <c r="C545" s="4">
        <v>27</v>
      </c>
      <c r="D545" s="4">
        <v>2</v>
      </c>
      <c r="E545" s="4" t="s">
        <v>15</v>
      </c>
      <c r="F545" s="4" t="s">
        <v>26</v>
      </c>
      <c r="G545" s="4">
        <v>11737.848840000001</v>
      </c>
    </row>
    <row r="546" spans="1:7" x14ac:dyDescent="0.25">
      <c r="A546" s="4">
        <v>34</v>
      </c>
      <c r="B546" s="4" t="s">
        <v>14</v>
      </c>
      <c r="C546" s="4">
        <v>25.3</v>
      </c>
      <c r="D546" s="4">
        <v>2</v>
      </c>
      <c r="E546" s="4" t="s">
        <v>17</v>
      </c>
      <c r="F546" s="4" t="s">
        <v>16</v>
      </c>
      <c r="G546" s="4">
        <v>18972.494999999999</v>
      </c>
    </row>
    <row r="547" spans="1:7" x14ac:dyDescent="0.25">
      <c r="A547" s="4">
        <v>34</v>
      </c>
      <c r="B547" s="4" t="s">
        <v>14</v>
      </c>
      <c r="C547" s="4">
        <v>22.42</v>
      </c>
      <c r="D547" s="4">
        <v>2</v>
      </c>
      <c r="E547" s="4" t="s">
        <v>15</v>
      </c>
      <c r="F547" s="4" t="s">
        <v>25</v>
      </c>
      <c r="G547" s="4">
        <v>27375.904780000001</v>
      </c>
    </row>
    <row r="548" spans="1:7" x14ac:dyDescent="0.25">
      <c r="A548" s="4">
        <v>34</v>
      </c>
      <c r="B548" s="4" t="s">
        <v>23</v>
      </c>
      <c r="C548" s="4">
        <v>29.26</v>
      </c>
      <c r="D548" s="4">
        <v>3</v>
      </c>
      <c r="E548" s="4" t="s">
        <v>15</v>
      </c>
      <c r="F548" s="4" t="s">
        <v>16</v>
      </c>
      <c r="G548" s="4">
        <v>6184.2993999999999</v>
      </c>
    </row>
    <row r="549" spans="1:7" x14ac:dyDescent="0.25">
      <c r="A549" s="4">
        <v>34</v>
      </c>
      <c r="B549" s="4" t="s">
        <v>23</v>
      </c>
      <c r="C549" s="4">
        <v>38</v>
      </c>
      <c r="D549" s="4">
        <v>3</v>
      </c>
      <c r="E549" s="4" t="s">
        <v>15</v>
      </c>
      <c r="F549" s="4" t="s">
        <v>26</v>
      </c>
      <c r="G549" s="4">
        <v>6196.4480000000003</v>
      </c>
    </row>
    <row r="550" spans="1:7" x14ac:dyDescent="0.25">
      <c r="A550" s="4">
        <v>34</v>
      </c>
      <c r="B550" s="4" t="s">
        <v>23</v>
      </c>
      <c r="C550" s="4">
        <v>19</v>
      </c>
      <c r="D550" s="4">
        <v>3</v>
      </c>
      <c r="E550" s="4" t="s">
        <v>15</v>
      </c>
      <c r="F550" s="4" t="s">
        <v>25</v>
      </c>
      <c r="G550" s="4">
        <v>6753.0379999999996</v>
      </c>
    </row>
    <row r="551" spans="1:7" x14ac:dyDescent="0.25">
      <c r="A551" s="4">
        <v>35</v>
      </c>
      <c r="B551" s="4" t="s">
        <v>23</v>
      </c>
      <c r="C551" s="4">
        <v>26.125</v>
      </c>
      <c r="D551" s="4">
        <v>0</v>
      </c>
      <c r="E551" s="4" t="s">
        <v>15</v>
      </c>
      <c r="F551" s="4" t="s">
        <v>25</v>
      </c>
      <c r="G551" s="4">
        <v>5227.9887500000004</v>
      </c>
    </row>
    <row r="552" spans="1:7" x14ac:dyDescent="0.25">
      <c r="A552" s="4">
        <v>35</v>
      </c>
      <c r="B552" s="4" t="s">
        <v>23</v>
      </c>
      <c r="C552" s="4">
        <v>28.024999999999999</v>
      </c>
      <c r="D552" s="4">
        <v>0</v>
      </c>
      <c r="E552" s="4" t="s">
        <v>17</v>
      </c>
      <c r="F552" s="4" t="s">
        <v>27</v>
      </c>
      <c r="G552" s="4">
        <v>20234.854749999999</v>
      </c>
    </row>
    <row r="553" spans="1:7" x14ac:dyDescent="0.25">
      <c r="A553" s="4">
        <v>35</v>
      </c>
      <c r="B553" s="4" t="s">
        <v>14</v>
      </c>
      <c r="C553" s="4">
        <v>27.1</v>
      </c>
      <c r="D553" s="4">
        <v>1</v>
      </c>
      <c r="E553" s="4" t="s">
        <v>15</v>
      </c>
      <c r="F553" s="4" t="s">
        <v>26</v>
      </c>
      <c r="G553" s="4">
        <v>4746.3440000000001</v>
      </c>
    </row>
    <row r="554" spans="1:7" x14ac:dyDescent="0.25">
      <c r="A554" s="4">
        <v>35</v>
      </c>
      <c r="B554" s="4" t="s">
        <v>14</v>
      </c>
      <c r="C554" s="4">
        <v>27.61</v>
      </c>
      <c r="D554" s="4">
        <v>1</v>
      </c>
      <c r="E554" s="4" t="s">
        <v>15</v>
      </c>
      <c r="F554" s="4" t="s">
        <v>16</v>
      </c>
      <c r="G554" s="4">
        <v>4747.0528999999997</v>
      </c>
    </row>
    <row r="555" spans="1:7" x14ac:dyDescent="0.25">
      <c r="A555" s="4">
        <v>35</v>
      </c>
      <c r="B555" s="4" t="s">
        <v>14</v>
      </c>
      <c r="C555" s="4">
        <v>30.5</v>
      </c>
      <c r="D555" s="4">
        <v>1</v>
      </c>
      <c r="E555" s="4" t="s">
        <v>15</v>
      </c>
      <c r="F555" s="4" t="s">
        <v>26</v>
      </c>
      <c r="G555" s="4">
        <v>4751.07</v>
      </c>
    </row>
    <row r="556" spans="1:7" x14ac:dyDescent="0.25">
      <c r="A556" s="4">
        <v>35</v>
      </c>
      <c r="B556" s="4" t="s">
        <v>14</v>
      </c>
      <c r="C556" s="4">
        <v>38.6</v>
      </c>
      <c r="D556" s="4">
        <v>1</v>
      </c>
      <c r="E556" s="4" t="s">
        <v>15</v>
      </c>
      <c r="F556" s="4" t="s">
        <v>26</v>
      </c>
      <c r="G556" s="4">
        <v>4762.3289999999997</v>
      </c>
    </row>
    <row r="557" spans="1:7" x14ac:dyDescent="0.25">
      <c r="A557" s="4">
        <v>35</v>
      </c>
      <c r="B557" s="4" t="s">
        <v>14</v>
      </c>
      <c r="C557" s="4">
        <v>17.86</v>
      </c>
      <c r="D557" s="4">
        <v>1</v>
      </c>
      <c r="E557" s="4" t="s">
        <v>15</v>
      </c>
      <c r="F557" s="4" t="s">
        <v>27</v>
      </c>
      <c r="G557" s="4">
        <v>5116.5003999999999</v>
      </c>
    </row>
    <row r="558" spans="1:7" x14ac:dyDescent="0.25">
      <c r="A558" s="4">
        <v>35</v>
      </c>
      <c r="B558" s="4" t="s">
        <v>14</v>
      </c>
      <c r="C558" s="4">
        <v>24.13</v>
      </c>
      <c r="D558" s="4">
        <v>1</v>
      </c>
      <c r="E558" s="4" t="s">
        <v>15</v>
      </c>
      <c r="F558" s="4" t="s">
        <v>27</v>
      </c>
      <c r="G558" s="4">
        <v>5125.2156999999997</v>
      </c>
    </row>
    <row r="559" spans="1:7" x14ac:dyDescent="0.25">
      <c r="A559" s="4">
        <v>35</v>
      </c>
      <c r="B559" s="4" t="s">
        <v>23</v>
      </c>
      <c r="C559" s="4">
        <v>31</v>
      </c>
      <c r="D559" s="4">
        <v>1</v>
      </c>
      <c r="E559" s="4" t="s">
        <v>15</v>
      </c>
      <c r="F559" s="4" t="s">
        <v>26</v>
      </c>
      <c r="G559" s="4">
        <v>5240.7650000000003</v>
      </c>
    </row>
    <row r="560" spans="1:7" x14ac:dyDescent="0.25">
      <c r="A560" s="4">
        <v>35</v>
      </c>
      <c r="B560" s="4" t="s">
        <v>23</v>
      </c>
      <c r="C560" s="4">
        <v>34.21</v>
      </c>
      <c r="D560" s="4">
        <v>1</v>
      </c>
      <c r="E560" s="4" t="s">
        <v>15</v>
      </c>
      <c r="F560" s="4" t="s">
        <v>16</v>
      </c>
      <c r="G560" s="4">
        <v>5245.2268999999997</v>
      </c>
    </row>
    <row r="561" spans="1:7" x14ac:dyDescent="0.25">
      <c r="A561" s="4">
        <v>35</v>
      </c>
      <c r="B561" s="4" t="s">
        <v>23</v>
      </c>
      <c r="C561" s="4">
        <v>34.799999999999997</v>
      </c>
      <c r="D561" s="4">
        <v>1</v>
      </c>
      <c r="E561" s="4" t="s">
        <v>15</v>
      </c>
      <c r="F561" s="4" t="s">
        <v>26</v>
      </c>
      <c r="G561" s="4">
        <v>5246.0469999999996</v>
      </c>
    </row>
    <row r="562" spans="1:7" x14ac:dyDescent="0.25">
      <c r="A562" s="4">
        <v>35</v>
      </c>
      <c r="B562" s="4" t="s">
        <v>23</v>
      </c>
      <c r="C562" s="4">
        <v>35.814999999999998</v>
      </c>
      <c r="D562" s="4">
        <v>1</v>
      </c>
      <c r="E562" s="4" t="s">
        <v>15</v>
      </c>
      <c r="F562" s="4" t="s">
        <v>27</v>
      </c>
      <c r="G562" s="4">
        <v>5630.4578499999998</v>
      </c>
    </row>
    <row r="563" spans="1:7" x14ac:dyDescent="0.25">
      <c r="A563" s="4">
        <v>35</v>
      </c>
      <c r="B563" s="4" t="s">
        <v>14</v>
      </c>
      <c r="C563" s="4">
        <v>36.67</v>
      </c>
      <c r="D563" s="4">
        <v>1</v>
      </c>
      <c r="E563" s="4" t="s">
        <v>17</v>
      </c>
      <c r="F563" s="4" t="s">
        <v>25</v>
      </c>
      <c r="G563" s="4">
        <v>39774.276299999998</v>
      </c>
    </row>
    <row r="564" spans="1:7" x14ac:dyDescent="0.25">
      <c r="A564" s="4">
        <v>35</v>
      </c>
      <c r="B564" s="4" t="s">
        <v>14</v>
      </c>
      <c r="C564" s="4">
        <v>34.770000000000003</v>
      </c>
      <c r="D564" s="4">
        <v>2</v>
      </c>
      <c r="E564" s="4" t="s">
        <v>15</v>
      </c>
      <c r="F564" s="4" t="s">
        <v>27</v>
      </c>
      <c r="G564" s="4">
        <v>5729.0052999999998</v>
      </c>
    </row>
    <row r="565" spans="1:7" x14ac:dyDescent="0.25">
      <c r="A565" s="4">
        <v>35</v>
      </c>
      <c r="B565" s="4" t="s">
        <v>23</v>
      </c>
      <c r="C565" s="4">
        <v>35.86</v>
      </c>
      <c r="D565" s="4">
        <v>2</v>
      </c>
      <c r="E565" s="4" t="s">
        <v>15</v>
      </c>
      <c r="F565" s="4" t="s">
        <v>16</v>
      </c>
      <c r="G565" s="4">
        <v>5836.5204000000003</v>
      </c>
    </row>
    <row r="566" spans="1:7" x14ac:dyDescent="0.25">
      <c r="A566" s="4">
        <v>35</v>
      </c>
      <c r="B566" s="4" t="s">
        <v>23</v>
      </c>
      <c r="C566" s="4">
        <v>43.34</v>
      </c>
      <c r="D566" s="4">
        <v>2</v>
      </c>
      <c r="E566" s="4" t="s">
        <v>15</v>
      </c>
      <c r="F566" s="4" t="s">
        <v>16</v>
      </c>
      <c r="G566" s="4">
        <v>5846.9175999999998</v>
      </c>
    </row>
    <row r="567" spans="1:7" x14ac:dyDescent="0.25">
      <c r="A567" s="4">
        <v>35</v>
      </c>
      <c r="B567" s="4" t="s">
        <v>23</v>
      </c>
      <c r="C567" s="4">
        <v>23.465</v>
      </c>
      <c r="D567" s="4">
        <v>2</v>
      </c>
      <c r="E567" s="4" t="s">
        <v>15</v>
      </c>
      <c r="F567" s="4" t="s">
        <v>25</v>
      </c>
      <c r="G567" s="4">
        <v>6402.2913500000004</v>
      </c>
    </row>
    <row r="568" spans="1:7" x14ac:dyDescent="0.25">
      <c r="A568" s="4">
        <v>35</v>
      </c>
      <c r="B568" s="4" t="s">
        <v>14</v>
      </c>
      <c r="C568" s="4">
        <v>27.74</v>
      </c>
      <c r="D568" s="4">
        <v>2</v>
      </c>
      <c r="E568" s="4" t="s">
        <v>17</v>
      </c>
      <c r="F568" s="4" t="s">
        <v>25</v>
      </c>
      <c r="G568" s="4">
        <v>20984.0936</v>
      </c>
    </row>
    <row r="569" spans="1:7" x14ac:dyDescent="0.25">
      <c r="A569" s="4">
        <v>35</v>
      </c>
      <c r="B569" s="4" t="s">
        <v>23</v>
      </c>
      <c r="C569" s="4">
        <v>38.094999999999999</v>
      </c>
      <c r="D569" s="4">
        <v>2</v>
      </c>
      <c r="E569" s="4" t="s">
        <v>15</v>
      </c>
      <c r="F569" s="4" t="s">
        <v>25</v>
      </c>
      <c r="G569" s="4">
        <v>24915.046259999999</v>
      </c>
    </row>
    <row r="570" spans="1:7" x14ac:dyDescent="0.25">
      <c r="A570" s="4">
        <v>35</v>
      </c>
      <c r="B570" s="4" t="s">
        <v>14</v>
      </c>
      <c r="C570" s="4">
        <v>28.9</v>
      </c>
      <c r="D570" s="4">
        <v>3</v>
      </c>
      <c r="E570" s="4" t="s">
        <v>15</v>
      </c>
      <c r="F570" s="4" t="s">
        <v>26</v>
      </c>
      <c r="G570" s="4">
        <v>5926.8459999999995</v>
      </c>
    </row>
    <row r="571" spans="1:7" x14ac:dyDescent="0.25">
      <c r="A571" s="4">
        <v>35</v>
      </c>
      <c r="B571" s="4" t="s">
        <v>14</v>
      </c>
      <c r="C571" s="4">
        <v>34.32</v>
      </c>
      <c r="D571" s="4">
        <v>3</v>
      </c>
      <c r="E571" s="4" t="s">
        <v>15</v>
      </c>
      <c r="F571" s="4" t="s">
        <v>16</v>
      </c>
      <c r="G571" s="4">
        <v>5934.3797999999997</v>
      </c>
    </row>
    <row r="572" spans="1:7" x14ac:dyDescent="0.25">
      <c r="A572" s="4">
        <v>35</v>
      </c>
      <c r="B572" s="4" t="s">
        <v>23</v>
      </c>
      <c r="C572" s="4">
        <v>27.7</v>
      </c>
      <c r="D572" s="4">
        <v>3</v>
      </c>
      <c r="E572" s="4" t="s">
        <v>15</v>
      </c>
      <c r="F572" s="4" t="s">
        <v>26</v>
      </c>
      <c r="G572" s="4">
        <v>6414.1779999999999</v>
      </c>
    </row>
    <row r="573" spans="1:7" x14ac:dyDescent="0.25">
      <c r="A573" s="4">
        <v>35</v>
      </c>
      <c r="B573" s="4" t="s">
        <v>14</v>
      </c>
      <c r="C573" s="4">
        <v>24.42</v>
      </c>
      <c r="D573" s="4">
        <v>3</v>
      </c>
      <c r="E573" s="4" t="s">
        <v>17</v>
      </c>
      <c r="F573" s="4" t="s">
        <v>16</v>
      </c>
      <c r="G573" s="4">
        <v>19361.998800000001</v>
      </c>
    </row>
    <row r="574" spans="1:7" x14ac:dyDescent="0.25">
      <c r="A574" s="4">
        <v>35</v>
      </c>
      <c r="B574" s="4" t="s">
        <v>23</v>
      </c>
      <c r="C574" s="4">
        <v>34.104999999999997</v>
      </c>
      <c r="D574" s="4">
        <v>3</v>
      </c>
      <c r="E574" s="4" t="s">
        <v>17</v>
      </c>
      <c r="F574" s="4" t="s">
        <v>27</v>
      </c>
      <c r="G574" s="4">
        <v>39983.425949999997</v>
      </c>
    </row>
    <row r="575" spans="1:7" x14ac:dyDescent="0.25">
      <c r="A575" s="4">
        <v>35</v>
      </c>
      <c r="B575" s="4" t="s">
        <v>14</v>
      </c>
      <c r="C575" s="4">
        <v>39.71</v>
      </c>
      <c r="D575" s="4">
        <v>4</v>
      </c>
      <c r="E575" s="4" t="s">
        <v>15</v>
      </c>
      <c r="F575" s="4" t="s">
        <v>25</v>
      </c>
      <c r="G575" s="4">
        <v>19496.71917</v>
      </c>
    </row>
    <row r="576" spans="1:7" x14ac:dyDescent="0.25">
      <c r="A576" s="4">
        <v>36</v>
      </c>
      <c r="B576" s="4" t="s">
        <v>14</v>
      </c>
      <c r="C576" s="4">
        <v>29.7</v>
      </c>
      <c r="D576" s="4">
        <v>0</v>
      </c>
      <c r="E576" s="4" t="s">
        <v>15</v>
      </c>
      <c r="F576" s="4" t="s">
        <v>16</v>
      </c>
      <c r="G576" s="4">
        <v>4399.7309999999998</v>
      </c>
    </row>
    <row r="577" spans="1:7" x14ac:dyDescent="0.25">
      <c r="A577" s="4">
        <v>36</v>
      </c>
      <c r="B577" s="4" t="s">
        <v>14</v>
      </c>
      <c r="C577" s="4">
        <v>31.5</v>
      </c>
      <c r="D577" s="4">
        <v>0</v>
      </c>
      <c r="E577" s="4" t="s">
        <v>15</v>
      </c>
      <c r="F577" s="4" t="s">
        <v>26</v>
      </c>
      <c r="G577" s="4">
        <v>4402.2330000000002</v>
      </c>
    </row>
    <row r="578" spans="1:7" x14ac:dyDescent="0.25">
      <c r="A578" s="4">
        <v>36</v>
      </c>
      <c r="B578" s="4" t="s">
        <v>23</v>
      </c>
      <c r="C578" s="4">
        <v>26.2</v>
      </c>
      <c r="D578" s="4">
        <v>0</v>
      </c>
      <c r="E578" s="4" t="s">
        <v>15</v>
      </c>
      <c r="F578" s="4" t="s">
        <v>26</v>
      </c>
      <c r="G578" s="4">
        <v>4883.866</v>
      </c>
    </row>
    <row r="579" spans="1:7" x14ac:dyDescent="0.25">
      <c r="A579" s="4">
        <v>36</v>
      </c>
      <c r="B579" s="4" t="s">
        <v>23</v>
      </c>
      <c r="C579" s="4">
        <v>29.92</v>
      </c>
      <c r="D579" s="4">
        <v>0</v>
      </c>
      <c r="E579" s="4" t="s">
        <v>15</v>
      </c>
      <c r="F579" s="4" t="s">
        <v>16</v>
      </c>
      <c r="G579" s="4">
        <v>4889.0367999999999</v>
      </c>
    </row>
    <row r="580" spans="1:7" x14ac:dyDescent="0.25">
      <c r="A580" s="4">
        <v>36</v>
      </c>
      <c r="B580" s="4" t="s">
        <v>23</v>
      </c>
      <c r="C580" s="4">
        <v>25.84</v>
      </c>
      <c r="D580" s="4">
        <v>0</v>
      </c>
      <c r="E580" s="4" t="s">
        <v>15</v>
      </c>
      <c r="F580" s="4" t="s">
        <v>27</v>
      </c>
      <c r="G580" s="4">
        <v>5266.3656000000001</v>
      </c>
    </row>
    <row r="581" spans="1:7" x14ac:dyDescent="0.25">
      <c r="A581" s="4">
        <v>36</v>
      </c>
      <c r="B581" s="4" t="s">
        <v>23</v>
      </c>
      <c r="C581" s="4">
        <v>26.885000000000002</v>
      </c>
      <c r="D581" s="4">
        <v>0</v>
      </c>
      <c r="E581" s="4" t="s">
        <v>15</v>
      </c>
      <c r="F581" s="4" t="s">
        <v>27</v>
      </c>
      <c r="G581" s="4">
        <v>5267.8181500000001</v>
      </c>
    </row>
    <row r="582" spans="1:7" x14ac:dyDescent="0.25">
      <c r="A582" s="4">
        <v>36</v>
      </c>
      <c r="B582" s="4" t="s">
        <v>23</v>
      </c>
      <c r="C582" s="4">
        <v>30.02</v>
      </c>
      <c r="D582" s="4">
        <v>0</v>
      </c>
      <c r="E582" s="4" t="s">
        <v>15</v>
      </c>
      <c r="F582" s="4" t="s">
        <v>27</v>
      </c>
      <c r="G582" s="4">
        <v>5272.1758</v>
      </c>
    </row>
    <row r="583" spans="1:7" x14ac:dyDescent="0.25">
      <c r="A583" s="4">
        <v>36</v>
      </c>
      <c r="B583" s="4" t="s">
        <v>23</v>
      </c>
      <c r="C583" s="4">
        <v>19.855</v>
      </c>
      <c r="D583" s="4">
        <v>0</v>
      </c>
      <c r="E583" s="4" t="s">
        <v>15</v>
      </c>
      <c r="F583" s="4" t="s">
        <v>25</v>
      </c>
      <c r="G583" s="4">
        <v>5458.0464499999998</v>
      </c>
    </row>
    <row r="584" spans="1:7" x14ac:dyDescent="0.25">
      <c r="A584" s="4">
        <v>36</v>
      </c>
      <c r="B584" s="4" t="s">
        <v>23</v>
      </c>
      <c r="C584" s="4">
        <v>27.74</v>
      </c>
      <c r="D584" s="4">
        <v>0</v>
      </c>
      <c r="E584" s="4" t="s">
        <v>15</v>
      </c>
      <c r="F584" s="4" t="s">
        <v>25</v>
      </c>
      <c r="G584" s="4">
        <v>5469.0065999999997</v>
      </c>
    </row>
    <row r="585" spans="1:7" x14ac:dyDescent="0.25">
      <c r="A585" s="4">
        <v>36</v>
      </c>
      <c r="B585" s="4" t="s">
        <v>14</v>
      </c>
      <c r="C585" s="4">
        <v>34.43</v>
      </c>
      <c r="D585" s="4">
        <v>0</v>
      </c>
      <c r="E585" s="4" t="s">
        <v>17</v>
      </c>
      <c r="F585" s="4" t="s">
        <v>16</v>
      </c>
      <c r="G585" s="4">
        <v>37742.575700000001</v>
      </c>
    </row>
    <row r="586" spans="1:7" x14ac:dyDescent="0.25">
      <c r="A586" s="4">
        <v>36</v>
      </c>
      <c r="B586" s="4" t="s">
        <v>14</v>
      </c>
      <c r="C586" s="4">
        <v>30.875</v>
      </c>
      <c r="D586" s="4">
        <v>1</v>
      </c>
      <c r="E586" s="4" t="s">
        <v>15</v>
      </c>
      <c r="F586" s="4" t="s">
        <v>27</v>
      </c>
      <c r="G586" s="4">
        <v>5373.3642499999996</v>
      </c>
    </row>
    <row r="587" spans="1:7" x14ac:dyDescent="0.25">
      <c r="A587" s="4">
        <v>36</v>
      </c>
      <c r="B587" s="4" t="s">
        <v>14</v>
      </c>
      <c r="C587" s="4">
        <v>33.82</v>
      </c>
      <c r="D587" s="4">
        <v>1</v>
      </c>
      <c r="E587" s="4" t="s">
        <v>15</v>
      </c>
      <c r="F587" s="4" t="s">
        <v>27</v>
      </c>
      <c r="G587" s="4">
        <v>5377.4578000000001</v>
      </c>
    </row>
    <row r="588" spans="1:7" x14ac:dyDescent="0.25">
      <c r="A588" s="4">
        <v>36</v>
      </c>
      <c r="B588" s="4" t="s">
        <v>23</v>
      </c>
      <c r="C588" s="4">
        <v>25.9</v>
      </c>
      <c r="D588" s="4">
        <v>1</v>
      </c>
      <c r="E588" s="4" t="s">
        <v>15</v>
      </c>
      <c r="F588" s="4" t="s">
        <v>26</v>
      </c>
      <c r="G588" s="4">
        <v>5472.4489999999996</v>
      </c>
    </row>
    <row r="589" spans="1:7" x14ac:dyDescent="0.25">
      <c r="A589" s="4">
        <v>36</v>
      </c>
      <c r="B589" s="4" t="s">
        <v>23</v>
      </c>
      <c r="C589" s="4">
        <v>29.92</v>
      </c>
      <c r="D589" s="4">
        <v>1</v>
      </c>
      <c r="E589" s="4" t="s">
        <v>15</v>
      </c>
      <c r="F589" s="4" t="s">
        <v>16</v>
      </c>
      <c r="G589" s="4">
        <v>5478.0367999999999</v>
      </c>
    </row>
    <row r="590" spans="1:7" x14ac:dyDescent="0.25">
      <c r="A590" s="4">
        <v>36</v>
      </c>
      <c r="B590" s="4" t="s">
        <v>14</v>
      </c>
      <c r="C590" s="4">
        <v>28.024999999999999</v>
      </c>
      <c r="D590" s="4">
        <v>1</v>
      </c>
      <c r="E590" s="4" t="s">
        <v>17</v>
      </c>
      <c r="F590" s="4" t="s">
        <v>25</v>
      </c>
      <c r="G590" s="4">
        <v>20773.62775</v>
      </c>
    </row>
    <row r="591" spans="1:7" x14ac:dyDescent="0.25">
      <c r="A591" s="4">
        <v>36</v>
      </c>
      <c r="B591" s="4" t="s">
        <v>14</v>
      </c>
      <c r="C591" s="4">
        <v>35.200000000000003</v>
      </c>
      <c r="D591" s="4">
        <v>1</v>
      </c>
      <c r="E591" s="4" t="s">
        <v>17</v>
      </c>
      <c r="F591" s="4" t="s">
        <v>16</v>
      </c>
      <c r="G591" s="4">
        <v>38709.175999999999</v>
      </c>
    </row>
    <row r="592" spans="1:7" x14ac:dyDescent="0.25">
      <c r="A592" s="4">
        <v>36</v>
      </c>
      <c r="B592" s="4" t="s">
        <v>14</v>
      </c>
      <c r="C592" s="4">
        <v>34.43</v>
      </c>
      <c r="D592" s="4">
        <v>2</v>
      </c>
      <c r="E592" s="4" t="s">
        <v>15</v>
      </c>
      <c r="F592" s="4" t="s">
        <v>16</v>
      </c>
      <c r="G592" s="4">
        <v>5584.3056999999999</v>
      </c>
    </row>
    <row r="593" spans="1:7" x14ac:dyDescent="0.25">
      <c r="A593" s="4">
        <v>36</v>
      </c>
      <c r="B593" s="4" t="s">
        <v>23</v>
      </c>
      <c r="C593" s="4">
        <v>22.6</v>
      </c>
      <c r="D593" s="4">
        <v>2</v>
      </c>
      <c r="E593" s="4" t="s">
        <v>17</v>
      </c>
      <c r="F593" s="4" t="s">
        <v>26</v>
      </c>
      <c r="G593" s="4">
        <v>18608.261999999999</v>
      </c>
    </row>
    <row r="594" spans="1:7" x14ac:dyDescent="0.25">
      <c r="A594" s="4">
        <v>36</v>
      </c>
      <c r="B594" s="4" t="s">
        <v>14</v>
      </c>
      <c r="C594" s="4">
        <v>33.4</v>
      </c>
      <c r="D594" s="4">
        <v>2</v>
      </c>
      <c r="E594" s="4" t="s">
        <v>17</v>
      </c>
      <c r="F594" s="4" t="s">
        <v>26</v>
      </c>
      <c r="G594" s="4">
        <v>38415.474000000002</v>
      </c>
    </row>
    <row r="595" spans="1:7" x14ac:dyDescent="0.25">
      <c r="A595" s="4">
        <v>36</v>
      </c>
      <c r="B595" s="4" t="s">
        <v>14</v>
      </c>
      <c r="C595" s="4">
        <v>28.594999999999999</v>
      </c>
      <c r="D595" s="4">
        <v>3</v>
      </c>
      <c r="E595" s="4" t="s">
        <v>15</v>
      </c>
      <c r="F595" s="4" t="s">
        <v>27</v>
      </c>
      <c r="G595" s="4">
        <v>6548.1950500000003</v>
      </c>
    </row>
    <row r="596" spans="1:7" x14ac:dyDescent="0.25">
      <c r="A596" s="4">
        <v>36</v>
      </c>
      <c r="B596" s="4" t="s">
        <v>14</v>
      </c>
      <c r="C596" s="4">
        <v>27.55</v>
      </c>
      <c r="D596" s="4">
        <v>3</v>
      </c>
      <c r="E596" s="4" t="s">
        <v>15</v>
      </c>
      <c r="F596" s="4" t="s">
        <v>25</v>
      </c>
      <c r="G596" s="4">
        <v>6746.7425000000003</v>
      </c>
    </row>
    <row r="597" spans="1:7" x14ac:dyDescent="0.25">
      <c r="A597" s="4">
        <v>36</v>
      </c>
      <c r="B597" s="4" t="s">
        <v>14</v>
      </c>
      <c r="C597" s="4">
        <v>28.88</v>
      </c>
      <c r="D597" s="4">
        <v>3</v>
      </c>
      <c r="E597" s="4" t="s">
        <v>15</v>
      </c>
      <c r="F597" s="4" t="s">
        <v>25</v>
      </c>
      <c r="G597" s="4">
        <v>6748.5911999999998</v>
      </c>
    </row>
    <row r="598" spans="1:7" x14ac:dyDescent="0.25">
      <c r="A598" s="4">
        <v>36</v>
      </c>
      <c r="B598" s="4" t="s">
        <v>23</v>
      </c>
      <c r="C598" s="4">
        <v>22.135000000000002</v>
      </c>
      <c r="D598" s="4">
        <v>3</v>
      </c>
      <c r="E598" s="4" t="s">
        <v>15</v>
      </c>
      <c r="F598" s="4" t="s">
        <v>25</v>
      </c>
      <c r="G598" s="4">
        <v>7228.2156500000001</v>
      </c>
    </row>
    <row r="599" spans="1:7" x14ac:dyDescent="0.25">
      <c r="A599" s="4">
        <v>36</v>
      </c>
      <c r="B599" s="4" t="s">
        <v>14</v>
      </c>
      <c r="C599" s="4">
        <v>41.895000000000003</v>
      </c>
      <c r="D599" s="4">
        <v>3</v>
      </c>
      <c r="E599" s="4" t="s">
        <v>17</v>
      </c>
      <c r="F599" s="4" t="s">
        <v>25</v>
      </c>
      <c r="G599" s="4">
        <v>43753.337050000002</v>
      </c>
    </row>
    <row r="600" spans="1:7" x14ac:dyDescent="0.25">
      <c r="A600" s="4">
        <v>36</v>
      </c>
      <c r="B600" s="4" t="s">
        <v>23</v>
      </c>
      <c r="C600" s="4">
        <v>29.04</v>
      </c>
      <c r="D600" s="4">
        <v>4</v>
      </c>
      <c r="E600" s="4" t="s">
        <v>15</v>
      </c>
      <c r="F600" s="4" t="s">
        <v>16</v>
      </c>
      <c r="G600" s="4">
        <v>7243.8136000000004</v>
      </c>
    </row>
    <row r="601" spans="1:7" x14ac:dyDescent="0.25">
      <c r="A601" s="4">
        <v>37</v>
      </c>
      <c r="B601" s="4" t="s">
        <v>14</v>
      </c>
      <c r="C601" s="4">
        <v>30.8</v>
      </c>
      <c r="D601" s="4">
        <v>0</v>
      </c>
      <c r="E601" s="4" t="s">
        <v>15</v>
      </c>
      <c r="F601" s="4" t="s">
        <v>26</v>
      </c>
      <c r="G601" s="4">
        <v>4646.759</v>
      </c>
    </row>
    <row r="602" spans="1:7" x14ac:dyDescent="0.25">
      <c r="A602" s="4">
        <v>37</v>
      </c>
      <c r="B602" s="4" t="s">
        <v>14</v>
      </c>
      <c r="C602" s="4">
        <v>29.64</v>
      </c>
      <c r="D602" s="4">
        <v>0</v>
      </c>
      <c r="E602" s="4" t="s">
        <v>15</v>
      </c>
      <c r="F602" s="4" t="s">
        <v>27</v>
      </c>
      <c r="G602" s="4">
        <v>5028.1466</v>
      </c>
    </row>
    <row r="603" spans="1:7" x14ac:dyDescent="0.25">
      <c r="A603" s="4">
        <v>37</v>
      </c>
      <c r="B603" s="4" t="s">
        <v>14</v>
      </c>
      <c r="C603" s="4">
        <v>36.19</v>
      </c>
      <c r="D603" s="4">
        <v>0</v>
      </c>
      <c r="E603" s="4" t="s">
        <v>15</v>
      </c>
      <c r="F603" s="4" t="s">
        <v>16</v>
      </c>
      <c r="G603" s="4">
        <v>19214.705529999999</v>
      </c>
    </row>
    <row r="604" spans="1:7" x14ac:dyDescent="0.25">
      <c r="A604" s="4">
        <v>37</v>
      </c>
      <c r="B604" s="4" t="s">
        <v>23</v>
      </c>
      <c r="C604" s="4">
        <v>26.4</v>
      </c>
      <c r="D604" s="4">
        <v>0</v>
      </c>
      <c r="E604" s="4" t="s">
        <v>17</v>
      </c>
      <c r="F604" s="4" t="s">
        <v>16</v>
      </c>
      <c r="G604" s="4">
        <v>19539.242999999999</v>
      </c>
    </row>
    <row r="605" spans="1:7" x14ac:dyDescent="0.25">
      <c r="A605" s="4">
        <v>37</v>
      </c>
      <c r="B605" s="4" t="s">
        <v>14</v>
      </c>
      <c r="C605" s="4">
        <v>29.8</v>
      </c>
      <c r="D605" s="4">
        <v>0</v>
      </c>
      <c r="E605" s="4" t="s">
        <v>15</v>
      </c>
      <c r="F605" s="4" t="s">
        <v>26</v>
      </c>
      <c r="G605" s="4">
        <v>20420.604650000001</v>
      </c>
    </row>
    <row r="606" spans="1:7" x14ac:dyDescent="0.25">
      <c r="A606" s="4">
        <v>37</v>
      </c>
      <c r="B606" s="4" t="s">
        <v>23</v>
      </c>
      <c r="C606" s="4">
        <v>30.78</v>
      </c>
      <c r="D606" s="4">
        <v>0</v>
      </c>
      <c r="E606" s="4" t="s">
        <v>17</v>
      </c>
      <c r="F606" s="4" t="s">
        <v>25</v>
      </c>
      <c r="G606" s="4">
        <v>37270.1512</v>
      </c>
    </row>
    <row r="607" spans="1:7" x14ac:dyDescent="0.25">
      <c r="A607" s="4">
        <v>37</v>
      </c>
      <c r="B607" s="4" t="s">
        <v>23</v>
      </c>
      <c r="C607" s="4">
        <v>38.39</v>
      </c>
      <c r="D607" s="4">
        <v>0</v>
      </c>
      <c r="E607" s="4" t="s">
        <v>17</v>
      </c>
      <c r="F607" s="4" t="s">
        <v>16</v>
      </c>
      <c r="G607" s="4">
        <v>40419.019099999998</v>
      </c>
    </row>
    <row r="608" spans="1:7" x14ac:dyDescent="0.25">
      <c r="A608" s="4">
        <v>37</v>
      </c>
      <c r="B608" s="4" t="s">
        <v>23</v>
      </c>
      <c r="C608" s="4">
        <v>34.104999999999997</v>
      </c>
      <c r="D608" s="4">
        <v>1</v>
      </c>
      <c r="E608" s="4" t="s">
        <v>15</v>
      </c>
      <c r="F608" s="4" t="s">
        <v>27</v>
      </c>
      <c r="G608" s="4">
        <v>6112.3529500000004</v>
      </c>
    </row>
    <row r="609" spans="1:7" x14ac:dyDescent="0.25">
      <c r="A609" s="4">
        <v>37</v>
      </c>
      <c r="B609" s="4" t="s">
        <v>23</v>
      </c>
      <c r="C609" s="4">
        <v>25.555</v>
      </c>
      <c r="D609" s="4">
        <v>1</v>
      </c>
      <c r="E609" s="4" t="s">
        <v>17</v>
      </c>
      <c r="F609" s="4" t="s">
        <v>25</v>
      </c>
      <c r="G609" s="4">
        <v>20296.863450000001</v>
      </c>
    </row>
    <row r="610" spans="1:7" x14ac:dyDescent="0.25">
      <c r="A610" s="4">
        <v>37</v>
      </c>
      <c r="B610" s="4" t="s">
        <v>14</v>
      </c>
      <c r="C610" s="4">
        <v>34.200000000000003</v>
      </c>
      <c r="D610" s="4">
        <v>1</v>
      </c>
      <c r="E610" s="4" t="s">
        <v>17</v>
      </c>
      <c r="F610" s="4" t="s">
        <v>25</v>
      </c>
      <c r="G610" s="4">
        <v>39047.285000000003</v>
      </c>
    </row>
    <row r="611" spans="1:7" x14ac:dyDescent="0.25">
      <c r="A611" s="4">
        <v>37</v>
      </c>
      <c r="B611" s="4" t="s">
        <v>14</v>
      </c>
      <c r="C611" s="4">
        <v>37.07</v>
      </c>
      <c r="D611" s="4">
        <v>1</v>
      </c>
      <c r="E611" s="4" t="s">
        <v>17</v>
      </c>
      <c r="F611" s="4" t="s">
        <v>16</v>
      </c>
      <c r="G611" s="4">
        <v>39871.704299999998</v>
      </c>
    </row>
    <row r="612" spans="1:7" x14ac:dyDescent="0.25">
      <c r="A612" s="4">
        <v>37</v>
      </c>
      <c r="B612" s="4" t="s">
        <v>14</v>
      </c>
      <c r="C612" s="4">
        <v>24.32</v>
      </c>
      <c r="D612" s="4">
        <v>2</v>
      </c>
      <c r="E612" s="4" t="s">
        <v>15</v>
      </c>
      <c r="F612" s="4" t="s">
        <v>27</v>
      </c>
      <c r="G612" s="4">
        <v>6198.7518</v>
      </c>
    </row>
    <row r="613" spans="1:7" x14ac:dyDescent="0.25">
      <c r="A613" s="4">
        <v>37</v>
      </c>
      <c r="B613" s="4" t="s">
        <v>14</v>
      </c>
      <c r="C613" s="4">
        <v>28.024999999999999</v>
      </c>
      <c r="D613" s="4">
        <v>2</v>
      </c>
      <c r="E613" s="4" t="s">
        <v>15</v>
      </c>
      <c r="F613" s="4" t="s">
        <v>27</v>
      </c>
      <c r="G613" s="4">
        <v>6203.90175</v>
      </c>
    </row>
    <row r="614" spans="1:7" x14ac:dyDescent="0.25">
      <c r="A614" s="4">
        <v>37</v>
      </c>
      <c r="B614" s="4" t="s">
        <v>23</v>
      </c>
      <c r="C614" s="4">
        <v>29.5</v>
      </c>
      <c r="D614" s="4">
        <v>2</v>
      </c>
      <c r="E614" s="4" t="s">
        <v>15</v>
      </c>
      <c r="F614" s="4" t="s">
        <v>26</v>
      </c>
      <c r="G614" s="4">
        <v>6311.9520000000002</v>
      </c>
    </row>
    <row r="615" spans="1:7" x14ac:dyDescent="0.25">
      <c r="A615" s="4">
        <v>37</v>
      </c>
      <c r="B615" s="4" t="s">
        <v>23</v>
      </c>
      <c r="C615" s="4">
        <v>30.8</v>
      </c>
      <c r="D615" s="4">
        <v>2</v>
      </c>
      <c r="E615" s="4" t="s">
        <v>15</v>
      </c>
      <c r="F615" s="4" t="s">
        <v>16</v>
      </c>
      <c r="G615" s="4">
        <v>6313.759</v>
      </c>
    </row>
    <row r="616" spans="1:7" x14ac:dyDescent="0.25">
      <c r="A616" s="4">
        <v>37</v>
      </c>
      <c r="B616" s="4" t="s">
        <v>14</v>
      </c>
      <c r="C616" s="4">
        <v>29.83</v>
      </c>
      <c r="D616" s="4">
        <v>2</v>
      </c>
      <c r="E616" s="4" t="s">
        <v>15</v>
      </c>
      <c r="F616" s="4" t="s">
        <v>25</v>
      </c>
      <c r="G616" s="4">
        <v>6406.4107000000004</v>
      </c>
    </row>
    <row r="617" spans="1:7" x14ac:dyDescent="0.25">
      <c r="A617" s="4">
        <v>37</v>
      </c>
      <c r="B617" s="4" t="s">
        <v>23</v>
      </c>
      <c r="C617" s="4">
        <v>23.37</v>
      </c>
      <c r="D617" s="4">
        <v>2</v>
      </c>
      <c r="E617" s="4" t="s">
        <v>15</v>
      </c>
      <c r="F617" s="4" t="s">
        <v>27</v>
      </c>
      <c r="G617" s="4">
        <v>6686.4313000000002</v>
      </c>
    </row>
    <row r="618" spans="1:7" x14ac:dyDescent="0.25">
      <c r="A618" s="4">
        <v>37</v>
      </c>
      <c r="B618" s="4" t="s">
        <v>23</v>
      </c>
      <c r="C618" s="4">
        <v>17.29</v>
      </c>
      <c r="D618" s="4">
        <v>2</v>
      </c>
      <c r="E618" s="4" t="s">
        <v>15</v>
      </c>
      <c r="F618" s="4" t="s">
        <v>25</v>
      </c>
      <c r="G618" s="4">
        <v>6877.9800999999998</v>
      </c>
    </row>
    <row r="619" spans="1:7" x14ac:dyDescent="0.25">
      <c r="A619" s="4">
        <v>37</v>
      </c>
      <c r="B619" s="4" t="s">
        <v>23</v>
      </c>
      <c r="C619" s="4">
        <v>34.799999999999997</v>
      </c>
      <c r="D619" s="4">
        <v>2</v>
      </c>
      <c r="E619" s="4" t="s">
        <v>17</v>
      </c>
      <c r="F619" s="4" t="s">
        <v>26</v>
      </c>
      <c r="G619" s="4">
        <v>39836.519</v>
      </c>
    </row>
    <row r="620" spans="1:7" x14ac:dyDescent="0.25">
      <c r="A620" s="4">
        <v>37</v>
      </c>
      <c r="B620" s="4" t="s">
        <v>23</v>
      </c>
      <c r="C620" s="4">
        <v>47.6</v>
      </c>
      <c r="D620" s="4">
        <v>2</v>
      </c>
      <c r="E620" s="4" t="s">
        <v>17</v>
      </c>
      <c r="F620" s="4" t="s">
        <v>26</v>
      </c>
      <c r="G620" s="4">
        <v>46113.510999999999</v>
      </c>
    </row>
    <row r="621" spans="1:7" x14ac:dyDescent="0.25">
      <c r="A621" s="4">
        <v>37</v>
      </c>
      <c r="B621" s="4" t="s">
        <v>14</v>
      </c>
      <c r="C621" s="4">
        <v>46.53</v>
      </c>
      <c r="D621" s="4">
        <v>3</v>
      </c>
      <c r="E621" s="4" t="s">
        <v>15</v>
      </c>
      <c r="F621" s="4" t="s">
        <v>16</v>
      </c>
      <c r="G621" s="4">
        <v>6435.6237000000001</v>
      </c>
    </row>
    <row r="622" spans="1:7" x14ac:dyDescent="0.25">
      <c r="A622" s="4">
        <v>37</v>
      </c>
      <c r="B622" s="4" t="s">
        <v>14</v>
      </c>
      <c r="C622" s="4">
        <v>30.875</v>
      </c>
      <c r="D622" s="4">
        <v>3</v>
      </c>
      <c r="E622" s="4" t="s">
        <v>15</v>
      </c>
      <c r="F622" s="4" t="s">
        <v>27</v>
      </c>
      <c r="G622" s="4">
        <v>6796.8632500000003</v>
      </c>
    </row>
    <row r="623" spans="1:7" x14ac:dyDescent="0.25">
      <c r="A623" s="4">
        <v>37</v>
      </c>
      <c r="B623" s="4" t="s">
        <v>14</v>
      </c>
      <c r="C623" s="4">
        <v>22.704999999999998</v>
      </c>
      <c r="D623" s="4">
        <v>3</v>
      </c>
      <c r="E623" s="4" t="s">
        <v>15</v>
      </c>
      <c r="F623" s="4" t="s">
        <v>25</v>
      </c>
      <c r="G623" s="4">
        <v>6985.50695</v>
      </c>
    </row>
    <row r="624" spans="1:7" x14ac:dyDescent="0.25">
      <c r="A624" s="4">
        <v>37</v>
      </c>
      <c r="B624" s="4" t="s">
        <v>23</v>
      </c>
      <c r="C624" s="4">
        <v>27.74</v>
      </c>
      <c r="D624" s="4">
        <v>3</v>
      </c>
      <c r="E624" s="4" t="s">
        <v>15</v>
      </c>
      <c r="F624" s="4" t="s">
        <v>27</v>
      </c>
      <c r="G624" s="4">
        <v>7281.5056000000004</v>
      </c>
    </row>
    <row r="625" spans="1:7" x14ac:dyDescent="0.25">
      <c r="A625" s="4">
        <v>37</v>
      </c>
      <c r="B625" s="4" t="s">
        <v>14</v>
      </c>
      <c r="C625" s="4">
        <v>34.1</v>
      </c>
      <c r="D625" s="4">
        <v>4</v>
      </c>
      <c r="E625" s="4" t="s">
        <v>17</v>
      </c>
      <c r="F625" s="4" t="s">
        <v>26</v>
      </c>
      <c r="G625" s="4">
        <v>40182.245999999999</v>
      </c>
    </row>
    <row r="626" spans="1:7" x14ac:dyDescent="0.25">
      <c r="A626" s="4">
        <v>38</v>
      </c>
      <c r="B626" s="4" t="s">
        <v>23</v>
      </c>
      <c r="C626" s="4">
        <v>27.6</v>
      </c>
      <c r="D626" s="4">
        <v>0</v>
      </c>
      <c r="E626" s="4" t="s">
        <v>15</v>
      </c>
      <c r="F626" s="4" t="s">
        <v>26</v>
      </c>
      <c r="G626" s="4">
        <v>5383.5360000000001</v>
      </c>
    </row>
    <row r="627" spans="1:7" x14ac:dyDescent="0.25">
      <c r="A627" s="4">
        <v>38</v>
      </c>
      <c r="B627" s="4" t="s">
        <v>23</v>
      </c>
      <c r="C627" s="4">
        <v>37.729999999999997</v>
      </c>
      <c r="D627" s="4">
        <v>0</v>
      </c>
      <c r="E627" s="4" t="s">
        <v>15</v>
      </c>
      <c r="F627" s="4" t="s">
        <v>16</v>
      </c>
      <c r="G627" s="4">
        <v>5397.6166999999996</v>
      </c>
    </row>
    <row r="628" spans="1:7" x14ac:dyDescent="0.25">
      <c r="A628" s="4">
        <v>38</v>
      </c>
      <c r="B628" s="4" t="s">
        <v>23</v>
      </c>
      <c r="C628" s="4">
        <v>40.15</v>
      </c>
      <c r="D628" s="4">
        <v>0</v>
      </c>
      <c r="E628" s="4" t="s">
        <v>15</v>
      </c>
      <c r="F628" s="4" t="s">
        <v>16</v>
      </c>
      <c r="G628" s="4">
        <v>5400.9804999999997</v>
      </c>
    </row>
    <row r="629" spans="1:7" x14ac:dyDescent="0.25">
      <c r="A629" s="4">
        <v>38</v>
      </c>
      <c r="B629" s="4" t="s">
        <v>14</v>
      </c>
      <c r="C629" s="4">
        <v>19.3</v>
      </c>
      <c r="D629" s="4">
        <v>0</v>
      </c>
      <c r="E629" s="4" t="s">
        <v>17</v>
      </c>
      <c r="F629" s="4" t="s">
        <v>26</v>
      </c>
      <c r="G629" s="4">
        <v>15820.699000000001</v>
      </c>
    </row>
    <row r="630" spans="1:7" x14ac:dyDescent="0.25">
      <c r="A630" s="4">
        <v>38</v>
      </c>
      <c r="B630" s="4" t="s">
        <v>14</v>
      </c>
      <c r="C630" s="4">
        <v>28.27</v>
      </c>
      <c r="D630" s="4">
        <v>1</v>
      </c>
      <c r="E630" s="4" t="s">
        <v>15</v>
      </c>
      <c r="F630" s="4" t="s">
        <v>16</v>
      </c>
      <c r="G630" s="4">
        <v>5484.4673000000003</v>
      </c>
    </row>
    <row r="631" spans="1:7" x14ac:dyDescent="0.25">
      <c r="A631" s="4">
        <v>38</v>
      </c>
      <c r="B631" s="4" t="s">
        <v>14</v>
      </c>
      <c r="C631" s="4">
        <v>31</v>
      </c>
      <c r="D631" s="4">
        <v>1</v>
      </c>
      <c r="E631" s="4" t="s">
        <v>15</v>
      </c>
      <c r="F631" s="4" t="s">
        <v>26</v>
      </c>
      <c r="G631" s="4">
        <v>5488.2619999999997</v>
      </c>
    </row>
    <row r="632" spans="1:7" x14ac:dyDescent="0.25">
      <c r="A632" s="4">
        <v>38</v>
      </c>
      <c r="B632" s="4" t="s">
        <v>14</v>
      </c>
      <c r="C632" s="4">
        <v>19.95</v>
      </c>
      <c r="D632" s="4">
        <v>1</v>
      </c>
      <c r="E632" s="4" t="s">
        <v>15</v>
      </c>
      <c r="F632" s="4" t="s">
        <v>27</v>
      </c>
      <c r="G632" s="4">
        <v>5855.9025000000001</v>
      </c>
    </row>
    <row r="633" spans="1:7" x14ac:dyDescent="0.25">
      <c r="A633" s="4">
        <v>38</v>
      </c>
      <c r="B633" s="4" t="s">
        <v>23</v>
      </c>
      <c r="C633" s="4">
        <v>28.93</v>
      </c>
      <c r="D633" s="4">
        <v>1</v>
      </c>
      <c r="E633" s="4" t="s">
        <v>15</v>
      </c>
      <c r="F633" s="4" t="s">
        <v>16</v>
      </c>
      <c r="G633" s="4">
        <v>5974.3846999999996</v>
      </c>
    </row>
    <row r="634" spans="1:7" x14ac:dyDescent="0.25">
      <c r="A634" s="4">
        <v>38</v>
      </c>
      <c r="B634" s="4" t="s">
        <v>23</v>
      </c>
      <c r="C634" s="4">
        <v>30.69</v>
      </c>
      <c r="D634" s="4">
        <v>1</v>
      </c>
      <c r="E634" s="4" t="s">
        <v>15</v>
      </c>
      <c r="F634" s="4" t="s">
        <v>16</v>
      </c>
      <c r="G634" s="4">
        <v>5976.8311000000003</v>
      </c>
    </row>
    <row r="635" spans="1:7" x14ac:dyDescent="0.25">
      <c r="A635" s="4">
        <v>38</v>
      </c>
      <c r="B635" s="4" t="s">
        <v>14</v>
      </c>
      <c r="C635" s="4">
        <v>28.024999999999999</v>
      </c>
      <c r="D635" s="4">
        <v>1</v>
      </c>
      <c r="E635" s="4" t="s">
        <v>15</v>
      </c>
      <c r="F635" s="4" t="s">
        <v>25</v>
      </c>
      <c r="G635" s="4">
        <v>6067.1267500000004</v>
      </c>
    </row>
    <row r="636" spans="1:7" x14ac:dyDescent="0.25">
      <c r="A636" s="4">
        <v>38</v>
      </c>
      <c r="B636" s="4" t="s">
        <v>14</v>
      </c>
      <c r="C636" s="4">
        <v>37.049999999999997</v>
      </c>
      <c r="D636" s="4">
        <v>1</v>
      </c>
      <c r="E636" s="4" t="s">
        <v>15</v>
      </c>
      <c r="F636" s="4" t="s">
        <v>25</v>
      </c>
      <c r="G636" s="4">
        <v>6079.6715000000004</v>
      </c>
    </row>
    <row r="637" spans="1:7" x14ac:dyDescent="0.25">
      <c r="A637" s="4">
        <v>38</v>
      </c>
      <c r="B637" s="4" t="s">
        <v>23</v>
      </c>
      <c r="C637" s="4">
        <v>40.564999999999998</v>
      </c>
      <c r="D637" s="4">
        <v>1</v>
      </c>
      <c r="E637" s="4" t="s">
        <v>15</v>
      </c>
      <c r="F637" s="4" t="s">
        <v>27</v>
      </c>
      <c r="G637" s="4">
        <v>6373.55735</v>
      </c>
    </row>
    <row r="638" spans="1:7" x14ac:dyDescent="0.25">
      <c r="A638" s="4">
        <v>38</v>
      </c>
      <c r="B638" s="4" t="s">
        <v>23</v>
      </c>
      <c r="C638" s="4">
        <v>27.265000000000001</v>
      </c>
      <c r="D638" s="4">
        <v>1</v>
      </c>
      <c r="E638" s="4" t="s">
        <v>15</v>
      </c>
      <c r="F638" s="4" t="s">
        <v>25</v>
      </c>
      <c r="G638" s="4">
        <v>6555.07035</v>
      </c>
    </row>
    <row r="639" spans="1:7" x14ac:dyDescent="0.25">
      <c r="A639" s="4">
        <v>38</v>
      </c>
      <c r="B639" s="4" t="s">
        <v>14</v>
      </c>
      <c r="C639" s="4">
        <v>34.700000000000003</v>
      </c>
      <c r="D639" s="4">
        <v>2</v>
      </c>
      <c r="E639" s="4" t="s">
        <v>15</v>
      </c>
      <c r="F639" s="4" t="s">
        <v>26</v>
      </c>
      <c r="G639" s="4">
        <v>6082.4049999999997</v>
      </c>
    </row>
    <row r="640" spans="1:7" x14ac:dyDescent="0.25">
      <c r="A640" s="4">
        <v>38</v>
      </c>
      <c r="B640" s="4" t="s">
        <v>14</v>
      </c>
      <c r="C640" s="4">
        <v>27.835000000000001</v>
      </c>
      <c r="D640" s="4">
        <v>2</v>
      </c>
      <c r="E640" s="4" t="s">
        <v>15</v>
      </c>
      <c r="F640" s="4" t="s">
        <v>27</v>
      </c>
      <c r="G640" s="4">
        <v>6455.86265</v>
      </c>
    </row>
    <row r="641" spans="1:7" x14ac:dyDescent="0.25">
      <c r="A641" s="4">
        <v>38</v>
      </c>
      <c r="B641" s="4" t="s">
        <v>14</v>
      </c>
      <c r="C641" s="4">
        <v>29.26</v>
      </c>
      <c r="D641" s="4">
        <v>2</v>
      </c>
      <c r="E641" s="4" t="s">
        <v>15</v>
      </c>
      <c r="F641" s="4" t="s">
        <v>27</v>
      </c>
      <c r="G641" s="4">
        <v>6457.8433999999997</v>
      </c>
    </row>
    <row r="642" spans="1:7" x14ac:dyDescent="0.25">
      <c r="A642" s="4">
        <v>38</v>
      </c>
      <c r="B642" s="4" t="s">
        <v>23</v>
      </c>
      <c r="C642" s="4">
        <v>34.799999999999997</v>
      </c>
      <c r="D642" s="4">
        <v>2</v>
      </c>
      <c r="E642" s="4" t="s">
        <v>15</v>
      </c>
      <c r="F642" s="4" t="s">
        <v>26</v>
      </c>
      <c r="G642" s="4">
        <v>6571.5439999999999</v>
      </c>
    </row>
    <row r="643" spans="1:7" x14ac:dyDescent="0.25">
      <c r="A643" s="4">
        <v>38</v>
      </c>
      <c r="B643" s="4" t="s">
        <v>14</v>
      </c>
      <c r="C643" s="4">
        <v>16.815000000000001</v>
      </c>
      <c r="D643" s="4">
        <v>2</v>
      </c>
      <c r="E643" s="4" t="s">
        <v>15</v>
      </c>
      <c r="F643" s="4" t="s">
        <v>25</v>
      </c>
      <c r="G643" s="4">
        <v>6640.5448500000002</v>
      </c>
    </row>
    <row r="644" spans="1:7" x14ac:dyDescent="0.25">
      <c r="A644" s="4">
        <v>38</v>
      </c>
      <c r="B644" s="4" t="s">
        <v>23</v>
      </c>
      <c r="C644" s="4">
        <v>19.475000000000001</v>
      </c>
      <c r="D644" s="4">
        <v>2</v>
      </c>
      <c r="E644" s="4" t="s">
        <v>15</v>
      </c>
      <c r="F644" s="4" t="s">
        <v>27</v>
      </c>
      <c r="G644" s="4">
        <v>6933.2422500000002</v>
      </c>
    </row>
    <row r="645" spans="1:7" x14ac:dyDescent="0.25">
      <c r="A645" s="4">
        <v>38</v>
      </c>
      <c r="B645" s="4" t="s">
        <v>23</v>
      </c>
      <c r="C645" s="4">
        <v>19.95</v>
      </c>
      <c r="D645" s="4">
        <v>2</v>
      </c>
      <c r="E645" s="4" t="s">
        <v>15</v>
      </c>
      <c r="F645" s="4" t="s">
        <v>25</v>
      </c>
      <c r="G645" s="4">
        <v>7133.9025000000001</v>
      </c>
    </row>
    <row r="646" spans="1:7" x14ac:dyDescent="0.25">
      <c r="A646" s="4">
        <v>38</v>
      </c>
      <c r="B646" s="4" t="s">
        <v>23</v>
      </c>
      <c r="C646" s="4">
        <v>27.835000000000001</v>
      </c>
      <c r="D646" s="4">
        <v>2</v>
      </c>
      <c r="E646" s="4" t="s">
        <v>15</v>
      </c>
      <c r="F646" s="4" t="s">
        <v>25</v>
      </c>
      <c r="G646" s="4">
        <v>7144.86265</v>
      </c>
    </row>
    <row r="647" spans="1:7" x14ac:dyDescent="0.25">
      <c r="A647" s="4">
        <v>38</v>
      </c>
      <c r="B647" s="4" t="s">
        <v>14</v>
      </c>
      <c r="C647" s="4">
        <v>21.12</v>
      </c>
      <c r="D647" s="4">
        <v>3</v>
      </c>
      <c r="E647" s="4" t="s">
        <v>15</v>
      </c>
      <c r="F647" s="4" t="s">
        <v>16</v>
      </c>
      <c r="G647" s="4">
        <v>6652.5288</v>
      </c>
    </row>
    <row r="648" spans="1:7" x14ac:dyDescent="0.25">
      <c r="A648" s="4">
        <v>38</v>
      </c>
      <c r="B648" s="4" t="s">
        <v>23</v>
      </c>
      <c r="C648" s="4">
        <v>28</v>
      </c>
      <c r="D648" s="4">
        <v>3</v>
      </c>
      <c r="E648" s="4" t="s">
        <v>15</v>
      </c>
      <c r="F648" s="4" t="s">
        <v>26</v>
      </c>
      <c r="G648" s="4">
        <v>7151.0919999999996</v>
      </c>
    </row>
    <row r="649" spans="1:7" x14ac:dyDescent="0.25">
      <c r="A649" s="4">
        <v>38</v>
      </c>
      <c r="B649" s="4" t="s">
        <v>23</v>
      </c>
      <c r="C649" s="4">
        <v>30.21</v>
      </c>
      <c r="D649" s="4">
        <v>3</v>
      </c>
      <c r="E649" s="4" t="s">
        <v>15</v>
      </c>
      <c r="F649" s="4" t="s">
        <v>27</v>
      </c>
      <c r="G649" s="4">
        <v>7537.1638999999996</v>
      </c>
    </row>
    <row r="650" spans="1:7" x14ac:dyDescent="0.25">
      <c r="A650" s="4">
        <v>38</v>
      </c>
      <c r="B650" s="4" t="s">
        <v>14</v>
      </c>
      <c r="C650" s="4">
        <v>38.39</v>
      </c>
      <c r="D650" s="4">
        <v>3</v>
      </c>
      <c r="E650" s="4" t="s">
        <v>17</v>
      </c>
      <c r="F650" s="4" t="s">
        <v>16</v>
      </c>
      <c r="G650" s="4">
        <v>41949.244100000004</v>
      </c>
    </row>
    <row r="651" spans="1:7" x14ac:dyDescent="0.25">
      <c r="A651" s="4">
        <v>39</v>
      </c>
      <c r="B651" s="4" t="s">
        <v>23</v>
      </c>
      <c r="C651" s="4">
        <v>32.799999999999997</v>
      </c>
      <c r="D651" s="4">
        <v>0</v>
      </c>
      <c r="E651" s="4" t="s">
        <v>15</v>
      </c>
      <c r="F651" s="4" t="s">
        <v>26</v>
      </c>
      <c r="G651" s="4">
        <v>5649.7150000000001</v>
      </c>
    </row>
    <row r="652" spans="1:7" x14ac:dyDescent="0.25">
      <c r="A652" s="4">
        <v>39</v>
      </c>
      <c r="B652" s="4" t="s">
        <v>23</v>
      </c>
      <c r="C652" s="4">
        <v>41.8</v>
      </c>
      <c r="D652" s="4">
        <v>0</v>
      </c>
      <c r="E652" s="4" t="s">
        <v>15</v>
      </c>
      <c r="F652" s="4" t="s">
        <v>16</v>
      </c>
      <c r="G652" s="4">
        <v>5662.2250000000004</v>
      </c>
    </row>
    <row r="653" spans="1:7" x14ac:dyDescent="0.25">
      <c r="A653" s="4">
        <v>39</v>
      </c>
      <c r="B653" s="4" t="s">
        <v>14</v>
      </c>
      <c r="C653" s="4">
        <v>42.655000000000001</v>
      </c>
      <c r="D653" s="4">
        <v>0</v>
      </c>
      <c r="E653" s="4" t="s">
        <v>15</v>
      </c>
      <c r="F653" s="4" t="s">
        <v>25</v>
      </c>
      <c r="G653" s="4">
        <v>5757.41345</v>
      </c>
    </row>
    <row r="654" spans="1:7" x14ac:dyDescent="0.25">
      <c r="A654" s="4">
        <v>39</v>
      </c>
      <c r="B654" s="4" t="s">
        <v>14</v>
      </c>
      <c r="C654" s="4">
        <v>26.41</v>
      </c>
      <c r="D654" s="4">
        <v>0</v>
      </c>
      <c r="E654" s="4" t="s">
        <v>17</v>
      </c>
      <c r="F654" s="4" t="s">
        <v>25</v>
      </c>
      <c r="G654" s="4">
        <v>20149.322899999999</v>
      </c>
    </row>
    <row r="655" spans="1:7" x14ac:dyDescent="0.25">
      <c r="A655" s="4">
        <v>39</v>
      </c>
      <c r="B655" s="4" t="s">
        <v>14</v>
      </c>
      <c r="C655" s="4">
        <v>21.85</v>
      </c>
      <c r="D655" s="4">
        <v>1</v>
      </c>
      <c r="E655" s="4" t="s">
        <v>15</v>
      </c>
      <c r="F655" s="4" t="s">
        <v>27</v>
      </c>
      <c r="G655" s="4">
        <v>6117.4944999999998</v>
      </c>
    </row>
    <row r="656" spans="1:7" x14ac:dyDescent="0.25">
      <c r="A656" s="4">
        <v>39</v>
      </c>
      <c r="B656" s="4" t="s">
        <v>14</v>
      </c>
      <c r="C656" s="4">
        <v>26.22</v>
      </c>
      <c r="D656" s="4">
        <v>1</v>
      </c>
      <c r="E656" s="4" t="s">
        <v>15</v>
      </c>
      <c r="F656" s="4" t="s">
        <v>27</v>
      </c>
      <c r="G656" s="4">
        <v>6123.5688</v>
      </c>
    </row>
    <row r="657" spans="1:7" x14ac:dyDescent="0.25">
      <c r="A657" s="4">
        <v>39</v>
      </c>
      <c r="B657" s="4" t="s">
        <v>23</v>
      </c>
      <c r="C657" s="4">
        <v>32.5</v>
      </c>
      <c r="D657" s="4">
        <v>1</v>
      </c>
      <c r="E657" s="4" t="s">
        <v>15</v>
      </c>
      <c r="F657" s="4" t="s">
        <v>26</v>
      </c>
      <c r="G657" s="4">
        <v>6238.2979999999998</v>
      </c>
    </row>
    <row r="658" spans="1:7" x14ac:dyDescent="0.25">
      <c r="A658" s="4">
        <v>39</v>
      </c>
      <c r="B658" s="4" t="s">
        <v>14</v>
      </c>
      <c r="C658" s="4">
        <v>28.3</v>
      </c>
      <c r="D658" s="4">
        <v>1</v>
      </c>
      <c r="E658" s="4" t="s">
        <v>17</v>
      </c>
      <c r="F658" s="4" t="s">
        <v>26</v>
      </c>
      <c r="G658" s="4">
        <v>21082.16</v>
      </c>
    </row>
    <row r="659" spans="1:7" x14ac:dyDescent="0.25">
      <c r="A659" s="4">
        <v>39</v>
      </c>
      <c r="B659" s="4" t="s">
        <v>14</v>
      </c>
      <c r="C659" s="4">
        <v>29.925000000000001</v>
      </c>
      <c r="D659" s="4">
        <v>1</v>
      </c>
      <c r="E659" s="4" t="s">
        <v>17</v>
      </c>
      <c r="F659" s="4" t="s">
        <v>25</v>
      </c>
      <c r="G659" s="4">
        <v>22462.043750000001</v>
      </c>
    </row>
    <row r="660" spans="1:7" x14ac:dyDescent="0.25">
      <c r="A660" s="4">
        <v>39</v>
      </c>
      <c r="B660" s="4" t="s">
        <v>14</v>
      </c>
      <c r="C660" s="4">
        <v>32.340000000000003</v>
      </c>
      <c r="D660" s="4">
        <v>2</v>
      </c>
      <c r="E660" s="4" t="s">
        <v>15</v>
      </c>
      <c r="F660" s="4" t="s">
        <v>16</v>
      </c>
      <c r="G660" s="4">
        <v>6338.0756000000001</v>
      </c>
    </row>
    <row r="661" spans="1:7" x14ac:dyDescent="0.25">
      <c r="A661" s="4">
        <v>39</v>
      </c>
      <c r="B661" s="4" t="s">
        <v>14</v>
      </c>
      <c r="C661" s="4">
        <v>45.43</v>
      </c>
      <c r="D661" s="4">
        <v>2</v>
      </c>
      <c r="E661" s="4" t="s">
        <v>15</v>
      </c>
      <c r="F661" s="4" t="s">
        <v>16</v>
      </c>
      <c r="G661" s="4">
        <v>6356.2707</v>
      </c>
    </row>
    <row r="662" spans="1:7" x14ac:dyDescent="0.25">
      <c r="A662" s="4">
        <v>39</v>
      </c>
      <c r="B662" s="4" t="s">
        <v>14</v>
      </c>
      <c r="C662" s="4">
        <v>24.51</v>
      </c>
      <c r="D662" s="4">
        <v>2</v>
      </c>
      <c r="E662" s="4" t="s">
        <v>15</v>
      </c>
      <c r="F662" s="4" t="s">
        <v>27</v>
      </c>
      <c r="G662" s="4">
        <v>6710.1918999999998</v>
      </c>
    </row>
    <row r="663" spans="1:7" x14ac:dyDescent="0.25">
      <c r="A663" s="4">
        <v>39</v>
      </c>
      <c r="B663" s="4" t="s">
        <v>23</v>
      </c>
      <c r="C663" s="4">
        <v>26.315000000000001</v>
      </c>
      <c r="D663" s="4">
        <v>2</v>
      </c>
      <c r="E663" s="4" t="s">
        <v>15</v>
      </c>
      <c r="F663" s="4" t="s">
        <v>27</v>
      </c>
      <c r="G663" s="4">
        <v>7201.7008500000002</v>
      </c>
    </row>
    <row r="664" spans="1:7" x14ac:dyDescent="0.25">
      <c r="A664" s="4">
        <v>39</v>
      </c>
      <c r="B664" s="4" t="s">
        <v>23</v>
      </c>
      <c r="C664" s="4">
        <v>31.92</v>
      </c>
      <c r="D664" s="4">
        <v>2</v>
      </c>
      <c r="E664" s="4" t="s">
        <v>15</v>
      </c>
      <c r="F664" s="4" t="s">
        <v>27</v>
      </c>
      <c r="G664" s="4">
        <v>7209.4917999999998</v>
      </c>
    </row>
    <row r="665" spans="1:7" x14ac:dyDescent="0.25">
      <c r="A665" s="4">
        <v>39</v>
      </c>
      <c r="B665" s="4" t="s">
        <v>14</v>
      </c>
      <c r="C665" s="4">
        <v>34.1</v>
      </c>
      <c r="D665" s="4">
        <v>2</v>
      </c>
      <c r="E665" s="4" t="s">
        <v>15</v>
      </c>
      <c r="F665" s="4" t="s">
        <v>16</v>
      </c>
      <c r="G665" s="4">
        <v>23563.016179999999</v>
      </c>
    </row>
    <row r="666" spans="1:7" x14ac:dyDescent="0.25">
      <c r="A666" s="4">
        <v>39</v>
      </c>
      <c r="B666" s="4" t="s">
        <v>14</v>
      </c>
      <c r="C666" s="4">
        <v>35.299999999999997</v>
      </c>
      <c r="D666" s="4">
        <v>2</v>
      </c>
      <c r="E666" s="4" t="s">
        <v>17</v>
      </c>
      <c r="F666" s="4" t="s">
        <v>26</v>
      </c>
      <c r="G666" s="4">
        <v>40103.89</v>
      </c>
    </row>
    <row r="667" spans="1:7" x14ac:dyDescent="0.25">
      <c r="A667" s="4">
        <v>39</v>
      </c>
      <c r="B667" s="4" t="s">
        <v>23</v>
      </c>
      <c r="C667" s="4">
        <v>34.1</v>
      </c>
      <c r="D667" s="4">
        <v>3</v>
      </c>
      <c r="E667" s="4" t="s">
        <v>15</v>
      </c>
      <c r="F667" s="4" t="s">
        <v>26</v>
      </c>
      <c r="G667" s="4">
        <v>7418.5219999999999</v>
      </c>
    </row>
    <row r="668" spans="1:7" x14ac:dyDescent="0.25">
      <c r="A668" s="4">
        <v>39</v>
      </c>
      <c r="B668" s="4" t="s">
        <v>23</v>
      </c>
      <c r="C668" s="4">
        <v>22.8</v>
      </c>
      <c r="D668" s="4">
        <v>3</v>
      </c>
      <c r="E668" s="4" t="s">
        <v>15</v>
      </c>
      <c r="F668" s="4" t="s">
        <v>25</v>
      </c>
      <c r="G668" s="4">
        <v>7985.8149999999996</v>
      </c>
    </row>
    <row r="669" spans="1:7" x14ac:dyDescent="0.25">
      <c r="A669" s="4">
        <v>39</v>
      </c>
      <c r="B669" s="4" t="s">
        <v>23</v>
      </c>
      <c r="C669" s="4">
        <v>23.274999999999999</v>
      </c>
      <c r="D669" s="4">
        <v>3</v>
      </c>
      <c r="E669" s="4" t="s">
        <v>15</v>
      </c>
      <c r="F669" s="4" t="s">
        <v>25</v>
      </c>
      <c r="G669" s="4">
        <v>7986.4752500000004</v>
      </c>
    </row>
    <row r="670" spans="1:7" x14ac:dyDescent="0.25">
      <c r="A670" s="4">
        <v>39</v>
      </c>
      <c r="B670" s="4" t="s">
        <v>23</v>
      </c>
      <c r="C670" s="4">
        <v>24.89</v>
      </c>
      <c r="D670" s="4">
        <v>3</v>
      </c>
      <c r="E670" s="4" t="s">
        <v>17</v>
      </c>
      <c r="F670" s="4" t="s">
        <v>25</v>
      </c>
      <c r="G670" s="4">
        <v>21659.930100000001</v>
      </c>
    </row>
    <row r="671" spans="1:7" x14ac:dyDescent="0.25">
      <c r="A671" s="4">
        <v>39</v>
      </c>
      <c r="B671" s="4" t="s">
        <v>14</v>
      </c>
      <c r="C671" s="4">
        <v>29.6</v>
      </c>
      <c r="D671" s="4">
        <v>4</v>
      </c>
      <c r="E671" s="4" t="s">
        <v>15</v>
      </c>
      <c r="F671" s="4" t="s">
        <v>26</v>
      </c>
      <c r="G671" s="4">
        <v>7512.2669999999998</v>
      </c>
    </row>
    <row r="672" spans="1:7" x14ac:dyDescent="0.25">
      <c r="A672" s="4">
        <v>39</v>
      </c>
      <c r="B672" s="4" t="s">
        <v>23</v>
      </c>
      <c r="C672" s="4">
        <v>23.87</v>
      </c>
      <c r="D672" s="4">
        <v>5</v>
      </c>
      <c r="E672" s="4" t="s">
        <v>15</v>
      </c>
      <c r="F672" s="4" t="s">
        <v>16</v>
      </c>
      <c r="G672" s="4">
        <v>8582.3022999999994</v>
      </c>
    </row>
    <row r="673" spans="1:7" x14ac:dyDescent="0.25">
      <c r="A673" s="4">
        <v>39</v>
      </c>
      <c r="B673" s="4" t="s">
        <v>23</v>
      </c>
      <c r="C673" s="4">
        <v>34.32</v>
      </c>
      <c r="D673" s="4">
        <v>5</v>
      </c>
      <c r="E673" s="4" t="s">
        <v>15</v>
      </c>
      <c r="F673" s="4" t="s">
        <v>16</v>
      </c>
      <c r="G673" s="4">
        <v>8596.8277999999991</v>
      </c>
    </row>
    <row r="674" spans="1:7" x14ac:dyDescent="0.25">
      <c r="A674" s="4">
        <v>39</v>
      </c>
      <c r="B674" s="4" t="s">
        <v>23</v>
      </c>
      <c r="C674" s="4">
        <v>24.225000000000001</v>
      </c>
      <c r="D674" s="4">
        <v>5</v>
      </c>
      <c r="E674" s="4" t="s">
        <v>15</v>
      </c>
      <c r="F674" s="4" t="s">
        <v>27</v>
      </c>
      <c r="G674" s="4">
        <v>8965.7957499999993</v>
      </c>
    </row>
    <row r="675" spans="1:7" x14ac:dyDescent="0.25">
      <c r="A675" s="4">
        <v>39</v>
      </c>
      <c r="B675" s="4" t="s">
        <v>23</v>
      </c>
      <c r="C675" s="4">
        <v>18.3</v>
      </c>
      <c r="D675" s="4">
        <v>5</v>
      </c>
      <c r="E675" s="4" t="s">
        <v>17</v>
      </c>
      <c r="F675" s="4" t="s">
        <v>26</v>
      </c>
      <c r="G675" s="4">
        <v>19023.259999999998</v>
      </c>
    </row>
    <row r="676" spans="1:7" x14ac:dyDescent="0.25">
      <c r="A676" s="4">
        <v>40</v>
      </c>
      <c r="B676" s="4" t="s">
        <v>14</v>
      </c>
      <c r="C676" s="4">
        <v>25.08</v>
      </c>
      <c r="D676" s="4">
        <v>0</v>
      </c>
      <c r="E676" s="4" t="s">
        <v>15</v>
      </c>
      <c r="F676" s="4" t="s">
        <v>16</v>
      </c>
      <c r="G676" s="4">
        <v>5415.6611999999996</v>
      </c>
    </row>
    <row r="677" spans="1:7" x14ac:dyDescent="0.25">
      <c r="A677" s="4">
        <v>40</v>
      </c>
      <c r="B677" s="4" t="s">
        <v>14</v>
      </c>
      <c r="C677" s="4">
        <v>41.69</v>
      </c>
      <c r="D677" s="4">
        <v>0</v>
      </c>
      <c r="E677" s="4" t="s">
        <v>15</v>
      </c>
      <c r="F677" s="4" t="s">
        <v>16</v>
      </c>
      <c r="G677" s="4">
        <v>5438.7491</v>
      </c>
    </row>
    <row r="678" spans="1:7" x14ac:dyDescent="0.25">
      <c r="A678" s="4">
        <v>40</v>
      </c>
      <c r="B678" s="4" t="s">
        <v>23</v>
      </c>
      <c r="C678" s="4">
        <v>29.6</v>
      </c>
      <c r="D678" s="4">
        <v>0</v>
      </c>
      <c r="E678" s="4" t="s">
        <v>15</v>
      </c>
      <c r="F678" s="4" t="s">
        <v>26</v>
      </c>
      <c r="G678" s="4">
        <v>5910.9440000000004</v>
      </c>
    </row>
    <row r="679" spans="1:7" x14ac:dyDescent="0.25">
      <c r="A679" s="4">
        <v>40</v>
      </c>
      <c r="B679" s="4" t="s">
        <v>23</v>
      </c>
      <c r="C679" s="4">
        <v>36.19</v>
      </c>
      <c r="D679" s="4">
        <v>0</v>
      </c>
      <c r="E679" s="4" t="s">
        <v>15</v>
      </c>
      <c r="F679" s="4" t="s">
        <v>16</v>
      </c>
      <c r="G679" s="4">
        <v>5920.1040999999996</v>
      </c>
    </row>
    <row r="680" spans="1:7" x14ac:dyDescent="0.25">
      <c r="A680" s="4">
        <v>40</v>
      </c>
      <c r="B680" s="4" t="s">
        <v>14</v>
      </c>
      <c r="C680" s="4">
        <v>26.315000000000001</v>
      </c>
      <c r="D680" s="4">
        <v>1</v>
      </c>
      <c r="E680" s="4" t="s">
        <v>15</v>
      </c>
      <c r="F680" s="4" t="s">
        <v>27</v>
      </c>
      <c r="G680" s="4">
        <v>6389.3778499999999</v>
      </c>
    </row>
    <row r="681" spans="1:7" x14ac:dyDescent="0.25">
      <c r="A681" s="4">
        <v>40</v>
      </c>
      <c r="B681" s="4" t="s">
        <v>14</v>
      </c>
      <c r="C681" s="4">
        <v>29.355</v>
      </c>
      <c r="D681" s="4">
        <v>1</v>
      </c>
      <c r="E681" s="4" t="s">
        <v>15</v>
      </c>
      <c r="F681" s="4" t="s">
        <v>27</v>
      </c>
      <c r="G681" s="4">
        <v>6393.6034499999996</v>
      </c>
    </row>
    <row r="682" spans="1:7" x14ac:dyDescent="0.25">
      <c r="A682" s="4">
        <v>40</v>
      </c>
      <c r="B682" s="4" t="s">
        <v>23</v>
      </c>
      <c r="C682" s="4">
        <v>27.4</v>
      </c>
      <c r="D682" s="4">
        <v>1</v>
      </c>
      <c r="E682" s="4" t="s">
        <v>15</v>
      </c>
      <c r="F682" s="4" t="s">
        <v>26</v>
      </c>
      <c r="G682" s="4">
        <v>6496.8860000000004</v>
      </c>
    </row>
    <row r="683" spans="1:7" x14ac:dyDescent="0.25">
      <c r="A683" s="4">
        <v>40</v>
      </c>
      <c r="B683" s="4" t="s">
        <v>23</v>
      </c>
      <c r="C683" s="4">
        <v>29.81</v>
      </c>
      <c r="D683" s="4">
        <v>1</v>
      </c>
      <c r="E683" s="4" t="s">
        <v>15</v>
      </c>
      <c r="F683" s="4" t="s">
        <v>16</v>
      </c>
      <c r="G683" s="4">
        <v>6500.2358999999997</v>
      </c>
    </row>
    <row r="684" spans="1:7" x14ac:dyDescent="0.25">
      <c r="A684" s="4">
        <v>40</v>
      </c>
      <c r="B684" s="4" t="s">
        <v>14</v>
      </c>
      <c r="C684" s="4">
        <v>34.104999999999997</v>
      </c>
      <c r="D684" s="4">
        <v>1</v>
      </c>
      <c r="E684" s="4" t="s">
        <v>15</v>
      </c>
      <c r="F684" s="4" t="s">
        <v>25</v>
      </c>
      <c r="G684" s="4">
        <v>6600.2059499999996</v>
      </c>
    </row>
    <row r="685" spans="1:7" x14ac:dyDescent="0.25">
      <c r="A685" s="4">
        <v>40</v>
      </c>
      <c r="B685" s="4" t="s">
        <v>14</v>
      </c>
      <c r="C685" s="4">
        <v>41.23</v>
      </c>
      <c r="D685" s="4">
        <v>1</v>
      </c>
      <c r="E685" s="4" t="s">
        <v>15</v>
      </c>
      <c r="F685" s="4" t="s">
        <v>25</v>
      </c>
      <c r="G685" s="4">
        <v>6610.1097</v>
      </c>
    </row>
    <row r="686" spans="1:7" x14ac:dyDescent="0.25">
      <c r="A686" s="4">
        <v>40</v>
      </c>
      <c r="B686" s="4" t="s">
        <v>23</v>
      </c>
      <c r="C686" s="4">
        <v>25.46</v>
      </c>
      <c r="D686" s="4">
        <v>1</v>
      </c>
      <c r="E686" s="4" t="s">
        <v>15</v>
      </c>
      <c r="F686" s="4" t="s">
        <v>25</v>
      </c>
      <c r="G686" s="4">
        <v>7077.1894000000002</v>
      </c>
    </row>
    <row r="687" spans="1:7" x14ac:dyDescent="0.25">
      <c r="A687" s="4">
        <v>40</v>
      </c>
      <c r="B687" s="4" t="s">
        <v>14</v>
      </c>
      <c r="C687" s="4">
        <v>19.8</v>
      </c>
      <c r="D687" s="4">
        <v>1</v>
      </c>
      <c r="E687" s="4" t="s">
        <v>17</v>
      </c>
      <c r="F687" s="4" t="s">
        <v>16</v>
      </c>
      <c r="G687" s="4">
        <v>17179.522000000001</v>
      </c>
    </row>
    <row r="688" spans="1:7" x14ac:dyDescent="0.25">
      <c r="A688" s="4">
        <v>40</v>
      </c>
      <c r="B688" s="4" t="s">
        <v>23</v>
      </c>
      <c r="C688" s="4">
        <v>28.12</v>
      </c>
      <c r="D688" s="4">
        <v>1</v>
      </c>
      <c r="E688" s="4" t="s">
        <v>17</v>
      </c>
      <c r="F688" s="4" t="s">
        <v>25</v>
      </c>
      <c r="G688" s="4">
        <v>22331.566800000001</v>
      </c>
    </row>
    <row r="689" spans="1:7" x14ac:dyDescent="0.25">
      <c r="A689" s="4">
        <v>40</v>
      </c>
      <c r="B689" s="4" t="s">
        <v>23</v>
      </c>
      <c r="C689" s="4">
        <v>41.42</v>
      </c>
      <c r="D689" s="4">
        <v>1</v>
      </c>
      <c r="E689" s="4" t="s">
        <v>15</v>
      </c>
      <c r="F689" s="4" t="s">
        <v>27</v>
      </c>
      <c r="G689" s="4">
        <v>28476.734990000001</v>
      </c>
    </row>
    <row r="690" spans="1:7" x14ac:dyDescent="0.25">
      <c r="A690" s="4">
        <v>40</v>
      </c>
      <c r="B690" s="4" t="s">
        <v>14</v>
      </c>
      <c r="C690" s="4">
        <v>32.774999999999999</v>
      </c>
      <c r="D690" s="4">
        <v>1</v>
      </c>
      <c r="E690" s="4" t="s">
        <v>17</v>
      </c>
      <c r="F690" s="4" t="s">
        <v>25</v>
      </c>
      <c r="G690" s="4">
        <v>39125.332249999999</v>
      </c>
    </row>
    <row r="691" spans="1:7" x14ac:dyDescent="0.25">
      <c r="A691" s="4">
        <v>40</v>
      </c>
      <c r="B691" s="4" t="s">
        <v>14</v>
      </c>
      <c r="C691" s="4">
        <v>24.97</v>
      </c>
      <c r="D691" s="4">
        <v>2</v>
      </c>
      <c r="E691" s="4" t="s">
        <v>15</v>
      </c>
      <c r="F691" s="4" t="s">
        <v>16</v>
      </c>
      <c r="G691" s="4">
        <v>6593.5083000000004</v>
      </c>
    </row>
    <row r="692" spans="1:7" x14ac:dyDescent="0.25">
      <c r="A692" s="4">
        <v>40</v>
      </c>
      <c r="B692" s="4" t="s">
        <v>14</v>
      </c>
      <c r="C692" s="4">
        <v>29.9</v>
      </c>
      <c r="D692" s="4">
        <v>2</v>
      </c>
      <c r="E692" s="4" t="s">
        <v>15</v>
      </c>
      <c r="F692" s="4" t="s">
        <v>26</v>
      </c>
      <c r="G692" s="4">
        <v>6600.3609999999999</v>
      </c>
    </row>
    <row r="693" spans="1:7" x14ac:dyDescent="0.25">
      <c r="A693" s="4">
        <v>40</v>
      </c>
      <c r="B693" s="4" t="s">
        <v>14</v>
      </c>
      <c r="C693" s="4">
        <v>32.299999999999997</v>
      </c>
      <c r="D693" s="4">
        <v>2</v>
      </c>
      <c r="E693" s="4" t="s">
        <v>15</v>
      </c>
      <c r="F693" s="4" t="s">
        <v>27</v>
      </c>
      <c r="G693" s="4">
        <v>6986.6970000000001</v>
      </c>
    </row>
    <row r="694" spans="1:7" x14ac:dyDescent="0.25">
      <c r="A694" s="4">
        <v>40</v>
      </c>
      <c r="B694" s="4" t="s">
        <v>14</v>
      </c>
      <c r="C694" s="4">
        <v>22.704999999999998</v>
      </c>
      <c r="D694" s="4">
        <v>2</v>
      </c>
      <c r="E694" s="4" t="s">
        <v>15</v>
      </c>
      <c r="F694" s="4" t="s">
        <v>25</v>
      </c>
      <c r="G694" s="4">
        <v>7173.35995</v>
      </c>
    </row>
    <row r="695" spans="1:7" x14ac:dyDescent="0.25">
      <c r="A695" s="4">
        <v>40</v>
      </c>
      <c r="B695" s="4" t="s">
        <v>23</v>
      </c>
      <c r="C695" s="4">
        <v>22.22</v>
      </c>
      <c r="D695" s="4">
        <v>2</v>
      </c>
      <c r="E695" s="4" t="s">
        <v>17</v>
      </c>
      <c r="F695" s="4" t="s">
        <v>16</v>
      </c>
      <c r="G695" s="4">
        <v>19444.265800000001</v>
      </c>
    </row>
    <row r="696" spans="1:7" x14ac:dyDescent="0.25">
      <c r="A696" s="4">
        <v>40</v>
      </c>
      <c r="B696" s="4" t="s">
        <v>23</v>
      </c>
      <c r="C696" s="4">
        <v>32.774999999999999</v>
      </c>
      <c r="D696" s="4">
        <v>2</v>
      </c>
      <c r="E696" s="4" t="s">
        <v>17</v>
      </c>
      <c r="F696" s="4" t="s">
        <v>27</v>
      </c>
      <c r="G696" s="4">
        <v>40003.332249999999</v>
      </c>
    </row>
    <row r="697" spans="1:7" x14ac:dyDescent="0.25">
      <c r="A697" s="4">
        <v>40</v>
      </c>
      <c r="B697" s="4" t="s">
        <v>14</v>
      </c>
      <c r="C697" s="4">
        <v>35.299999999999997</v>
      </c>
      <c r="D697" s="4">
        <v>3</v>
      </c>
      <c r="E697" s="4" t="s">
        <v>15</v>
      </c>
      <c r="F697" s="4" t="s">
        <v>26</v>
      </c>
      <c r="G697" s="4">
        <v>7196.8670000000002</v>
      </c>
    </row>
    <row r="698" spans="1:7" x14ac:dyDescent="0.25">
      <c r="A698" s="4">
        <v>40</v>
      </c>
      <c r="B698" s="4" t="s">
        <v>23</v>
      </c>
      <c r="C698" s="4">
        <v>33</v>
      </c>
      <c r="D698" s="4">
        <v>3</v>
      </c>
      <c r="E698" s="4" t="s">
        <v>15</v>
      </c>
      <c r="F698" s="4" t="s">
        <v>16</v>
      </c>
      <c r="G698" s="4">
        <v>7682.67</v>
      </c>
    </row>
    <row r="699" spans="1:7" x14ac:dyDescent="0.25">
      <c r="A699" s="4">
        <v>40</v>
      </c>
      <c r="B699" s="4" t="s">
        <v>23</v>
      </c>
      <c r="C699" s="4">
        <v>28.69</v>
      </c>
      <c r="D699" s="4">
        <v>3</v>
      </c>
      <c r="E699" s="4" t="s">
        <v>15</v>
      </c>
      <c r="F699" s="4" t="s">
        <v>27</v>
      </c>
      <c r="G699" s="4">
        <v>8059.6791000000003</v>
      </c>
    </row>
    <row r="700" spans="1:7" x14ac:dyDescent="0.25">
      <c r="A700" s="4">
        <v>40</v>
      </c>
      <c r="B700" s="4" t="s">
        <v>23</v>
      </c>
      <c r="C700" s="4">
        <v>23.37</v>
      </c>
      <c r="D700" s="4">
        <v>3</v>
      </c>
      <c r="E700" s="4" t="s">
        <v>15</v>
      </c>
      <c r="F700" s="4" t="s">
        <v>25</v>
      </c>
      <c r="G700" s="4">
        <v>8252.2842999999993</v>
      </c>
    </row>
    <row r="701" spans="1:7" x14ac:dyDescent="0.25">
      <c r="A701" s="4">
        <v>40</v>
      </c>
      <c r="B701" s="4" t="s">
        <v>14</v>
      </c>
      <c r="C701" s="4">
        <v>30.875</v>
      </c>
      <c r="D701" s="4">
        <v>4</v>
      </c>
      <c r="E701" s="4" t="s">
        <v>15</v>
      </c>
      <c r="F701" s="4" t="s">
        <v>27</v>
      </c>
      <c r="G701" s="4">
        <v>8162.7162500000004</v>
      </c>
    </row>
    <row r="702" spans="1:7" x14ac:dyDescent="0.25">
      <c r="A702" s="4">
        <v>40</v>
      </c>
      <c r="B702" s="4" t="s">
        <v>23</v>
      </c>
      <c r="C702" s="4">
        <v>29.3</v>
      </c>
      <c r="D702" s="4">
        <v>4</v>
      </c>
      <c r="E702" s="4" t="s">
        <v>15</v>
      </c>
      <c r="F702" s="4" t="s">
        <v>26</v>
      </c>
      <c r="G702" s="4">
        <v>15828.82173</v>
      </c>
    </row>
    <row r="703" spans="1:7" x14ac:dyDescent="0.25">
      <c r="A703" s="4">
        <v>41</v>
      </c>
      <c r="B703" s="4" t="s">
        <v>14</v>
      </c>
      <c r="C703" s="4">
        <v>33.549999999999997</v>
      </c>
      <c r="D703" s="4">
        <v>0</v>
      </c>
      <c r="E703" s="4" t="s">
        <v>15</v>
      </c>
      <c r="F703" s="4" t="s">
        <v>16</v>
      </c>
      <c r="G703" s="4">
        <v>5699.8374999999996</v>
      </c>
    </row>
    <row r="704" spans="1:7" x14ac:dyDescent="0.25">
      <c r="A704" s="4">
        <v>41</v>
      </c>
      <c r="B704" s="4" t="s">
        <v>14</v>
      </c>
      <c r="C704" s="4">
        <v>40.26</v>
      </c>
      <c r="D704" s="4">
        <v>0</v>
      </c>
      <c r="E704" s="4" t="s">
        <v>15</v>
      </c>
      <c r="F704" s="4" t="s">
        <v>16</v>
      </c>
      <c r="G704" s="4">
        <v>5709.1643999999997</v>
      </c>
    </row>
    <row r="705" spans="1:7" x14ac:dyDescent="0.25">
      <c r="A705" s="4">
        <v>41</v>
      </c>
      <c r="B705" s="4" t="s">
        <v>23</v>
      </c>
      <c r="C705" s="4">
        <v>31.02</v>
      </c>
      <c r="D705" s="4">
        <v>0</v>
      </c>
      <c r="E705" s="4" t="s">
        <v>15</v>
      </c>
      <c r="F705" s="4" t="s">
        <v>16</v>
      </c>
      <c r="G705" s="4">
        <v>6185.3208000000004</v>
      </c>
    </row>
    <row r="706" spans="1:7" x14ac:dyDescent="0.25">
      <c r="A706" s="4">
        <v>41</v>
      </c>
      <c r="B706" s="4" t="s">
        <v>23</v>
      </c>
      <c r="C706" s="4">
        <v>31.6</v>
      </c>
      <c r="D706" s="4">
        <v>0</v>
      </c>
      <c r="E706" s="4" t="s">
        <v>15</v>
      </c>
      <c r="F706" s="4" t="s">
        <v>26</v>
      </c>
      <c r="G706" s="4">
        <v>6186.1270000000004</v>
      </c>
    </row>
    <row r="707" spans="1:7" x14ac:dyDescent="0.25">
      <c r="A707" s="4">
        <v>41</v>
      </c>
      <c r="B707" s="4" t="s">
        <v>23</v>
      </c>
      <c r="C707" s="4">
        <v>32.965000000000003</v>
      </c>
      <c r="D707" s="4">
        <v>0</v>
      </c>
      <c r="E707" s="4" t="s">
        <v>15</v>
      </c>
      <c r="F707" s="4" t="s">
        <v>27</v>
      </c>
      <c r="G707" s="4">
        <v>6571.0243499999997</v>
      </c>
    </row>
    <row r="708" spans="1:7" x14ac:dyDescent="0.25">
      <c r="A708" s="4">
        <v>41</v>
      </c>
      <c r="B708" s="4" t="s">
        <v>14</v>
      </c>
      <c r="C708" s="4">
        <v>21.78</v>
      </c>
      <c r="D708" s="4">
        <v>1</v>
      </c>
      <c r="E708" s="4" t="s">
        <v>15</v>
      </c>
      <c r="F708" s="4" t="s">
        <v>16</v>
      </c>
      <c r="G708" s="4">
        <v>6272.4772000000003</v>
      </c>
    </row>
    <row r="709" spans="1:7" x14ac:dyDescent="0.25">
      <c r="A709" s="4">
        <v>41</v>
      </c>
      <c r="B709" s="4" t="s">
        <v>14</v>
      </c>
      <c r="C709" s="4">
        <v>28.8</v>
      </c>
      <c r="D709" s="4">
        <v>1</v>
      </c>
      <c r="E709" s="4" t="s">
        <v>15</v>
      </c>
      <c r="F709" s="4" t="s">
        <v>26</v>
      </c>
      <c r="G709" s="4">
        <v>6282.2349999999997</v>
      </c>
    </row>
    <row r="710" spans="1:7" x14ac:dyDescent="0.25">
      <c r="A710" s="4">
        <v>41</v>
      </c>
      <c r="B710" s="4" t="s">
        <v>14</v>
      </c>
      <c r="C710" s="4">
        <v>34.21</v>
      </c>
      <c r="D710" s="4">
        <v>1</v>
      </c>
      <c r="E710" s="4" t="s">
        <v>15</v>
      </c>
      <c r="F710" s="4" t="s">
        <v>16</v>
      </c>
      <c r="G710" s="4">
        <v>6289.7548999999999</v>
      </c>
    </row>
    <row r="711" spans="1:7" x14ac:dyDescent="0.25">
      <c r="A711" s="4">
        <v>41</v>
      </c>
      <c r="B711" s="4" t="s">
        <v>14</v>
      </c>
      <c r="C711" s="4">
        <v>28.405000000000001</v>
      </c>
      <c r="D711" s="4">
        <v>1</v>
      </c>
      <c r="E711" s="4" t="s">
        <v>15</v>
      </c>
      <c r="F711" s="4" t="s">
        <v>27</v>
      </c>
      <c r="G711" s="4">
        <v>6664.68595</v>
      </c>
    </row>
    <row r="712" spans="1:7" x14ac:dyDescent="0.25">
      <c r="A712" s="4">
        <v>41</v>
      </c>
      <c r="B712" s="4" t="s">
        <v>23</v>
      </c>
      <c r="C712" s="4">
        <v>28.05</v>
      </c>
      <c r="D712" s="4">
        <v>1</v>
      </c>
      <c r="E712" s="4" t="s">
        <v>15</v>
      </c>
      <c r="F712" s="4" t="s">
        <v>16</v>
      </c>
      <c r="G712" s="4">
        <v>6770.1925000000001</v>
      </c>
    </row>
    <row r="713" spans="1:7" x14ac:dyDescent="0.25">
      <c r="A713" s="4">
        <v>41</v>
      </c>
      <c r="B713" s="4" t="s">
        <v>23</v>
      </c>
      <c r="C713" s="4">
        <v>32.200000000000003</v>
      </c>
      <c r="D713" s="4">
        <v>1</v>
      </c>
      <c r="E713" s="4" t="s">
        <v>15</v>
      </c>
      <c r="F713" s="4" t="s">
        <v>26</v>
      </c>
      <c r="G713" s="4">
        <v>6775.9610000000002</v>
      </c>
    </row>
    <row r="714" spans="1:7" x14ac:dyDescent="0.25">
      <c r="A714" s="4">
        <v>41</v>
      </c>
      <c r="B714" s="4" t="s">
        <v>23</v>
      </c>
      <c r="C714" s="4">
        <v>36.08</v>
      </c>
      <c r="D714" s="4">
        <v>1</v>
      </c>
      <c r="E714" s="4" t="s">
        <v>15</v>
      </c>
      <c r="F714" s="4" t="s">
        <v>16</v>
      </c>
      <c r="G714" s="4">
        <v>6781.3541999999998</v>
      </c>
    </row>
    <row r="715" spans="1:7" x14ac:dyDescent="0.25">
      <c r="A715" s="4">
        <v>41</v>
      </c>
      <c r="B715" s="4" t="s">
        <v>14</v>
      </c>
      <c r="C715" s="4">
        <v>23.94</v>
      </c>
      <c r="D715" s="4">
        <v>1</v>
      </c>
      <c r="E715" s="4" t="s">
        <v>15</v>
      </c>
      <c r="F715" s="4" t="s">
        <v>25</v>
      </c>
      <c r="G715" s="4">
        <v>6858.4795999999997</v>
      </c>
    </row>
    <row r="716" spans="1:7" x14ac:dyDescent="0.25">
      <c r="A716" s="4">
        <v>41</v>
      </c>
      <c r="B716" s="4" t="s">
        <v>23</v>
      </c>
      <c r="C716" s="4">
        <v>28.31</v>
      </c>
      <c r="D716" s="4">
        <v>1</v>
      </c>
      <c r="E716" s="4" t="s">
        <v>15</v>
      </c>
      <c r="F716" s="4" t="s">
        <v>27</v>
      </c>
      <c r="G716" s="4">
        <v>7153.5538999999999</v>
      </c>
    </row>
    <row r="717" spans="1:7" x14ac:dyDescent="0.25">
      <c r="A717" s="4">
        <v>41</v>
      </c>
      <c r="B717" s="4" t="s">
        <v>23</v>
      </c>
      <c r="C717" s="4">
        <v>31.635000000000002</v>
      </c>
      <c r="D717" s="4">
        <v>1</v>
      </c>
      <c r="E717" s="4" t="s">
        <v>15</v>
      </c>
      <c r="F717" s="4" t="s">
        <v>25</v>
      </c>
      <c r="G717" s="4">
        <v>7358.1756500000001</v>
      </c>
    </row>
    <row r="718" spans="1:7" x14ac:dyDescent="0.25">
      <c r="A718" s="4">
        <v>41</v>
      </c>
      <c r="B718" s="4" t="s">
        <v>23</v>
      </c>
      <c r="C718" s="4">
        <v>21.754999999999999</v>
      </c>
      <c r="D718" s="4">
        <v>1</v>
      </c>
      <c r="E718" s="4" t="s">
        <v>15</v>
      </c>
      <c r="F718" s="4" t="s">
        <v>25</v>
      </c>
      <c r="G718" s="4">
        <v>13725.47184</v>
      </c>
    </row>
    <row r="719" spans="1:7" x14ac:dyDescent="0.25">
      <c r="A719" s="4">
        <v>41</v>
      </c>
      <c r="B719" s="4" t="s">
        <v>14</v>
      </c>
      <c r="C719" s="4">
        <v>35.75</v>
      </c>
      <c r="D719" s="4">
        <v>1</v>
      </c>
      <c r="E719" s="4" t="s">
        <v>17</v>
      </c>
      <c r="F719" s="4" t="s">
        <v>16</v>
      </c>
      <c r="G719" s="4">
        <v>40273.645499999999</v>
      </c>
    </row>
    <row r="720" spans="1:7" x14ac:dyDescent="0.25">
      <c r="A720" s="4">
        <v>41</v>
      </c>
      <c r="B720" s="4" t="s">
        <v>14</v>
      </c>
      <c r="C720" s="4">
        <v>32.200000000000003</v>
      </c>
      <c r="D720" s="4">
        <v>2</v>
      </c>
      <c r="E720" s="4" t="s">
        <v>15</v>
      </c>
      <c r="F720" s="4" t="s">
        <v>26</v>
      </c>
      <c r="G720" s="4">
        <v>6875.9610000000002</v>
      </c>
    </row>
    <row r="721" spans="1:7" x14ac:dyDescent="0.25">
      <c r="A721" s="4">
        <v>41</v>
      </c>
      <c r="B721" s="4" t="s">
        <v>14</v>
      </c>
      <c r="C721" s="4">
        <v>30.59</v>
      </c>
      <c r="D721" s="4">
        <v>2</v>
      </c>
      <c r="E721" s="4" t="s">
        <v>15</v>
      </c>
      <c r="F721" s="4" t="s">
        <v>27</v>
      </c>
      <c r="G721" s="4">
        <v>7256.7231000000002</v>
      </c>
    </row>
    <row r="722" spans="1:7" x14ac:dyDescent="0.25">
      <c r="A722" s="4">
        <v>41</v>
      </c>
      <c r="B722" s="4" t="s">
        <v>14</v>
      </c>
      <c r="C722" s="4">
        <v>34.200000000000003</v>
      </c>
      <c r="D722" s="4">
        <v>2</v>
      </c>
      <c r="E722" s="4" t="s">
        <v>15</v>
      </c>
      <c r="F722" s="4" t="s">
        <v>27</v>
      </c>
      <c r="G722" s="4">
        <v>7261.741</v>
      </c>
    </row>
    <row r="723" spans="1:7" x14ac:dyDescent="0.25">
      <c r="A723" s="4">
        <v>41</v>
      </c>
      <c r="B723" s="4" t="s">
        <v>14</v>
      </c>
      <c r="C723" s="4">
        <v>37.049999999999997</v>
      </c>
      <c r="D723" s="4">
        <v>2</v>
      </c>
      <c r="E723" s="4" t="s">
        <v>15</v>
      </c>
      <c r="F723" s="4" t="s">
        <v>27</v>
      </c>
      <c r="G723" s="4">
        <v>7265.7025000000003</v>
      </c>
    </row>
    <row r="724" spans="1:7" x14ac:dyDescent="0.25">
      <c r="A724" s="4">
        <v>41</v>
      </c>
      <c r="B724" s="4" t="s">
        <v>23</v>
      </c>
      <c r="C724" s="4">
        <v>37.1</v>
      </c>
      <c r="D724" s="4">
        <v>2</v>
      </c>
      <c r="E724" s="4" t="s">
        <v>15</v>
      </c>
      <c r="F724" s="4" t="s">
        <v>26</v>
      </c>
      <c r="G724" s="4">
        <v>7371.7719999999999</v>
      </c>
    </row>
    <row r="725" spans="1:7" x14ac:dyDescent="0.25">
      <c r="A725" s="4">
        <v>41</v>
      </c>
      <c r="B725" s="4" t="s">
        <v>23</v>
      </c>
      <c r="C725" s="4">
        <v>33.06</v>
      </c>
      <c r="D725" s="4">
        <v>2</v>
      </c>
      <c r="E725" s="4" t="s">
        <v>15</v>
      </c>
      <c r="F725" s="4" t="s">
        <v>27</v>
      </c>
      <c r="G725" s="4">
        <v>7749.1563999999998</v>
      </c>
    </row>
    <row r="726" spans="1:7" x14ac:dyDescent="0.25">
      <c r="A726" s="4">
        <v>41</v>
      </c>
      <c r="B726" s="4" t="s">
        <v>23</v>
      </c>
      <c r="C726" s="4">
        <v>32.6</v>
      </c>
      <c r="D726" s="4">
        <v>3</v>
      </c>
      <c r="E726" s="4" t="s">
        <v>15</v>
      </c>
      <c r="F726" s="4" t="s">
        <v>26</v>
      </c>
      <c r="G726" s="4">
        <v>7954.5169999999998</v>
      </c>
    </row>
    <row r="727" spans="1:7" x14ac:dyDescent="0.25">
      <c r="A727" s="4">
        <v>41</v>
      </c>
      <c r="B727" s="4" t="s">
        <v>23</v>
      </c>
      <c r="C727" s="4">
        <v>33.155000000000001</v>
      </c>
      <c r="D727" s="4">
        <v>3</v>
      </c>
      <c r="E727" s="4" t="s">
        <v>15</v>
      </c>
      <c r="F727" s="4" t="s">
        <v>25</v>
      </c>
      <c r="G727" s="4">
        <v>8538.28845</v>
      </c>
    </row>
    <row r="728" spans="1:7" x14ac:dyDescent="0.25">
      <c r="A728" s="4">
        <v>41</v>
      </c>
      <c r="B728" s="4" t="s">
        <v>14</v>
      </c>
      <c r="C728" s="4">
        <v>30.78</v>
      </c>
      <c r="D728" s="4">
        <v>3</v>
      </c>
      <c r="E728" s="4" t="s">
        <v>17</v>
      </c>
      <c r="F728" s="4" t="s">
        <v>25</v>
      </c>
      <c r="G728" s="4">
        <v>39597.407200000001</v>
      </c>
    </row>
    <row r="729" spans="1:7" x14ac:dyDescent="0.25">
      <c r="A729" s="4">
        <v>41</v>
      </c>
      <c r="B729" s="4" t="s">
        <v>14</v>
      </c>
      <c r="C729" s="4">
        <v>29.64</v>
      </c>
      <c r="D729" s="4">
        <v>5</v>
      </c>
      <c r="E729" s="4" t="s">
        <v>15</v>
      </c>
      <c r="F729" s="4" t="s">
        <v>25</v>
      </c>
      <c r="G729" s="4">
        <v>9222.4025999999994</v>
      </c>
    </row>
    <row r="730" spans="1:7" x14ac:dyDescent="0.25">
      <c r="A730" s="4">
        <v>42</v>
      </c>
      <c r="B730" s="4" t="s">
        <v>14</v>
      </c>
      <c r="C730" s="4">
        <v>24.86</v>
      </c>
      <c r="D730" s="4">
        <v>0</v>
      </c>
      <c r="E730" s="4" t="s">
        <v>15</v>
      </c>
      <c r="F730" s="4" t="s">
        <v>16</v>
      </c>
      <c r="G730" s="4">
        <v>5966.8873999999996</v>
      </c>
    </row>
    <row r="731" spans="1:7" x14ac:dyDescent="0.25">
      <c r="A731" s="4">
        <v>42</v>
      </c>
      <c r="B731" s="4" t="s">
        <v>14</v>
      </c>
      <c r="C731" s="4">
        <v>26.9</v>
      </c>
      <c r="D731" s="4">
        <v>0</v>
      </c>
      <c r="E731" s="4" t="s">
        <v>15</v>
      </c>
      <c r="F731" s="4" t="s">
        <v>26</v>
      </c>
      <c r="G731" s="4">
        <v>5969.723</v>
      </c>
    </row>
    <row r="732" spans="1:7" x14ac:dyDescent="0.25">
      <c r="A732" s="4">
        <v>42</v>
      </c>
      <c r="B732" s="4" t="s">
        <v>14</v>
      </c>
      <c r="C732" s="4">
        <v>34.1</v>
      </c>
      <c r="D732" s="4">
        <v>0</v>
      </c>
      <c r="E732" s="4" t="s">
        <v>15</v>
      </c>
      <c r="F732" s="4" t="s">
        <v>26</v>
      </c>
      <c r="G732" s="4">
        <v>5979.7309999999998</v>
      </c>
    </row>
    <row r="733" spans="1:7" x14ac:dyDescent="0.25">
      <c r="A733" s="4">
        <v>42</v>
      </c>
      <c r="B733" s="4" t="s">
        <v>14</v>
      </c>
      <c r="C733" s="4">
        <v>31.254999999999999</v>
      </c>
      <c r="D733" s="4">
        <v>0</v>
      </c>
      <c r="E733" s="4" t="s">
        <v>15</v>
      </c>
      <c r="F733" s="4" t="s">
        <v>27</v>
      </c>
      <c r="G733" s="4">
        <v>6358.7764500000003</v>
      </c>
    </row>
    <row r="734" spans="1:7" x14ac:dyDescent="0.25">
      <c r="A734" s="4">
        <v>42</v>
      </c>
      <c r="B734" s="4" t="s">
        <v>23</v>
      </c>
      <c r="C734" s="4">
        <v>37.9</v>
      </c>
      <c r="D734" s="4">
        <v>0</v>
      </c>
      <c r="E734" s="4" t="s">
        <v>15</v>
      </c>
      <c r="F734" s="4" t="s">
        <v>26</v>
      </c>
      <c r="G734" s="4">
        <v>6474.0129999999999</v>
      </c>
    </row>
    <row r="735" spans="1:7" x14ac:dyDescent="0.25">
      <c r="A735" s="4">
        <v>42</v>
      </c>
      <c r="B735" s="4" t="s">
        <v>23</v>
      </c>
      <c r="C735" s="4">
        <v>32.869999999999997</v>
      </c>
      <c r="D735" s="4">
        <v>0</v>
      </c>
      <c r="E735" s="4" t="s">
        <v>15</v>
      </c>
      <c r="F735" s="4" t="s">
        <v>25</v>
      </c>
      <c r="G735" s="4">
        <v>7050.0213000000003</v>
      </c>
    </row>
    <row r="736" spans="1:7" x14ac:dyDescent="0.25">
      <c r="A736" s="4">
        <v>42</v>
      </c>
      <c r="B736" s="4" t="s">
        <v>14</v>
      </c>
      <c r="C736" s="4">
        <v>24.64</v>
      </c>
      <c r="D736" s="4">
        <v>0</v>
      </c>
      <c r="E736" s="4" t="s">
        <v>17</v>
      </c>
      <c r="F736" s="4" t="s">
        <v>16</v>
      </c>
      <c r="G736" s="4">
        <v>19515.5416</v>
      </c>
    </row>
    <row r="737" spans="1:7" x14ac:dyDescent="0.25">
      <c r="A737" s="4">
        <v>42</v>
      </c>
      <c r="B737" s="4" t="s">
        <v>23</v>
      </c>
      <c r="C737" s="4">
        <v>23.37</v>
      </c>
      <c r="D737" s="4">
        <v>0</v>
      </c>
      <c r="E737" s="4" t="s">
        <v>17</v>
      </c>
      <c r="F737" s="4" t="s">
        <v>25</v>
      </c>
      <c r="G737" s="4">
        <v>19964.746299999999</v>
      </c>
    </row>
    <row r="738" spans="1:7" x14ac:dyDescent="0.25">
      <c r="A738" s="4">
        <v>42</v>
      </c>
      <c r="B738" s="4" t="s">
        <v>23</v>
      </c>
      <c r="C738" s="4">
        <v>26.6</v>
      </c>
      <c r="D738" s="4">
        <v>0</v>
      </c>
      <c r="E738" s="4" t="s">
        <v>17</v>
      </c>
      <c r="F738" s="4" t="s">
        <v>27</v>
      </c>
      <c r="G738" s="4">
        <v>21348.705999999998</v>
      </c>
    </row>
    <row r="739" spans="1:7" x14ac:dyDescent="0.25">
      <c r="A739" s="4">
        <v>42</v>
      </c>
      <c r="B739" s="4" t="s">
        <v>14</v>
      </c>
      <c r="C739" s="4">
        <v>30</v>
      </c>
      <c r="D739" s="4">
        <v>0</v>
      </c>
      <c r="E739" s="4" t="s">
        <v>17</v>
      </c>
      <c r="F739" s="4" t="s">
        <v>26</v>
      </c>
      <c r="G739" s="4">
        <v>22144.031999999999</v>
      </c>
    </row>
    <row r="740" spans="1:7" x14ac:dyDescent="0.25">
      <c r="A740" s="4">
        <v>42</v>
      </c>
      <c r="B740" s="4" t="s">
        <v>14</v>
      </c>
      <c r="C740" s="4">
        <v>26.315000000000001</v>
      </c>
      <c r="D740" s="4">
        <v>1</v>
      </c>
      <c r="E740" s="4" t="s">
        <v>15</v>
      </c>
      <c r="F740" s="4" t="s">
        <v>27</v>
      </c>
      <c r="G740" s="4">
        <v>6940.90985</v>
      </c>
    </row>
    <row r="741" spans="1:7" x14ac:dyDescent="0.25">
      <c r="A741" s="4">
        <v>42</v>
      </c>
      <c r="B741" s="4" t="s">
        <v>23</v>
      </c>
      <c r="C741" s="4">
        <v>25.3</v>
      </c>
      <c r="D741" s="4">
        <v>1</v>
      </c>
      <c r="E741" s="4" t="s">
        <v>15</v>
      </c>
      <c r="F741" s="4" t="s">
        <v>26</v>
      </c>
      <c r="G741" s="4">
        <v>7045.4989999999998</v>
      </c>
    </row>
    <row r="742" spans="1:7" x14ac:dyDescent="0.25">
      <c r="A742" s="4">
        <v>42</v>
      </c>
      <c r="B742" s="4" t="s">
        <v>23</v>
      </c>
      <c r="C742" s="4">
        <v>26.18</v>
      </c>
      <c r="D742" s="4">
        <v>1</v>
      </c>
      <c r="E742" s="4" t="s">
        <v>15</v>
      </c>
      <c r="F742" s="4" t="s">
        <v>16</v>
      </c>
      <c r="G742" s="4">
        <v>7046.7222000000002</v>
      </c>
    </row>
    <row r="743" spans="1:7" x14ac:dyDescent="0.25">
      <c r="A743" s="4">
        <v>42</v>
      </c>
      <c r="B743" s="4" t="s">
        <v>23</v>
      </c>
      <c r="C743" s="4">
        <v>29</v>
      </c>
      <c r="D743" s="4">
        <v>1</v>
      </c>
      <c r="E743" s="4" t="s">
        <v>15</v>
      </c>
      <c r="F743" s="4" t="s">
        <v>26</v>
      </c>
      <c r="G743" s="4">
        <v>7050.6419999999998</v>
      </c>
    </row>
    <row r="744" spans="1:7" x14ac:dyDescent="0.25">
      <c r="A744" s="4">
        <v>42</v>
      </c>
      <c r="B744" s="4" t="s">
        <v>23</v>
      </c>
      <c r="C744" s="4">
        <v>36.195</v>
      </c>
      <c r="D744" s="4">
        <v>1</v>
      </c>
      <c r="E744" s="4" t="s">
        <v>15</v>
      </c>
      <c r="F744" s="4" t="s">
        <v>27</v>
      </c>
      <c r="G744" s="4">
        <v>7443.6430499999997</v>
      </c>
    </row>
    <row r="745" spans="1:7" x14ac:dyDescent="0.25">
      <c r="A745" s="4">
        <v>42</v>
      </c>
      <c r="B745" s="4" t="s">
        <v>23</v>
      </c>
      <c r="C745" s="4">
        <v>33.155000000000001</v>
      </c>
      <c r="D745" s="4">
        <v>1</v>
      </c>
      <c r="E745" s="4" t="s">
        <v>15</v>
      </c>
      <c r="F745" s="4" t="s">
        <v>25</v>
      </c>
      <c r="G745" s="4">
        <v>7639.4174499999999</v>
      </c>
    </row>
    <row r="746" spans="1:7" x14ac:dyDescent="0.25">
      <c r="A746" s="4">
        <v>42</v>
      </c>
      <c r="B746" s="4" t="s">
        <v>23</v>
      </c>
      <c r="C746" s="4">
        <v>41.325000000000003</v>
      </c>
      <c r="D746" s="4">
        <v>1</v>
      </c>
      <c r="E746" s="4" t="s">
        <v>15</v>
      </c>
      <c r="F746" s="4" t="s">
        <v>25</v>
      </c>
      <c r="G746" s="4">
        <v>7650.7737500000003</v>
      </c>
    </row>
    <row r="747" spans="1:7" x14ac:dyDescent="0.25">
      <c r="A747" s="4">
        <v>42</v>
      </c>
      <c r="B747" s="4" t="s">
        <v>14</v>
      </c>
      <c r="C747" s="4">
        <v>26.07</v>
      </c>
      <c r="D747" s="4">
        <v>1</v>
      </c>
      <c r="E747" s="4" t="s">
        <v>17</v>
      </c>
      <c r="F747" s="4" t="s">
        <v>16</v>
      </c>
      <c r="G747" s="4">
        <v>38245.593269999998</v>
      </c>
    </row>
    <row r="748" spans="1:7" x14ac:dyDescent="0.25">
      <c r="A748" s="4">
        <v>42</v>
      </c>
      <c r="B748" s="4" t="s">
        <v>14</v>
      </c>
      <c r="C748" s="4">
        <v>35.799999999999997</v>
      </c>
      <c r="D748" s="4">
        <v>2</v>
      </c>
      <c r="E748" s="4" t="s">
        <v>15</v>
      </c>
      <c r="F748" s="4" t="s">
        <v>26</v>
      </c>
      <c r="G748" s="4">
        <v>7160.0940000000001</v>
      </c>
    </row>
    <row r="749" spans="1:7" x14ac:dyDescent="0.25">
      <c r="A749" s="4">
        <v>42</v>
      </c>
      <c r="B749" s="4" t="s">
        <v>14</v>
      </c>
      <c r="C749" s="4">
        <v>35.97</v>
      </c>
      <c r="D749" s="4">
        <v>2</v>
      </c>
      <c r="E749" s="4" t="s">
        <v>15</v>
      </c>
      <c r="F749" s="4" t="s">
        <v>16</v>
      </c>
      <c r="G749" s="4">
        <v>7160.3302999999996</v>
      </c>
    </row>
    <row r="750" spans="1:7" x14ac:dyDescent="0.25">
      <c r="A750" s="4">
        <v>42</v>
      </c>
      <c r="B750" s="4" t="s">
        <v>14</v>
      </c>
      <c r="C750" s="4">
        <v>37.18</v>
      </c>
      <c r="D750" s="4">
        <v>2</v>
      </c>
      <c r="E750" s="4" t="s">
        <v>15</v>
      </c>
      <c r="F750" s="4" t="s">
        <v>16</v>
      </c>
      <c r="G750" s="4">
        <v>7162.0122000000001</v>
      </c>
    </row>
    <row r="751" spans="1:7" x14ac:dyDescent="0.25">
      <c r="A751" s="4">
        <v>42</v>
      </c>
      <c r="B751" s="4" t="s">
        <v>23</v>
      </c>
      <c r="C751" s="4">
        <v>29.48</v>
      </c>
      <c r="D751" s="4">
        <v>2</v>
      </c>
      <c r="E751" s="4" t="s">
        <v>15</v>
      </c>
      <c r="F751" s="4" t="s">
        <v>16</v>
      </c>
      <c r="G751" s="4">
        <v>7640.3091999999997</v>
      </c>
    </row>
    <row r="752" spans="1:7" x14ac:dyDescent="0.25">
      <c r="A752" s="4">
        <v>42</v>
      </c>
      <c r="B752" s="4" t="s">
        <v>14</v>
      </c>
      <c r="C752" s="4">
        <v>26.125</v>
      </c>
      <c r="D752" s="4">
        <v>2</v>
      </c>
      <c r="E752" s="4" t="s">
        <v>15</v>
      </c>
      <c r="F752" s="4" t="s">
        <v>25</v>
      </c>
      <c r="G752" s="4">
        <v>7729.6457499999997</v>
      </c>
    </row>
    <row r="753" spans="1:7" x14ac:dyDescent="0.25">
      <c r="A753" s="4">
        <v>42</v>
      </c>
      <c r="B753" s="4" t="s">
        <v>23</v>
      </c>
      <c r="C753" s="4">
        <v>24.984999999999999</v>
      </c>
      <c r="D753" s="4">
        <v>2</v>
      </c>
      <c r="E753" s="4" t="s">
        <v>15</v>
      </c>
      <c r="F753" s="4" t="s">
        <v>27</v>
      </c>
      <c r="G753" s="4">
        <v>8017.0611500000005</v>
      </c>
    </row>
    <row r="754" spans="1:7" x14ac:dyDescent="0.25">
      <c r="A754" s="4">
        <v>42</v>
      </c>
      <c r="B754" s="4" t="s">
        <v>14</v>
      </c>
      <c r="C754" s="4">
        <v>24.605</v>
      </c>
      <c r="D754" s="4">
        <v>2</v>
      </c>
      <c r="E754" s="4" t="s">
        <v>17</v>
      </c>
      <c r="F754" s="4" t="s">
        <v>25</v>
      </c>
      <c r="G754" s="4">
        <v>21259.377949999998</v>
      </c>
    </row>
    <row r="755" spans="1:7" x14ac:dyDescent="0.25">
      <c r="A755" s="4">
        <v>42</v>
      </c>
      <c r="B755" s="4" t="s">
        <v>23</v>
      </c>
      <c r="C755" s="4">
        <v>40.369999999999997</v>
      </c>
      <c r="D755" s="4">
        <v>2</v>
      </c>
      <c r="E755" s="4" t="s">
        <v>17</v>
      </c>
      <c r="F755" s="4" t="s">
        <v>16</v>
      </c>
      <c r="G755" s="4">
        <v>43896.376300000004</v>
      </c>
    </row>
    <row r="756" spans="1:7" x14ac:dyDescent="0.25">
      <c r="A756" s="4">
        <v>42</v>
      </c>
      <c r="B756" s="4" t="s">
        <v>14</v>
      </c>
      <c r="C756" s="4">
        <v>28.31</v>
      </c>
      <c r="D756" s="4">
        <v>3</v>
      </c>
      <c r="E756" s="4" t="s">
        <v>17</v>
      </c>
      <c r="F756" s="4" t="s">
        <v>27</v>
      </c>
      <c r="G756" s="4">
        <v>32787.458590000002</v>
      </c>
    </row>
    <row r="757" spans="1:7" x14ac:dyDescent="0.25">
      <c r="A757" s="4">
        <v>43</v>
      </c>
      <c r="B757" s="4" t="s">
        <v>14</v>
      </c>
      <c r="C757" s="4">
        <v>23.2</v>
      </c>
      <c r="D757" s="4">
        <v>0</v>
      </c>
      <c r="E757" s="4" t="s">
        <v>15</v>
      </c>
      <c r="F757" s="4" t="s">
        <v>26</v>
      </c>
      <c r="G757" s="4">
        <v>6250.4350000000004</v>
      </c>
    </row>
    <row r="758" spans="1:7" x14ac:dyDescent="0.25">
      <c r="A758" s="4">
        <v>43</v>
      </c>
      <c r="B758" s="4" t="s">
        <v>14</v>
      </c>
      <c r="C758" s="4">
        <v>26.03</v>
      </c>
      <c r="D758" s="4">
        <v>0</v>
      </c>
      <c r="E758" s="4" t="s">
        <v>15</v>
      </c>
      <c r="F758" s="4" t="s">
        <v>25</v>
      </c>
      <c r="G758" s="4">
        <v>6837.3687</v>
      </c>
    </row>
    <row r="759" spans="1:7" x14ac:dyDescent="0.25">
      <c r="A759" s="4">
        <v>43</v>
      </c>
      <c r="B759" s="4" t="s">
        <v>23</v>
      </c>
      <c r="C759" s="4">
        <v>25.08</v>
      </c>
      <c r="D759" s="4">
        <v>0</v>
      </c>
      <c r="E759" s="4" t="s">
        <v>15</v>
      </c>
      <c r="F759" s="4" t="s">
        <v>25</v>
      </c>
      <c r="G759" s="4">
        <v>7325.0482000000002</v>
      </c>
    </row>
    <row r="760" spans="1:7" x14ac:dyDescent="0.25">
      <c r="A760" s="4">
        <v>43</v>
      </c>
      <c r="B760" s="4" t="s">
        <v>23</v>
      </c>
      <c r="C760" s="4">
        <v>26.885000000000002</v>
      </c>
      <c r="D760" s="4">
        <v>0</v>
      </c>
      <c r="E760" s="4" t="s">
        <v>17</v>
      </c>
      <c r="F760" s="4" t="s">
        <v>27</v>
      </c>
      <c r="G760" s="4">
        <v>21774.32215</v>
      </c>
    </row>
    <row r="761" spans="1:7" x14ac:dyDescent="0.25">
      <c r="A761" s="4">
        <v>43</v>
      </c>
      <c r="B761" s="4" t="s">
        <v>14</v>
      </c>
      <c r="C761" s="4">
        <v>27.8</v>
      </c>
      <c r="D761" s="4">
        <v>0</v>
      </c>
      <c r="E761" s="4" t="s">
        <v>17</v>
      </c>
      <c r="F761" s="4" t="s">
        <v>26</v>
      </c>
      <c r="G761" s="4">
        <v>37829.724199999997</v>
      </c>
    </row>
    <row r="762" spans="1:7" x14ac:dyDescent="0.25">
      <c r="A762" s="4">
        <v>43</v>
      </c>
      <c r="B762" s="4" t="s">
        <v>23</v>
      </c>
      <c r="C762" s="4">
        <v>46.2</v>
      </c>
      <c r="D762" s="4">
        <v>0</v>
      </c>
      <c r="E762" s="4" t="s">
        <v>17</v>
      </c>
      <c r="F762" s="4" t="s">
        <v>16</v>
      </c>
      <c r="G762" s="4">
        <v>45863.205000000002</v>
      </c>
    </row>
    <row r="763" spans="1:7" x14ac:dyDescent="0.25">
      <c r="A763" s="4">
        <v>43</v>
      </c>
      <c r="B763" s="4" t="s">
        <v>14</v>
      </c>
      <c r="C763" s="4">
        <v>30.1</v>
      </c>
      <c r="D763" s="4">
        <v>1</v>
      </c>
      <c r="E763" s="4" t="s">
        <v>15</v>
      </c>
      <c r="F763" s="4" t="s">
        <v>26</v>
      </c>
      <c r="G763" s="4">
        <v>6849.0259999999998</v>
      </c>
    </row>
    <row r="764" spans="1:7" x14ac:dyDescent="0.25">
      <c r="A764" s="4">
        <v>43</v>
      </c>
      <c r="B764" s="4" t="s">
        <v>23</v>
      </c>
      <c r="C764" s="4">
        <v>29.9</v>
      </c>
      <c r="D764" s="4">
        <v>1</v>
      </c>
      <c r="E764" s="4" t="s">
        <v>15</v>
      </c>
      <c r="F764" s="4" t="s">
        <v>26</v>
      </c>
      <c r="G764" s="4">
        <v>7337.7479999999996</v>
      </c>
    </row>
    <row r="765" spans="1:7" x14ac:dyDescent="0.25">
      <c r="A765" s="4">
        <v>43</v>
      </c>
      <c r="B765" s="4" t="s">
        <v>23</v>
      </c>
      <c r="C765" s="4">
        <v>35.64</v>
      </c>
      <c r="D765" s="4">
        <v>1</v>
      </c>
      <c r="E765" s="4" t="s">
        <v>15</v>
      </c>
      <c r="F765" s="4" t="s">
        <v>16</v>
      </c>
      <c r="G765" s="4">
        <v>7345.7266</v>
      </c>
    </row>
    <row r="766" spans="1:7" x14ac:dyDescent="0.25">
      <c r="A766" s="4">
        <v>43</v>
      </c>
      <c r="B766" s="4" t="s">
        <v>23</v>
      </c>
      <c r="C766" s="4">
        <v>34.58</v>
      </c>
      <c r="D766" s="4">
        <v>1</v>
      </c>
      <c r="E766" s="4" t="s">
        <v>15</v>
      </c>
      <c r="F766" s="4" t="s">
        <v>27</v>
      </c>
      <c r="G766" s="4">
        <v>7727.2532000000001</v>
      </c>
    </row>
    <row r="767" spans="1:7" x14ac:dyDescent="0.25">
      <c r="A767" s="4">
        <v>43</v>
      </c>
      <c r="B767" s="4" t="s">
        <v>23</v>
      </c>
      <c r="C767" s="4">
        <v>25.27</v>
      </c>
      <c r="D767" s="4">
        <v>1</v>
      </c>
      <c r="E767" s="4" t="s">
        <v>17</v>
      </c>
      <c r="F767" s="4" t="s">
        <v>25</v>
      </c>
      <c r="G767" s="4">
        <v>21771.3423</v>
      </c>
    </row>
    <row r="768" spans="1:7" x14ac:dyDescent="0.25">
      <c r="A768" s="4">
        <v>43</v>
      </c>
      <c r="B768" s="4" t="s">
        <v>14</v>
      </c>
      <c r="C768" s="4">
        <v>34.96</v>
      </c>
      <c r="D768" s="4">
        <v>1</v>
      </c>
      <c r="E768" s="4" t="s">
        <v>17</v>
      </c>
      <c r="F768" s="4" t="s">
        <v>25</v>
      </c>
      <c r="G768" s="4">
        <v>41034.221400000002</v>
      </c>
    </row>
    <row r="769" spans="1:7" x14ac:dyDescent="0.25">
      <c r="A769" s="4">
        <v>43</v>
      </c>
      <c r="B769" s="4" t="s">
        <v>14</v>
      </c>
      <c r="C769" s="4">
        <v>32.6</v>
      </c>
      <c r="D769" s="4">
        <v>2</v>
      </c>
      <c r="E769" s="4" t="s">
        <v>15</v>
      </c>
      <c r="F769" s="4" t="s">
        <v>26</v>
      </c>
      <c r="G769" s="4">
        <v>7441.5010000000002</v>
      </c>
    </row>
    <row r="770" spans="1:7" x14ac:dyDescent="0.25">
      <c r="A770" s="4">
        <v>43</v>
      </c>
      <c r="B770" s="4" t="s">
        <v>23</v>
      </c>
      <c r="C770" s="4">
        <v>30.684999999999999</v>
      </c>
      <c r="D770" s="4">
        <v>2</v>
      </c>
      <c r="E770" s="4" t="s">
        <v>15</v>
      </c>
      <c r="F770" s="4" t="s">
        <v>27</v>
      </c>
      <c r="G770" s="4">
        <v>8310.8391499999998</v>
      </c>
    </row>
    <row r="771" spans="1:7" x14ac:dyDescent="0.25">
      <c r="A771" s="4">
        <v>43</v>
      </c>
      <c r="B771" s="4" t="s">
        <v>14</v>
      </c>
      <c r="C771" s="4">
        <v>20.13</v>
      </c>
      <c r="D771" s="4">
        <v>2</v>
      </c>
      <c r="E771" s="4" t="s">
        <v>17</v>
      </c>
      <c r="F771" s="4" t="s">
        <v>16</v>
      </c>
      <c r="G771" s="4">
        <v>18767.737700000001</v>
      </c>
    </row>
    <row r="772" spans="1:7" x14ac:dyDescent="0.25">
      <c r="A772" s="4">
        <v>43</v>
      </c>
      <c r="B772" s="4" t="s">
        <v>14</v>
      </c>
      <c r="C772" s="4">
        <v>35.31</v>
      </c>
      <c r="D772" s="4">
        <v>2</v>
      </c>
      <c r="E772" s="4" t="s">
        <v>15</v>
      </c>
      <c r="F772" s="4" t="s">
        <v>16</v>
      </c>
      <c r="G772" s="4">
        <v>18806.145469999999</v>
      </c>
    </row>
    <row r="773" spans="1:7" x14ac:dyDescent="0.25">
      <c r="A773" s="4">
        <v>43</v>
      </c>
      <c r="B773" s="4" t="s">
        <v>23</v>
      </c>
      <c r="C773" s="4">
        <v>35.72</v>
      </c>
      <c r="D773" s="4">
        <v>2</v>
      </c>
      <c r="E773" s="4" t="s">
        <v>15</v>
      </c>
      <c r="F773" s="4" t="s">
        <v>25</v>
      </c>
      <c r="G773" s="4">
        <v>19144.576519999999</v>
      </c>
    </row>
    <row r="774" spans="1:7" x14ac:dyDescent="0.25">
      <c r="A774" s="4">
        <v>43</v>
      </c>
      <c r="B774" s="4" t="s">
        <v>23</v>
      </c>
      <c r="C774" s="4">
        <v>20.045000000000002</v>
      </c>
      <c r="D774" s="4">
        <v>2</v>
      </c>
      <c r="E774" s="4" t="s">
        <v>17</v>
      </c>
      <c r="F774" s="4" t="s">
        <v>25</v>
      </c>
      <c r="G774" s="4">
        <v>19798.054550000001</v>
      </c>
    </row>
    <row r="775" spans="1:7" x14ac:dyDescent="0.25">
      <c r="A775" s="4">
        <v>43</v>
      </c>
      <c r="B775" s="4" t="s">
        <v>23</v>
      </c>
      <c r="C775" s="4">
        <v>24.7</v>
      </c>
      <c r="D775" s="4">
        <v>2</v>
      </c>
      <c r="E775" s="4" t="s">
        <v>17</v>
      </c>
      <c r="F775" s="4" t="s">
        <v>27</v>
      </c>
      <c r="G775" s="4">
        <v>21880.82</v>
      </c>
    </row>
    <row r="776" spans="1:7" x14ac:dyDescent="0.25">
      <c r="A776" s="4">
        <v>43</v>
      </c>
      <c r="B776" s="4" t="s">
        <v>23</v>
      </c>
      <c r="C776" s="4">
        <v>26.7</v>
      </c>
      <c r="D776" s="4">
        <v>2</v>
      </c>
      <c r="E776" s="4" t="s">
        <v>17</v>
      </c>
      <c r="F776" s="4" t="s">
        <v>26</v>
      </c>
      <c r="G776" s="4">
        <v>22478.6</v>
      </c>
    </row>
    <row r="777" spans="1:7" x14ac:dyDescent="0.25">
      <c r="A777" s="4">
        <v>43</v>
      </c>
      <c r="B777" s="4" t="s">
        <v>14</v>
      </c>
      <c r="C777" s="4">
        <v>38.06</v>
      </c>
      <c r="D777" s="4">
        <v>2</v>
      </c>
      <c r="E777" s="4" t="s">
        <v>17</v>
      </c>
      <c r="F777" s="4" t="s">
        <v>16</v>
      </c>
      <c r="G777" s="4">
        <v>42560.430399999997</v>
      </c>
    </row>
    <row r="778" spans="1:7" x14ac:dyDescent="0.25">
      <c r="A778" s="4">
        <v>43</v>
      </c>
      <c r="B778" s="4" t="s">
        <v>14</v>
      </c>
      <c r="C778" s="4">
        <v>30.114999999999998</v>
      </c>
      <c r="D778" s="4">
        <v>3</v>
      </c>
      <c r="E778" s="4" t="s">
        <v>15</v>
      </c>
      <c r="F778" s="4" t="s">
        <v>27</v>
      </c>
      <c r="G778" s="4">
        <v>8410.0468500000006</v>
      </c>
    </row>
    <row r="779" spans="1:7" x14ac:dyDescent="0.25">
      <c r="A779" s="4">
        <v>43</v>
      </c>
      <c r="B779" s="4" t="s">
        <v>23</v>
      </c>
      <c r="C779" s="4">
        <v>34.4</v>
      </c>
      <c r="D779" s="4">
        <v>3</v>
      </c>
      <c r="E779" s="4" t="s">
        <v>15</v>
      </c>
      <c r="F779" s="4" t="s">
        <v>26</v>
      </c>
      <c r="G779" s="4">
        <v>8522.0030000000006</v>
      </c>
    </row>
    <row r="780" spans="1:7" x14ac:dyDescent="0.25">
      <c r="A780" s="4">
        <v>43</v>
      </c>
      <c r="B780" s="4" t="s">
        <v>14</v>
      </c>
      <c r="C780" s="4">
        <v>27.36</v>
      </c>
      <c r="D780" s="4">
        <v>3</v>
      </c>
      <c r="E780" s="4" t="s">
        <v>15</v>
      </c>
      <c r="F780" s="4" t="s">
        <v>25</v>
      </c>
      <c r="G780" s="4">
        <v>8606.2173999999995</v>
      </c>
    </row>
    <row r="781" spans="1:7" x14ac:dyDescent="0.25">
      <c r="A781" s="4">
        <v>43</v>
      </c>
      <c r="B781" s="4" t="s">
        <v>23</v>
      </c>
      <c r="C781" s="4">
        <v>32.56</v>
      </c>
      <c r="D781" s="4">
        <v>3</v>
      </c>
      <c r="E781" s="4" t="s">
        <v>17</v>
      </c>
      <c r="F781" s="4" t="s">
        <v>16</v>
      </c>
      <c r="G781" s="4">
        <v>40941.285400000001</v>
      </c>
    </row>
    <row r="782" spans="1:7" x14ac:dyDescent="0.25">
      <c r="A782" s="4">
        <v>43</v>
      </c>
      <c r="B782" s="4" t="s">
        <v>14</v>
      </c>
      <c r="C782" s="4">
        <v>35.97</v>
      </c>
      <c r="D782" s="4">
        <v>3</v>
      </c>
      <c r="E782" s="4" t="s">
        <v>17</v>
      </c>
      <c r="F782" s="4" t="s">
        <v>16</v>
      </c>
      <c r="G782" s="4">
        <v>42124.515299999999</v>
      </c>
    </row>
    <row r="783" spans="1:7" x14ac:dyDescent="0.25">
      <c r="A783" s="4">
        <v>43</v>
      </c>
      <c r="B783" s="4" t="s">
        <v>14</v>
      </c>
      <c r="C783" s="4">
        <v>25.52</v>
      </c>
      <c r="D783" s="4">
        <v>5</v>
      </c>
      <c r="E783" s="4" t="s">
        <v>15</v>
      </c>
      <c r="F783" s="4" t="s">
        <v>16</v>
      </c>
      <c r="G783" s="4">
        <v>14478.33015</v>
      </c>
    </row>
    <row r="784" spans="1:7" x14ac:dyDescent="0.25">
      <c r="A784" s="4">
        <v>44</v>
      </c>
      <c r="B784" s="4" t="s">
        <v>14</v>
      </c>
      <c r="C784" s="4">
        <v>39.520000000000003</v>
      </c>
      <c r="D784" s="4">
        <v>0</v>
      </c>
      <c r="E784" s="4" t="s">
        <v>15</v>
      </c>
      <c r="F784" s="4" t="s">
        <v>27</v>
      </c>
      <c r="G784" s="4">
        <v>6948.7007999999996</v>
      </c>
    </row>
    <row r="785" spans="1:7" x14ac:dyDescent="0.25">
      <c r="A785" s="4">
        <v>44</v>
      </c>
      <c r="B785" s="4" t="s">
        <v>23</v>
      </c>
      <c r="C785" s="4">
        <v>26.41</v>
      </c>
      <c r="D785" s="4">
        <v>0</v>
      </c>
      <c r="E785" s="4" t="s">
        <v>15</v>
      </c>
      <c r="F785" s="4" t="s">
        <v>27</v>
      </c>
      <c r="G785" s="4">
        <v>7419.4778999999999</v>
      </c>
    </row>
    <row r="786" spans="1:7" x14ac:dyDescent="0.25">
      <c r="A786" s="4">
        <v>44</v>
      </c>
      <c r="B786" s="4" t="s">
        <v>23</v>
      </c>
      <c r="C786" s="4">
        <v>27.645</v>
      </c>
      <c r="D786" s="4">
        <v>0</v>
      </c>
      <c r="E786" s="4" t="s">
        <v>15</v>
      </c>
      <c r="F786" s="4" t="s">
        <v>27</v>
      </c>
      <c r="G786" s="4">
        <v>7421.1945500000002</v>
      </c>
    </row>
    <row r="787" spans="1:7" x14ac:dyDescent="0.25">
      <c r="A787" s="4">
        <v>44</v>
      </c>
      <c r="B787" s="4" t="s">
        <v>23</v>
      </c>
      <c r="C787" s="4">
        <v>36.479999999999997</v>
      </c>
      <c r="D787" s="4">
        <v>0</v>
      </c>
      <c r="E787" s="4" t="s">
        <v>15</v>
      </c>
      <c r="F787" s="4" t="s">
        <v>25</v>
      </c>
      <c r="G787" s="4">
        <v>12797.20962</v>
      </c>
    </row>
    <row r="788" spans="1:7" x14ac:dyDescent="0.25">
      <c r="A788" s="4">
        <v>44</v>
      </c>
      <c r="B788" s="4" t="s">
        <v>23</v>
      </c>
      <c r="C788" s="4">
        <v>38.950000000000003</v>
      </c>
      <c r="D788" s="4">
        <v>0</v>
      </c>
      <c r="E788" s="4" t="s">
        <v>17</v>
      </c>
      <c r="F788" s="4" t="s">
        <v>27</v>
      </c>
      <c r="G788" s="4">
        <v>42983.458500000001</v>
      </c>
    </row>
    <row r="789" spans="1:7" x14ac:dyDescent="0.25">
      <c r="A789" s="4">
        <v>44</v>
      </c>
      <c r="B789" s="4" t="s">
        <v>23</v>
      </c>
      <c r="C789" s="4">
        <v>38.06</v>
      </c>
      <c r="D789" s="4">
        <v>0</v>
      </c>
      <c r="E789" s="4" t="s">
        <v>17</v>
      </c>
      <c r="F789" s="4" t="s">
        <v>16</v>
      </c>
      <c r="G789" s="4">
        <v>48885.135609999998</v>
      </c>
    </row>
    <row r="790" spans="1:7" x14ac:dyDescent="0.25">
      <c r="A790" s="4">
        <v>44</v>
      </c>
      <c r="B790" s="4" t="s">
        <v>14</v>
      </c>
      <c r="C790" s="4">
        <v>34.32</v>
      </c>
      <c r="D790" s="4">
        <v>1</v>
      </c>
      <c r="E790" s="4" t="s">
        <v>15</v>
      </c>
      <c r="F790" s="4" t="s">
        <v>16</v>
      </c>
      <c r="G790" s="4">
        <v>7147.4727999999996</v>
      </c>
    </row>
    <row r="791" spans="1:7" x14ac:dyDescent="0.25">
      <c r="A791" s="4">
        <v>44</v>
      </c>
      <c r="B791" s="4" t="s">
        <v>14</v>
      </c>
      <c r="C791" s="4">
        <v>38.06</v>
      </c>
      <c r="D791" s="4">
        <v>1</v>
      </c>
      <c r="E791" s="4" t="s">
        <v>15</v>
      </c>
      <c r="F791" s="4" t="s">
        <v>16</v>
      </c>
      <c r="G791" s="4">
        <v>7152.6714000000002</v>
      </c>
    </row>
    <row r="792" spans="1:7" x14ac:dyDescent="0.25">
      <c r="A792" s="4">
        <v>44</v>
      </c>
      <c r="B792" s="4" t="s">
        <v>14</v>
      </c>
      <c r="C792" s="4">
        <v>25.364999999999998</v>
      </c>
      <c r="D792" s="4">
        <v>1</v>
      </c>
      <c r="E792" s="4" t="s">
        <v>15</v>
      </c>
      <c r="F792" s="4" t="s">
        <v>27</v>
      </c>
      <c r="G792" s="4">
        <v>7518.0253499999999</v>
      </c>
    </row>
    <row r="793" spans="1:7" x14ac:dyDescent="0.25">
      <c r="A793" s="4">
        <v>44</v>
      </c>
      <c r="B793" s="4" t="s">
        <v>23</v>
      </c>
      <c r="C793" s="4">
        <v>25</v>
      </c>
      <c r="D793" s="4">
        <v>1</v>
      </c>
      <c r="E793" s="4" t="s">
        <v>15</v>
      </c>
      <c r="F793" s="4" t="s">
        <v>26</v>
      </c>
      <c r="G793" s="4">
        <v>7623.518</v>
      </c>
    </row>
    <row r="794" spans="1:7" x14ac:dyDescent="0.25">
      <c r="A794" s="4">
        <v>44</v>
      </c>
      <c r="B794" s="4" t="s">
        <v>23</v>
      </c>
      <c r="C794" s="4">
        <v>25.8</v>
      </c>
      <c r="D794" s="4">
        <v>1</v>
      </c>
      <c r="E794" s="4" t="s">
        <v>15</v>
      </c>
      <c r="F794" s="4" t="s">
        <v>26</v>
      </c>
      <c r="G794" s="4">
        <v>7624.63</v>
      </c>
    </row>
    <row r="795" spans="1:7" x14ac:dyDescent="0.25">
      <c r="A795" s="4">
        <v>44</v>
      </c>
      <c r="B795" s="4" t="s">
        <v>23</v>
      </c>
      <c r="C795" s="4">
        <v>27.5</v>
      </c>
      <c r="D795" s="4">
        <v>1</v>
      </c>
      <c r="E795" s="4" t="s">
        <v>15</v>
      </c>
      <c r="F795" s="4" t="s">
        <v>26</v>
      </c>
      <c r="G795" s="4">
        <v>7626.9930000000004</v>
      </c>
    </row>
    <row r="796" spans="1:7" x14ac:dyDescent="0.25">
      <c r="A796" s="4">
        <v>44</v>
      </c>
      <c r="B796" s="4" t="s">
        <v>23</v>
      </c>
      <c r="C796" s="4">
        <v>32.340000000000003</v>
      </c>
      <c r="D796" s="4">
        <v>1</v>
      </c>
      <c r="E796" s="4" t="s">
        <v>15</v>
      </c>
      <c r="F796" s="4" t="s">
        <v>16</v>
      </c>
      <c r="G796" s="4">
        <v>7633.7205999999996</v>
      </c>
    </row>
    <row r="797" spans="1:7" x14ac:dyDescent="0.25">
      <c r="A797" s="4">
        <v>44</v>
      </c>
      <c r="B797" s="4" t="s">
        <v>23</v>
      </c>
      <c r="C797" s="4">
        <v>36.954999999999998</v>
      </c>
      <c r="D797" s="4">
        <v>1</v>
      </c>
      <c r="E797" s="4" t="s">
        <v>15</v>
      </c>
      <c r="F797" s="4" t="s">
        <v>27</v>
      </c>
      <c r="G797" s="4">
        <v>8023.1354499999998</v>
      </c>
    </row>
    <row r="798" spans="1:7" x14ac:dyDescent="0.25">
      <c r="A798" s="4">
        <v>44</v>
      </c>
      <c r="B798" s="4" t="s">
        <v>23</v>
      </c>
      <c r="C798" s="4">
        <v>20.234999999999999</v>
      </c>
      <c r="D798" s="4">
        <v>1</v>
      </c>
      <c r="E798" s="4" t="s">
        <v>17</v>
      </c>
      <c r="F798" s="4" t="s">
        <v>25</v>
      </c>
      <c r="G798" s="4">
        <v>19594.809649999999</v>
      </c>
    </row>
    <row r="799" spans="1:7" x14ac:dyDescent="0.25">
      <c r="A799" s="4">
        <v>44</v>
      </c>
      <c r="B799" s="4" t="s">
        <v>14</v>
      </c>
      <c r="C799" s="4">
        <v>31.35</v>
      </c>
      <c r="D799" s="4">
        <v>1</v>
      </c>
      <c r="E799" s="4" t="s">
        <v>17</v>
      </c>
      <c r="F799" s="4" t="s">
        <v>25</v>
      </c>
      <c r="G799" s="4">
        <v>39556.494500000001</v>
      </c>
    </row>
    <row r="800" spans="1:7" x14ac:dyDescent="0.25">
      <c r="A800" s="4">
        <v>44</v>
      </c>
      <c r="B800" s="4" t="s">
        <v>14</v>
      </c>
      <c r="C800" s="4">
        <v>27.4</v>
      </c>
      <c r="D800" s="4">
        <v>2</v>
      </c>
      <c r="E800" s="4" t="s">
        <v>15</v>
      </c>
      <c r="F800" s="4" t="s">
        <v>26</v>
      </c>
      <c r="G800" s="4">
        <v>7726.8540000000003</v>
      </c>
    </row>
    <row r="801" spans="1:7" x14ac:dyDescent="0.25">
      <c r="A801" s="4">
        <v>44</v>
      </c>
      <c r="B801" s="4" t="s">
        <v>14</v>
      </c>
      <c r="C801" s="4">
        <v>30.69</v>
      </c>
      <c r="D801" s="4">
        <v>2</v>
      </c>
      <c r="E801" s="4" t="s">
        <v>15</v>
      </c>
      <c r="F801" s="4" t="s">
        <v>16</v>
      </c>
      <c r="G801" s="4">
        <v>7731.4270999999999</v>
      </c>
    </row>
    <row r="802" spans="1:7" x14ac:dyDescent="0.25">
      <c r="A802" s="4">
        <v>44</v>
      </c>
      <c r="B802" s="4" t="s">
        <v>14</v>
      </c>
      <c r="C802" s="4">
        <v>37.1</v>
      </c>
      <c r="D802" s="4">
        <v>2</v>
      </c>
      <c r="E802" s="4" t="s">
        <v>15</v>
      </c>
      <c r="F802" s="4" t="s">
        <v>26</v>
      </c>
      <c r="G802" s="4">
        <v>7740.3370000000004</v>
      </c>
    </row>
    <row r="803" spans="1:7" x14ac:dyDescent="0.25">
      <c r="A803" s="4">
        <v>44</v>
      </c>
      <c r="B803" s="4" t="s">
        <v>14</v>
      </c>
      <c r="C803" s="4">
        <v>32.015000000000001</v>
      </c>
      <c r="D803" s="4">
        <v>2</v>
      </c>
      <c r="E803" s="4" t="s">
        <v>15</v>
      </c>
      <c r="F803" s="4" t="s">
        <v>27</v>
      </c>
      <c r="G803" s="4">
        <v>8116.2688500000004</v>
      </c>
    </row>
    <row r="804" spans="1:7" x14ac:dyDescent="0.25">
      <c r="A804" s="4">
        <v>44</v>
      </c>
      <c r="B804" s="4" t="s">
        <v>23</v>
      </c>
      <c r="C804" s="4">
        <v>23.98</v>
      </c>
      <c r="D804" s="4">
        <v>2</v>
      </c>
      <c r="E804" s="4" t="s">
        <v>15</v>
      </c>
      <c r="F804" s="4" t="s">
        <v>16</v>
      </c>
      <c r="G804" s="4">
        <v>8211.1002000000008</v>
      </c>
    </row>
    <row r="805" spans="1:7" x14ac:dyDescent="0.25">
      <c r="A805" s="4">
        <v>44</v>
      </c>
      <c r="B805" s="4" t="s">
        <v>23</v>
      </c>
      <c r="C805" s="4">
        <v>29.81</v>
      </c>
      <c r="D805" s="4">
        <v>2</v>
      </c>
      <c r="E805" s="4" t="s">
        <v>15</v>
      </c>
      <c r="F805" s="4" t="s">
        <v>16</v>
      </c>
      <c r="G805" s="4">
        <v>8219.2039000000004</v>
      </c>
    </row>
    <row r="806" spans="1:7" x14ac:dyDescent="0.25">
      <c r="A806" s="4">
        <v>44</v>
      </c>
      <c r="B806" s="4" t="s">
        <v>14</v>
      </c>
      <c r="C806" s="4">
        <v>22.135000000000002</v>
      </c>
      <c r="D806" s="4">
        <v>2</v>
      </c>
      <c r="E806" s="4" t="s">
        <v>15</v>
      </c>
      <c r="F806" s="4" t="s">
        <v>25</v>
      </c>
      <c r="G806" s="4">
        <v>8302.5356499999998</v>
      </c>
    </row>
    <row r="807" spans="1:7" x14ac:dyDescent="0.25">
      <c r="A807" s="4">
        <v>44</v>
      </c>
      <c r="B807" s="4" t="s">
        <v>14</v>
      </c>
      <c r="C807" s="4">
        <v>29.734999999999999</v>
      </c>
      <c r="D807" s="4">
        <v>2</v>
      </c>
      <c r="E807" s="4" t="s">
        <v>15</v>
      </c>
      <c r="F807" s="4" t="s">
        <v>25</v>
      </c>
      <c r="G807" s="4">
        <v>32108.662820000001</v>
      </c>
    </row>
    <row r="808" spans="1:7" x14ac:dyDescent="0.25">
      <c r="A808" s="4">
        <v>44</v>
      </c>
      <c r="B808" s="4" t="s">
        <v>14</v>
      </c>
      <c r="C808" s="4">
        <v>30.2</v>
      </c>
      <c r="D808" s="4">
        <v>2</v>
      </c>
      <c r="E808" s="4" t="s">
        <v>17</v>
      </c>
      <c r="F808" s="4" t="s">
        <v>26</v>
      </c>
      <c r="G808" s="4">
        <v>38998.546000000002</v>
      </c>
    </row>
    <row r="809" spans="1:7" x14ac:dyDescent="0.25">
      <c r="A809" s="4">
        <v>44</v>
      </c>
      <c r="B809" s="4" t="s">
        <v>23</v>
      </c>
      <c r="C809" s="4">
        <v>43.89</v>
      </c>
      <c r="D809" s="4">
        <v>2</v>
      </c>
      <c r="E809" s="4" t="s">
        <v>17</v>
      </c>
      <c r="F809" s="4" t="s">
        <v>16</v>
      </c>
      <c r="G809" s="4">
        <v>46200.985099999998</v>
      </c>
    </row>
    <row r="810" spans="1:7" x14ac:dyDescent="0.25">
      <c r="A810" s="4">
        <v>44</v>
      </c>
      <c r="B810" s="4" t="s">
        <v>14</v>
      </c>
      <c r="C810" s="4">
        <v>21.85</v>
      </c>
      <c r="D810" s="4">
        <v>3</v>
      </c>
      <c r="E810" s="4" t="s">
        <v>15</v>
      </c>
      <c r="F810" s="4" t="s">
        <v>25</v>
      </c>
      <c r="G810" s="4">
        <v>8891.1394999999993</v>
      </c>
    </row>
    <row r="811" spans="1:7" x14ac:dyDescent="0.25">
      <c r="A811" s="4">
        <v>45</v>
      </c>
      <c r="B811" s="4" t="s">
        <v>14</v>
      </c>
      <c r="C811" s="4">
        <v>21.375</v>
      </c>
      <c r="D811" s="4">
        <v>0</v>
      </c>
      <c r="E811" s="4" t="s">
        <v>15</v>
      </c>
      <c r="F811" s="4" t="s">
        <v>27</v>
      </c>
      <c r="G811" s="4">
        <v>7222.7862500000001</v>
      </c>
    </row>
    <row r="812" spans="1:7" x14ac:dyDescent="0.25">
      <c r="A812" s="4">
        <v>45</v>
      </c>
      <c r="B812" s="4" t="s">
        <v>23</v>
      </c>
      <c r="C812" s="4">
        <v>33.1</v>
      </c>
      <c r="D812" s="4">
        <v>0</v>
      </c>
      <c r="E812" s="4" t="s">
        <v>15</v>
      </c>
      <c r="F812" s="4" t="s">
        <v>26</v>
      </c>
      <c r="G812" s="4">
        <v>7345.0839999999998</v>
      </c>
    </row>
    <row r="813" spans="1:7" x14ac:dyDescent="0.25">
      <c r="A813" s="4">
        <v>45</v>
      </c>
      <c r="B813" s="4" t="s">
        <v>23</v>
      </c>
      <c r="C813" s="4">
        <v>35.299999999999997</v>
      </c>
      <c r="D813" s="4">
        <v>0</v>
      </c>
      <c r="E813" s="4" t="s">
        <v>15</v>
      </c>
      <c r="F813" s="4" t="s">
        <v>26</v>
      </c>
      <c r="G813" s="4">
        <v>7348.1419999999998</v>
      </c>
    </row>
    <row r="814" spans="1:7" x14ac:dyDescent="0.25">
      <c r="A814" s="4">
        <v>45</v>
      </c>
      <c r="B814" s="4" t="s">
        <v>14</v>
      </c>
      <c r="C814" s="4">
        <v>39.805</v>
      </c>
      <c r="D814" s="4">
        <v>0</v>
      </c>
      <c r="E814" s="4" t="s">
        <v>15</v>
      </c>
      <c r="F814" s="4" t="s">
        <v>25</v>
      </c>
      <c r="G814" s="4">
        <v>7448.4039499999999</v>
      </c>
    </row>
    <row r="815" spans="1:7" x14ac:dyDescent="0.25">
      <c r="A815" s="4">
        <v>45</v>
      </c>
      <c r="B815" s="4" t="s">
        <v>23</v>
      </c>
      <c r="C815" s="4">
        <v>35.814999999999998</v>
      </c>
      <c r="D815" s="4">
        <v>0</v>
      </c>
      <c r="E815" s="4" t="s">
        <v>15</v>
      </c>
      <c r="F815" s="4" t="s">
        <v>27</v>
      </c>
      <c r="G815" s="4">
        <v>7731.8578500000003</v>
      </c>
    </row>
    <row r="816" spans="1:7" x14ac:dyDescent="0.25">
      <c r="A816" s="4">
        <v>45</v>
      </c>
      <c r="B816" s="4" t="s">
        <v>23</v>
      </c>
      <c r="C816" s="4">
        <v>38.284999999999997</v>
      </c>
      <c r="D816" s="4">
        <v>0</v>
      </c>
      <c r="E816" s="4" t="s">
        <v>15</v>
      </c>
      <c r="F816" s="4" t="s">
        <v>25</v>
      </c>
      <c r="G816" s="4">
        <v>7935.29115</v>
      </c>
    </row>
    <row r="817" spans="1:7" x14ac:dyDescent="0.25">
      <c r="A817" s="4">
        <v>45</v>
      </c>
      <c r="B817" s="4" t="s">
        <v>23</v>
      </c>
      <c r="C817" s="4">
        <v>31.79</v>
      </c>
      <c r="D817" s="4">
        <v>0</v>
      </c>
      <c r="E817" s="4" t="s">
        <v>15</v>
      </c>
      <c r="F817" s="4" t="s">
        <v>16</v>
      </c>
      <c r="G817" s="4">
        <v>17929.303370000001</v>
      </c>
    </row>
    <row r="818" spans="1:7" x14ac:dyDescent="0.25">
      <c r="A818" s="4">
        <v>45</v>
      </c>
      <c r="B818" s="4" t="s">
        <v>14</v>
      </c>
      <c r="C818" s="4">
        <v>22.895</v>
      </c>
      <c r="D818" s="4">
        <v>0</v>
      </c>
      <c r="E818" s="4" t="s">
        <v>17</v>
      </c>
      <c r="F818" s="4" t="s">
        <v>25</v>
      </c>
      <c r="G818" s="4">
        <v>35069.374519999998</v>
      </c>
    </row>
    <row r="819" spans="1:7" x14ac:dyDescent="0.25">
      <c r="A819" s="4">
        <v>45</v>
      </c>
      <c r="B819" s="4" t="s">
        <v>14</v>
      </c>
      <c r="C819" s="4">
        <v>30.36</v>
      </c>
      <c r="D819" s="4">
        <v>0</v>
      </c>
      <c r="E819" s="4" t="s">
        <v>17</v>
      </c>
      <c r="F819" s="4" t="s">
        <v>16</v>
      </c>
      <c r="G819" s="4">
        <v>62592.873090000001</v>
      </c>
    </row>
    <row r="820" spans="1:7" x14ac:dyDescent="0.25">
      <c r="A820" s="4">
        <v>45</v>
      </c>
      <c r="B820" s="4" t="s">
        <v>14</v>
      </c>
      <c r="C820" s="4">
        <v>30.2</v>
      </c>
      <c r="D820" s="4">
        <v>1</v>
      </c>
      <c r="E820" s="4" t="s">
        <v>15</v>
      </c>
      <c r="F820" s="4" t="s">
        <v>26</v>
      </c>
      <c r="G820" s="4">
        <v>7441.0529999999999</v>
      </c>
    </row>
    <row r="821" spans="1:7" x14ac:dyDescent="0.25">
      <c r="A821" s="4">
        <v>45</v>
      </c>
      <c r="B821" s="4" t="s">
        <v>14</v>
      </c>
      <c r="C821" s="4">
        <v>33.700000000000003</v>
      </c>
      <c r="D821" s="4">
        <v>1</v>
      </c>
      <c r="E821" s="4" t="s">
        <v>15</v>
      </c>
      <c r="F821" s="4" t="s">
        <v>26</v>
      </c>
      <c r="G821" s="4">
        <v>7445.9179999999997</v>
      </c>
    </row>
    <row r="822" spans="1:7" x14ac:dyDescent="0.25">
      <c r="A822" s="4">
        <v>45</v>
      </c>
      <c r="B822" s="4" t="s">
        <v>23</v>
      </c>
      <c r="C822" s="4">
        <v>27.645</v>
      </c>
      <c r="D822" s="4">
        <v>1</v>
      </c>
      <c r="E822" s="4" t="s">
        <v>15</v>
      </c>
      <c r="F822" s="4" t="s">
        <v>27</v>
      </c>
      <c r="G822" s="4">
        <v>28340.188849999999</v>
      </c>
    </row>
    <row r="823" spans="1:7" x14ac:dyDescent="0.25">
      <c r="A823" s="4">
        <v>45</v>
      </c>
      <c r="B823" s="4" t="s">
        <v>23</v>
      </c>
      <c r="C823" s="4">
        <v>30.495000000000001</v>
      </c>
      <c r="D823" s="4">
        <v>1</v>
      </c>
      <c r="E823" s="4" t="s">
        <v>17</v>
      </c>
      <c r="F823" s="4" t="s">
        <v>27</v>
      </c>
      <c r="G823" s="4">
        <v>39725.518049999999</v>
      </c>
    </row>
    <row r="824" spans="1:7" x14ac:dyDescent="0.25">
      <c r="A824" s="4">
        <v>45</v>
      </c>
      <c r="B824" s="4" t="s">
        <v>14</v>
      </c>
      <c r="C824" s="4">
        <v>28.7</v>
      </c>
      <c r="D824" s="4">
        <v>2</v>
      </c>
      <c r="E824" s="4" t="s">
        <v>15</v>
      </c>
      <c r="F824" s="4" t="s">
        <v>26</v>
      </c>
      <c r="G824" s="4">
        <v>8027.9679999999998</v>
      </c>
    </row>
    <row r="825" spans="1:7" x14ac:dyDescent="0.25">
      <c r="A825" s="4">
        <v>45</v>
      </c>
      <c r="B825" s="4" t="s">
        <v>14</v>
      </c>
      <c r="C825" s="4">
        <v>30.495000000000001</v>
      </c>
      <c r="D825" s="4">
        <v>2</v>
      </c>
      <c r="E825" s="4" t="s">
        <v>15</v>
      </c>
      <c r="F825" s="4" t="s">
        <v>27</v>
      </c>
      <c r="G825" s="4">
        <v>8413.4630500000003</v>
      </c>
    </row>
    <row r="826" spans="1:7" x14ac:dyDescent="0.25">
      <c r="A826" s="4">
        <v>45</v>
      </c>
      <c r="B826" s="4" t="s">
        <v>23</v>
      </c>
      <c r="C826" s="4">
        <v>27.83</v>
      </c>
      <c r="D826" s="4">
        <v>2</v>
      </c>
      <c r="E826" s="4" t="s">
        <v>15</v>
      </c>
      <c r="F826" s="4" t="s">
        <v>16</v>
      </c>
      <c r="G826" s="4">
        <v>8515.7587000000003</v>
      </c>
    </row>
    <row r="827" spans="1:7" x14ac:dyDescent="0.25">
      <c r="A827" s="4">
        <v>45</v>
      </c>
      <c r="B827" s="4" t="s">
        <v>23</v>
      </c>
      <c r="C827" s="4">
        <v>28.6</v>
      </c>
      <c r="D827" s="4">
        <v>2</v>
      </c>
      <c r="E827" s="4" t="s">
        <v>15</v>
      </c>
      <c r="F827" s="4" t="s">
        <v>16</v>
      </c>
      <c r="G827" s="4">
        <v>8516.8289999999997</v>
      </c>
    </row>
    <row r="828" spans="1:7" x14ac:dyDescent="0.25">
      <c r="A828" s="4">
        <v>45</v>
      </c>
      <c r="B828" s="4" t="s">
        <v>23</v>
      </c>
      <c r="C828" s="4">
        <v>30.9</v>
      </c>
      <c r="D828" s="4">
        <v>2</v>
      </c>
      <c r="E828" s="4" t="s">
        <v>15</v>
      </c>
      <c r="F828" s="4" t="s">
        <v>26</v>
      </c>
      <c r="G828" s="4">
        <v>8520.0259999999998</v>
      </c>
    </row>
    <row r="829" spans="1:7" x14ac:dyDescent="0.25">
      <c r="A829" s="4">
        <v>45</v>
      </c>
      <c r="B829" s="4" t="s">
        <v>23</v>
      </c>
      <c r="C829" s="4">
        <v>36.299999999999997</v>
      </c>
      <c r="D829" s="4">
        <v>2</v>
      </c>
      <c r="E829" s="4" t="s">
        <v>15</v>
      </c>
      <c r="F829" s="4" t="s">
        <v>16</v>
      </c>
      <c r="G829" s="4">
        <v>8527.5319999999992</v>
      </c>
    </row>
    <row r="830" spans="1:7" x14ac:dyDescent="0.25">
      <c r="A830" s="4">
        <v>45</v>
      </c>
      <c r="B830" s="4" t="s">
        <v>14</v>
      </c>
      <c r="C830" s="4">
        <v>23.56</v>
      </c>
      <c r="D830" s="4">
        <v>2</v>
      </c>
      <c r="E830" s="4" t="s">
        <v>15</v>
      </c>
      <c r="F830" s="4" t="s">
        <v>25</v>
      </c>
      <c r="G830" s="4">
        <v>8603.8233999999993</v>
      </c>
    </row>
    <row r="831" spans="1:7" x14ac:dyDescent="0.25">
      <c r="A831" s="4">
        <v>45</v>
      </c>
      <c r="B831" s="4" t="s">
        <v>14</v>
      </c>
      <c r="C831" s="4">
        <v>24.035</v>
      </c>
      <c r="D831" s="4">
        <v>2</v>
      </c>
      <c r="E831" s="4" t="s">
        <v>15</v>
      </c>
      <c r="F831" s="4" t="s">
        <v>25</v>
      </c>
      <c r="G831" s="4">
        <v>8604.4836500000001</v>
      </c>
    </row>
    <row r="832" spans="1:7" x14ac:dyDescent="0.25">
      <c r="A832" s="4">
        <v>45</v>
      </c>
      <c r="B832" s="4" t="s">
        <v>23</v>
      </c>
      <c r="C832" s="4">
        <v>25.175000000000001</v>
      </c>
      <c r="D832" s="4">
        <v>2</v>
      </c>
      <c r="E832" s="4" t="s">
        <v>15</v>
      </c>
      <c r="F832" s="4" t="s">
        <v>25</v>
      </c>
      <c r="G832" s="4">
        <v>9095.0682500000003</v>
      </c>
    </row>
    <row r="833" spans="1:7" x14ac:dyDescent="0.25">
      <c r="A833" s="4">
        <v>45</v>
      </c>
      <c r="B833" s="4" t="s">
        <v>14</v>
      </c>
      <c r="C833" s="4">
        <v>22.895</v>
      </c>
      <c r="D833" s="4">
        <v>2</v>
      </c>
      <c r="E833" s="4" t="s">
        <v>17</v>
      </c>
      <c r="F833" s="4" t="s">
        <v>27</v>
      </c>
      <c r="G833" s="4">
        <v>21098.554049999999</v>
      </c>
    </row>
    <row r="834" spans="1:7" x14ac:dyDescent="0.25">
      <c r="A834" s="4">
        <v>45</v>
      </c>
      <c r="B834" s="4" t="s">
        <v>14</v>
      </c>
      <c r="C834" s="4">
        <v>36.479999999999997</v>
      </c>
      <c r="D834" s="4">
        <v>2</v>
      </c>
      <c r="E834" s="4" t="s">
        <v>17</v>
      </c>
      <c r="F834" s="4" t="s">
        <v>27</v>
      </c>
      <c r="G834" s="4">
        <v>42760.502200000003</v>
      </c>
    </row>
    <row r="835" spans="1:7" x14ac:dyDescent="0.25">
      <c r="A835" s="4">
        <v>45</v>
      </c>
      <c r="B835" s="4" t="s">
        <v>14</v>
      </c>
      <c r="C835" s="4">
        <v>20.350000000000001</v>
      </c>
      <c r="D835" s="4">
        <v>3</v>
      </c>
      <c r="E835" s="4" t="s">
        <v>15</v>
      </c>
      <c r="F835" s="4" t="s">
        <v>16</v>
      </c>
      <c r="G835" s="4">
        <v>8605.3615000000009</v>
      </c>
    </row>
    <row r="836" spans="1:7" x14ac:dyDescent="0.25">
      <c r="A836" s="4">
        <v>45</v>
      </c>
      <c r="B836" s="4" t="s">
        <v>14</v>
      </c>
      <c r="C836" s="4">
        <v>27.5</v>
      </c>
      <c r="D836" s="4">
        <v>3</v>
      </c>
      <c r="E836" s="4" t="s">
        <v>15</v>
      </c>
      <c r="F836" s="4" t="s">
        <v>26</v>
      </c>
      <c r="G836" s="4">
        <v>8615.2999999999993</v>
      </c>
    </row>
    <row r="837" spans="1:7" x14ac:dyDescent="0.25">
      <c r="A837" s="4">
        <v>45</v>
      </c>
      <c r="B837" s="4" t="s">
        <v>23</v>
      </c>
      <c r="C837" s="4">
        <v>25.7</v>
      </c>
      <c r="D837" s="4">
        <v>3</v>
      </c>
      <c r="E837" s="4" t="s">
        <v>15</v>
      </c>
      <c r="F837" s="4" t="s">
        <v>26</v>
      </c>
      <c r="G837" s="4">
        <v>9101.7980000000007</v>
      </c>
    </row>
    <row r="838" spans="1:7" x14ac:dyDescent="0.25">
      <c r="A838" s="4">
        <v>45</v>
      </c>
      <c r="B838" s="4" t="s">
        <v>23</v>
      </c>
      <c r="C838" s="4">
        <v>39.994999999999997</v>
      </c>
      <c r="D838" s="4">
        <v>3</v>
      </c>
      <c r="E838" s="4" t="s">
        <v>15</v>
      </c>
      <c r="F838" s="4" t="s">
        <v>25</v>
      </c>
      <c r="G838" s="4">
        <v>9704.6680500000002</v>
      </c>
    </row>
    <row r="839" spans="1:7" x14ac:dyDescent="0.25">
      <c r="A839" s="4">
        <v>45</v>
      </c>
      <c r="B839" s="4" t="s">
        <v>14</v>
      </c>
      <c r="C839" s="4">
        <v>24.31</v>
      </c>
      <c r="D839" s="4">
        <v>5</v>
      </c>
      <c r="E839" s="4" t="s">
        <v>15</v>
      </c>
      <c r="F839" s="4" t="s">
        <v>16</v>
      </c>
      <c r="G839" s="4">
        <v>9788.8659000000007</v>
      </c>
    </row>
    <row r="840" spans="1:7" x14ac:dyDescent="0.25">
      <c r="A840" s="4">
        <v>46</v>
      </c>
      <c r="B840" s="4" t="s">
        <v>14</v>
      </c>
      <c r="C840" s="4">
        <v>22.3</v>
      </c>
      <c r="D840" s="4">
        <v>0</v>
      </c>
      <c r="E840" s="4" t="s">
        <v>15</v>
      </c>
      <c r="F840" s="4" t="s">
        <v>26</v>
      </c>
      <c r="G840" s="4">
        <v>7147.1049999999996</v>
      </c>
    </row>
    <row r="841" spans="1:7" x14ac:dyDescent="0.25">
      <c r="A841" s="4">
        <v>46</v>
      </c>
      <c r="B841" s="4" t="s">
        <v>14</v>
      </c>
      <c r="C841" s="4">
        <v>19.855</v>
      </c>
      <c r="D841" s="4">
        <v>0</v>
      </c>
      <c r="E841" s="4" t="s">
        <v>15</v>
      </c>
      <c r="F841" s="4" t="s">
        <v>27</v>
      </c>
      <c r="G841" s="4">
        <v>7526.7064499999997</v>
      </c>
    </row>
    <row r="842" spans="1:7" x14ac:dyDescent="0.25">
      <c r="A842" s="4">
        <v>46</v>
      </c>
      <c r="B842" s="4" t="s">
        <v>23</v>
      </c>
      <c r="C842" s="4">
        <v>27.74</v>
      </c>
      <c r="D842" s="4">
        <v>0</v>
      </c>
      <c r="E842" s="4" t="s">
        <v>15</v>
      </c>
      <c r="F842" s="4" t="s">
        <v>27</v>
      </c>
      <c r="G842" s="4">
        <v>8026.6665999999996</v>
      </c>
    </row>
    <row r="843" spans="1:7" x14ac:dyDescent="0.25">
      <c r="A843" s="4">
        <v>46</v>
      </c>
      <c r="B843" s="4" t="s">
        <v>14</v>
      </c>
      <c r="C843" s="4">
        <v>27.6</v>
      </c>
      <c r="D843" s="4">
        <v>0</v>
      </c>
      <c r="E843" s="4" t="s">
        <v>15</v>
      </c>
      <c r="F843" s="4" t="s">
        <v>26</v>
      </c>
      <c r="G843" s="4">
        <v>24603.04837</v>
      </c>
    </row>
    <row r="844" spans="1:7" x14ac:dyDescent="0.25">
      <c r="A844" s="4">
        <v>46</v>
      </c>
      <c r="B844" s="4" t="s">
        <v>23</v>
      </c>
      <c r="C844" s="4">
        <v>35.53</v>
      </c>
      <c r="D844" s="4">
        <v>0</v>
      </c>
      <c r="E844" s="4" t="s">
        <v>17</v>
      </c>
      <c r="F844" s="4" t="s">
        <v>25</v>
      </c>
      <c r="G844" s="4">
        <v>42111.664700000001</v>
      </c>
    </row>
    <row r="845" spans="1:7" x14ac:dyDescent="0.25">
      <c r="A845" s="4">
        <v>46</v>
      </c>
      <c r="B845" s="4" t="s">
        <v>14</v>
      </c>
      <c r="C845" s="4">
        <v>26.62</v>
      </c>
      <c r="D845" s="4">
        <v>1</v>
      </c>
      <c r="E845" s="4" t="s">
        <v>15</v>
      </c>
      <c r="F845" s="4" t="s">
        <v>16</v>
      </c>
      <c r="G845" s="4">
        <v>7742.1098000000002</v>
      </c>
    </row>
    <row r="846" spans="1:7" x14ac:dyDescent="0.25">
      <c r="A846" s="4">
        <v>46</v>
      </c>
      <c r="B846" s="4" t="s">
        <v>23</v>
      </c>
      <c r="C846" s="4">
        <v>27.72</v>
      </c>
      <c r="D846" s="4">
        <v>1</v>
      </c>
      <c r="E846" s="4" t="s">
        <v>15</v>
      </c>
      <c r="F846" s="4" t="s">
        <v>16</v>
      </c>
      <c r="G846" s="4">
        <v>8232.6388000000006</v>
      </c>
    </row>
    <row r="847" spans="1:7" x14ac:dyDescent="0.25">
      <c r="A847" s="4">
        <v>46</v>
      </c>
      <c r="B847" s="4" t="s">
        <v>23</v>
      </c>
      <c r="C847" s="4">
        <v>28.05</v>
      </c>
      <c r="D847" s="4">
        <v>1</v>
      </c>
      <c r="E847" s="4" t="s">
        <v>15</v>
      </c>
      <c r="F847" s="4" t="s">
        <v>16</v>
      </c>
      <c r="G847" s="4">
        <v>8233.0974999999999</v>
      </c>
    </row>
    <row r="848" spans="1:7" x14ac:dyDescent="0.25">
      <c r="A848" s="4">
        <v>46</v>
      </c>
      <c r="B848" s="4" t="s">
        <v>23</v>
      </c>
      <c r="C848" s="4">
        <v>33.44</v>
      </c>
      <c r="D848" s="4">
        <v>1</v>
      </c>
      <c r="E848" s="4" t="s">
        <v>15</v>
      </c>
      <c r="F848" s="4" t="s">
        <v>16</v>
      </c>
      <c r="G848" s="4">
        <v>8240.5895999999993</v>
      </c>
    </row>
    <row r="849" spans="1:7" x14ac:dyDescent="0.25">
      <c r="A849" s="4">
        <v>46</v>
      </c>
      <c r="B849" s="4" t="s">
        <v>14</v>
      </c>
      <c r="C849" s="4">
        <v>33.344999999999999</v>
      </c>
      <c r="D849" s="4">
        <v>1</v>
      </c>
      <c r="E849" s="4" t="s">
        <v>15</v>
      </c>
      <c r="F849" s="4" t="s">
        <v>25</v>
      </c>
      <c r="G849" s="4">
        <v>8334.4575499999992</v>
      </c>
    </row>
    <row r="850" spans="1:7" x14ac:dyDescent="0.25">
      <c r="A850" s="4">
        <v>46</v>
      </c>
      <c r="B850" s="4" t="s">
        <v>14</v>
      </c>
      <c r="C850" s="4">
        <v>33.44</v>
      </c>
      <c r="D850" s="4">
        <v>1</v>
      </c>
      <c r="E850" s="4" t="s">
        <v>15</v>
      </c>
      <c r="F850" s="4" t="s">
        <v>25</v>
      </c>
      <c r="G850" s="4">
        <v>8334.5895999999993</v>
      </c>
    </row>
    <row r="851" spans="1:7" x14ac:dyDescent="0.25">
      <c r="A851" s="4">
        <v>46</v>
      </c>
      <c r="B851" s="4" t="s">
        <v>14</v>
      </c>
      <c r="C851" s="4">
        <v>39.424999999999997</v>
      </c>
      <c r="D851" s="4">
        <v>1</v>
      </c>
      <c r="E851" s="4" t="s">
        <v>15</v>
      </c>
      <c r="F851" s="4" t="s">
        <v>25</v>
      </c>
      <c r="G851" s="4">
        <v>8342.9087500000005</v>
      </c>
    </row>
    <row r="852" spans="1:7" x14ac:dyDescent="0.25">
      <c r="A852" s="4">
        <v>46</v>
      </c>
      <c r="B852" s="4" t="s">
        <v>23</v>
      </c>
      <c r="C852" s="4">
        <v>33.725000000000001</v>
      </c>
      <c r="D852" s="4">
        <v>1</v>
      </c>
      <c r="E852" s="4" t="s">
        <v>15</v>
      </c>
      <c r="F852" s="4" t="s">
        <v>25</v>
      </c>
      <c r="G852" s="4">
        <v>8823.9857499999998</v>
      </c>
    </row>
    <row r="853" spans="1:7" x14ac:dyDescent="0.25">
      <c r="A853" s="4">
        <v>46</v>
      </c>
      <c r="B853" s="4" t="s">
        <v>23</v>
      </c>
      <c r="C853" s="4">
        <v>23.655000000000001</v>
      </c>
      <c r="D853" s="4">
        <v>1</v>
      </c>
      <c r="E853" s="4" t="s">
        <v>17</v>
      </c>
      <c r="F853" s="4" t="s">
        <v>27</v>
      </c>
      <c r="G853" s="4">
        <v>21677.283449999999</v>
      </c>
    </row>
    <row r="854" spans="1:7" x14ac:dyDescent="0.25">
      <c r="A854" s="4">
        <v>46</v>
      </c>
      <c r="B854" s="4" t="s">
        <v>23</v>
      </c>
      <c r="C854" s="4">
        <v>34.6</v>
      </c>
      <c r="D854" s="4">
        <v>1</v>
      </c>
      <c r="E854" s="4" t="s">
        <v>17</v>
      </c>
      <c r="F854" s="4" t="s">
        <v>26</v>
      </c>
      <c r="G854" s="4">
        <v>41661.601999999999</v>
      </c>
    </row>
    <row r="855" spans="1:7" x14ac:dyDescent="0.25">
      <c r="A855" s="4">
        <v>46</v>
      </c>
      <c r="B855" s="4" t="s">
        <v>14</v>
      </c>
      <c r="C855" s="4">
        <v>38.17</v>
      </c>
      <c r="D855" s="4">
        <v>2</v>
      </c>
      <c r="E855" s="4" t="s">
        <v>15</v>
      </c>
      <c r="F855" s="4" t="s">
        <v>16</v>
      </c>
      <c r="G855" s="4">
        <v>8347.1643000000004</v>
      </c>
    </row>
    <row r="856" spans="1:7" x14ac:dyDescent="0.25">
      <c r="A856" s="4">
        <v>46</v>
      </c>
      <c r="B856" s="4" t="s">
        <v>14</v>
      </c>
      <c r="C856" s="4">
        <v>40.375</v>
      </c>
      <c r="D856" s="4">
        <v>2</v>
      </c>
      <c r="E856" s="4" t="s">
        <v>15</v>
      </c>
      <c r="F856" s="4" t="s">
        <v>27</v>
      </c>
      <c r="G856" s="4">
        <v>8733.2292500000003</v>
      </c>
    </row>
    <row r="857" spans="1:7" x14ac:dyDescent="0.25">
      <c r="A857" s="4">
        <v>46</v>
      </c>
      <c r="B857" s="4" t="s">
        <v>23</v>
      </c>
      <c r="C857" s="4">
        <v>28.9</v>
      </c>
      <c r="D857" s="4">
        <v>2</v>
      </c>
      <c r="E857" s="4" t="s">
        <v>15</v>
      </c>
      <c r="F857" s="4" t="s">
        <v>26</v>
      </c>
      <c r="G857" s="4">
        <v>8823.2790000000005</v>
      </c>
    </row>
    <row r="858" spans="1:7" x14ac:dyDescent="0.25">
      <c r="A858" s="4">
        <v>46</v>
      </c>
      <c r="B858" s="4" t="s">
        <v>23</v>
      </c>
      <c r="C858" s="4">
        <v>30.2</v>
      </c>
      <c r="D858" s="4">
        <v>2</v>
      </c>
      <c r="E858" s="4" t="s">
        <v>15</v>
      </c>
      <c r="F858" s="4" t="s">
        <v>26</v>
      </c>
      <c r="G858" s="4">
        <v>8825.0859999999993</v>
      </c>
    </row>
    <row r="859" spans="1:7" x14ac:dyDescent="0.25">
      <c r="A859" s="4">
        <v>46</v>
      </c>
      <c r="B859" s="4" t="s">
        <v>23</v>
      </c>
      <c r="C859" s="4">
        <v>19.95</v>
      </c>
      <c r="D859" s="4">
        <v>2</v>
      </c>
      <c r="E859" s="4" t="s">
        <v>15</v>
      </c>
      <c r="F859" s="4" t="s">
        <v>27</v>
      </c>
      <c r="G859" s="4">
        <v>9193.8384999999998</v>
      </c>
    </row>
    <row r="860" spans="1:7" x14ac:dyDescent="0.25">
      <c r="A860" s="4">
        <v>46</v>
      </c>
      <c r="B860" s="4" t="s">
        <v>23</v>
      </c>
      <c r="C860" s="4">
        <v>32.299999999999997</v>
      </c>
      <c r="D860" s="4">
        <v>2</v>
      </c>
      <c r="E860" s="4" t="s">
        <v>15</v>
      </c>
      <c r="F860" s="4" t="s">
        <v>25</v>
      </c>
      <c r="G860" s="4">
        <v>9411.0049999999992</v>
      </c>
    </row>
    <row r="861" spans="1:7" x14ac:dyDescent="0.25">
      <c r="A861" s="4">
        <v>46</v>
      </c>
      <c r="B861" s="4" t="s">
        <v>23</v>
      </c>
      <c r="C861" s="4">
        <v>48.07</v>
      </c>
      <c r="D861" s="4">
        <v>2</v>
      </c>
      <c r="E861" s="4" t="s">
        <v>15</v>
      </c>
      <c r="F861" s="4" t="s">
        <v>25</v>
      </c>
      <c r="G861" s="4">
        <v>9432.9253000000008</v>
      </c>
    </row>
    <row r="862" spans="1:7" x14ac:dyDescent="0.25">
      <c r="A862" s="4">
        <v>46</v>
      </c>
      <c r="B862" s="4" t="s">
        <v>14</v>
      </c>
      <c r="C862" s="4">
        <v>43.89</v>
      </c>
      <c r="D862" s="4">
        <v>3</v>
      </c>
      <c r="E862" s="4" t="s">
        <v>15</v>
      </c>
      <c r="F862" s="4" t="s">
        <v>16</v>
      </c>
      <c r="G862" s="4">
        <v>8944.1151000000009</v>
      </c>
    </row>
    <row r="863" spans="1:7" x14ac:dyDescent="0.25">
      <c r="A863" s="4">
        <v>46</v>
      </c>
      <c r="B863" s="4" t="s">
        <v>14</v>
      </c>
      <c r="C863" s="4">
        <v>25.745000000000001</v>
      </c>
      <c r="D863" s="4">
        <v>3</v>
      </c>
      <c r="E863" s="4" t="s">
        <v>15</v>
      </c>
      <c r="F863" s="4" t="s">
        <v>27</v>
      </c>
      <c r="G863" s="4">
        <v>9301.8935500000007</v>
      </c>
    </row>
    <row r="864" spans="1:7" x14ac:dyDescent="0.25">
      <c r="A864" s="4">
        <v>46</v>
      </c>
      <c r="B864" s="4" t="s">
        <v>23</v>
      </c>
      <c r="C864" s="4">
        <v>30.8</v>
      </c>
      <c r="D864" s="4">
        <v>3</v>
      </c>
      <c r="E864" s="4" t="s">
        <v>15</v>
      </c>
      <c r="F864" s="4" t="s">
        <v>26</v>
      </c>
      <c r="G864" s="4">
        <v>9414.92</v>
      </c>
    </row>
    <row r="865" spans="1:7" x14ac:dyDescent="0.25">
      <c r="A865" s="4">
        <v>46</v>
      </c>
      <c r="B865" s="4" t="s">
        <v>14</v>
      </c>
      <c r="C865" s="4">
        <v>24.795000000000002</v>
      </c>
      <c r="D865" s="4">
        <v>3</v>
      </c>
      <c r="E865" s="4" t="s">
        <v>15</v>
      </c>
      <c r="F865" s="4" t="s">
        <v>25</v>
      </c>
      <c r="G865" s="4">
        <v>9500.5730500000009</v>
      </c>
    </row>
    <row r="866" spans="1:7" x14ac:dyDescent="0.25">
      <c r="A866" s="4">
        <v>46</v>
      </c>
      <c r="B866" s="4" t="s">
        <v>14</v>
      </c>
      <c r="C866" s="4">
        <v>30.495000000000001</v>
      </c>
      <c r="D866" s="4">
        <v>3</v>
      </c>
      <c r="E866" s="4" t="s">
        <v>17</v>
      </c>
      <c r="F866" s="4" t="s">
        <v>27</v>
      </c>
      <c r="G866" s="4">
        <v>40720.551050000002</v>
      </c>
    </row>
    <row r="867" spans="1:7" x14ac:dyDescent="0.25">
      <c r="A867" s="4">
        <v>46</v>
      </c>
      <c r="B867" s="4" t="s">
        <v>14</v>
      </c>
      <c r="C867" s="4">
        <v>42.35</v>
      </c>
      <c r="D867" s="4">
        <v>3</v>
      </c>
      <c r="E867" s="4" t="s">
        <v>17</v>
      </c>
      <c r="F867" s="4" t="s">
        <v>16</v>
      </c>
      <c r="G867" s="4">
        <v>46151.124499999998</v>
      </c>
    </row>
    <row r="868" spans="1:7" x14ac:dyDescent="0.25">
      <c r="A868" s="4">
        <v>46</v>
      </c>
      <c r="B868" s="4" t="s">
        <v>14</v>
      </c>
      <c r="C868" s="4">
        <v>25.8</v>
      </c>
      <c r="D868" s="4">
        <v>5</v>
      </c>
      <c r="E868" s="4" t="s">
        <v>15</v>
      </c>
      <c r="F868" s="4" t="s">
        <v>26</v>
      </c>
      <c r="G868" s="4">
        <v>10096.969999999999</v>
      </c>
    </row>
    <row r="869" spans="1:7" x14ac:dyDescent="0.25">
      <c r="A869" s="4">
        <v>47</v>
      </c>
      <c r="B869" s="4" t="s">
        <v>23</v>
      </c>
      <c r="C869" s="4">
        <v>24.32</v>
      </c>
      <c r="D869" s="4">
        <v>0</v>
      </c>
      <c r="E869" s="4" t="s">
        <v>15</v>
      </c>
      <c r="F869" s="4" t="s">
        <v>25</v>
      </c>
      <c r="G869" s="4">
        <v>8534.6718000000001</v>
      </c>
    </row>
    <row r="870" spans="1:7" x14ac:dyDescent="0.25">
      <c r="A870" s="4">
        <v>47</v>
      </c>
      <c r="B870" s="4" t="s">
        <v>23</v>
      </c>
      <c r="C870" s="4">
        <v>33.344999999999999</v>
      </c>
      <c r="D870" s="4">
        <v>0</v>
      </c>
      <c r="E870" s="4" t="s">
        <v>15</v>
      </c>
      <c r="F870" s="4" t="s">
        <v>25</v>
      </c>
      <c r="G870" s="4">
        <v>20878.78443</v>
      </c>
    </row>
    <row r="871" spans="1:7" x14ac:dyDescent="0.25">
      <c r="A871" s="4">
        <v>47</v>
      </c>
      <c r="B871" s="4" t="s">
        <v>23</v>
      </c>
      <c r="C871" s="4">
        <v>27.83</v>
      </c>
      <c r="D871" s="4">
        <v>0</v>
      </c>
      <c r="E871" s="4" t="s">
        <v>17</v>
      </c>
      <c r="F871" s="4" t="s">
        <v>16</v>
      </c>
      <c r="G871" s="4">
        <v>23065.420699999999</v>
      </c>
    </row>
    <row r="872" spans="1:7" x14ac:dyDescent="0.25">
      <c r="A872" s="4">
        <v>47</v>
      </c>
      <c r="B872" s="4" t="s">
        <v>14</v>
      </c>
      <c r="C872" s="4">
        <v>36.19</v>
      </c>
      <c r="D872" s="4">
        <v>0</v>
      </c>
      <c r="E872" s="4" t="s">
        <v>17</v>
      </c>
      <c r="F872" s="4" t="s">
        <v>16</v>
      </c>
      <c r="G872" s="4">
        <v>41676.081100000003</v>
      </c>
    </row>
    <row r="873" spans="1:7" x14ac:dyDescent="0.25">
      <c r="A873" s="4">
        <v>47</v>
      </c>
      <c r="B873" s="4" t="s">
        <v>14</v>
      </c>
      <c r="C873" s="4">
        <v>32.299999999999997</v>
      </c>
      <c r="D873" s="4">
        <v>1</v>
      </c>
      <c r="E873" s="4" t="s">
        <v>15</v>
      </c>
      <c r="F873" s="4" t="s">
        <v>26</v>
      </c>
      <c r="G873" s="4">
        <v>8062.7640000000001</v>
      </c>
    </row>
    <row r="874" spans="1:7" x14ac:dyDescent="0.25">
      <c r="A874" s="4">
        <v>47</v>
      </c>
      <c r="B874" s="4" t="s">
        <v>14</v>
      </c>
      <c r="C874" s="4">
        <v>36.200000000000003</v>
      </c>
      <c r="D874" s="4">
        <v>1</v>
      </c>
      <c r="E874" s="4" t="s">
        <v>15</v>
      </c>
      <c r="F874" s="4" t="s">
        <v>26</v>
      </c>
      <c r="G874" s="4">
        <v>8068.1850000000004</v>
      </c>
    </row>
    <row r="875" spans="1:7" x14ac:dyDescent="0.25">
      <c r="A875" s="4">
        <v>47</v>
      </c>
      <c r="B875" s="4" t="s">
        <v>14</v>
      </c>
      <c r="C875" s="4">
        <v>47.52</v>
      </c>
      <c r="D875" s="4">
        <v>1</v>
      </c>
      <c r="E875" s="4" t="s">
        <v>15</v>
      </c>
      <c r="F875" s="4" t="s">
        <v>16</v>
      </c>
      <c r="G875" s="4">
        <v>8083.9197999999997</v>
      </c>
    </row>
    <row r="876" spans="1:7" x14ac:dyDescent="0.25">
      <c r="A876" s="4">
        <v>47</v>
      </c>
      <c r="B876" s="4" t="s">
        <v>14</v>
      </c>
      <c r="C876" s="4">
        <v>19.57</v>
      </c>
      <c r="D876" s="4">
        <v>1</v>
      </c>
      <c r="E876" s="4" t="s">
        <v>15</v>
      </c>
      <c r="F876" s="4" t="s">
        <v>27</v>
      </c>
      <c r="G876" s="4">
        <v>8428.0692999999992</v>
      </c>
    </row>
    <row r="877" spans="1:7" x14ac:dyDescent="0.25">
      <c r="A877" s="4">
        <v>47</v>
      </c>
      <c r="B877" s="4" t="s">
        <v>23</v>
      </c>
      <c r="C877" s="4">
        <v>23.6</v>
      </c>
      <c r="D877" s="4">
        <v>1</v>
      </c>
      <c r="E877" s="4" t="s">
        <v>15</v>
      </c>
      <c r="F877" s="4" t="s">
        <v>26</v>
      </c>
      <c r="G877" s="4">
        <v>8539.6710000000003</v>
      </c>
    </row>
    <row r="878" spans="1:7" x14ac:dyDescent="0.25">
      <c r="A878" s="4">
        <v>47</v>
      </c>
      <c r="B878" s="4" t="s">
        <v>23</v>
      </c>
      <c r="C878" s="4">
        <v>29.37</v>
      </c>
      <c r="D878" s="4">
        <v>1</v>
      </c>
      <c r="E878" s="4" t="s">
        <v>15</v>
      </c>
      <c r="F878" s="4" t="s">
        <v>16</v>
      </c>
      <c r="G878" s="4">
        <v>8547.6913000000004</v>
      </c>
    </row>
    <row r="879" spans="1:7" x14ac:dyDescent="0.25">
      <c r="A879" s="4">
        <v>47</v>
      </c>
      <c r="B879" s="4" t="s">
        <v>23</v>
      </c>
      <c r="C879" s="4">
        <v>32</v>
      </c>
      <c r="D879" s="4">
        <v>1</v>
      </c>
      <c r="E879" s="4" t="s">
        <v>15</v>
      </c>
      <c r="F879" s="4" t="s">
        <v>26</v>
      </c>
      <c r="G879" s="4">
        <v>8551.3469999999998</v>
      </c>
    </row>
    <row r="880" spans="1:7" x14ac:dyDescent="0.25">
      <c r="A880" s="4">
        <v>47</v>
      </c>
      <c r="B880" s="4" t="s">
        <v>23</v>
      </c>
      <c r="C880" s="4">
        <v>36</v>
      </c>
      <c r="D880" s="4">
        <v>1</v>
      </c>
      <c r="E880" s="4" t="s">
        <v>15</v>
      </c>
      <c r="F880" s="4" t="s">
        <v>26</v>
      </c>
      <c r="G880" s="4">
        <v>8556.9069999999992</v>
      </c>
    </row>
    <row r="881" spans="1:7" x14ac:dyDescent="0.25">
      <c r="A881" s="4">
        <v>47</v>
      </c>
      <c r="B881" s="4" t="s">
        <v>23</v>
      </c>
      <c r="C881" s="4">
        <v>45.32</v>
      </c>
      <c r="D881" s="4">
        <v>1</v>
      </c>
      <c r="E881" s="4" t="s">
        <v>15</v>
      </c>
      <c r="F881" s="4" t="s">
        <v>16</v>
      </c>
      <c r="G881" s="4">
        <v>8569.8618000000006</v>
      </c>
    </row>
    <row r="882" spans="1:7" x14ac:dyDescent="0.25">
      <c r="A882" s="4">
        <v>47</v>
      </c>
      <c r="B882" s="4" t="s">
        <v>14</v>
      </c>
      <c r="C882" s="4">
        <v>19.190000000000001</v>
      </c>
      <c r="D882" s="4">
        <v>1</v>
      </c>
      <c r="E882" s="4" t="s">
        <v>15</v>
      </c>
      <c r="F882" s="4" t="s">
        <v>25</v>
      </c>
      <c r="G882" s="4">
        <v>8627.5411000000004</v>
      </c>
    </row>
    <row r="883" spans="1:7" x14ac:dyDescent="0.25">
      <c r="A883" s="4">
        <v>47</v>
      </c>
      <c r="B883" s="4" t="s">
        <v>23</v>
      </c>
      <c r="C883" s="4">
        <v>29.545000000000002</v>
      </c>
      <c r="D883" s="4">
        <v>1</v>
      </c>
      <c r="E883" s="4" t="s">
        <v>15</v>
      </c>
      <c r="F883" s="4" t="s">
        <v>27</v>
      </c>
      <c r="G883" s="4">
        <v>8930.9345499999999</v>
      </c>
    </row>
    <row r="884" spans="1:7" x14ac:dyDescent="0.25">
      <c r="A884" s="4">
        <v>47</v>
      </c>
      <c r="B884" s="4" t="s">
        <v>14</v>
      </c>
      <c r="C884" s="4">
        <v>25.41</v>
      </c>
      <c r="D884" s="4">
        <v>1</v>
      </c>
      <c r="E884" s="4" t="s">
        <v>17</v>
      </c>
      <c r="F884" s="4" t="s">
        <v>16</v>
      </c>
      <c r="G884" s="4">
        <v>21978.676899999999</v>
      </c>
    </row>
    <row r="885" spans="1:7" x14ac:dyDescent="0.25">
      <c r="A885" s="4">
        <v>47</v>
      </c>
      <c r="B885" s="4" t="s">
        <v>23</v>
      </c>
      <c r="C885" s="4">
        <v>26.125</v>
      </c>
      <c r="D885" s="4">
        <v>1</v>
      </c>
      <c r="E885" s="4" t="s">
        <v>17</v>
      </c>
      <c r="F885" s="4" t="s">
        <v>25</v>
      </c>
      <c r="G885" s="4">
        <v>23401.30575</v>
      </c>
    </row>
    <row r="886" spans="1:7" x14ac:dyDescent="0.25">
      <c r="A886" s="4">
        <v>47</v>
      </c>
      <c r="B886" s="4" t="s">
        <v>23</v>
      </c>
      <c r="C886" s="4">
        <v>24.1</v>
      </c>
      <c r="D886" s="4">
        <v>1</v>
      </c>
      <c r="E886" s="4" t="s">
        <v>15</v>
      </c>
      <c r="F886" s="4" t="s">
        <v>26</v>
      </c>
      <c r="G886" s="4">
        <v>26236.579969999999</v>
      </c>
    </row>
    <row r="887" spans="1:7" x14ac:dyDescent="0.25">
      <c r="A887" s="4">
        <v>47</v>
      </c>
      <c r="B887" s="4" t="s">
        <v>14</v>
      </c>
      <c r="C887" s="4">
        <v>36.08</v>
      </c>
      <c r="D887" s="4">
        <v>1</v>
      </c>
      <c r="E887" s="4" t="s">
        <v>17</v>
      </c>
      <c r="F887" s="4" t="s">
        <v>16</v>
      </c>
      <c r="G887" s="4">
        <v>42211.138200000001</v>
      </c>
    </row>
    <row r="888" spans="1:7" x14ac:dyDescent="0.25">
      <c r="A888" s="4">
        <v>47</v>
      </c>
      <c r="B888" s="4" t="s">
        <v>23</v>
      </c>
      <c r="C888" s="4">
        <v>36.630000000000003</v>
      </c>
      <c r="D888" s="4">
        <v>1</v>
      </c>
      <c r="E888" s="4" t="s">
        <v>17</v>
      </c>
      <c r="F888" s="4" t="s">
        <v>16</v>
      </c>
      <c r="G888" s="4">
        <v>42969.852700000003</v>
      </c>
    </row>
    <row r="889" spans="1:7" x14ac:dyDescent="0.25">
      <c r="A889" s="4">
        <v>47</v>
      </c>
      <c r="B889" s="4" t="s">
        <v>14</v>
      </c>
      <c r="C889" s="4">
        <v>25.46</v>
      </c>
      <c r="D889" s="4">
        <v>2</v>
      </c>
      <c r="E889" s="4" t="s">
        <v>15</v>
      </c>
      <c r="F889" s="4" t="s">
        <v>25</v>
      </c>
      <c r="G889" s="4">
        <v>9225.2564000000002</v>
      </c>
    </row>
    <row r="890" spans="1:7" x14ac:dyDescent="0.25">
      <c r="A890" s="4">
        <v>47</v>
      </c>
      <c r="B890" s="4" t="s">
        <v>23</v>
      </c>
      <c r="C890" s="4">
        <v>26.6</v>
      </c>
      <c r="D890" s="4">
        <v>2</v>
      </c>
      <c r="E890" s="4" t="s">
        <v>15</v>
      </c>
      <c r="F890" s="4" t="s">
        <v>25</v>
      </c>
      <c r="G890" s="4">
        <v>9715.8410000000003</v>
      </c>
    </row>
    <row r="891" spans="1:7" x14ac:dyDescent="0.25">
      <c r="A891" s="4">
        <v>47</v>
      </c>
      <c r="B891" s="4" t="s">
        <v>23</v>
      </c>
      <c r="C891" s="4">
        <v>27.645</v>
      </c>
      <c r="D891" s="4">
        <v>2</v>
      </c>
      <c r="E891" s="4" t="s">
        <v>17</v>
      </c>
      <c r="F891" s="4" t="s">
        <v>27</v>
      </c>
      <c r="G891" s="4">
        <v>24535.698550000001</v>
      </c>
    </row>
    <row r="892" spans="1:7" x14ac:dyDescent="0.25">
      <c r="A892" s="4">
        <v>47</v>
      </c>
      <c r="B892" s="4" t="s">
        <v>14</v>
      </c>
      <c r="C892" s="4">
        <v>38.94</v>
      </c>
      <c r="D892" s="4">
        <v>2</v>
      </c>
      <c r="E892" s="4" t="s">
        <v>17</v>
      </c>
      <c r="F892" s="4" t="s">
        <v>16</v>
      </c>
      <c r="G892" s="4">
        <v>44202.653599999998</v>
      </c>
    </row>
    <row r="893" spans="1:7" x14ac:dyDescent="0.25">
      <c r="A893" s="4">
        <v>47</v>
      </c>
      <c r="B893" s="4" t="s">
        <v>14</v>
      </c>
      <c r="C893" s="4">
        <v>29.83</v>
      </c>
      <c r="D893" s="4">
        <v>3</v>
      </c>
      <c r="E893" s="4" t="s">
        <v>15</v>
      </c>
      <c r="F893" s="4" t="s">
        <v>27</v>
      </c>
      <c r="G893" s="4">
        <v>9620.3307000000004</v>
      </c>
    </row>
    <row r="894" spans="1:7" x14ac:dyDescent="0.25">
      <c r="A894" s="4">
        <v>47</v>
      </c>
      <c r="B894" s="4" t="s">
        <v>23</v>
      </c>
      <c r="C894" s="4">
        <v>33.914999999999999</v>
      </c>
      <c r="D894" s="4">
        <v>3</v>
      </c>
      <c r="E894" s="4" t="s">
        <v>15</v>
      </c>
      <c r="F894" s="4" t="s">
        <v>27</v>
      </c>
      <c r="G894" s="4">
        <v>10115.00885</v>
      </c>
    </row>
    <row r="895" spans="1:7" x14ac:dyDescent="0.25">
      <c r="A895" s="4">
        <v>47</v>
      </c>
      <c r="B895" s="4" t="s">
        <v>14</v>
      </c>
      <c r="C895" s="4">
        <v>28.215</v>
      </c>
      <c r="D895" s="4">
        <v>3</v>
      </c>
      <c r="E895" s="4" t="s">
        <v>17</v>
      </c>
      <c r="F895" s="4" t="s">
        <v>27</v>
      </c>
      <c r="G895" s="4">
        <v>24915.220850000002</v>
      </c>
    </row>
    <row r="896" spans="1:7" x14ac:dyDescent="0.25">
      <c r="A896" s="4">
        <v>47</v>
      </c>
      <c r="B896" s="4" t="s">
        <v>14</v>
      </c>
      <c r="C896" s="4">
        <v>29.8</v>
      </c>
      <c r="D896" s="4">
        <v>3</v>
      </c>
      <c r="E896" s="4" t="s">
        <v>17</v>
      </c>
      <c r="F896" s="4" t="s">
        <v>26</v>
      </c>
      <c r="G896" s="4">
        <v>25309.489000000001</v>
      </c>
    </row>
    <row r="897" spans="1:7" x14ac:dyDescent="0.25">
      <c r="A897" s="4">
        <v>47</v>
      </c>
      <c r="B897" s="4" t="s">
        <v>14</v>
      </c>
      <c r="C897" s="4">
        <v>28.215</v>
      </c>
      <c r="D897" s="4">
        <v>4</v>
      </c>
      <c r="E897" s="4" t="s">
        <v>15</v>
      </c>
      <c r="F897" s="4" t="s">
        <v>25</v>
      </c>
      <c r="G897" s="4">
        <v>10407.085849999999</v>
      </c>
    </row>
    <row r="898" spans="1:7" x14ac:dyDescent="0.25">
      <c r="A898" s="4">
        <v>48</v>
      </c>
      <c r="B898" s="4" t="s">
        <v>14</v>
      </c>
      <c r="C898" s="4">
        <v>29.7</v>
      </c>
      <c r="D898" s="4">
        <v>0</v>
      </c>
      <c r="E898" s="4" t="s">
        <v>15</v>
      </c>
      <c r="F898" s="4" t="s">
        <v>16</v>
      </c>
      <c r="G898" s="4">
        <v>7789.6350000000002</v>
      </c>
    </row>
    <row r="899" spans="1:7" x14ac:dyDescent="0.25">
      <c r="A899" s="4">
        <v>48</v>
      </c>
      <c r="B899" s="4" t="s">
        <v>14</v>
      </c>
      <c r="C899" s="4">
        <v>40.15</v>
      </c>
      <c r="D899" s="4">
        <v>0</v>
      </c>
      <c r="E899" s="4" t="s">
        <v>15</v>
      </c>
      <c r="F899" s="4" t="s">
        <v>16</v>
      </c>
      <c r="G899" s="4">
        <v>7804.1605</v>
      </c>
    </row>
    <row r="900" spans="1:7" x14ac:dyDescent="0.25">
      <c r="A900" s="4">
        <v>48</v>
      </c>
      <c r="B900" s="4" t="s">
        <v>23</v>
      </c>
      <c r="C900" s="4">
        <v>22.8</v>
      </c>
      <c r="D900" s="4">
        <v>0</v>
      </c>
      <c r="E900" s="4" t="s">
        <v>15</v>
      </c>
      <c r="F900" s="4" t="s">
        <v>26</v>
      </c>
      <c r="G900" s="4">
        <v>8269.0439999999999</v>
      </c>
    </row>
    <row r="901" spans="1:7" x14ac:dyDescent="0.25">
      <c r="A901" s="4">
        <v>48</v>
      </c>
      <c r="B901" s="4" t="s">
        <v>23</v>
      </c>
      <c r="C901" s="4">
        <v>28.9</v>
      </c>
      <c r="D901" s="4">
        <v>0</v>
      </c>
      <c r="E901" s="4" t="s">
        <v>15</v>
      </c>
      <c r="F901" s="4" t="s">
        <v>26</v>
      </c>
      <c r="G901" s="4">
        <v>8277.5229999999992</v>
      </c>
    </row>
    <row r="902" spans="1:7" x14ac:dyDescent="0.25">
      <c r="A902" s="4">
        <v>48</v>
      </c>
      <c r="B902" s="4" t="s">
        <v>23</v>
      </c>
      <c r="C902" s="4">
        <v>31.13</v>
      </c>
      <c r="D902" s="4">
        <v>0</v>
      </c>
      <c r="E902" s="4" t="s">
        <v>15</v>
      </c>
      <c r="F902" s="4" t="s">
        <v>16</v>
      </c>
      <c r="G902" s="4">
        <v>8280.6226999999999</v>
      </c>
    </row>
    <row r="903" spans="1:7" x14ac:dyDescent="0.25">
      <c r="A903" s="4">
        <v>48</v>
      </c>
      <c r="B903" s="4" t="s">
        <v>23</v>
      </c>
      <c r="C903" s="4">
        <v>33.33</v>
      </c>
      <c r="D903" s="4">
        <v>0</v>
      </c>
      <c r="E903" s="4" t="s">
        <v>15</v>
      </c>
      <c r="F903" s="4" t="s">
        <v>16</v>
      </c>
      <c r="G903" s="4">
        <v>8283.6807000000008</v>
      </c>
    </row>
    <row r="904" spans="1:7" x14ac:dyDescent="0.25">
      <c r="A904" s="4">
        <v>48</v>
      </c>
      <c r="B904" s="4" t="s">
        <v>23</v>
      </c>
      <c r="C904" s="4">
        <v>36.575000000000003</v>
      </c>
      <c r="D904" s="4">
        <v>0</v>
      </c>
      <c r="E904" s="4" t="s">
        <v>15</v>
      </c>
      <c r="F904" s="4" t="s">
        <v>27</v>
      </c>
      <c r="G904" s="4">
        <v>8671.1912499999999</v>
      </c>
    </row>
    <row r="905" spans="1:7" x14ac:dyDescent="0.25">
      <c r="A905" s="4">
        <v>48</v>
      </c>
      <c r="B905" s="4" t="s">
        <v>14</v>
      </c>
      <c r="C905" s="4">
        <v>24.42</v>
      </c>
      <c r="D905" s="4">
        <v>0</v>
      </c>
      <c r="E905" s="4" t="s">
        <v>17</v>
      </c>
      <c r="F905" s="4" t="s">
        <v>16</v>
      </c>
      <c r="G905" s="4">
        <v>21223.675800000001</v>
      </c>
    </row>
    <row r="906" spans="1:7" x14ac:dyDescent="0.25">
      <c r="A906" s="4">
        <v>48</v>
      </c>
      <c r="B906" s="4" t="s">
        <v>14</v>
      </c>
      <c r="C906" s="4">
        <v>29.6</v>
      </c>
      <c r="D906" s="4">
        <v>0</v>
      </c>
      <c r="E906" s="4" t="s">
        <v>15</v>
      </c>
      <c r="F906" s="4" t="s">
        <v>26</v>
      </c>
      <c r="G906" s="4">
        <v>21232.182260000001</v>
      </c>
    </row>
    <row r="907" spans="1:7" x14ac:dyDescent="0.25">
      <c r="A907" s="4">
        <v>48</v>
      </c>
      <c r="B907" s="4" t="s">
        <v>23</v>
      </c>
      <c r="C907" s="4">
        <v>33.11</v>
      </c>
      <c r="D907" s="4">
        <v>0</v>
      </c>
      <c r="E907" s="4" t="s">
        <v>17</v>
      </c>
      <c r="F907" s="4" t="s">
        <v>16</v>
      </c>
      <c r="G907" s="4">
        <v>40974.164900000003</v>
      </c>
    </row>
    <row r="908" spans="1:7" x14ac:dyDescent="0.25">
      <c r="A908" s="4">
        <v>48</v>
      </c>
      <c r="B908" s="4" t="s">
        <v>14</v>
      </c>
      <c r="C908" s="4">
        <v>32.299999999999997</v>
      </c>
      <c r="D908" s="4">
        <v>1</v>
      </c>
      <c r="E908" s="4" t="s">
        <v>15</v>
      </c>
      <c r="F908" s="4" t="s">
        <v>27</v>
      </c>
      <c r="G908" s="4">
        <v>8765.2489999999998</v>
      </c>
    </row>
    <row r="909" spans="1:7" x14ac:dyDescent="0.25">
      <c r="A909" s="4">
        <v>48</v>
      </c>
      <c r="B909" s="4" t="s">
        <v>23</v>
      </c>
      <c r="C909" s="4">
        <v>32.229999999999997</v>
      </c>
      <c r="D909" s="4">
        <v>1</v>
      </c>
      <c r="E909" s="4" t="s">
        <v>15</v>
      </c>
      <c r="F909" s="4" t="s">
        <v>16</v>
      </c>
      <c r="G909" s="4">
        <v>8871.1517000000003</v>
      </c>
    </row>
    <row r="910" spans="1:7" x14ac:dyDescent="0.25">
      <c r="A910" s="4">
        <v>48</v>
      </c>
      <c r="B910" s="4" t="s">
        <v>14</v>
      </c>
      <c r="C910" s="4">
        <v>31.445</v>
      </c>
      <c r="D910" s="4">
        <v>1</v>
      </c>
      <c r="E910" s="4" t="s">
        <v>15</v>
      </c>
      <c r="F910" s="4" t="s">
        <v>25</v>
      </c>
      <c r="G910" s="4">
        <v>8964.0605500000001</v>
      </c>
    </row>
    <row r="911" spans="1:7" x14ac:dyDescent="0.25">
      <c r="A911" s="4">
        <v>48</v>
      </c>
      <c r="B911" s="4" t="s">
        <v>23</v>
      </c>
      <c r="C911" s="4">
        <v>28.88</v>
      </c>
      <c r="D911" s="4">
        <v>1</v>
      </c>
      <c r="E911" s="4" t="s">
        <v>15</v>
      </c>
      <c r="F911" s="4" t="s">
        <v>27</v>
      </c>
      <c r="G911" s="4">
        <v>9249.4951999999994</v>
      </c>
    </row>
    <row r="912" spans="1:7" x14ac:dyDescent="0.25">
      <c r="A912" s="4">
        <v>48</v>
      </c>
      <c r="B912" s="4" t="s">
        <v>23</v>
      </c>
      <c r="C912" s="4">
        <v>27.265000000000001</v>
      </c>
      <c r="D912" s="4">
        <v>1</v>
      </c>
      <c r="E912" s="4" t="s">
        <v>15</v>
      </c>
      <c r="F912" s="4" t="s">
        <v>25</v>
      </c>
      <c r="G912" s="4">
        <v>9447.2503500000003</v>
      </c>
    </row>
    <row r="913" spans="1:7" x14ac:dyDescent="0.25">
      <c r="A913" s="4">
        <v>48</v>
      </c>
      <c r="B913" s="4" t="s">
        <v>23</v>
      </c>
      <c r="C913" s="4">
        <v>27.36</v>
      </c>
      <c r="D913" s="4">
        <v>1</v>
      </c>
      <c r="E913" s="4" t="s">
        <v>15</v>
      </c>
      <c r="F913" s="4" t="s">
        <v>25</v>
      </c>
      <c r="G913" s="4">
        <v>9447.3824000000004</v>
      </c>
    </row>
    <row r="914" spans="1:7" x14ac:dyDescent="0.25">
      <c r="A914" s="4">
        <v>48</v>
      </c>
      <c r="B914" s="4" t="s">
        <v>14</v>
      </c>
      <c r="C914" s="4">
        <v>28</v>
      </c>
      <c r="D914" s="4">
        <v>1</v>
      </c>
      <c r="E914" s="4" t="s">
        <v>17</v>
      </c>
      <c r="F914" s="4" t="s">
        <v>26</v>
      </c>
      <c r="G914" s="4">
        <v>23568.272000000001</v>
      </c>
    </row>
    <row r="915" spans="1:7" x14ac:dyDescent="0.25">
      <c r="A915" s="4">
        <v>48</v>
      </c>
      <c r="B915" s="4" t="s">
        <v>23</v>
      </c>
      <c r="C915" s="4">
        <v>35.909999999999997</v>
      </c>
      <c r="D915" s="4">
        <v>1</v>
      </c>
      <c r="E915" s="4" t="s">
        <v>15</v>
      </c>
      <c r="F915" s="4" t="s">
        <v>25</v>
      </c>
      <c r="G915" s="4">
        <v>26392.260289999998</v>
      </c>
    </row>
    <row r="916" spans="1:7" x14ac:dyDescent="0.25">
      <c r="A916" s="4">
        <v>48</v>
      </c>
      <c r="B916" s="4" t="s">
        <v>14</v>
      </c>
      <c r="C916" s="4">
        <v>36.67</v>
      </c>
      <c r="D916" s="4">
        <v>1</v>
      </c>
      <c r="E916" s="4" t="s">
        <v>15</v>
      </c>
      <c r="F916" s="4" t="s">
        <v>27</v>
      </c>
      <c r="G916" s="4">
        <v>28468.919010000001</v>
      </c>
    </row>
    <row r="917" spans="1:7" x14ac:dyDescent="0.25">
      <c r="A917" s="4">
        <v>48</v>
      </c>
      <c r="B917" s="4" t="s">
        <v>14</v>
      </c>
      <c r="C917" s="4">
        <v>30.2</v>
      </c>
      <c r="D917" s="4">
        <v>2</v>
      </c>
      <c r="E917" s="4" t="s">
        <v>15</v>
      </c>
      <c r="F917" s="4" t="s">
        <v>26</v>
      </c>
      <c r="G917" s="4">
        <v>8968.33</v>
      </c>
    </row>
    <row r="918" spans="1:7" x14ac:dyDescent="0.25">
      <c r="A918" s="4">
        <v>48</v>
      </c>
      <c r="B918" s="4" t="s">
        <v>14</v>
      </c>
      <c r="C918" s="4">
        <v>37.29</v>
      </c>
      <c r="D918" s="4">
        <v>2</v>
      </c>
      <c r="E918" s="4" t="s">
        <v>15</v>
      </c>
      <c r="F918" s="4" t="s">
        <v>16</v>
      </c>
      <c r="G918" s="4">
        <v>8978.1851000000006</v>
      </c>
    </row>
    <row r="919" spans="1:7" x14ac:dyDescent="0.25">
      <c r="A919" s="4">
        <v>48</v>
      </c>
      <c r="B919" s="4" t="s">
        <v>23</v>
      </c>
      <c r="C919" s="4">
        <v>32.299999999999997</v>
      </c>
      <c r="D919" s="4">
        <v>2</v>
      </c>
      <c r="E919" s="4" t="s">
        <v>15</v>
      </c>
      <c r="F919" s="4" t="s">
        <v>25</v>
      </c>
      <c r="G919" s="4">
        <v>10043.249</v>
      </c>
    </row>
    <row r="920" spans="1:7" x14ac:dyDescent="0.25">
      <c r="A920" s="4">
        <v>48</v>
      </c>
      <c r="B920" s="4" t="s">
        <v>14</v>
      </c>
      <c r="C920" s="4">
        <v>40.564999999999998</v>
      </c>
      <c r="D920" s="4">
        <v>2</v>
      </c>
      <c r="E920" s="4" t="s">
        <v>17</v>
      </c>
      <c r="F920" s="4" t="s">
        <v>27</v>
      </c>
      <c r="G920" s="4">
        <v>45702.022349999999</v>
      </c>
    </row>
    <row r="921" spans="1:7" x14ac:dyDescent="0.25">
      <c r="A921" s="4">
        <v>48</v>
      </c>
      <c r="B921" s="4" t="s">
        <v>14</v>
      </c>
      <c r="C921" s="4">
        <v>34.299999999999997</v>
      </c>
      <c r="D921" s="4">
        <v>3</v>
      </c>
      <c r="E921" s="4" t="s">
        <v>15</v>
      </c>
      <c r="F921" s="4" t="s">
        <v>26</v>
      </c>
      <c r="G921" s="4">
        <v>9563.0290000000005</v>
      </c>
    </row>
    <row r="922" spans="1:7" x14ac:dyDescent="0.25">
      <c r="A922" s="4">
        <v>48</v>
      </c>
      <c r="B922" s="4" t="s">
        <v>14</v>
      </c>
      <c r="C922" s="4">
        <v>30.78</v>
      </c>
      <c r="D922" s="4">
        <v>3</v>
      </c>
      <c r="E922" s="4" t="s">
        <v>15</v>
      </c>
      <c r="F922" s="4" t="s">
        <v>25</v>
      </c>
      <c r="G922" s="4">
        <v>10141.136200000001</v>
      </c>
    </row>
    <row r="923" spans="1:7" x14ac:dyDescent="0.25">
      <c r="A923" s="4">
        <v>48</v>
      </c>
      <c r="B923" s="4" t="s">
        <v>23</v>
      </c>
      <c r="C923" s="4">
        <v>25.85</v>
      </c>
      <c r="D923" s="4">
        <v>3</v>
      </c>
      <c r="E923" s="4" t="s">
        <v>17</v>
      </c>
      <c r="F923" s="4" t="s">
        <v>16</v>
      </c>
      <c r="G923" s="4">
        <v>24180.933499999999</v>
      </c>
    </row>
    <row r="924" spans="1:7" x14ac:dyDescent="0.25">
      <c r="A924" s="4">
        <v>48</v>
      </c>
      <c r="B924" s="4" t="s">
        <v>14</v>
      </c>
      <c r="C924" s="4">
        <v>35.625</v>
      </c>
      <c r="D924" s="4">
        <v>4</v>
      </c>
      <c r="E924" s="4" t="s">
        <v>15</v>
      </c>
      <c r="F924" s="4" t="s">
        <v>25</v>
      </c>
      <c r="G924" s="4">
        <v>10736.87075</v>
      </c>
    </row>
    <row r="925" spans="1:7" x14ac:dyDescent="0.25">
      <c r="A925" s="4">
        <v>48</v>
      </c>
      <c r="B925" s="4" t="s">
        <v>23</v>
      </c>
      <c r="C925" s="4">
        <v>27.93</v>
      </c>
      <c r="D925" s="4">
        <v>4</v>
      </c>
      <c r="E925" s="4" t="s">
        <v>15</v>
      </c>
      <c r="F925" s="4" t="s">
        <v>27</v>
      </c>
      <c r="G925" s="4">
        <v>11015.1747</v>
      </c>
    </row>
    <row r="926" spans="1:7" x14ac:dyDescent="0.25">
      <c r="A926" s="4">
        <v>48</v>
      </c>
      <c r="B926" s="4" t="s">
        <v>23</v>
      </c>
      <c r="C926" s="4">
        <v>41.23</v>
      </c>
      <c r="D926" s="4">
        <v>4</v>
      </c>
      <c r="E926" s="4" t="s">
        <v>15</v>
      </c>
      <c r="F926" s="4" t="s">
        <v>27</v>
      </c>
      <c r="G926" s="4">
        <v>11033.661700000001</v>
      </c>
    </row>
    <row r="927" spans="1:7" x14ac:dyDescent="0.25">
      <c r="A927" s="4">
        <v>49</v>
      </c>
      <c r="B927" s="4" t="s">
        <v>14</v>
      </c>
      <c r="C927" s="4">
        <v>30.3</v>
      </c>
      <c r="D927" s="4">
        <v>0</v>
      </c>
      <c r="E927" s="4" t="s">
        <v>15</v>
      </c>
      <c r="F927" s="4" t="s">
        <v>26</v>
      </c>
      <c r="G927" s="4">
        <v>8116.68</v>
      </c>
    </row>
    <row r="928" spans="1:7" x14ac:dyDescent="0.25">
      <c r="A928" s="4">
        <v>49</v>
      </c>
      <c r="B928" s="4" t="s">
        <v>14</v>
      </c>
      <c r="C928" s="4">
        <v>35.86</v>
      </c>
      <c r="D928" s="4">
        <v>0</v>
      </c>
      <c r="E928" s="4" t="s">
        <v>15</v>
      </c>
      <c r="F928" s="4" t="s">
        <v>16</v>
      </c>
      <c r="G928" s="4">
        <v>8124.4084000000003</v>
      </c>
    </row>
    <row r="929" spans="1:7" x14ac:dyDescent="0.25">
      <c r="A929" s="4">
        <v>49</v>
      </c>
      <c r="B929" s="4" t="s">
        <v>14</v>
      </c>
      <c r="C929" s="4">
        <v>36.85</v>
      </c>
      <c r="D929" s="4">
        <v>0</v>
      </c>
      <c r="E929" s="4" t="s">
        <v>15</v>
      </c>
      <c r="F929" s="4" t="s">
        <v>16</v>
      </c>
      <c r="G929" s="4">
        <v>8125.7844999999998</v>
      </c>
    </row>
    <row r="930" spans="1:7" x14ac:dyDescent="0.25">
      <c r="A930" s="4">
        <v>49</v>
      </c>
      <c r="B930" s="4" t="s">
        <v>23</v>
      </c>
      <c r="C930" s="4">
        <v>27.17</v>
      </c>
      <c r="D930" s="4">
        <v>0</v>
      </c>
      <c r="E930" s="4" t="s">
        <v>15</v>
      </c>
      <c r="F930" s="4" t="s">
        <v>16</v>
      </c>
      <c r="G930" s="4">
        <v>8601.3292999999994</v>
      </c>
    </row>
    <row r="931" spans="1:7" x14ac:dyDescent="0.25">
      <c r="A931" s="4">
        <v>49</v>
      </c>
      <c r="B931" s="4" t="s">
        <v>14</v>
      </c>
      <c r="C931" s="4">
        <v>22.515000000000001</v>
      </c>
      <c r="D931" s="4">
        <v>0</v>
      </c>
      <c r="E931" s="4" t="s">
        <v>15</v>
      </c>
      <c r="F931" s="4" t="s">
        <v>25</v>
      </c>
      <c r="G931" s="4">
        <v>8688.8588500000005</v>
      </c>
    </row>
    <row r="932" spans="1:7" x14ac:dyDescent="0.25">
      <c r="A932" s="4">
        <v>49</v>
      </c>
      <c r="B932" s="4" t="s">
        <v>23</v>
      </c>
      <c r="C932" s="4">
        <v>29.925000000000001</v>
      </c>
      <c r="D932" s="4">
        <v>0</v>
      </c>
      <c r="E932" s="4" t="s">
        <v>15</v>
      </c>
      <c r="F932" s="4" t="s">
        <v>27</v>
      </c>
      <c r="G932" s="4">
        <v>8988.1587500000005</v>
      </c>
    </row>
    <row r="933" spans="1:7" x14ac:dyDescent="0.25">
      <c r="A933" s="4">
        <v>49</v>
      </c>
      <c r="B933" s="4" t="s">
        <v>14</v>
      </c>
      <c r="C933" s="4">
        <v>30.9</v>
      </c>
      <c r="D933" s="4">
        <v>0</v>
      </c>
      <c r="E933" s="4" t="s">
        <v>17</v>
      </c>
      <c r="F933" s="4" t="s">
        <v>26</v>
      </c>
      <c r="G933" s="4">
        <v>39727.614000000001</v>
      </c>
    </row>
    <row r="934" spans="1:7" x14ac:dyDescent="0.25">
      <c r="A934" s="4">
        <v>49</v>
      </c>
      <c r="B934" s="4" t="s">
        <v>14</v>
      </c>
      <c r="C934" s="4">
        <v>28.7</v>
      </c>
      <c r="D934" s="4">
        <v>1</v>
      </c>
      <c r="E934" s="4" t="s">
        <v>15</v>
      </c>
      <c r="F934" s="4" t="s">
        <v>26</v>
      </c>
      <c r="G934" s="4">
        <v>8703.4560000000001</v>
      </c>
    </row>
    <row r="935" spans="1:7" x14ac:dyDescent="0.25">
      <c r="A935" s="4">
        <v>49</v>
      </c>
      <c r="B935" s="4" t="s">
        <v>23</v>
      </c>
      <c r="C935" s="4">
        <v>21.3</v>
      </c>
      <c r="D935" s="4">
        <v>1</v>
      </c>
      <c r="E935" s="4" t="s">
        <v>15</v>
      </c>
      <c r="F935" s="4" t="s">
        <v>26</v>
      </c>
      <c r="G935" s="4">
        <v>9182.17</v>
      </c>
    </row>
    <row r="936" spans="1:7" x14ac:dyDescent="0.25">
      <c r="A936" s="4">
        <v>49</v>
      </c>
      <c r="B936" s="4" t="s">
        <v>14</v>
      </c>
      <c r="C936" s="4">
        <v>25.84</v>
      </c>
      <c r="D936" s="4">
        <v>1</v>
      </c>
      <c r="E936" s="4" t="s">
        <v>15</v>
      </c>
      <c r="F936" s="4" t="s">
        <v>25</v>
      </c>
      <c r="G936" s="4">
        <v>9282.4806000000008</v>
      </c>
    </row>
    <row r="937" spans="1:7" x14ac:dyDescent="0.25">
      <c r="A937" s="4">
        <v>49</v>
      </c>
      <c r="B937" s="4" t="s">
        <v>14</v>
      </c>
      <c r="C937" s="4">
        <v>29.83</v>
      </c>
      <c r="D937" s="4">
        <v>1</v>
      </c>
      <c r="E937" s="4" t="s">
        <v>15</v>
      </c>
      <c r="F937" s="4" t="s">
        <v>25</v>
      </c>
      <c r="G937" s="4">
        <v>9288.0267000000003</v>
      </c>
    </row>
    <row r="938" spans="1:7" x14ac:dyDescent="0.25">
      <c r="A938" s="4">
        <v>49</v>
      </c>
      <c r="B938" s="4" t="s">
        <v>14</v>
      </c>
      <c r="C938" s="4">
        <v>31.35</v>
      </c>
      <c r="D938" s="4">
        <v>1</v>
      </c>
      <c r="E938" s="4" t="s">
        <v>15</v>
      </c>
      <c r="F938" s="4" t="s">
        <v>25</v>
      </c>
      <c r="G938" s="4">
        <v>9290.1394999999993</v>
      </c>
    </row>
    <row r="939" spans="1:7" x14ac:dyDescent="0.25">
      <c r="A939" s="4">
        <v>49</v>
      </c>
      <c r="B939" s="4" t="s">
        <v>23</v>
      </c>
      <c r="C939" s="4">
        <v>22.61</v>
      </c>
      <c r="D939" s="4">
        <v>1</v>
      </c>
      <c r="E939" s="4" t="s">
        <v>15</v>
      </c>
      <c r="F939" s="4" t="s">
        <v>27</v>
      </c>
      <c r="G939" s="4">
        <v>9566.9909000000007</v>
      </c>
    </row>
    <row r="940" spans="1:7" x14ac:dyDescent="0.25">
      <c r="A940" s="4">
        <v>49</v>
      </c>
      <c r="B940" s="4" t="s">
        <v>23</v>
      </c>
      <c r="C940" s="4">
        <v>34.770000000000003</v>
      </c>
      <c r="D940" s="4">
        <v>1</v>
      </c>
      <c r="E940" s="4" t="s">
        <v>15</v>
      </c>
      <c r="F940" s="4" t="s">
        <v>27</v>
      </c>
      <c r="G940" s="4">
        <v>9583.8932999999997</v>
      </c>
    </row>
    <row r="941" spans="1:7" x14ac:dyDescent="0.25">
      <c r="A941" s="4">
        <v>49</v>
      </c>
      <c r="B941" s="4" t="s">
        <v>23</v>
      </c>
      <c r="C941" s="4">
        <v>30.78</v>
      </c>
      <c r="D941" s="4">
        <v>1</v>
      </c>
      <c r="E941" s="4" t="s">
        <v>15</v>
      </c>
      <c r="F941" s="4" t="s">
        <v>25</v>
      </c>
      <c r="G941" s="4">
        <v>9778.3472000000002</v>
      </c>
    </row>
    <row r="942" spans="1:7" x14ac:dyDescent="0.25">
      <c r="A942" s="4">
        <v>49</v>
      </c>
      <c r="B942" s="4" t="s">
        <v>23</v>
      </c>
      <c r="C942" s="4">
        <v>27.1</v>
      </c>
      <c r="D942" s="4">
        <v>1</v>
      </c>
      <c r="E942" s="4" t="s">
        <v>15</v>
      </c>
      <c r="F942" s="4" t="s">
        <v>26</v>
      </c>
      <c r="G942" s="4">
        <v>26140.3603</v>
      </c>
    </row>
    <row r="943" spans="1:7" x14ac:dyDescent="0.25">
      <c r="A943" s="4">
        <v>49</v>
      </c>
      <c r="B943" s="4" t="s">
        <v>14</v>
      </c>
      <c r="C943" s="4">
        <v>37.51</v>
      </c>
      <c r="D943" s="4">
        <v>2</v>
      </c>
      <c r="E943" s="4" t="s">
        <v>15</v>
      </c>
      <c r="F943" s="4" t="s">
        <v>16</v>
      </c>
      <c r="G943" s="4">
        <v>9304.7019</v>
      </c>
    </row>
    <row r="944" spans="1:7" x14ac:dyDescent="0.25">
      <c r="A944" s="4">
        <v>49</v>
      </c>
      <c r="B944" s="4" t="s">
        <v>23</v>
      </c>
      <c r="C944" s="4">
        <v>42.68</v>
      </c>
      <c r="D944" s="4">
        <v>2</v>
      </c>
      <c r="E944" s="4" t="s">
        <v>15</v>
      </c>
      <c r="F944" s="4" t="s">
        <v>16</v>
      </c>
      <c r="G944" s="4">
        <v>9800.8881999999994</v>
      </c>
    </row>
    <row r="945" spans="1:7" x14ac:dyDescent="0.25">
      <c r="A945" s="4">
        <v>49</v>
      </c>
      <c r="B945" s="4" t="s">
        <v>23</v>
      </c>
      <c r="C945" s="4">
        <v>23.18</v>
      </c>
      <c r="D945" s="4">
        <v>2</v>
      </c>
      <c r="E945" s="4" t="s">
        <v>15</v>
      </c>
      <c r="F945" s="4" t="s">
        <v>27</v>
      </c>
      <c r="G945" s="4">
        <v>10156.7832</v>
      </c>
    </row>
    <row r="946" spans="1:7" x14ac:dyDescent="0.25">
      <c r="A946" s="4">
        <v>49</v>
      </c>
      <c r="B946" s="4" t="s">
        <v>23</v>
      </c>
      <c r="C946" s="4">
        <v>33.344999999999999</v>
      </c>
      <c r="D946" s="4">
        <v>2</v>
      </c>
      <c r="E946" s="4" t="s">
        <v>15</v>
      </c>
      <c r="F946" s="4" t="s">
        <v>25</v>
      </c>
      <c r="G946" s="4">
        <v>10370.912549999999</v>
      </c>
    </row>
    <row r="947" spans="1:7" x14ac:dyDescent="0.25">
      <c r="A947" s="4">
        <v>49</v>
      </c>
      <c r="B947" s="4" t="s">
        <v>14</v>
      </c>
      <c r="C947" s="4">
        <v>25.6</v>
      </c>
      <c r="D947" s="4">
        <v>2</v>
      </c>
      <c r="E947" s="4" t="s">
        <v>17</v>
      </c>
      <c r="F947" s="4" t="s">
        <v>26</v>
      </c>
      <c r="G947" s="4">
        <v>23306.546999999999</v>
      </c>
    </row>
    <row r="948" spans="1:7" x14ac:dyDescent="0.25">
      <c r="A948" s="4">
        <v>49</v>
      </c>
      <c r="B948" s="4" t="s">
        <v>14</v>
      </c>
      <c r="C948" s="4">
        <v>25.84</v>
      </c>
      <c r="D948" s="4">
        <v>2</v>
      </c>
      <c r="E948" s="4" t="s">
        <v>17</v>
      </c>
      <c r="F948" s="4" t="s">
        <v>27</v>
      </c>
      <c r="G948" s="4">
        <v>23807.240600000001</v>
      </c>
    </row>
    <row r="949" spans="1:7" x14ac:dyDescent="0.25">
      <c r="A949" s="4">
        <v>49</v>
      </c>
      <c r="B949" s="4" t="s">
        <v>14</v>
      </c>
      <c r="C949" s="4">
        <v>28.69</v>
      </c>
      <c r="D949" s="4">
        <v>3</v>
      </c>
      <c r="E949" s="4" t="s">
        <v>15</v>
      </c>
      <c r="F949" s="4" t="s">
        <v>27</v>
      </c>
      <c r="G949" s="4">
        <v>10264.4421</v>
      </c>
    </row>
    <row r="950" spans="1:7" x14ac:dyDescent="0.25">
      <c r="A950" s="4">
        <v>49</v>
      </c>
      <c r="B950" s="4" t="s">
        <v>14</v>
      </c>
      <c r="C950" s="4">
        <v>32.299999999999997</v>
      </c>
      <c r="D950" s="4">
        <v>3</v>
      </c>
      <c r="E950" s="4" t="s">
        <v>15</v>
      </c>
      <c r="F950" s="4" t="s">
        <v>27</v>
      </c>
      <c r="G950" s="4">
        <v>10269.459999999999</v>
      </c>
    </row>
    <row r="951" spans="1:7" x14ac:dyDescent="0.25">
      <c r="A951" s="4">
        <v>49</v>
      </c>
      <c r="B951" s="4" t="s">
        <v>23</v>
      </c>
      <c r="C951" s="4">
        <v>36.630000000000003</v>
      </c>
      <c r="D951" s="4">
        <v>3</v>
      </c>
      <c r="E951" s="4" t="s">
        <v>15</v>
      </c>
      <c r="F951" s="4" t="s">
        <v>16</v>
      </c>
      <c r="G951" s="4">
        <v>10381.4787</v>
      </c>
    </row>
    <row r="952" spans="1:7" x14ac:dyDescent="0.25">
      <c r="A952" s="4">
        <v>49</v>
      </c>
      <c r="B952" s="4" t="s">
        <v>23</v>
      </c>
      <c r="C952" s="4">
        <v>23.844999999999999</v>
      </c>
      <c r="D952" s="4">
        <v>3</v>
      </c>
      <c r="E952" s="4" t="s">
        <v>17</v>
      </c>
      <c r="F952" s="4" t="s">
        <v>25</v>
      </c>
      <c r="G952" s="4">
        <v>24106.912550000001</v>
      </c>
    </row>
    <row r="953" spans="1:7" x14ac:dyDescent="0.25">
      <c r="A953" s="4">
        <v>49</v>
      </c>
      <c r="B953" s="4" t="s">
        <v>23</v>
      </c>
      <c r="C953" s="4">
        <v>41.47</v>
      </c>
      <c r="D953" s="4">
        <v>4</v>
      </c>
      <c r="E953" s="4" t="s">
        <v>15</v>
      </c>
      <c r="F953" s="4" t="s">
        <v>16</v>
      </c>
      <c r="G953" s="4">
        <v>10977.2063</v>
      </c>
    </row>
    <row r="954" spans="1:7" x14ac:dyDescent="0.25">
      <c r="A954" s="4">
        <v>49</v>
      </c>
      <c r="B954" s="4" t="s">
        <v>23</v>
      </c>
      <c r="C954" s="4">
        <v>31.9</v>
      </c>
      <c r="D954" s="4">
        <v>5</v>
      </c>
      <c r="E954" s="4" t="s">
        <v>15</v>
      </c>
      <c r="F954" s="4" t="s">
        <v>26</v>
      </c>
      <c r="G954" s="4">
        <v>11552.904</v>
      </c>
    </row>
    <row r="955" spans="1:7" x14ac:dyDescent="0.25">
      <c r="A955" s="4">
        <v>50</v>
      </c>
      <c r="B955" s="4" t="s">
        <v>14</v>
      </c>
      <c r="C955" s="4">
        <v>25.3</v>
      </c>
      <c r="D955" s="4">
        <v>0</v>
      </c>
      <c r="E955" s="4" t="s">
        <v>15</v>
      </c>
      <c r="F955" s="4" t="s">
        <v>16</v>
      </c>
      <c r="G955" s="4">
        <v>8442.6669999999995</v>
      </c>
    </row>
    <row r="956" spans="1:7" x14ac:dyDescent="0.25">
      <c r="A956" s="4">
        <v>50</v>
      </c>
      <c r="B956" s="4" t="s">
        <v>14</v>
      </c>
      <c r="C956" s="4">
        <v>26.6</v>
      </c>
      <c r="D956" s="4">
        <v>0</v>
      </c>
      <c r="E956" s="4" t="s">
        <v>15</v>
      </c>
      <c r="F956" s="4" t="s">
        <v>26</v>
      </c>
      <c r="G956" s="4">
        <v>8444.4740000000002</v>
      </c>
    </row>
    <row r="957" spans="1:7" x14ac:dyDescent="0.25">
      <c r="A957" s="4">
        <v>50</v>
      </c>
      <c r="B957" s="4" t="s">
        <v>14</v>
      </c>
      <c r="C957" s="4">
        <v>36.200000000000003</v>
      </c>
      <c r="D957" s="4">
        <v>0</v>
      </c>
      <c r="E957" s="4" t="s">
        <v>15</v>
      </c>
      <c r="F957" s="4" t="s">
        <v>26</v>
      </c>
      <c r="G957" s="4">
        <v>8457.8179999999993</v>
      </c>
    </row>
    <row r="958" spans="1:7" x14ac:dyDescent="0.25">
      <c r="A958" s="4">
        <v>50</v>
      </c>
      <c r="B958" s="4" t="s">
        <v>14</v>
      </c>
      <c r="C958" s="4">
        <v>26.41</v>
      </c>
      <c r="D958" s="4">
        <v>0</v>
      </c>
      <c r="E958" s="4" t="s">
        <v>15</v>
      </c>
      <c r="F958" s="4" t="s">
        <v>27</v>
      </c>
      <c r="G958" s="4">
        <v>8827.2098999999998</v>
      </c>
    </row>
    <row r="959" spans="1:7" x14ac:dyDescent="0.25">
      <c r="A959" s="4">
        <v>50</v>
      </c>
      <c r="B959" s="4" t="s">
        <v>14</v>
      </c>
      <c r="C959" s="4">
        <v>32.204999999999998</v>
      </c>
      <c r="D959" s="4">
        <v>0</v>
      </c>
      <c r="E959" s="4" t="s">
        <v>15</v>
      </c>
      <c r="F959" s="4" t="s">
        <v>27</v>
      </c>
      <c r="G959" s="4">
        <v>8835.2649500000007</v>
      </c>
    </row>
    <row r="960" spans="1:7" x14ac:dyDescent="0.25">
      <c r="A960" s="4">
        <v>50</v>
      </c>
      <c r="B960" s="4" t="s">
        <v>23</v>
      </c>
      <c r="C960" s="4">
        <v>25.6</v>
      </c>
      <c r="D960" s="4">
        <v>0</v>
      </c>
      <c r="E960" s="4" t="s">
        <v>15</v>
      </c>
      <c r="F960" s="4" t="s">
        <v>26</v>
      </c>
      <c r="G960" s="4">
        <v>8932.0840000000007</v>
      </c>
    </row>
    <row r="961" spans="1:7" x14ac:dyDescent="0.25">
      <c r="A961" s="4">
        <v>50</v>
      </c>
      <c r="B961" s="4" t="s">
        <v>23</v>
      </c>
      <c r="C961" s="4">
        <v>44.744999999999997</v>
      </c>
      <c r="D961" s="4">
        <v>0</v>
      </c>
      <c r="E961" s="4" t="s">
        <v>15</v>
      </c>
      <c r="F961" s="4" t="s">
        <v>25</v>
      </c>
      <c r="G961" s="4">
        <v>9541.6955500000004</v>
      </c>
    </row>
    <row r="962" spans="1:7" x14ac:dyDescent="0.25">
      <c r="A962" s="4">
        <v>50</v>
      </c>
      <c r="B962" s="4" t="s">
        <v>23</v>
      </c>
      <c r="C962" s="4">
        <v>27.36</v>
      </c>
      <c r="D962" s="4">
        <v>0</v>
      </c>
      <c r="E962" s="4" t="s">
        <v>15</v>
      </c>
      <c r="F962" s="4" t="s">
        <v>25</v>
      </c>
      <c r="G962" s="4">
        <v>25656.575260000001</v>
      </c>
    </row>
    <row r="963" spans="1:7" x14ac:dyDescent="0.25">
      <c r="A963" s="4">
        <v>50</v>
      </c>
      <c r="B963" s="4" t="s">
        <v>14</v>
      </c>
      <c r="C963" s="4">
        <v>31.824999999999999</v>
      </c>
      <c r="D963" s="4">
        <v>0</v>
      </c>
      <c r="E963" s="4" t="s">
        <v>17</v>
      </c>
      <c r="F963" s="4" t="s">
        <v>25</v>
      </c>
      <c r="G963" s="4">
        <v>41097.161749999999</v>
      </c>
    </row>
    <row r="964" spans="1:7" x14ac:dyDescent="0.25">
      <c r="A964" s="4">
        <v>50</v>
      </c>
      <c r="B964" s="4" t="s">
        <v>14</v>
      </c>
      <c r="C964" s="4">
        <v>37.07</v>
      </c>
      <c r="D964" s="4">
        <v>1</v>
      </c>
      <c r="E964" s="4" t="s">
        <v>15</v>
      </c>
      <c r="F964" s="4" t="s">
        <v>16</v>
      </c>
      <c r="G964" s="4">
        <v>9048.0272999999997</v>
      </c>
    </row>
    <row r="965" spans="1:7" x14ac:dyDescent="0.25">
      <c r="A965" s="4">
        <v>50</v>
      </c>
      <c r="B965" s="4" t="s">
        <v>14</v>
      </c>
      <c r="C965" s="4">
        <v>44.77</v>
      </c>
      <c r="D965" s="4">
        <v>1</v>
      </c>
      <c r="E965" s="4" t="s">
        <v>15</v>
      </c>
      <c r="F965" s="4" t="s">
        <v>16</v>
      </c>
      <c r="G965" s="4">
        <v>9058.7302999999993</v>
      </c>
    </row>
    <row r="966" spans="1:7" x14ac:dyDescent="0.25">
      <c r="A966" s="4">
        <v>50</v>
      </c>
      <c r="B966" s="4" t="s">
        <v>23</v>
      </c>
      <c r="C966" s="4">
        <v>46.09</v>
      </c>
      <c r="D966" s="4">
        <v>1</v>
      </c>
      <c r="E966" s="4" t="s">
        <v>15</v>
      </c>
      <c r="F966" s="4" t="s">
        <v>16</v>
      </c>
      <c r="G966" s="4">
        <v>9549.5650999999998</v>
      </c>
    </row>
    <row r="967" spans="1:7" x14ac:dyDescent="0.25">
      <c r="A967" s="4">
        <v>50</v>
      </c>
      <c r="B967" s="4" t="s">
        <v>14</v>
      </c>
      <c r="C967" s="4">
        <v>27.454999999999998</v>
      </c>
      <c r="D967" s="4">
        <v>1</v>
      </c>
      <c r="E967" s="4" t="s">
        <v>15</v>
      </c>
      <c r="F967" s="4" t="s">
        <v>25</v>
      </c>
      <c r="G967" s="4">
        <v>9617.6624499999998</v>
      </c>
    </row>
    <row r="968" spans="1:7" x14ac:dyDescent="0.25">
      <c r="A968" s="4">
        <v>50</v>
      </c>
      <c r="B968" s="4" t="s">
        <v>23</v>
      </c>
      <c r="C968" s="4">
        <v>30.114999999999998</v>
      </c>
      <c r="D968" s="4">
        <v>1</v>
      </c>
      <c r="E968" s="4" t="s">
        <v>15</v>
      </c>
      <c r="F968" s="4" t="s">
        <v>27</v>
      </c>
      <c r="G968" s="4">
        <v>9910.3598500000007</v>
      </c>
    </row>
    <row r="969" spans="1:7" x14ac:dyDescent="0.25">
      <c r="A969" s="4">
        <v>50</v>
      </c>
      <c r="B969" s="4" t="s">
        <v>23</v>
      </c>
      <c r="C969" s="4">
        <v>27.074999999999999</v>
      </c>
      <c r="D969" s="4">
        <v>1</v>
      </c>
      <c r="E969" s="4" t="s">
        <v>15</v>
      </c>
      <c r="F969" s="4" t="s">
        <v>25</v>
      </c>
      <c r="G969" s="4">
        <v>10106.134249999999</v>
      </c>
    </row>
    <row r="970" spans="1:7" x14ac:dyDescent="0.25">
      <c r="A970" s="4">
        <v>50</v>
      </c>
      <c r="B970" s="4" t="s">
        <v>23</v>
      </c>
      <c r="C970" s="4">
        <v>27.6</v>
      </c>
      <c r="D970" s="4">
        <v>1</v>
      </c>
      <c r="E970" s="4" t="s">
        <v>17</v>
      </c>
      <c r="F970" s="4" t="s">
        <v>26</v>
      </c>
      <c r="G970" s="4">
        <v>24520.263999999999</v>
      </c>
    </row>
    <row r="971" spans="1:7" x14ac:dyDescent="0.25">
      <c r="A971" s="4">
        <v>50</v>
      </c>
      <c r="B971" s="4" t="s">
        <v>14</v>
      </c>
      <c r="C971" s="4">
        <v>32.299999999999997</v>
      </c>
      <c r="D971" s="4">
        <v>1</v>
      </c>
      <c r="E971" s="4" t="s">
        <v>17</v>
      </c>
      <c r="F971" s="4" t="s">
        <v>25</v>
      </c>
      <c r="G971" s="4">
        <v>41919.097000000002</v>
      </c>
    </row>
    <row r="972" spans="1:7" x14ac:dyDescent="0.25">
      <c r="A972" s="4">
        <v>50</v>
      </c>
      <c r="B972" s="4" t="s">
        <v>14</v>
      </c>
      <c r="C972" s="4">
        <v>32.299999999999997</v>
      </c>
      <c r="D972" s="4">
        <v>2</v>
      </c>
      <c r="E972" s="4" t="s">
        <v>15</v>
      </c>
      <c r="F972" s="4" t="s">
        <v>26</v>
      </c>
      <c r="G972" s="4">
        <v>9630.3970000000008</v>
      </c>
    </row>
    <row r="973" spans="1:7" x14ac:dyDescent="0.25">
      <c r="A973" s="4">
        <v>50</v>
      </c>
      <c r="B973" s="4" t="s">
        <v>23</v>
      </c>
      <c r="C973" s="4">
        <v>23.54</v>
      </c>
      <c r="D973" s="4">
        <v>2</v>
      </c>
      <c r="E973" s="4" t="s">
        <v>15</v>
      </c>
      <c r="F973" s="4" t="s">
        <v>16</v>
      </c>
      <c r="G973" s="4">
        <v>10107.220600000001</v>
      </c>
    </row>
    <row r="974" spans="1:7" x14ac:dyDescent="0.25">
      <c r="A974" s="4">
        <v>50</v>
      </c>
      <c r="B974" s="4" t="s">
        <v>23</v>
      </c>
      <c r="C974" s="4">
        <v>31.6</v>
      </c>
      <c r="D974" s="4">
        <v>2</v>
      </c>
      <c r="E974" s="4" t="s">
        <v>15</v>
      </c>
      <c r="F974" s="4" t="s">
        <v>26</v>
      </c>
      <c r="G974" s="4">
        <v>10118.424000000001</v>
      </c>
    </row>
    <row r="975" spans="1:7" x14ac:dyDescent="0.25">
      <c r="A975" s="4">
        <v>50</v>
      </c>
      <c r="B975" s="4" t="s">
        <v>23</v>
      </c>
      <c r="C975" s="4">
        <v>26.22</v>
      </c>
      <c r="D975" s="4">
        <v>2</v>
      </c>
      <c r="E975" s="4" t="s">
        <v>15</v>
      </c>
      <c r="F975" s="4" t="s">
        <v>27</v>
      </c>
      <c r="G975" s="4">
        <v>10493.9458</v>
      </c>
    </row>
    <row r="976" spans="1:7" x14ac:dyDescent="0.25">
      <c r="A976" s="4">
        <v>50</v>
      </c>
      <c r="B976" s="4" t="s">
        <v>14</v>
      </c>
      <c r="C976" s="4">
        <v>32.11</v>
      </c>
      <c r="D976" s="4">
        <v>2</v>
      </c>
      <c r="E976" s="4" t="s">
        <v>15</v>
      </c>
      <c r="F976" s="4" t="s">
        <v>25</v>
      </c>
      <c r="G976" s="4">
        <v>25333.332839999999</v>
      </c>
    </row>
    <row r="977" spans="1:7" x14ac:dyDescent="0.25">
      <c r="A977" s="4">
        <v>50</v>
      </c>
      <c r="B977" s="4" t="s">
        <v>14</v>
      </c>
      <c r="C977" s="4">
        <v>25.364999999999998</v>
      </c>
      <c r="D977" s="4">
        <v>2</v>
      </c>
      <c r="E977" s="4" t="s">
        <v>15</v>
      </c>
      <c r="F977" s="4" t="s">
        <v>27</v>
      </c>
      <c r="G977" s="4">
        <v>30284.642940000002</v>
      </c>
    </row>
    <row r="978" spans="1:7" x14ac:dyDescent="0.25">
      <c r="A978" s="4">
        <v>50</v>
      </c>
      <c r="B978" s="4" t="s">
        <v>14</v>
      </c>
      <c r="C978" s="4">
        <v>34.200000000000003</v>
      </c>
      <c r="D978" s="4">
        <v>2</v>
      </c>
      <c r="E978" s="4" t="s">
        <v>17</v>
      </c>
      <c r="F978" s="4" t="s">
        <v>26</v>
      </c>
      <c r="G978" s="4">
        <v>42856.838000000003</v>
      </c>
    </row>
    <row r="979" spans="1:7" x14ac:dyDescent="0.25">
      <c r="A979" s="4">
        <v>50</v>
      </c>
      <c r="B979" s="4" t="s">
        <v>14</v>
      </c>
      <c r="C979" s="4">
        <v>30.97</v>
      </c>
      <c r="D979" s="4">
        <v>3</v>
      </c>
      <c r="E979" s="4" t="s">
        <v>15</v>
      </c>
      <c r="F979" s="4" t="s">
        <v>27</v>
      </c>
      <c r="G979" s="4">
        <v>10600.5483</v>
      </c>
    </row>
    <row r="980" spans="1:7" x14ac:dyDescent="0.25">
      <c r="A980" s="4">
        <v>50</v>
      </c>
      <c r="B980" s="4" t="s">
        <v>23</v>
      </c>
      <c r="C980" s="4">
        <v>28.16</v>
      </c>
      <c r="D980" s="4">
        <v>3</v>
      </c>
      <c r="E980" s="4" t="s">
        <v>15</v>
      </c>
      <c r="F980" s="4" t="s">
        <v>16</v>
      </c>
      <c r="G980" s="4">
        <v>10702.642400000001</v>
      </c>
    </row>
    <row r="981" spans="1:7" x14ac:dyDescent="0.25">
      <c r="A981" s="4">
        <v>50</v>
      </c>
      <c r="B981" s="4" t="s">
        <v>23</v>
      </c>
      <c r="C981" s="4">
        <v>28.12</v>
      </c>
      <c r="D981" s="4">
        <v>3</v>
      </c>
      <c r="E981" s="4" t="s">
        <v>15</v>
      </c>
      <c r="F981" s="4" t="s">
        <v>27</v>
      </c>
      <c r="G981" s="4">
        <v>11085.586799999999</v>
      </c>
    </row>
    <row r="982" spans="1:7" x14ac:dyDescent="0.25">
      <c r="A982" s="4">
        <v>50</v>
      </c>
      <c r="B982" s="4" t="s">
        <v>23</v>
      </c>
      <c r="C982" s="4">
        <v>27.83</v>
      </c>
      <c r="D982" s="4">
        <v>3</v>
      </c>
      <c r="E982" s="4" t="s">
        <v>15</v>
      </c>
      <c r="F982" s="4" t="s">
        <v>16</v>
      </c>
      <c r="G982" s="4">
        <v>19749.383379999999</v>
      </c>
    </row>
    <row r="983" spans="1:7" x14ac:dyDescent="0.25">
      <c r="A983" s="4">
        <v>50</v>
      </c>
      <c r="B983" s="4" t="s">
        <v>23</v>
      </c>
      <c r="C983" s="4">
        <v>33.700000000000003</v>
      </c>
      <c r="D983" s="4">
        <v>4</v>
      </c>
      <c r="E983" s="4" t="s">
        <v>15</v>
      </c>
      <c r="F983" s="4" t="s">
        <v>26</v>
      </c>
      <c r="G983" s="4">
        <v>11299.343000000001</v>
      </c>
    </row>
    <row r="984" spans="1:7" x14ac:dyDescent="0.25">
      <c r="A984" s="4">
        <v>51</v>
      </c>
      <c r="B984" s="4" t="s">
        <v>14</v>
      </c>
      <c r="C984" s="4">
        <v>25.4</v>
      </c>
      <c r="D984" s="4">
        <v>0</v>
      </c>
      <c r="E984" s="4" t="s">
        <v>15</v>
      </c>
      <c r="F984" s="4" t="s">
        <v>26</v>
      </c>
      <c r="G984" s="4">
        <v>8782.4689999999991</v>
      </c>
    </row>
    <row r="985" spans="1:7" x14ac:dyDescent="0.25">
      <c r="A985" s="4">
        <v>51</v>
      </c>
      <c r="B985" s="4" t="s">
        <v>14</v>
      </c>
      <c r="C985" s="4">
        <v>37</v>
      </c>
      <c r="D985" s="4">
        <v>0</v>
      </c>
      <c r="E985" s="4" t="s">
        <v>15</v>
      </c>
      <c r="F985" s="4" t="s">
        <v>26</v>
      </c>
      <c r="G985" s="4">
        <v>8798.5930000000008</v>
      </c>
    </row>
    <row r="986" spans="1:7" x14ac:dyDescent="0.25">
      <c r="A986" s="4">
        <v>51</v>
      </c>
      <c r="B986" s="4" t="s">
        <v>14</v>
      </c>
      <c r="C986" s="4">
        <v>31.635000000000002</v>
      </c>
      <c r="D986" s="4">
        <v>0</v>
      </c>
      <c r="E986" s="4" t="s">
        <v>15</v>
      </c>
      <c r="F986" s="4" t="s">
        <v>27</v>
      </c>
      <c r="G986" s="4">
        <v>9174.1356500000002</v>
      </c>
    </row>
    <row r="987" spans="1:7" x14ac:dyDescent="0.25">
      <c r="A987" s="4">
        <v>51</v>
      </c>
      <c r="B987" s="4" t="s">
        <v>23</v>
      </c>
      <c r="C987" s="4">
        <v>20.6</v>
      </c>
      <c r="D987" s="4">
        <v>0</v>
      </c>
      <c r="E987" s="4" t="s">
        <v>15</v>
      </c>
      <c r="F987" s="4" t="s">
        <v>26</v>
      </c>
      <c r="G987" s="4">
        <v>9264.7970000000005</v>
      </c>
    </row>
    <row r="988" spans="1:7" x14ac:dyDescent="0.25">
      <c r="A988" s="4">
        <v>51</v>
      </c>
      <c r="B988" s="4" t="s">
        <v>23</v>
      </c>
      <c r="C988" s="4">
        <v>34.1</v>
      </c>
      <c r="D988" s="4">
        <v>0</v>
      </c>
      <c r="E988" s="4" t="s">
        <v>15</v>
      </c>
      <c r="F988" s="4" t="s">
        <v>16</v>
      </c>
      <c r="G988" s="4">
        <v>9283.5619999999999</v>
      </c>
    </row>
    <row r="989" spans="1:7" x14ac:dyDescent="0.25">
      <c r="A989" s="4">
        <v>51</v>
      </c>
      <c r="B989" s="4" t="s">
        <v>14</v>
      </c>
      <c r="C989" s="4">
        <v>22.42</v>
      </c>
      <c r="D989" s="4">
        <v>0</v>
      </c>
      <c r="E989" s="4" t="s">
        <v>15</v>
      </c>
      <c r="F989" s="4" t="s">
        <v>25</v>
      </c>
      <c r="G989" s="4">
        <v>9361.3268000000007</v>
      </c>
    </row>
    <row r="990" spans="1:7" x14ac:dyDescent="0.25">
      <c r="A990" s="4">
        <v>51</v>
      </c>
      <c r="B990" s="4" t="s">
        <v>23</v>
      </c>
      <c r="C990" s="4">
        <v>18.05</v>
      </c>
      <c r="D990" s="4">
        <v>0</v>
      </c>
      <c r="E990" s="4" t="s">
        <v>15</v>
      </c>
      <c r="F990" s="4" t="s">
        <v>27</v>
      </c>
      <c r="G990" s="4">
        <v>9644.2525000000005</v>
      </c>
    </row>
    <row r="991" spans="1:7" x14ac:dyDescent="0.25">
      <c r="A991" s="4">
        <v>51</v>
      </c>
      <c r="B991" s="4" t="s">
        <v>23</v>
      </c>
      <c r="C991" s="4">
        <v>33.914999999999999</v>
      </c>
      <c r="D991" s="4">
        <v>0</v>
      </c>
      <c r="E991" s="4" t="s">
        <v>15</v>
      </c>
      <c r="F991" s="4" t="s">
        <v>25</v>
      </c>
      <c r="G991" s="4">
        <v>9866.3048500000004</v>
      </c>
    </row>
    <row r="992" spans="1:7" x14ac:dyDescent="0.25">
      <c r="A992" s="4">
        <v>51</v>
      </c>
      <c r="B992" s="4" t="s">
        <v>23</v>
      </c>
      <c r="C992" s="4">
        <v>40.659999999999997</v>
      </c>
      <c r="D992" s="4">
        <v>0</v>
      </c>
      <c r="E992" s="4" t="s">
        <v>15</v>
      </c>
      <c r="F992" s="4" t="s">
        <v>25</v>
      </c>
      <c r="G992" s="4">
        <v>9875.6803999999993</v>
      </c>
    </row>
    <row r="993" spans="1:7" x14ac:dyDescent="0.25">
      <c r="A993" s="4">
        <v>51</v>
      </c>
      <c r="B993" s="4" t="s">
        <v>23</v>
      </c>
      <c r="C993" s="4">
        <v>38.06</v>
      </c>
      <c r="D993" s="4">
        <v>0</v>
      </c>
      <c r="E993" s="4" t="s">
        <v>17</v>
      </c>
      <c r="F993" s="4" t="s">
        <v>16</v>
      </c>
      <c r="G993" s="4">
        <v>44400.4064</v>
      </c>
    </row>
    <row r="994" spans="1:7" x14ac:dyDescent="0.25">
      <c r="A994" s="4">
        <v>51</v>
      </c>
      <c r="B994" s="4" t="s">
        <v>14</v>
      </c>
      <c r="C994" s="4">
        <v>30.03</v>
      </c>
      <c r="D994" s="4">
        <v>1</v>
      </c>
      <c r="E994" s="4" t="s">
        <v>15</v>
      </c>
      <c r="F994" s="4" t="s">
        <v>16</v>
      </c>
      <c r="G994" s="4">
        <v>9377.9046999999991</v>
      </c>
    </row>
    <row r="995" spans="1:7" x14ac:dyDescent="0.25">
      <c r="A995" s="4">
        <v>51</v>
      </c>
      <c r="B995" s="4" t="s">
        <v>14</v>
      </c>
      <c r="C995" s="4">
        <v>35.97</v>
      </c>
      <c r="D995" s="4">
        <v>1</v>
      </c>
      <c r="E995" s="4" t="s">
        <v>15</v>
      </c>
      <c r="F995" s="4" t="s">
        <v>16</v>
      </c>
      <c r="G995" s="4">
        <v>9386.1612999999998</v>
      </c>
    </row>
    <row r="996" spans="1:7" x14ac:dyDescent="0.25">
      <c r="A996" s="4">
        <v>51</v>
      </c>
      <c r="B996" s="4" t="s">
        <v>14</v>
      </c>
      <c r="C996" s="4">
        <v>39.700000000000003</v>
      </c>
      <c r="D996" s="4">
        <v>1</v>
      </c>
      <c r="E996" s="4" t="s">
        <v>15</v>
      </c>
      <c r="F996" s="4" t="s">
        <v>26</v>
      </c>
      <c r="G996" s="4">
        <v>9391.3459999999995</v>
      </c>
    </row>
    <row r="997" spans="1:7" x14ac:dyDescent="0.25">
      <c r="A997" s="4">
        <v>51</v>
      </c>
      <c r="B997" s="4" t="s">
        <v>23</v>
      </c>
      <c r="C997" s="4">
        <v>21.56</v>
      </c>
      <c r="D997" s="4">
        <v>1</v>
      </c>
      <c r="E997" s="4" t="s">
        <v>15</v>
      </c>
      <c r="F997" s="4" t="s">
        <v>16</v>
      </c>
      <c r="G997" s="4">
        <v>9855.1314000000002</v>
      </c>
    </row>
    <row r="998" spans="1:7" x14ac:dyDescent="0.25">
      <c r="A998" s="4">
        <v>51</v>
      </c>
      <c r="B998" s="4" t="s">
        <v>23</v>
      </c>
      <c r="C998" s="4">
        <v>25.8</v>
      </c>
      <c r="D998" s="4">
        <v>1</v>
      </c>
      <c r="E998" s="4" t="s">
        <v>15</v>
      </c>
      <c r="F998" s="4" t="s">
        <v>26</v>
      </c>
      <c r="G998" s="4">
        <v>9861.0249999999996</v>
      </c>
    </row>
    <row r="999" spans="1:7" x14ac:dyDescent="0.25">
      <c r="A999" s="4">
        <v>51</v>
      </c>
      <c r="B999" s="4" t="s">
        <v>23</v>
      </c>
      <c r="C999" s="4">
        <v>34.200000000000003</v>
      </c>
      <c r="D999" s="4">
        <v>1</v>
      </c>
      <c r="E999" s="4" t="s">
        <v>15</v>
      </c>
      <c r="F999" s="4" t="s">
        <v>26</v>
      </c>
      <c r="G999" s="4">
        <v>9872.7009999999991</v>
      </c>
    </row>
    <row r="1000" spans="1:7" x14ac:dyDescent="0.25">
      <c r="A1000" s="4">
        <v>51</v>
      </c>
      <c r="B1000" s="4" t="s">
        <v>23</v>
      </c>
      <c r="C1000" s="4">
        <v>37.729999999999997</v>
      </c>
      <c r="D1000" s="4">
        <v>1</v>
      </c>
      <c r="E1000" s="4" t="s">
        <v>15</v>
      </c>
      <c r="F1000" s="4" t="s">
        <v>16</v>
      </c>
      <c r="G1000" s="4">
        <v>9877.6077000000005</v>
      </c>
    </row>
    <row r="1001" spans="1:7" x14ac:dyDescent="0.25">
      <c r="A1001" s="4">
        <v>51</v>
      </c>
      <c r="B1001" s="4" t="s">
        <v>23</v>
      </c>
      <c r="C1001" s="4">
        <v>39.5</v>
      </c>
      <c r="D1001" s="4">
        <v>1</v>
      </c>
      <c r="E1001" s="4" t="s">
        <v>15</v>
      </c>
      <c r="F1001" s="4" t="s">
        <v>26</v>
      </c>
      <c r="G1001" s="4">
        <v>9880.0679999999993</v>
      </c>
    </row>
    <row r="1002" spans="1:7" x14ac:dyDescent="0.25">
      <c r="A1002" s="4">
        <v>51</v>
      </c>
      <c r="B1002" s="4" t="s">
        <v>14</v>
      </c>
      <c r="C1002" s="4">
        <v>27.74</v>
      </c>
      <c r="D1002" s="4">
        <v>1</v>
      </c>
      <c r="E1002" s="4" t="s">
        <v>15</v>
      </c>
      <c r="F1002" s="4" t="s">
        <v>25</v>
      </c>
      <c r="G1002" s="4">
        <v>9957.7216000000008</v>
      </c>
    </row>
    <row r="1003" spans="1:7" x14ac:dyDescent="0.25">
      <c r="A1003" s="4">
        <v>51</v>
      </c>
      <c r="B1003" s="4" t="s">
        <v>14</v>
      </c>
      <c r="C1003" s="4">
        <v>32.299999999999997</v>
      </c>
      <c r="D1003" s="4">
        <v>1</v>
      </c>
      <c r="E1003" s="4" t="s">
        <v>15</v>
      </c>
      <c r="F1003" s="4" t="s">
        <v>25</v>
      </c>
      <c r="G1003" s="4">
        <v>9964.06</v>
      </c>
    </row>
    <row r="1004" spans="1:7" x14ac:dyDescent="0.25">
      <c r="A1004" s="4">
        <v>51</v>
      </c>
      <c r="B1004" s="4" t="s">
        <v>14</v>
      </c>
      <c r="C1004" s="4">
        <v>23.21</v>
      </c>
      <c r="D1004" s="4">
        <v>1</v>
      </c>
      <c r="E1004" s="4" t="s">
        <v>17</v>
      </c>
      <c r="F1004" s="4" t="s">
        <v>16</v>
      </c>
      <c r="G1004" s="4">
        <v>22218.1149</v>
      </c>
    </row>
    <row r="1005" spans="1:7" x14ac:dyDescent="0.25">
      <c r="A1005" s="4">
        <v>51</v>
      </c>
      <c r="B1005" s="4" t="s">
        <v>23</v>
      </c>
      <c r="C1005" s="4">
        <v>36.67</v>
      </c>
      <c r="D1005" s="4">
        <v>2</v>
      </c>
      <c r="E1005" s="4" t="s">
        <v>15</v>
      </c>
      <c r="F1005" s="4" t="s">
        <v>27</v>
      </c>
      <c r="G1005" s="4">
        <v>10848.1343</v>
      </c>
    </row>
    <row r="1006" spans="1:7" x14ac:dyDescent="0.25">
      <c r="A1006" s="4">
        <v>51</v>
      </c>
      <c r="B1006" s="4" t="s">
        <v>14</v>
      </c>
      <c r="C1006" s="4">
        <v>24.795000000000002</v>
      </c>
      <c r="D1006" s="4">
        <v>2</v>
      </c>
      <c r="E1006" s="4" t="s">
        <v>17</v>
      </c>
      <c r="F1006" s="4" t="s">
        <v>27</v>
      </c>
      <c r="G1006" s="4">
        <v>23967.38305</v>
      </c>
    </row>
    <row r="1007" spans="1:7" x14ac:dyDescent="0.25">
      <c r="A1007" s="4">
        <v>51</v>
      </c>
      <c r="B1007" s="4" t="s">
        <v>23</v>
      </c>
      <c r="C1007" s="4">
        <v>34.96</v>
      </c>
      <c r="D1007" s="4">
        <v>2</v>
      </c>
      <c r="E1007" s="4" t="s">
        <v>17</v>
      </c>
      <c r="F1007" s="4" t="s">
        <v>25</v>
      </c>
      <c r="G1007" s="4">
        <v>44641.197399999997</v>
      </c>
    </row>
    <row r="1008" spans="1:7" x14ac:dyDescent="0.25">
      <c r="A1008" s="4">
        <v>51</v>
      </c>
      <c r="B1008" s="4" t="s">
        <v>14</v>
      </c>
      <c r="C1008" s="4">
        <v>42.9</v>
      </c>
      <c r="D1008" s="4">
        <v>2</v>
      </c>
      <c r="E1008" s="4" t="s">
        <v>17</v>
      </c>
      <c r="F1008" s="4" t="s">
        <v>16</v>
      </c>
      <c r="G1008" s="4">
        <v>47462.894</v>
      </c>
    </row>
    <row r="1009" spans="1:7" x14ac:dyDescent="0.25">
      <c r="A1009" s="4">
        <v>51</v>
      </c>
      <c r="B1009" s="4" t="s">
        <v>14</v>
      </c>
      <c r="C1009" s="4">
        <v>33.33</v>
      </c>
      <c r="D1009" s="4">
        <v>3</v>
      </c>
      <c r="E1009" s="4" t="s">
        <v>15</v>
      </c>
      <c r="F1009" s="4" t="s">
        <v>16</v>
      </c>
      <c r="G1009" s="4">
        <v>10560.4917</v>
      </c>
    </row>
    <row r="1010" spans="1:7" x14ac:dyDescent="0.25">
      <c r="A1010" s="4">
        <v>51</v>
      </c>
      <c r="B1010" s="4" t="s">
        <v>23</v>
      </c>
      <c r="C1010" s="4">
        <v>36.384999999999998</v>
      </c>
      <c r="D1010" s="4">
        <v>3</v>
      </c>
      <c r="E1010" s="4" t="s">
        <v>15</v>
      </c>
      <c r="F1010" s="4" t="s">
        <v>27</v>
      </c>
      <c r="G1010" s="4">
        <v>11436.738149999999</v>
      </c>
    </row>
    <row r="1011" spans="1:7" x14ac:dyDescent="0.25">
      <c r="A1011" s="4">
        <v>51</v>
      </c>
      <c r="B1011" s="4" t="s">
        <v>23</v>
      </c>
      <c r="C1011" s="4">
        <v>37.049999999999997</v>
      </c>
      <c r="D1011" s="4">
        <v>3</v>
      </c>
      <c r="E1011" s="4" t="s">
        <v>17</v>
      </c>
      <c r="F1011" s="4" t="s">
        <v>25</v>
      </c>
      <c r="G1011" s="4">
        <v>46255.112500000003</v>
      </c>
    </row>
    <row r="1012" spans="1:7" x14ac:dyDescent="0.25">
      <c r="A1012" s="4">
        <v>51</v>
      </c>
      <c r="B1012" s="4" t="s">
        <v>14</v>
      </c>
      <c r="C1012" s="4">
        <v>24.414999999999999</v>
      </c>
      <c r="D1012" s="4">
        <v>4</v>
      </c>
      <c r="E1012" s="4" t="s">
        <v>15</v>
      </c>
      <c r="F1012" s="4" t="s">
        <v>27</v>
      </c>
      <c r="G1012" s="4">
        <v>11520.099850000001</v>
      </c>
    </row>
    <row r="1013" spans="1:7" x14ac:dyDescent="0.25">
      <c r="A1013" s="4">
        <v>52</v>
      </c>
      <c r="B1013" s="4" t="s">
        <v>14</v>
      </c>
      <c r="C1013" s="4">
        <v>34.1</v>
      </c>
      <c r="D1013" s="4">
        <v>0</v>
      </c>
      <c r="E1013" s="4" t="s">
        <v>15</v>
      </c>
      <c r="F1013" s="4" t="s">
        <v>16</v>
      </c>
      <c r="G1013" s="4">
        <v>9140.9509999999991</v>
      </c>
    </row>
    <row r="1014" spans="1:7" x14ac:dyDescent="0.25">
      <c r="A1014" s="4">
        <v>52</v>
      </c>
      <c r="B1014" s="4" t="s">
        <v>14</v>
      </c>
      <c r="C1014" s="4">
        <v>36.700000000000003</v>
      </c>
      <c r="D1014" s="4">
        <v>0</v>
      </c>
      <c r="E1014" s="4" t="s">
        <v>15</v>
      </c>
      <c r="F1014" s="4" t="s">
        <v>26</v>
      </c>
      <c r="G1014" s="4">
        <v>9144.5650000000005</v>
      </c>
    </row>
    <row r="1015" spans="1:7" x14ac:dyDescent="0.25">
      <c r="A1015" s="4">
        <v>52</v>
      </c>
      <c r="B1015" s="4" t="s">
        <v>23</v>
      </c>
      <c r="C1015" s="4">
        <v>31.2</v>
      </c>
      <c r="D1015" s="4">
        <v>0</v>
      </c>
      <c r="E1015" s="4" t="s">
        <v>15</v>
      </c>
      <c r="F1015" s="4" t="s">
        <v>26</v>
      </c>
      <c r="G1015" s="4">
        <v>9625.92</v>
      </c>
    </row>
    <row r="1016" spans="1:7" x14ac:dyDescent="0.25">
      <c r="A1016" s="4">
        <v>52</v>
      </c>
      <c r="B1016" s="4" t="s">
        <v>23</v>
      </c>
      <c r="C1016" s="4">
        <v>37.4</v>
      </c>
      <c r="D1016" s="4">
        <v>0</v>
      </c>
      <c r="E1016" s="4" t="s">
        <v>15</v>
      </c>
      <c r="F1016" s="4" t="s">
        <v>26</v>
      </c>
      <c r="G1016" s="4">
        <v>9634.5380000000005</v>
      </c>
    </row>
    <row r="1017" spans="1:7" x14ac:dyDescent="0.25">
      <c r="A1017" s="4">
        <v>52</v>
      </c>
      <c r="B1017" s="4" t="s">
        <v>14</v>
      </c>
      <c r="C1017" s="4">
        <v>33.25</v>
      </c>
      <c r="D1017" s="4">
        <v>0</v>
      </c>
      <c r="E1017" s="4" t="s">
        <v>15</v>
      </c>
      <c r="F1017" s="4" t="s">
        <v>25</v>
      </c>
      <c r="G1017" s="4">
        <v>9722.7695000000003</v>
      </c>
    </row>
    <row r="1018" spans="1:7" x14ac:dyDescent="0.25">
      <c r="A1018" s="4">
        <v>52</v>
      </c>
      <c r="B1018" s="4" t="s">
        <v>23</v>
      </c>
      <c r="C1018" s="4">
        <v>18.335000000000001</v>
      </c>
      <c r="D1018" s="4">
        <v>0</v>
      </c>
      <c r="E1018" s="4" t="s">
        <v>15</v>
      </c>
      <c r="F1018" s="4" t="s">
        <v>27</v>
      </c>
      <c r="G1018" s="4">
        <v>9991.0376500000002</v>
      </c>
    </row>
    <row r="1019" spans="1:7" x14ac:dyDescent="0.25">
      <c r="A1019" s="4">
        <v>52</v>
      </c>
      <c r="B1019" s="4" t="s">
        <v>23</v>
      </c>
      <c r="C1019" s="4">
        <v>23.18</v>
      </c>
      <c r="D1019" s="4">
        <v>0</v>
      </c>
      <c r="E1019" s="4" t="s">
        <v>15</v>
      </c>
      <c r="F1019" s="4" t="s">
        <v>25</v>
      </c>
      <c r="G1019" s="4">
        <v>10197.772199999999</v>
      </c>
    </row>
    <row r="1020" spans="1:7" x14ac:dyDescent="0.25">
      <c r="A1020" s="4">
        <v>52</v>
      </c>
      <c r="B1020" s="4" t="s">
        <v>23</v>
      </c>
      <c r="C1020" s="4">
        <v>30.875</v>
      </c>
      <c r="D1020" s="4">
        <v>0</v>
      </c>
      <c r="E1020" s="4" t="s">
        <v>15</v>
      </c>
      <c r="F1020" s="4" t="s">
        <v>25</v>
      </c>
      <c r="G1020" s="4">
        <v>23045.566159999998</v>
      </c>
    </row>
    <row r="1021" spans="1:7" x14ac:dyDescent="0.25">
      <c r="A1021" s="4">
        <v>52</v>
      </c>
      <c r="B1021" s="4" t="s">
        <v>14</v>
      </c>
      <c r="C1021" s="4">
        <v>27.36</v>
      </c>
      <c r="D1021" s="4">
        <v>0</v>
      </c>
      <c r="E1021" s="4" t="s">
        <v>17</v>
      </c>
      <c r="F1021" s="4" t="s">
        <v>27</v>
      </c>
      <c r="G1021" s="4">
        <v>24393.6224</v>
      </c>
    </row>
    <row r="1022" spans="1:7" x14ac:dyDescent="0.25">
      <c r="A1022" s="4">
        <v>52</v>
      </c>
      <c r="B1022" s="4" t="s">
        <v>23</v>
      </c>
      <c r="C1022" s="4">
        <v>24.86</v>
      </c>
      <c r="D1022" s="4">
        <v>0</v>
      </c>
      <c r="E1022" s="4" t="s">
        <v>15</v>
      </c>
      <c r="F1022" s="4" t="s">
        <v>16</v>
      </c>
      <c r="G1022" s="4">
        <v>27117.993780000001</v>
      </c>
    </row>
    <row r="1023" spans="1:7" x14ac:dyDescent="0.25">
      <c r="A1023" s="4">
        <v>52</v>
      </c>
      <c r="B1023" s="4" t="s">
        <v>14</v>
      </c>
      <c r="C1023" s="4">
        <v>30.2</v>
      </c>
      <c r="D1023" s="4">
        <v>1</v>
      </c>
      <c r="E1023" s="4" t="s">
        <v>15</v>
      </c>
      <c r="F1023" s="4" t="s">
        <v>26</v>
      </c>
      <c r="G1023" s="4">
        <v>9724.5300000000007</v>
      </c>
    </row>
    <row r="1024" spans="1:7" x14ac:dyDescent="0.25">
      <c r="A1024" s="4">
        <v>52</v>
      </c>
      <c r="B1024" s="4" t="s">
        <v>14</v>
      </c>
      <c r="C1024" s="4">
        <v>47.74</v>
      </c>
      <c r="D1024" s="4">
        <v>1</v>
      </c>
      <c r="E1024" s="4" t="s">
        <v>15</v>
      </c>
      <c r="F1024" s="4" t="s">
        <v>16</v>
      </c>
      <c r="G1024" s="4">
        <v>9748.9105999999992</v>
      </c>
    </row>
    <row r="1025" spans="1:7" x14ac:dyDescent="0.25">
      <c r="A1025" s="4">
        <v>52</v>
      </c>
      <c r="B1025" s="4" t="s">
        <v>23</v>
      </c>
      <c r="C1025" s="4">
        <v>30.78</v>
      </c>
      <c r="D1025" s="4">
        <v>1</v>
      </c>
      <c r="E1025" s="4" t="s">
        <v>15</v>
      </c>
      <c r="F1025" s="4" t="s">
        <v>25</v>
      </c>
      <c r="G1025" s="4">
        <v>10797.3362</v>
      </c>
    </row>
    <row r="1026" spans="1:7" x14ac:dyDescent="0.25">
      <c r="A1026" s="4">
        <v>52</v>
      </c>
      <c r="B1026" s="4" t="s">
        <v>23</v>
      </c>
      <c r="C1026" s="4">
        <v>24.13</v>
      </c>
      <c r="D1026" s="4">
        <v>1</v>
      </c>
      <c r="E1026" s="4" t="s">
        <v>17</v>
      </c>
      <c r="F1026" s="4" t="s">
        <v>27</v>
      </c>
      <c r="G1026" s="4">
        <v>23887.662700000001</v>
      </c>
    </row>
    <row r="1027" spans="1:7" x14ac:dyDescent="0.25">
      <c r="A1027" s="4">
        <v>52</v>
      </c>
      <c r="B1027" s="4" t="s">
        <v>14</v>
      </c>
      <c r="C1027" s="4">
        <v>38.6</v>
      </c>
      <c r="D1027" s="4">
        <v>2</v>
      </c>
      <c r="E1027" s="4" t="s">
        <v>15</v>
      </c>
      <c r="F1027" s="4" t="s">
        <v>26</v>
      </c>
      <c r="G1027" s="4">
        <v>10325.206</v>
      </c>
    </row>
    <row r="1028" spans="1:7" x14ac:dyDescent="0.25">
      <c r="A1028" s="4">
        <v>52</v>
      </c>
      <c r="B1028" s="4" t="s">
        <v>23</v>
      </c>
      <c r="C1028" s="4">
        <v>33.299999999999997</v>
      </c>
      <c r="D1028" s="4">
        <v>2</v>
      </c>
      <c r="E1028" s="4" t="s">
        <v>15</v>
      </c>
      <c r="F1028" s="4" t="s">
        <v>26</v>
      </c>
      <c r="G1028" s="4">
        <v>10806.839</v>
      </c>
    </row>
    <row r="1029" spans="1:7" x14ac:dyDescent="0.25">
      <c r="A1029" s="4">
        <v>52</v>
      </c>
      <c r="B1029" s="4" t="s">
        <v>23</v>
      </c>
      <c r="C1029" s="4">
        <v>31.73</v>
      </c>
      <c r="D1029" s="4">
        <v>2</v>
      </c>
      <c r="E1029" s="4" t="s">
        <v>15</v>
      </c>
      <c r="F1029" s="4" t="s">
        <v>27</v>
      </c>
      <c r="G1029" s="4">
        <v>11187.6567</v>
      </c>
    </row>
    <row r="1030" spans="1:7" x14ac:dyDescent="0.25">
      <c r="A1030" s="4">
        <v>52</v>
      </c>
      <c r="B1030" s="4" t="s">
        <v>23</v>
      </c>
      <c r="C1030" s="4">
        <v>38.380000000000003</v>
      </c>
      <c r="D1030" s="4">
        <v>2</v>
      </c>
      <c r="E1030" s="4" t="s">
        <v>15</v>
      </c>
      <c r="F1030" s="4" t="s">
        <v>25</v>
      </c>
      <c r="G1030" s="4">
        <v>11396.9002</v>
      </c>
    </row>
    <row r="1031" spans="1:7" x14ac:dyDescent="0.25">
      <c r="A1031" s="4">
        <v>52</v>
      </c>
      <c r="B1031" s="4" t="s">
        <v>23</v>
      </c>
      <c r="C1031" s="4">
        <v>25.3</v>
      </c>
      <c r="D1031" s="4">
        <v>2</v>
      </c>
      <c r="E1031" s="4" t="s">
        <v>17</v>
      </c>
      <c r="F1031" s="4" t="s">
        <v>16</v>
      </c>
      <c r="G1031" s="4">
        <v>24667.419000000002</v>
      </c>
    </row>
    <row r="1032" spans="1:7" x14ac:dyDescent="0.25">
      <c r="A1032" s="4">
        <v>52</v>
      </c>
      <c r="B1032" s="4" t="s">
        <v>14</v>
      </c>
      <c r="C1032" s="4">
        <v>36.765000000000001</v>
      </c>
      <c r="D1032" s="4">
        <v>2</v>
      </c>
      <c r="E1032" s="4" t="s">
        <v>15</v>
      </c>
      <c r="F1032" s="4" t="s">
        <v>27</v>
      </c>
      <c r="G1032" s="4">
        <v>26467.09737</v>
      </c>
    </row>
    <row r="1033" spans="1:7" x14ac:dyDescent="0.25">
      <c r="A1033" s="4">
        <v>52</v>
      </c>
      <c r="B1033" s="4" t="s">
        <v>23</v>
      </c>
      <c r="C1033" s="4">
        <v>37.524999999999999</v>
      </c>
      <c r="D1033" s="4">
        <v>2</v>
      </c>
      <c r="E1033" s="4" t="s">
        <v>15</v>
      </c>
      <c r="F1033" s="4" t="s">
        <v>27</v>
      </c>
      <c r="G1033" s="4">
        <v>33471.971890000001</v>
      </c>
    </row>
    <row r="1034" spans="1:7" x14ac:dyDescent="0.25">
      <c r="A1034" s="4">
        <v>52</v>
      </c>
      <c r="B1034" s="4" t="s">
        <v>14</v>
      </c>
      <c r="C1034" s="4">
        <v>41.8</v>
      </c>
      <c r="D1034" s="4">
        <v>2</v>
      </c>
      <c r="E1034" s="4" t="s">
        <v>17</v>
      </c>
      <c r="F1034" s="4" t="s">
        <v>16</v>
      </c>
      <c r="G1034" s="4">
        <v>47269.853999999999</v>
      </c>
    </row>
    <row r="1035" spans="1:7" x14ac:dyDescent="0.25">
      <c r="A1035" s="4">
        <v>52</v>
      </c>
      <c r="B1035" s="4" t="s">
        <v>14</v>
      </c>
      <c r="C1035" s="4">
        <v>32.774999999999999</v>
      </c>
      <c r="D1035" s="4">
        <v>3</v>
      </c>
      <c r="E1035" s="4" t="s">
        <v>15</v>
      </c>
      <c r="F1035" s="4" t="s">
        <v>27</v>
      </c>
      <c r="G1035" s="4">
        <v>11289.10925</v>
      </c>
    </row>
    <row r="1036" spans="1:7" x14ac:dyDescent="0.25">
      <c r="A1036" s="4">
        <v>52</v>
      </c>
      <c r="B1036" s="4" t="s">
        <v>23</v>
      </c>
      <c r="C1036" s="4">
        <v>44.7</v>
      </c>
      <c r="D1036" s="4">
        <v>3</v>
      </c>
      <c r="E1036" s="4" t="s">
        <v>15</v>
      </c>
      <c r="F1036" s="4" t="s">
        <v>26</v>
      </c>
      <c r="G1036" s="4">
        <v>11411.684999999999</v>
      </c>
    </row>
    <row r="1037" spans="1:7" x14ac:dyDescent="0.25">
      <c r="A1037" s="4">
        <v>52</v>
      </c>
      <c r="B1037" s="4" t="s">
        <v>14</v>
      </c>
      <c r="C1037" s="4">
        <v>32.204999999999998</v>
      </c>
      <c r="D1037" s="4">
        <v>3</v>
      </c>
      <c r="E1037" s="4" t="s">
        <v>15</v>
      </c>
      <c r="F1037" s="4" t="s">
        <v>25</v>
      </c>
      <c r="G1037" s="4">
        <v>11488.31695</v>
      </c>
    </row>
    <row r="1038" spans="1:7" x14ac:dyDescent="0.25">
      <c r="A1038" s="4">
        <v>52</v>
      </c>
      <c r="B1038" s="4" t="s">
        <v>14</v>
      </c>
      <c r="C1038" s="4">
        <v>24.32</v>
      </c>
      <c r="D1038" s="4">
        <v>3</v>
      </c>
      <c r="E1038" s="4" t="s">
        <v>17</v>
      </c>
      <c r="F1038" s="4" t="s">
        <v>25</v>
      </c>
      <c r="G1038" s="4">
        <v>24869.836800000001</v>
      </c>
    </row>
    <row r="1039" spans="1:7" x14ac:dyDescent="0.25">
      <c r="A1039" s="4">
        <v>52</v>
      </c>
      <c r="B1039" s="4" t="s">
        <v>14</v>
      </c>
      <c r="C1039" s="4">
        <v>26.4</v>
      </c>
      <c r="D1039" s="4">
        <v>3</v>
      </c>
      <c r="E1039" s="4" t="s">
        <v>15</v>
      </c>
      <c r="F1039" s="4" t="s">
        <v>16</v>
      </c>
      <c r="G1039" s="4">
        <v>25992.821039999999</v>
      </c>
    </row>
    <row r="1040" spans="1:7" x14ac:dyDescent="0.25">
      <c r="A1040" s="4">
        <v>52</v>
      </c>
      <c r="B1040" s="4" t="s">
        <v>14</v>
      </c>
      <c r="C1040" s="4">
        <v>34.484999999999999</v>
      </c>
      <c r="D1040" s="4">
        <v>3</v>
      </c>
      <c r="E1040" s="4" t="s">
        <v>17</v>
      </c>
      <c r="F1040" s="4" t="s">
        <v>27</v>
      </c>
      <c r="G1040" s="4">
        <v>60021.398970000002</v>
      </c>
    </row>
    <row r="1041" spans="1:7" x14ac:dyDescent="0.25">
      <c r="A1041" s="4">
        <v>52</v>
      </c>
      <c r="B1041" s="4" t="s">
        <v>23</v>
      </c>
      <c r="C1041" s="4">
        <v>46.75</v>
      </c>
      <c r="D1041" s="4">
        <v>5</v>
      </c>
      <c r="E1041" s="4" t="s">
        <v>15</v>
      </c>
      <c r="F1041" s="4" t="s">
        <v>16</v>
      </c>
      <c r="G1041" s="4">
        <v>12592.5345</v>
      </c>
    </row>
    <row r="1042" spans="1:7" x14ac:dyDescent="0.25">
      <c r="A1042" s="4">
        <v>53</v>
      </c>
      <c r="B1042" s="4" t="s">
        <v>14</v>
      </c>
      <c r="C1042" s="4">
        <v>29.48</v>
      </c>
      <c r="D1042" s="4">
        <v>0</v>
      </c>
      <c r="E1042" s="4" t="s">
        <v>15</v>
      </c>
      <c r="F1042" s="4" t="s">
        <v>16</v>
      </c>
      <c r="G1042" s="4">
        <v>9487.6442000000006</v>
      </c>
    </row>
    <row r="1043" spans="1:7" x14ac:dyDescent="0.25">
      <c r="A1043" s="4">
        <v>53</v>
      </c>
      <c r="B1043" s="4" t="s">
        <v>14</v>
      </c>
      <c r="C1043" s="4">
        <v>41.47</v>
      </c>
      <c r="D1043" s="4">
        <v>0</v>
      </c>
      <c r="E1043" s="4" t="s">
        <v>15</v>
      </c>
      <c r="F1043" s="4" t="s">
        <v>16</v>
      </c>
      <c r="G1043" s="4">
        <v>9504.3102999999992</v>
      </c>
    </row>
    <row r="1044" spans="1:7" x14ac:dyDescent="0.25">
      <c r="A1044" s="4">
        <v>53</v>
      </c>
      <c r="B1044" s="4" t="s">
        <v>14</v>
      </c>
      <c r="C1044" s="4">
        <v>24.32</v>
      </c>
      <c r="D1044" s="4">
        <v>0</v>
      </c>
      <c r="E1044" s="4" t="s">
        <v>15</v>
      </c>
      <c r="F1044" s="4" t="s">
        <v>27</v>
      </c>
      <c r="G1044" s="4">
        <v>9863.4717999999993</v>
      </c>
    </row>
    <row r="1045" spans="1:7" x14ac:dyDescent="0.25">
      <c r="A1045" s="4">
        <v>53</v>
      </c>
      <c r="B1045" s="4" t="s">
        <v>14</v>
      </c>
      <c r="C1045" s="4">
        <v>28.88</v>
      </c>
      <c r="D1045" s="4">
        <v>0</v>
      </c>
      <c r="E1045" s="4" t="s">
        <v>15</v>
      </c>
      <c r="F1045" s="4" t="s">
        <v>27</v>
      </c>
      <c r="G1045" s="4">
        <v>9869.8101999999999</v>
      </c>
    </row>
    <row r="1046" spans="1:7" x14ac:dyDescent="0.25">
      <c r="A1046" s="4">
        <v>53</v>
      </c>
      <c r="B1046" s="4" t="s">
        <v>14</v>
      </c>
      <c r="C1046" s="4">
        <v>30.495000000000001</v>
      </c>
      <c r="D1046" s="4">
        <v>0</v>
      </c>
      <c r="E1046" s="4" t="s">
        <v>15</v>
      </c>
      <c r="F1046" s="4" t="s">
        <v>25</v>
      </c>
      <c r="G1046" s="4">
        <v>10072.055050000001</v>
      </c>
    </row>
    <row r="1047" spans="1:7" x14ac:dyDescent="0.25">
      <c r="A1047" s="4">
        <v>53</v>
      </c>
      <c r="B1047" s="4" t="s">
        <v>23</v>
      </c>
      <c r="C1047" s="4">
        <v>26.6</v>
      </c>
      <c r="D1047" s="4">
        <v>0</v>
      </c>
      <c r="E1047" s="4" t="s">
        <v>15</v>
      </c>
      <c r="F1047" s="4" t="s">
        <v>27</v>
      </c>
      <c r="G1047" s="4">
        <v>10355.641</v>
      </c>
    </row>
    <row r="1048" spans="1:7" x14ac:dyDescent="0.25">
      <c r="A1048" s="4">
        <v>53</v>
      </c>
      <c r="B1048" s="4" t="s">
        <v>23</v>
      </c>
      <c r="C1048" s="4">
        <v>33.25</v>
      </c>
      <c r="D1048" s="4">
        <v>0</v>
      </c>
      <c r="E1048" s="4" t="s">
        <v>15</v>
      </c>
      <c r="F1048" s="4" t="s">
        <v>25</v>
      </c>
      <c r="G1048" s="4">
        <v>10564.8845</v>
      </c>
    </row>
    <row r="1049" spans="1:7" x14ac:dyDescent="0.25">
      <c r="A1049" s="4">
        <v>53</v>
      </c>
      <c r="B1049" s="4" t="s">
        <v>14</v>
      </c>
      <c r="C1049" s="4">
        <v>20.9</v>
      </c>
      <c r="D1049" s="4">
        <v>0</v>
      </c>
      <c r="E1049" s="4" t="s">
        <v>17</v>
      </c>
      <c r="F1049" s="4" t="s">
        <v>16</v>
      </c>
      <c r="G1049" s="4">
        <v>21195.817999999999</v>
      </c>
    </row>
    <row r="1050" spans="1:7" x14ac:dyDescent="0.25">
      <c r="A1050" s="4">
        <v>53</v>
      </c>
      <c r="B1050" s="4" t="s">
        <v>14</v>
      </c>
      <c r="C1050" s="4">
        <v>31.35</v>
      </c>
      <c r="D1050" s="4">
        <v>0</v>
      </c>
      <c r="E1050" s="4" t="s">
        <v>15</v>
      </c>
      <c r="F1050" s="4" t="s">
        <v>16</v>
      </c>
      <c r="G1050" s="4">
        <v>27346.04207</v>
      </c>
    </row>
    <row r="1051" spans="1:7" x14ac:dyDescent="0.25">
      <c r="A1051" s="4">
        <v>53</v>
      </c>
      <c r="B1051" s="4" t="s">
        <v>14</v>
      </c>
      <c r="C1051" s="4">
        <v>34.104999999999997</v>
      </c>
      <c r="D1051" s="4">
        <v>0</v>
      </c>
      <c r="E1051" s="4" t="s">
        <v>17</v>
      </c>
      <c r="F1051" s="4" t="s">
        <v>25</v>
      </c>
      <c r="G1051" s="4">
        <v>43254.417950000003</v>
      </c>
    </row>
    <row r="1052" spans="1:7" x14ac:dyDescent="0.25">
      <c r="A1052" s="4">
        <v>53</v>
      </c>
      <c r="B1052" s="4" t="s">
        <v>14</v>
      </c>
      <c r="C1052" s="4">
        <v>21.4</v>
      </c>
      <c r="D1052" s="4">
        <v>1</v>
      </c>
      <c r="E1052" s="4" t="s">
        <v>15</v>
      </c>
      <c r="F1052" s="4" t="s">
        <v>26</v>
      </c>
      <c r="G1052" s="4">
        <v>10065.413</v>
      </c>
    </row>
    <row r="1053" spans="1:7" x14ac:dyDescent="0.25">
      <c r="A1053" s="4">
        <v>53</v>
      </c>
      <c r="B1053" s="4" t="s">
        <v>14</v>
      </c>
      <c r="C1053" s="4">
        <v>36.1</v>
      </c>
      <c r="D1053" s="4">
        <v>1</v>
      </c>
      <c r="E1053" s="4" t="s">
        <v>15</v>
      </c>
      <c r="F1053" s="4" t="s">
        <v>26</v>
      </c>
      <c r="G1053" s="4">
        <v>10085.846</v>
      </c>
    </row>
    <row r="1054" spans="1:7" x14ac:dyDescent="0.25">
      <c r="A1054" s="4">
        <v>53</v>
      </c>
      <c r="B1054" s="4" t="s">
        <v>14</v>
      </c>
      <c r="C1054" s="4">
        <v>31.16</v>
      </c>
      <c r="D1054" s="4">
        <v>1</v>
      </c>
      <c r="E1054" s="4" t="s">
        <v>15</v>
      </c>
      <c r="F1054" s="4" t="s">
        <v>27</v>
      </c>
      <c r="G1054" s="4">
        <v>10461.9794</v>
      </c>
    </row>
    <row r="1055" spans="1:7" x14ac:dyDescent="0.25">
      <c r="A1055" s="4">
        <v>53</v>
      </c>
      <c r="B1055" s="4" t="s">
        <v>23</v>
      </c>
      <c r="C1055" s="4">
        <v>39.6</v>
      </c>
      <c r="D1055" s="4">
        <v>1</v>
      </c>
      <c r="E1055" s="4" t="s">
        <v>15</v>
      </c>
      <c r="F1055" s="4" t="s">
        <v>16</v>
      </c>
      <c r="G1055" s="4">
        <v>10579.710999999999</v>
      </c>
    </row>
    <row r="1056" spans="1:7" x14ac:dyDescent="0.25">
      <c r="A1056" s="4">
        <v>53</v>
      </c>
      <c r="B1056" s="4" t="s">
        <v>23</v>
      </c>
      <c r="C1056" s="4">
        <v>24.795000000000002</v>
      </c>
      <c r="D1056" s="4">
        <v>1</v>
      </c>
      <c r="E1056" s="4" t="s">
        <v>15</v>
      </c>
      <c r="F1056" s="4" t="s">
        <v>27</v>
      </c>
      <c r="G1056" s="4">
        <v>10942.13205</v>
      </c>
    </row>
    <row r="1057" spans="1:7" x14ac:dyDescent="0.25">
      <c r="A1057" s="4">
        <v>53</v>
      </c>
      <c r="B1057" s="4" t="s">
        <v>23</v>
      </c>
      <c r="C1057" s="4">
        <v>37.43</v>
      </c>
      <c r="D1057" s="4">
        <v>1</v>
      </c>
      <c r="E1057" s="4" t="s">
        <v>15</v>
      </c>
      <c r="F1057" s="4" t="s">
        <v>27</v>
      </c>
      <c r="G1057" s="4">
        <v>10959.6947</v>
      </c>
    </row>
    <row r="1058" spans="1:7" x14ac:dyDescent="0.25">
      <c r="A1058" s="4">
        <v>53</v>
      </c>
      <c r="B1058" s="4" t="s">
        <v>23</v>
      </c>
      <c r="C1058" s="4">
        <v>22.88</v>
      </c>
      <c r="D1058" s="4">
        <v>1</v>
      </c>
      <c r="E1058" s="4" t="s">
        <v>17</v>
      </c>
      <c r="F1058" s="4" t="s">
        <v>16</v>
      </c>
      <c r="G1058" s="4">
        <v>23244.790199999999</v>
      </c>
    </row>
    <row r="1059" spans="1:7" x14ac:dyDescent="0.25">
      <c r="A1059" s="4">
        <v>53</v>
      </c>
      <c r="B1059" s="4" t="s">
        <v>23</v>
      </c>
      <c r="C1059" s="4">
        <v>26.7</v>
      </c>
      <c r="D1059" s="4">
        <v>2</v>
      </c>
      <c r="E1059" s="4" t="s">
        <v>15</v>
      </c>
      <c r="F1059" s="4" t="s">
        <v>26</v>
      </c>
      <c r="G1059" s="4">
        <v>11150.78</v>
      </c>
    </row>
    <row r="1060" spans="1:7" x14ac:dyDescent="0.25">
      <c r="A1060" s="4">
        <v>53</v>
      </c>
      <c r="B1060" s="4" t="s">
        <v>23</v>
      </c>
      <c r="C1060" s="4">
        <v>35.9</v>
      </c>
      <c r="D1060" s="4">
        <v>2</v>
      </c>
      <c r="E1060" s="4" t="s">
        <v>15</v>
      </c>
      <c r="F1060" s="4" t="s">
        <v>26</v>
      </c>
      <c r="G1060" s="4">
        <v>11163.567999999999</v>
      </c>
    </row>
    <row r="1061" spans="1:7" x14ac:dyDescent="0.25">
      <c r="A1061" s="4">
        <v>53</v>
      </c>
      <c r="B1061" s="4" t="s">
        <v>14</v>
      </c>
      <c r="C1061" s="4">
        <v>26.41</v>
      </c>
      <c r="D1061" s="4">
        <v>2</v>
      </c>
      <c r="E1061" s="4" t="s">
        <v>15</v>
      </c>
      <c r="F1061" s="4" t="s">
        <v>25</v>
      </c>
      <c r="G1061" s="4">
        <v>11244.376899999999</v>
      </c>
    </row>
    <row r="1062" spans="1:7" x14ac:dyDescent="0.25">
      <c r="A1062" s="4">
        <v>53</v>
      </c>
      <c r="B1062" s="4" t="s">
        <v>23</v>
      </c>
      <c r="C1062" s="4">
        <v>23.75</v>
      </c>
      <c r="D1062" s="4">
        <v>2</v>
      </c>
      <c r="E1062" s="4" t="s">
        <v>15</v>
      </c>
      <c r="F1062" s="4" t="s">
        <v>25</v>
      </c>
      <c r="G1062" s="4">
        <v>11729.6795</v>
      </c>
    </row>
    <row r="1063" spans="1:7" x14ac:dyDescent="0.25">
      <c r="A1063" s="4">
        <v>53</v>
      </c>
      <c r="B1063" s="4" t="s">
        <v>23</v>
      </c>
      <c r="C1063" s="4">
        <v>32.299999999999997</v>
      </c>
      <c r="D1063" s="4">
        <v>2</v>
      </c>
      <c r="E1063" s="4" t="s">
        <v>15</v>
      </c>
      <c r="F1063" s="4" t="s">
        <v>25</v>
      </c>
      <c r="G1063" s="4">
        <v>29186.482360000002</v>
      </c>
    </row>
    <row r="1064" spans="1:7" x14ac:dyDescent="0.25">
      <c r="A1064" s="4">
        <v>53</v>
      </c>
      <c r="B1064" s="4" t="s">
        <v>14</v>
      </c>
      <c r="C1064" s="4">
        <v>28.6</v>
      </c>
      <c r="D1064" s="4">
        <v>3</v>
      </c>
      <c r="E1064" s="4" t="s">
        <v>15</v>
      </c>
      <c r="F1064" s="4" t="s">
        <v>26</v>
      </c>
      <c r="G1064" s="4">
        <v>11253.421</v>
      </c>
    </row>
    <row r="1065" spans="1:7" x14ac:dyDescent="0.25">
      <c r="A1065" s="4">
        <v>53</v>
      </c>
      <c r="B1065" s="4" t="s">
        <v>14</v>
      </c>
      <c r="C1065" s="4">
        <v>36.6</v>
      </c>
      <c r="D1065" s="4">
        <v>3</v>
      </c>
      <c r="E1065" s="4" t="s">
        <v>15</v>
      </c>
      <c r="F1065" s="4" t="s">
        <v>26</v>
      </c>
      <c r="G1065" s="4">
        <v>11264.540999999999</v>
      </c>
    </row>
    <row r="1066" spans="1:7" x14ac:dyDescent="0.25">
      <c r="A1066" s="4">
        <v>53</v>
      </c>
      <c r="B1066" s="4" t="s">
        <v>23</v>
      </c>
      <c r="C1066" s="4">
        <v>28.1</v>
      </c>
      <c r="D1066" s="4">
        <v>3</v>
      </c>
      <c r="E1066" s="4" t="s">
        <v>15</v>
      </c>
      <c r="F1066" s="4" t="s">
        <v>26</v>
      </c>
      <c r="G1066" s="4">
        <v>11741.726000000001</v>
      </c>
    </row>
    <row r="1067" spans="1:7" x14ac:dyDescent="0.25">
      <c r="A1067" s="4">
        <v>53</v>
      </c>
      <c r="B1067" s="4" t="s">
        <v>23</v>
      </c>
      <c r="C1067" s="4">
        <v>38.06</v>
      </c>
      <c r="D1067" s="4">
        <v>3</v>
      </c>
      <c r="E1067" s="4" t="s">
        <v>15</v>
      </c>
      <c r="F1067" s="4" t="s">
        <v>16</v>
      </c>
      <c r="G1067" s="4">
        <v>20462.997660000001</v>
      </c>
    </row>
    <row r="1068" spans="1:7" x14ac:dyDescent="0.25">
      <c r="A1068" s="4">
        <v>53</v>
      </c>
      <c r="B1068" s="4" t="s">
        <v>23</v>
      </c>
      <c r="C1068" s="4">
        <v>22.61</v>
      </c>
      <c r="D1068" s="4">
        <v>3</v>
      </c>
      <c r="E1068" s="4" t="s">
        <v>17</v>
      </c>
      <c r="F1068" s="4" t="s">
        <v>25</v>
      </c>
      <c r="G1068" s="4">
        <v>24873.384900000001</v>
      </c>
    </row>
    <row r="1069" spans="1:7" x14ac:dyDescent="0.25">
      <c r="A1069" s="4">
        <v>53</v>
      </c>
      <c r="B1069" s="4" t="s">
        <v>23</v>
      </c>
      <c r="C1069" s="4">
        <v>36.86</v>
      </c>
      <c r="D1069" s="4">
        <v>3</v>
      </c>
      <c r="E1069" s="4" t="s">
        <v>17</v>
      </c>
      <c r="F1069" s="4" t="s">
        <v>27</v>
      </c>
      <c r="G1069" s="4">
        <v>46661.4424</v>
      </c>
    </row>
    <row r="1070" spans="1:7" x14ac:dyDescent="0.25">
      <c r="A1070" s="4">
        <v>54</v>
      </c>
      <c r="B1070" s="4" t="s">
        <v>14</v>
      </c>
      <c r="C1070" s="4">
        <v>31.6</v>
      </c>
      <c r="D1070" s="4">
        <v>0</v>
      </c>
      <c r="E1070" s="4" t="s">
        <v>15</v>
      </c>
      <c r="F1070" s="4" t="s">
        <v>26</v>
      </c>
      <c r="G1070" s="4">
        <v>9850.4320000000007</v>
      </c>
    </row>
    <row r="1071" spans="1:7" x14ac:dyDescent="0.25">
      <c r="A1071" s="4">
        <v>54</v>
      </c>
      <c r="B1071" s="4" t="s">
        <v>14</v>
      </c>
      <c r="C1071" s="4">
        <v>30.21</v>
      </c>
      <c r="D1071" s="4">
        <v>0</v>
      </c>
      <c r="E1071" s="4" t="s">
        <v>15</v>
      </c>
      <c r="F1071" s="4" t="s">
        <v>27</v>
      </c>
      <c r="G1071" s="4">
        <v>10231.499900000001</v>
      </c>
    </row>
    <row r="1072" spans="1:7" x14ac:dyDescent="0.25">
      <c r="A1072" s="4">
        <v>54</v>
      </c>
      <c r="B1072" s="4" t="s">
        <v>23</v>
      </c>
      <c r="C1072" s="4">
        <v>31.24</v>
      </c>
      <c r="D1072" s="4">
        <v>0</v>
      </c>
      <c r="E1072" s="4" t="s">
        <v>15</v>
      </c>
      <c r="F1072" s="4" t="s">
        <v>16</v>
      </c>
      <c r="G1072" s="4">
        <v>10338.9316</v>
      </c>
    </row>
    <row r="1073" spans="1:7" x14ac:dyDescent="0.25">
      <c r="A1073" s="4">
        <v>54</v>
      </c>
      <c r="B1073" s="4" t="s">
        <v>14</v>
      </c>
      <c r="C1073" s="4">
        <v>24.035</v>
      </c>
      <c r="D1073" s="4">
        <v>0</v>
      </c>
      <c r="E1073" s="4" t="s">
        <v>15</v>
      </c>
      <c r="F1073" s="4" t="s">
        <v>25</v>
      </c>
      <c r="G1073" s="4">
        <v>10422.916649999999</v>
      </c>
    </row>
    <row r="1074" spans="1:7" x14ac:dyDescent="0.25">
      <c r="A1074" s="4">
        <v>54</v>
      </c>
      <c r="B1074" s="4" t="s">
        <v>14</v>
      </c>
      <c r="C1074" s="4">
        <v>32.774999999999999</v>
      </c>
      <c r="D1074" s="4">
        <v>0</v>
      </c>
      <c r="E1074" s="4" t="s">
        <v>15</v>
      </c>
      <c r="F1074" s="4" t="s">
        <v>25</v>
      </c>
      <c r="G1074" s="4">
        <v>10435.06525</v>
      </c>
    </row>
    <row r="1075" spans="1:7" x14ac:dyDescent="0.25">
      <c r="A1075" s="4">
        <v>54</v>
      </c>
      <c r="B1075" s="4" t="s">
        <v>23</v>
      </c>
      <c r="C1075" s="4">
        <v>32.68</v>
      </c>
      <c r="D1075" s="4">
        <v>0</v>
      </c>
      <c r="E1075" s="4" t="s">
        <v>15</v>
      </c>
      <c r="F1075" s="4" t="s">
        <v>25</v>
      </c>
      <c r="G1075" s="4">
        <v>10923.933199999999</v>
      </c>
    </row>
    <row r="1076" spans="1:7" x14ac:dyDescent="0.25">
      <c r="A1076" s="4">
        <v>54</v>
      </c>
      <c r="B1076" s="4" t="s">
        <v>14</v>
      </c>
      <c r="C1076" s="4">
        <v>30.02</v>
      </c>
      <c r="D1076" s="4">
        <v>0</v>
      </c>
      <c r="E1076" s="4" t="s">
        <v>15</v>
      </c>
      <c r="F1076" s="4" t="s">
        <v>27</v>
      </c>
      <c r="G1076" s="4">
        <v>24476.478510000001</v>
      </c>
    </row>
    <row r="1077" spans="1:7" x14ac:dyDescent="0.25">
      <c r="A1077" s="4">
        <v>54</v>
      </c>
      <c r="B1077" s="4" t="s">
        <v>23</v>
      </c>
      <c r="C1077" s="4">
        <v>47.41</v>
      </c>
      <c r="D1077" s="4">
        <v>0</v>
      </c>
      <c r="E1077" s="4" t="s">
        <v>17</v>
      </c>
      <c r="F1077" s="4" t="s">
        <v>16</v>
      </c>
      <c r="G1077" s="4">
        <v>63770.428010000003</v>
      </c>
    </row>
    <row r="1078" spans="1:7" x14ac:dyDescent="0.25">
      <c r="A1078" s="4">
        <v>54</v>
      </c>
      <c r="B1078" s="4" t="s">
        <v>14</v>
      </c>
      <c r="C1078" s="4">
        <v>29.2</v>
      </c>
      <c r="D1078" s="4">
        <v>1</v>
      </c>
      <c r="E1078" s="4" t="s">
        <v>15</v>
      </c>
      <c r="F1078" s="4" t="s">
        <v>26</v>
      </c>
      <c r="G1078" s="4">
        <v>10436.096</v>
      </c>
    </row>
    <row r="1079" spans="1:7" x14ac:dyDescent="0.25">
      <c r="A1079" s="4">
        <v>54</v>
      </c>
      <c r="B1079" s="4" t="s">
        <v>14</v>
      </c>
      <c r="C1079" s="4">
        <v>39.6</v>
      </c>
      <c r="D1079" s="4">
        <v>1</v>
      </c>
      <c r="E1079" s="4" t="s">
        <v>15</v>
      </c>
      <c r="F1079" s="4" t="s">
        <v>26</v>
      </c>
      <c r="G1079" s="4">
        <v>10450.552</v>
      </c>
    </row>
    <row r="1080" spans="1:7" x14ac:dyDescent="0.25">
      <c r="A1080" s="4">
        <v>54</v>
      </c>
      <c r="B1080" s="4" t="s">
        <v>14</v>
      </c>
      <c r="C1080" s="4">
        <v>33.630000000000003</v>
      </c>
      <c r="D1080" s="4">
        <v>1</v>
      </c>
      <c r="E1080" s="4" t="s">
        <v>15</v>
      </c>
      <c r="F1080" s="4" t="s">
        <v>27</v>
      </c>
      <c r="G1080" s="4">
        <v>10825.253699999999</v>
      </c>
    </row>
    <row r="1081" spans="1:7" x14ac:dyDescent="0.25">
      <c r="A1081" s="4">
        <v>54</v>
      </c>
      <c r="B1081" s="4" t="s">
        <v>23</v>
      </c>
      <c r="C1081" s="4">
        <v>31.9</v>
      </c>
      <c r="D1081" s="4">
        <v>1</v>
      </c>
      <c r="E1081" s="4" t="s">
        <v>15</v>
      </c>
      <c r="F1081" s="4" t="s">
        <v>16</v>
      </c>
      <c r="G1081" s="4">
        <v>10928.849</v>
      </c>
    </row>
    <row r="1082" spans="1:7" x14ac:dyDescent="0.25">
      <c r="A1082" s="4">
        <v>54</v>
      </c>
      <c r="B1082" s="4" t="s">
        <v>23</v>
      </c>
      <c r="C1082" s="4">
        <v>27.645</v>
      </c>
      <c r="D1082" s="4">
        <v>1</v>
      </c>
      <c r="E1082" s="4" t="s">
        <v>15</v>
      </c>
      <c r="F1082" s="4" t="s">
        <v>27</v>
      </c>
      <c r="G1082" s="4">
        <v>11305.93455</v>
      </c>
    </row>
    <row r="1083" spans="1:7" x14ac:dyDescent="0.25">
      <c r="A1083" s="4">
        <v>54</v>
      </c>
      <c r="B1083" s="4" t="s">
        <v>23</v>
      </c>
      <c r="C1083" s="4">
        <v>32.299999999999997</v>
      </c>
      <c r="D1083" s="4">
        <v>1</v>
      </c>
      <c r="E1083" s="4" t="s">
        <v>15</v>
      </c>
      <c r="F1083" s="4" t="s">
        <v>25</v>
      </c>
      <c r="G1083" s="4">
        <v>11512.405000000001</v>
      </c>
    </row>
    <row r="1084" spans="1:7" x14ac:dyDescent="0.25">
      <c r="A1084" s="4">
        <v>54</v>
      </c>
      <c r="B1084" s="4" t="s">
        <v>14</v>
      </c>
      <c r="C1084" s="4">
        <v>25.46</v>
      </c>
      <c r="D1084" s="4">
        <v>1</v>
      </c>
      <c r="E1084" s="4" t="s">
        <v>15</v>
      </c>
      <c r="F1084" s="4" t="s">
        <v>25</v>
      </c>
      <c r="G1084" s="4">
        <v>25517.11363</v>
      </c>
    </row>
    <row r="1085" spans="1:7" x14ac:dyDescent="0.25">
      <c r="A1085" s="4">
        <v>54</v>
      </c>
      <c r="B1085" s="4" t="s">
        <v>14</v>
      </c>
      <c r="C1085" s="4">
        <v>30.8</v>
      </c>
      <c r="D1085" s="4">
        <v>1</v>
      </c>
      <c r="E1085" s="4" t="s">
        <v>17</v>
      </c>
      <c r="F1085" s="4" t="s">
        <v>16</v>
      </c>
      <c r="G1085" s="4">
        <v>41999.519999999997</v>
      </c>
    </row>
    <row r="1086" spans="1:7" x14ac:dyDescent="0.25">
      <c r="A1086" s="4">
        <v>54</v>
      </c>
      <c r="B1086" s="4" t="s">
        <v>14</v>
      </c>
      <c r="C1086" s="4">
        <v>21.01</v>
      </c>
      <c r="D1086" s="4">
        <v>2</v>
      </c>
      <c r="E1086" s="4" t="s">
        <v>15</v>
      </c>
      <c r="F1086" s="4" t="s">
        <v>16</v>
      </c>
      <c r="G1086" s="4">
        <v>11013.7119</v>
      </c>
    </row>
    <row r="1087" spans="1:7" x14ac:dyDescent="0.25">
      <c r="A1087" s="4">
        <v>54</v>
      </c>
      <c r="B1087" s="4" t="s">
        <v>23</v>
      </c>
      <c r="C1087" s="4">
        <v>46.7</v>
      </c>
      <c r="D1087" s="4">
        <v>2</v>
      </c>
      <c r="E1087" s="4" t="s">
        <v>15</v>
      </c>
      <c r="F1087" s="4" t="s">
        <v>26</v>
      </c>
      <c r="G1087" s="4">
        <v>11538.421</v>
      </c>
    </row>
    <row r="1088" spans="1:7" x14ac:dyDescent="0.25">
      <c r="A1088" s="4">
        <v>54</v>
      </c>
      <c r="B1088" s="4" t="s">
        <v>23</v>
      </c>
      <c r="C1088" s="4">
        <v>28.88</v>
      </c>
      <c r="D1088" s="4">
        <v>2</v>
      </c>
      <c r="E1088" s="4" t="s">
        <v>15</v>
      </c>
      <c r="F1088" s="4" t="s">
        <v>25</v>
      </c>
      <c r="G1088" s="4">
        <v>12096.6512</v>
      </c>
    </row>
    <row r="1089" spans="1:7" x14ac:dyDescent="0.25">
      <c r="A1089" s="4">
        <v>54</v>
      </c>
      <c r="B1089" s="4" t="s">
        <v>14</v>
      </c>
      <c r="C1089" s="4">
        <v>34.21</v>
      </c>
      <c r="D1089" s="4">
        <v>2</v>
      </c>
      <c r="E1089" s="4" t="s">
        <v>17</v>
      </c>
      <c r="F1089" s="4" t="s">
        <v>16</v>
      </c>
      <c r="G1089" s="4">
        <v>44260.749900000003</v>
      </c>
    </row>
    <row r="1090" spans="1:7" x14ac:dyDescent="0.25">
      <c r="A1090" s="4">
        <v>54</v>
      </c>
      <c r="B1090" s="4" t="s">
        <v>23</v>
      </c>
      <c r="C1090" s="4">
        <v>23</v>
      </c>
      <c r="D1090" s="4">
        <v>3</v>
      </c>
      <c r="E1090" s="4" t="s">
        <v>15</v>
      </c>
      <c r="F1090" s="4" t="s">
        <v>26</v>
      </c>
      <c r="G1090" s="4">
        <v>12094.477999999999</v>
      </c>
    </row>
    <row r="1091" spans="1:7" x14ac:dyDescent="0.25">
      <c r="A1091" s="4">
        <v>54</v>
      </c>
      <c r="B1091" s="4" t="s">
        <v>23</v>
      </c>
      <c r="C1091" s="4">
        <v>30.8</v>
      </c>
      <c r="D1091" s="4">
        <v>3</v>
      </c>
      <c r="E1091" s="4" t="s">
        <v>15</v>
      </c>
      <c r="F1091" s="4" t="s">
        <v>26</v>
      </c>
      <c r="G1091" s="4">
        <v>12105.32</v>
      </c>
    </row>
    <row r="1092" spans="1:7" x14ac:dyDescent="0.25">
      <c r="A1092" s="4">
        <v>54</v>
      </c>
      <c r="B1092" s="4" t="s">
        <v>23</v>
      </c>
      <c r="C1092" s="4">
        <v>21.47</v>
      </c>
      <c r="D1092" s="4">
        <v>3</v>
      </c>
      <c r="E1092" s="4" t="s">
        <v>15</v>
      </c>
      <c r="F1092" s="4" t="s">
        <v>27</v>
      </c>
      <c r="G1092" s="4">
        <v>12475.3513</v>
      </c>
    </row>
    <row r="1093" spans="1:7" x14ac:dyDescent="0.25">
      <c r="A1093" s="4">
        <v>54</v>
      </c>
      <c r="B1093" s="4" t="s">
        <v>23</v>
      </c>
      <c r="C1093" s="4">
        <v>24.605</v>
      </c>
      <c r="D1093" s="4">
        <v>3</v>
      </c>
      <c r="E1093" s="4" t="s">
        <v>15</v>
      </c>
      <c r="F1093" s="4" t="s">
        <v>27</v>
      </c>
      <c r="G1093" s="4">
        <v>12479.70895</v>
      </c>
    </row>
    <row r="1094" spans="1:7" x14ac:dyDescent="0.25">
      <c r="A1094" s="4">
        <v>54</v>
      </c>
      <c r="B1094" s="4" t="s">
        <v>23</v>
      </c>
      <c r="C1094" s="4">
        <v>35.814999999999998</v>
      </c>
      <c r="D1094" s="4">
        <v>3</v>
      </c>
      <c r="E1094" s="4" t="s">
        <v>15</v>
      </c>
      <c r="F1094" s="4" t="s">
        <v>27</v>
      </c>
      <c r="G1094" s="4">
        <v>12495.290849999999</v>
      </c>
    </row>
    <row r="1095" spans="1:7" x14ac:dyDescent="0.25">
      <c r="A1095" s="4">
        <v>54</v>
      </c>
      <c r="B1095" s="4" t="s">
        <v>14</v>
      </c>
      <c r="C1095" s="4">
        <v>25.1</v>
      </c>
      <c r="D1095" s="4">
        <v>3</v>
      </c>
      <c r="E1095" s="4" t="s">
        <v>17</v>
      </c>
      <c r="F1095" s="4" t="s">
        <v>26</v>
      </c>
      <c r="G1095" s="4">
        <v>25382.296999999999</v>
      </c>
    </row>
    <row r="1096" spans="1:7" x14ac:dyDescent="0.25">
      <c r="A1096" s="4">
        <v>54</v>
      </c>
      <c r="B1096" s="4" t="s">
        <v>23</v>
      </c>
      <c r="C1096" s="4">
        <v>31.9</v>
      </c>
      <c r="D1096" s="4">
        <v>3</v>
      </c>
      <c r="E1096" s="4" t="s">
        <v>15</v>
      </c>
      <c r="F1096" s="4" t="s">
        <v>16</v>
      </c>
      <c r="G1096" s="4">
        <v>27322.73386</v>
      </c>
    </row>
    <row r="1097" spans="1:7" x14ac:dyDescent="0.25">
      <c r="A1097" s="4">
        <v>54</v>
      </c>
      <c r="B1097" s="4" t="s">
        <v>14</v>
      </c>
      <c r="C1097" s="4">
        <v>40.564999999999998</v>
      </c>
      <c r="D1097" s="4">
        <v>3</v>
      </c>
      <c r="E1097" s="4" t="s">
        <v>17</v>
      </c>
      <c r="F1097" s="4" t="s">
        <v>25</v>
      </c>
      <c r="G1097" s="4">
        <v>48549.178350000002</v>
      </c>
    </row>
    <row r="1098" spans="1:7" x14ac:dyDescent="0.25">
      <c r="A1098" s="4">
        <v>55</v>
      </c>
      <c r="B1098" s="4" t="s">
        <v>14</v>
      </c>
      <c r="C1098" s="4">
        <v>29.9</v>
      </c>
      <c r="D1098" s="4">
        <v>0</v>
      </c>
      <c r="E1098" s="4" t="s">
        <v>15</v>
      </c>
      <c r="F1098" s="4" t="s">
        <v>26</v>
      </c>
      <c r="G1098" s="4">
        <v>10214.636</v>
      </c>
    </row>
    <row r="1099" spans="1:7" x14ac:dyDescent="0.25">
      <c r="A1099" s="4">
        <v>55</v>
      </c>
      <c r="B1099" s="4" t="s">
        <v>14</v>
      </c>
      <c r="C1099" s="4">
        <v>38.28</v>
      </c>
      <c r="D1099" s="4">
        <v>0</v>
      </c>
      <c r="E1099" s="4" t="s">
        <v>15</v>
      </c>
      <c r="F1099" s="4" t="s">
        <v>16</v>
      </c>
      <c r="G1099" s="4">
        <v>10226.2842</v>
      </c>
    </row>
    <row r="1100" spans="1:7" x14ac:dyDescent="0.25">
      <c r="A1100" s="4">
        <v>55</v>
      </c>
      <c r="B1100" s="4" t="s">
        <v>14</v>
      </c>
      <c r="C1100" s="4">
        <v>27.645</v>
      </c>
      <c r="D1100" s="4">
        <v>0</v>
      </c>
      <c r="E1100" s="4" t="s">
        <v>15</v>
      </c>
      <c r="F1100" s="4" t="s">
        <v>27</v>
      </c>
      <c r="G1100" s="4">
        <v>10594.501550000001</v>
      </c>
    </row>
    <row r="1101" spans="1:7" x14ac:dyDescent="0.25">
      <c r="A1101" s="4">
        <v>55</v>
      </c>
      <c r="B1101" s="4" t="s">
        <v>14</v>
      </c>
      <c r="C1101" s="4">
        <v>32.774999999999999</v>
      </c>
      <c r="D1101" s="4">
        <v>0</v>
      </c>
      <c r="E1101" s="4" t="s">
        <v>15</v>
      </c>
      <c r="F1101" s="4" t="s">
        <v>27</v>
      </c>
      <c r="G1101" s="4">
        <v>10601.632250000001</v>
      </c>
    </row>
    <row r="1102" spans="1:7" x14ac:dyDescent="0.25">
      <c r="A1102" s="4">
        <v>55</v>
      </c>
      <c r="B1102" s="4" t="s">
        <v>23</v>
      </c>
      <c r="C1102" s="4">
        <v>30.5</v>
      </c>
      <c r="D1102" s="4">
        <v>0</v>
      </c>
      <c r="E1102" s="4" t="s">
        <v>15</v>
      </c>
      <c r="F1102" s="4" t="s">
        <v>26</v>
      </c>
      <c r="G1102" s="4">
        <v>10704.47</v>
      </c>
    </row>
    <row r="1103" spans="1:7" x14ac:dyDescent="0.25">
      <c r="A1103" s="4">
        <v>55</v>
      </c>
      <c r="B1103" s="4" t="s">
        <v>23</v>
      </c>
      <c r="C1103" s="4">
        <v>37.1</v>
      </c>
      <c r="D1103" s="4">
        <v>0</v>
      </c>
      <c r="E1103" s="4" t="s">
        <v>15</v>
      </c>
      <c r="F1103" s="4" t="s">
        <v>26</v>
      </c>
      <c r="G1103" s="4">
        <v>10713.644</v>
      </c>
    </row>
    <row r="1104" spans="1:7" x14ac:dyDescent="0.25">
      <c r="A1104" s="4">
        <v>55</v>
      </c>
      <c r="B1104" s="4" t="s">
        <v>14</v>
      </c>
      <c r="C1104" s="4">
        <v>28.975000000000001</v>
      </c>
      <c r="D1104" s="4">
        <v>0</v>
      </c>
      <c r="E1104" s="4" t="s">
        <v>15</v>
      </c>
      <c r="F1104" s="4" t="s">
        <v>25</v>
      </c>
      <c r="G1104" s="4">
        <v>10796.35025</v>
      </c>
    </row>
    <row r="1105" spans="1:7" x14ac:dyDescent="0.25">
      <c r="A1105" s="4">
        <v>55</v>
      </c>
      <c r="B1105" s="4" t="s">
        <v>23</v>
      </c>
      <c r="C1105" s="4">
        <v>26.98</v>
      </c>
      <c r="D1105" s="4">
        <v>0</v>
      </c>
      <c r="E1105" s="4" t="s">
        <v>15</v>
      </c>
      <c r="F1105" s="4" t="s">
        <v>27</v>
      </c>
      <c r="G1105" s="4">
        <v>11082.5772</v>
      </c>
    </row>
    <row r="1106" spans="1:7" x14ac:dyDescent="0.25">
      <c r="A1106" s="4">
        <v>55</v>
      </c>
      <c r="B1106" s="4" t="s">
        <v>23</v>
      </c>
      <c r="C1106" s="4">
        <v>29.83</v>
      </c>
      <c r="D1106" s="4">
        <v>0</v>
      </c>
      <c r="E1106" s="4" t="s">
        <v>15</v>
      </c>
      <c r="F1106" s="4" t="s">
        <v>25</v>
      </c>
      <c r="G1106" s="4">
        <v>11286.538699999999</v>
      </c>
    </row>
    <row r="1107" spans="1:7" x14ac:dyDescent="0.25">
      <c r="A1107" s="4">
        <v>55</v>
      </c>
      <c r="B1107" s="4" t="s">
        <v>14</v>
      </c>
      <c r="C1107" s="4">
        <v>37.299999999999997</v>
      </c>
      <c r="D1107" s="4">
        <v>0</v>
      </c>
      <c r="E1107" s="4" t="s">
        <v>15</v>
      </c>
      <c r="F1107" s="4" t="s">
        <v>26</v>
      </c>
      <c r="G1107" s="4">
        <v>20630.283510000001</v>
      </c>
    </row>
    <row r="1108" spans="1:7" x14ac:dyDescent="0.25">
      <c r="A1108" s="4">
        <v>55</v>
      </c>
      <c r="B1108" s="4" t="s">
        <v>14</v>
      </c>
      <c r="C1108" s="4">
        <v>33</v>
      </c>
      <c r="D1108" s="4">
        <v>0</v>
      </c>
      <c r="E1108" s="4" t="s">
        <v>15</v>
      </c>
      <c r="F1108" s="4" t="s">
        <v>16</v>
      </c>
      <c r="G1108" s="4">
        <v>20781.48892</v>
      </c>
    </row>
    <row r="1109" spans="1:7" x14ac:dyDescent="0.25">
      <c r="A1109" s="4">
        <v>55</v>
      </c>
      <c r="B1109" s="4" t="s">
        <v>14</v>
      </c>
      <c r="C1109" s="4">
        <v>30.684999999999999</v>
      </c>
      <c r="D1109" s="4">
        <v>0</v>
      </c>
      <c r="E1109" s="4" t="s">
        <v>17</v>
      </c>
      <c r="F1109" s="4" t="s">
        <v>25</v>
      </c>
      <c r="G1109" s="4">
        <v>42303.692150000003</v>
      </c>
    </row>
    <row r="1110" spans="1:7" x14ac:dyDescent="0.25">
      <c r="A1110" s="4">
        <v>55</v>
      </c>
      <c r="B1110" s="4" t="s">
        <v>23</v>
      </c>
      <c r="C1110" s="4">
        <v>35.200000000000003</v>
      </c>
      <c r="D1110" s="4">
        <v>0</v>
      </c>
      <c r="E1110" s="4" t="s">
        <v>17</v>
      </c>
      <c r="F1110" s="4" t="s">
        <v>16</v>
      </c>
      <c r="G1110" s="4">
        <v>44423.803</v>
      </c>
    </row>
    <row r="1111" spans="1:7" x14ac:dyDescent="0.25">
      <c r="A1111" s="4">
        <v>55</v>
      </c>
      <c r="B1111" s="4" t="s">
        <v>14</v>
      </c>
      <c r="C1111" s="4">
        <v>21.5</v>
      </c>
      <c r="D1111" s="4">
        <v>1</v>
      </c>
      <c r="E1111" s="4" t="s">
        <v>15</v>
      </c>
      <c r="F1111" s="4" t="s">
        <v>26</v>
      </c>
      <c r="G1111" s="4">
        <v>10791.96</v>
      </c>
    </row>
    <row r="1112" spans="1:7" x14ac:dyDescent="0.25">
      <c r="A1112" s="4">
        <v>55</v>
      </c>
      <c r="B1112" s="4" t="s">
        <v>14</v>
      </c>
      <c r="C1112" s="4">
        <v>32.67</v>
      </c>
      <c r="D1112" s="4">
        <v>1</v>
      </c>
      <c r="E1112" s="4" t="s">
        <v>15</v>
      </c>
      <c r="F1112" s="4" t="s">
        <v>16</v>
      </c>
      <c r="G1112" s="4">
        <v>10807.4863</v>
      </c>
    </row>
    <row r="1113" spans="1:7" x14ac:dyDescent="0.25">
      <c r="A1113" s="4">
        <v>55</v>
      </c>
      <c r="B1113" s="4" t="s">
        <v>14</v>
      </c>
      <c r="C1113" s="4">
        <v>35.244999999999997</v>
      </c>
      <c r="D1113" s="4">
        <v>1</v>
      </c>
      <c r="E1113" s="4" t="s">
        <v>15</v>
      </c>
      <c r="F1113" s="4" t="s">
        <v>25</v>
      </c>
      <c r="G1113" s="4">
        <v>11394.065549999999</v>
      </c>
    </row>
    <row r="1114" spans="1:7" x14ac:dyDescent="0.25">
      <c r="A1114" s="4">
        <v>55</v>
      </c>
      <c r="B1114" s="4" t="s">
        <v>23</v>
      </c>
      <c r="C1114" s="4">
        <v>32.395000000000003</v>
      </c>
      <c r="D1114" s="4">
        <v>1</v>
      </c>
      <c r="E1114" s="4" t="s">
        <v>15</v>
      </c>
      <c r="F1114" s="4" t="s">
        <v>25</v>
      </c>
      <c r="G1114" s="4">
        <v>11879.10405</v>
      </c>
    </row>
    <row r="1115" spans="1:7" x14ac:dyDescent="0.25">
      <c r="A1115" s="4">
        <v>55</v>
      </c>
      <c r="B1115" s="4" t="s">
        <v>23</v>
      </c>
      <c r="C1115" s="4">
        <v>26.8</v>
      </c>
      <c r="D1115" s="4">
        <v>1</v>
      </c>
      <c r="E1115" s="4" t="s">
        <v>15</v>
      </c>
      <c r="F1115" s="4" t="s">
        <v>26</v>
      </c>
      <c r="G1115" s="4">
        <v>35160.134570000002</v>
      </c>
    </row>
    <row r="1116" spans="1:7" x14ac:dyDescent="0.25">
      <c r="A1116" s="4">
        <v>55</v>
      </c>
      <c r="B1116" s="4" t="s">
        <v>23</v>
      </c>
      <c r="C1116" s="4">
        <v>29.7</v>
      </c>
      <c r="D1116" s="4">
        <v>2</v>
      </c>
      <c r="E1116" s="4" t="s">
        <v>15</v>
      </c>
      <c r="F1116" s="4" t="s">
        <v>26</v>
      </c>
      <c r="G1116" s="4">
        <v>11881.358</v>
      </c>
    </row>
    <row r="1117" spans="1:7" x14ac:dyDescent="0.25">
      <c r="A1117" s="4">
        <v>55</v>
      </c>
      <c r="B1117" s="4" t="s">
        <v>23</v>
      </c>
      <c r="C1117" s="4">
        <v>30.14</v>
      </c>
      <c r="D1117" s="4">
        <v>2</v>
      </c>
      <c r="E1117" s="4" t="s">
        <v>15</v>
      </c>
      <c r="F1117" s="4" t="s">
        <v>16</v>
      </c>
      <c r="G1117" s="4">
        <v>11881.9696</v>
      </c>
    </row>
    <row r="1118" spans="1:7" x14ac:dyDescent="0.25">
      <c r="A1118" s="4">
        <v>55</v>
      </c>
      <c r="B1118" s="4" t="s">
        <v>23</v>
      </c>
      <c r="C1118" s="4">
        <v>32.774999999999999</v>
      </c>
      <c r="D1118" s="4">
        <v>2</v>
      </c>
      <c r="E1118" s="4" t="s">
        <v>15</v>
      </c>
      <c r="F1118" s="4" t="s">
        <v>27</v>
      </c>
      <c r="G1118" s="4">
        <v>12268.632250000001</v>
      </c>
    </row>
    <row r="1119" spans="1:7" x14ac:dyDescent="0.25">
      <c r="A1119" s="4">
        <v>55</v>
      </c>
      <c r="B1119" s="4" t="s">
        <v>23</v>
      </c>
      <c r="C1119" s="4">
        <v>33.534999999999997</v>
      </c>
      <c r="D1119" s="4">
        <v>2</v>
      </c>
      <c r="E1119" s="4" t="s">
        <v>15</v>
      </c>
      <c r="F1119" s="4" t="s">
        <v>27</v>
      </c>
      <c r="G1119" s="4">
        <v>12269.68865</v>
      </c>
    </row>
    <row r="1120" spans="1:7" x14ac:dyDescent="0.25">
      <c r="A1120" s="4">
        <v>55</v>
      </c>
      <c r="B1120" s="4" t="s">
        <v>14</v>
      </c>
      <c r="C1120" s="4">
        <v>33.880000000000003</v>
      </c>
      <c r="D1120" s="4">
        <v>3</v>
      </c>
      <c r="E1120" s="4" t="s">
        <v>15</v>
      </c>
      <c r="F1120" s="4" t="s">
        <v>16</v>
      </c>
      <c r="G1120" s="4">
        <v>11987.1682</v>
      </c>
    </row>
    <row r="1121" spans="1:7" x14ac:dyDescent="0.25">
      <c r="A1121" s="4">
        <v>55</v>
      </c>
      <c r="B1121" s="4" t="s">
        <v>23</v>
      </c>
      <c r="C1121" s="4">
        <v>40.81</v>
      </c>
      <c r="D1121" s="4">
        <v>3</v>
      </c>
      <c r="E1121" s="4" t="s">
        <v>15</v>
      </c>
      <c r="F1121" s="4" t="s">
        <v>16</v>
      </c>
      <c r="G1121" s="4">
        <v>12485.8009</v>
      </c>
    </row>
    <row r="1122" spans="1:7" x14ac:dyDescent="0.25">
      <c r="A1122" s="4">
        <v>55</v>
      </c>
      <c r="B1122" s="4" t="s">
        <v>23</v>
      </c>
      <c r="C1122" s="4">
        <v>25.364999999999998</v>
      </c>
      <c r="D1122" s="4">
        <v>3</v>
      </c>
      <c r="E1122" s="4" t="s">
        <v>15</v>
      </c>
      <c r="F1122" s="4" t="s">
        <v>25</v>
      </c>
      <c r="G1122" s="4">
        <v>13047.332350000001</v>
      </c>
    </row>
    <row r="1123" spans="1:7" x14ac:dyDescent="0.25">
      <c r="A1123" s="4">
        <v>55</v>
      </c>
      <c r="B1123" s="4" t="s">
        <v>14</v>
      </c>
      <c r="C1123" s="4">
        <v>37.715000000000003</v>
      </c>
      <c r="D1123" s="4">
        <v>3</v>
      </c>
      <c r="E1123" s="4" t="s">
        <v>15</v>
      </c>
      <c r="F1123" s="4" t="s">
        <v>27</v>
      </c>
      <c r="G1123" s="4">
        <v>30063.580549999999</v>
      </c>
    </row>
    <row r="1124" spans="1:7" x14ac:dyDescent="0.25">
      <c r="A1124" s="4">
        <v>56</v>
      </c>
      <c r="B1124" s="4" t="s">
        <v>14</v>
      </c>
      <c r="C1124" s="4">
        <v>22.1</v>
      </c>
      <c r="D1124" s="4">
        <v>0</v>
      </c>
      <c r="E1124" s="4" t="s">
        <v>15</v>
      </c>
      <c r="F1124" s="4" t="s">
        <v>26</v>
      </c>
      <c r="G1124" s="4">
        <v>10577.087</v>
      </c>
    </row>
    <row r="1125" spans="1:7" x14ac:dyDescent="0.25">
      <c r="A1125" s="4">
        <v>56</v>
      </c>
      <c r="B1125" s="4" t="s">
        <v>14</v>
      </c>
      <c r="C1125" s="4">
        <v>34.43</v>
      </c>
      <c r="D1125" s="4">
        <v>0</v>
      </c>
      <c r="E1125" s="4" t="s">
        <v>15</v>
      </c>
      <c r="F1125" s="4" t="s">
        <v>16</v>
      </c>
      <c r="G1125" s="4">
        <v>10594.225700000001</v>
      </c>
    </row>
    <row r="1126" spans="1:7" x14ac:dyDescent="0.25">
      <c r="A1126" s="4">
        <v>56</v>
      </c>
      <c r="B1126" s="4" t="s">
        <v>14</v>
      </c>
      <c r="C1126" s="4">
        <v>39.6</v>
      </c>
      <c r="D1126" s="4">
        <v>0</v>
      </c>
      <c r="E1126" s="4" t="s">
        <v>15</v>
      </c>
      <c r="F1126" s="4" t="s">
        <v>26</v>
      </c>
      <c r="G1126" s="4">
        <v>10601.412</v>
      </c>
    </row>
    <row r="1127" spans="1:7" x14ac:dyDescent="0.25">
      <c r="A1127" s="4">
        <v>56</v>
      </c>
      <c r="B1127" s="4" t="s">
        <v>14</v>
      </c>
      <c r="C1127" s="4">
        <v>40.299999999999997</v>
      </c>
      <c r="D1127" s="4">
        <v>0</v>
      </c>
      <c r="E1127" s="4" t="s">
        <v>15</v>
      </c>
      <c r="F1127" s="4" t="s">
        <v>26</v>
      </c>
      <c r="G1127" s="4">
        <v>10602.385</v>
      </c>
    </row>
    <row r="1128" spans="1:7" x14ac:dyDescent="0.25">
      <c r="A1128" s="4">
        <v>56</v>
      </c>
      <c r="B1128" s="4" t="s">
        <v>14</v>
      </c>
      <c r="C1128" s="4">
        <v>33.725000000000001</v>
      </c>
      <c r="D1128" s="4">
        <v>0</v>
      </c>
      <c r="E1128" s="4" t="s">
        <v>15</v>
      </c>
      <c r="F1128" s="4" t="s">
        <v>27</v>
      </c>
      <c r="G1128" s="4">
        <v>10976.24575</v>
      </c>
    </row>
    <row r="1129" spans="1:7" x14ac:dyDescent="0.25">
      <c r="A1129" s="4">
        <v>56</v>
      </c>
      <c r="B1129" s="4" t="s">
        <v>23</v>
      </c>
      <c r="C1129" s="4">
        <v>25.3</v>
      </c>
      <c r="D1129" s="4">
        <v>0</v>
      </c>
      <c r="E1129" s="4" t="s">
        <v>15</v>
      </c>
      <c r="F1129" s="4" t="s">
        <v>26</v>
      </c>
      <c r="G1129" s="4">
        <v>11070.535</v>
      </c>
    </row>
    <row r="1130" spans="1:7" x14ac:dyDescent="0.25">
      <c r="A1130" s="4">
        <v>56</v>
      </c>
      <c r="B1130" s="4" t="s">
        <v>23</v>
      </c>
      <c r="C1130" s="4">
        <v>27.2</v>
      </c>
      <c r="D1130" s="4">
        <v>0</v>
      </c>
      <c r="E1130" s="4" t="s">
        <v>15</v>
      </c>
      <c r="F1130" s="4" t="s">
        <v>26</v>
      </c>
      <c r="G1130" s="4">
        <v>11073.175999999999</v>
      </c>
    </row>
    <row r="1131" spans="1:7" x14ac:dyDescent="0.25">
      <c r="A1131" s="4">
        <v>56</v>
      </c>
      <c r="B1131" s="4" t="s">
        <v>23</v>
      </c>
      <c r="C1131" s="4">
        <v>39.82</v>
      </c>
      <c r="D1131" s="4">
        <v>0</v>
      </c>
      <c r="E1131" s="4" t="s">
        <v>15</v>
      </c>
      <c r="F1131" s="4" t="s">
        <v>16</v>
      </c>
      <c r="G1131" s="4">
        <v>11090.7178</v>
      </c>
    </row>
    <row r="1132" spans="1:7" x14ac:dyDescent="0.25">
      <c r="A1132" s="4">
        <v>56</v>
      </c>
      <c r="B1132" s="4" t="s">
        <v>23</v>
      </c>
      <c r="C1132" s="4">
        <v>41.91</v>
      </c>
      <c r="D1132" s="4">
        <v>0</v>
      </c>
      <c r="E1132" s="4" t="s">
        <v>15</v>
      </c>
      <c r="F1132" s="4" t="s">
        <v>16</v>
      </c>
      <c r="G1132" s="4">
        <v>11093.6229</v>
      </c>
    </row>
    <row r="1133" spans="1:7" x14ac:dyDescent="0.25">
      <c r="A1133" s="4">
        <v>56</v>
      </c>
      <c r="B1133" s="4" t="s">
        <v>14</v>
      </c>
      <c r="C1133" s="4">
        <v>25.934999999999999</v>
      </c>
      <c r="D1133" s="4">
        <v>0</v>
      </c>
      <c r="E1133" s="4" t="s">
        <v>15</v>
      </c>
      <c r="F1133" s="4" t="s">
        <v>25</v>
      </c>
      <c r="G1133" s="4">
        <v>11165.417649999999</v>
      </c>
    </row>
    <row r="1134" spans="1:7" x14ac:dyDescent="0.25">
      <c r="A1134" s="4">
        <v>56</v>
      </c>
      <c r="B1134" s="4" t="s">
        <v>23</v>
      </c>
      <c r="C1134" s="4">
        <v>25.65</v>
      </c>
      <c r="D1134" s="4">
        <v>0</v>
      </c>
      <c r="E1134" s="4" t="s">
        <v>15</v>
      </c>
      <c r="F1134" s="4" t="s">
        <v>27</v>
      </c>
      <c r="G1134" s="4">
        <v>11454.021500000001</v>
      </c>
    </row>
    <row r="1135" spans="1:7" x14ac:dyDescent="0.25">
      <c r="A1135" s="4">
        <v>56</v>
      </c>
      <c r="B1135" s="4" t="s">
        <v>23</v>
      </c>
      <c r="C1135" s="4">
        <v>28.31</v>
      </c>
      <c r="D1135" s="4">
        <v>0</v>
      </c>
      <c r="E1135" s="4" t="s">
        <v>15</v>
      </c>
      <c r="F1135" s="4" t="s">
        <v>25</v>
      </c>
      <c r="G1135" s="4">
        <v>11657.7189</v>
      </c>
    </row>
    <row r="1136" spans="1:7" x14ac:dyDescent="0.25">
      <c r="A1136" s="4">
        <v>56</v>
      </c>
      <c r="B1136" s="4" t="s">
        <v>23</v>
      </c>
      <c r="C1136" s="4">
        <v>28.594999999999999</v>
      </c>
      <c r="D1136" s="4">
        <v>0</v>
      </c>
      <c r="E1136" s="4" t="s">
        <v>15</v>
      </c>
      <c r="F1136" s="4" t="s">
        <v>25</v>
      </c>
      <c r="G1136" s="4">
        <v>11658.11505</v>
      </c>
    </row>
    <row r="1137" spans="1:7" x14ac:dyDescent="0.25">
      <c r="A1137" s="4">
        <v>56</v>
      </c>
      <c r="B1137" s="4" t="s">
        <v>23</v>
      </c>
      <c r="C1137" s="4">
        <v>28.785</v>
      </c>
      <c r="D1137" s="4">
        <v>0</v>
      </c>
      <c r="E1137" s="4" t="s">
        <v>15</v>
      </c>
      <c r="F1137" s="4" t="s">
        <v>25</v>
      </c>
      <c r="G1137" s="4">
        <v>11658.379150000001</v>
      </c>
    </row>
    <row r="1138" spans="1:7" x14ac:dyDescent="0.25">
      <c r="A1138" s="4">
        <v>56</v>
      </c>
      <c r="B1138" s="4" t="s">
        <v>14</v>
      </c>
      <c r="C1138" s="4">
        <v>19.95</v>
      </c>
      <c r="D1138" s="4">
        <v>0</v>
      </c>
      <c r="E1138" s="4" t="s">
        <v>17</v>
      </c>
      <c r="F1138" s="4" t="s">
        <v>25</v>
      </c>
      <c r="G1138" s="4">
        <v>22412.648499999999</v>
      </c>
    </row>
    <row r="1139" spans="1:7" x14ac:dyDescent="0.25">
      <c r="A1139" s="4">
        <v>56</v>
      </c>
      <c r="B1139" s="4" t="s">
        <v>14</v>
      </c>
      <c r="C1139" s="4">
        <v>33.630000000000003</v>
      </c>
      <c r="D1139" s="4">
        <v>0</v>
      </c>
      <c r="E1139" s="4" t="s">
        <v>17</v>
      </c>
      <c r="F1139" s="4" t="s">
        <v>27</v>
      </c>
      <c r="G1139" s="4">
        <v>43921.183700000001</v>
      </c>
    </row>
    <row r="1140" spans="1:7" x14ac:dyDescent="0.25">
      <c r="A1140" s="4">
        <v>56</v>
      </c>
      <c r="B1140" s="4" t="s">
        <v>23</v>
      </c>
      <c r="C1140" s="4">
        <v>35.799999999999997</v>
      </c>
      <c r="D1140" s="4">
        <v>1</v>
      </c>
      <c r="E1140" s="4" t="s">
        <v>15</v>
      </c>
      <c r="F1140" s="4" t="s">
        <v>26</v>
      </c>
      <c r="G1140" s="4">
        <v>11674.13</v>
      </c>
    </row>
    <row r="1141" spans="1:7" x14ac:dyDescent="0.25">
      <c r="A1141" s="4">
        <v>56</v>
      </c>
      <c r="B1141" s="4" t="s">
        <v>14</v>
      </c>
      <c r="C1141" s="4">
        <v>32.11</v>
      </c>
      <c r="D1141" s="4">
        <v>1</v>
      </c>
      <c r="E1141" s="4" t="s">
        <v>15</v>
      </c>
      <c r="F1141" s="4" t="s">
        <v>25</v>
      </c>
      <c r="G1141" s="4">
        <v>11763.000899999999</v>
      </c>
    </row>
    <row r="1142" spans="1:7" x14ac:dyDescent="0.25">
      <c r="A1142" s="4">
        <v>56</v>
      </c>
      <c r="B1142" s="4" t="s">
        <v>23</v>
      </c>
      <c r="C1142" s="4">
        <v>26.6</v>
      </c>
      <c r="D1142" s="4">
        <v>1</v>
      </c>
      <c r="E1142" s="4" t="s">
        <v>15</v>
      </c>
      <c r="F1142" s="4" t="s">
        <v>27</v>
      </c>
      <c r="G1142" s="4">
        <v>12044.342000000001</v>
      </c>
    </row>
    <row r="1143" spans="1:7" x14ac:dyDescent="0.25">
      <c r="A1143" s="4">
        <v>56</v>
      </c>
      <c r="B1143" s="4" t="s">
        <v>14</v>
      </c>
      <c r="C1143" s="4">
        <v>26.695</v>
      </c>
      <c r="D1143" s="4">
        <v>1</v>
      </c>
      <c r="E1143" s="4" t="s">
        <v>17</v>
      </c>
      <c r="F1143" s="4" t="s">
        <v>27</v>
      </c>
      <c r="G1143" s="4">
        <v>26109.32905</v>
      </c>
    </row>
    <row r="1144" spans="1:7" x14ac:dyDescent="0.25">
      <c r="A1144" s="4">
        <v>56</v>
      </c>
      <c r="B1144" s="4" t="s">
        <v>23</v>
      </c>
      <c r="C1144" s="4">
        <v>37.51</v>
      </c>
      <c r="D1144" s="4">
        <v>2</v>
      </c>
      <c r="E1144" s="4" t="s">
        <v>15</v>
      </c>
      <c r="F1144" s="4" t="s">
        <v>16</v>
      </c>
      <c r="G1144" s="4">
        <v>12265.5069</v>
      </c>
    </row>
    <row r="1145" spans="1:7" x14ac:dyDescent="0.25">
      <c r="A1145" s="4">
        <v>56</v>
      </c>
      <c r="B1145" s="4" t="s">
        <v>23</v>
      </c>
      <c r="C1145" s="4">
        <v>33.82</v>
      </c>
      <c r="D1145" s="4">
        <v>2</v>
      </c>
      <c r="E1145" s="4" t="s">
        <v>15</v>
      </c>
      <c r="F1145" s="4" t="s">
        <v>27</v>
      </c>
      <c r="G1145" s="4">
        <v>12643.3778</v>
      </c>
    </row>
    <row r="1146" spans="1:7" x14ac:dyDescent="0.25">
      <c r="A1146" s="4">
        <v>56</v>
      </c>
      <c r="B1146" s="4" t="s">
        <v>14</v>
      </c>
      <c r="C1146" s="4">
        <v>31.79</v>
      </c>
      <c r="D1146" s="4">
        <v>2</v>
      </c>
      <c r="E1146" s="4" t="s">
        <v>17</v>
      </c>
      <c r="F1146" s="4" t="s">
        <v>16</v>
      </c>
      <c r="G1146" s="4">
        <v>43813.866099999999</v>
      </c>
    </row>
    <row r="1147" spans="1:7" x14ac:dyDescent="0.25">
      <c r="A1147" s="4">
        <v>56</v>
      </c>
      <c r="B1147" s="4" t="s">
        <v>14</v>
      </c>
      <c r="C1147" s="4">
        <v>36.1</v>
      </c>
      <c r="D1147" s="4">
        <v>3</v>
      </c>
      <c r="E1147" s="4" t="s">
        <v>15</v>
      </c>
      <c r="F1147" s="4" t="s">
        <v>26</v>
      </c>
      <c r="G1147" s="4">
        <v>12363.547</v>
      </c>
    </row>
    <row r="1148" spans="1:7" x14ac:dyDescent="0.25">
      <c r="A1148" s="4">
        <v>56</v>
      </c>
      <c r="B1148" s="4" t="s">
        <v>23</v>
      </c>
      <c r="C1148" s="4">
        <v>32.299999999999997</v>
      </c>
      <c r="D1148" s="4">
        <v>3</v>
      </c>
      <c r="E1148" s="4" t="s">
        <v>15</v>
      </c>
      <c r="F1148" s="4" t="s">
        <v>25</v>
      </c>
      <c r="G1148" s="4">
        <v>13430.264999999999</v>
      </c>
    </row>
    <row r="1149" spans="1:7" x14ac:dyDescent="0.25">
      <c r="A1149" s="4">
        <v>56</v>
      </c>
      <c r="B1149" s="4" t="s">
        <v>14</v>
      </c>
      <c r="C1149" s="4">
        <v>33.659999999999997</v>
      </c>
      <c r="D1149" s="4">
        <v>4</v>
      </c>
      <c r="E1149" s="4" t="s">
        <v>15</v>
      </c>
      <c r="F1149" s="4" t="s">
        <v>16</v>
      </c>
      <c r="G1149" s="4">
        <v>12949.1554</v>
      </c>
    </row>
    <row r="1150" spans="1:7" x14ac:dyDescent="0.25">
      <c r="A1150" s="4">
        <v>57</v>
      </c>
      <c r="B1150" s="4" t="s">
        <v>14</v>
      </c>
      <c r="C1150" s="4">
        <v>23.7</v>
      </c>
      <c r="D1150" s="4">
        <v>0</v>
      </c>
      <c r="E1150" s="4" t="s">
        <v>15</v>
      </c>
      <c r="F1150" s="4" t="s">
        <v>26</v>
      </c>
      <c r="G1150" s="4">
        <v>10959.33</v>
      </c>
    </row>
    <row r="1151" spans="1:7" x14ac:dyDescent="0.25">
      <c r="A1151" s="4">
        <v>57</v>
      </c>
      <c r="B1151" s="4" t="s">
        <v>14</v>
      </c>
      <c r="C1151" s="4">
        <v>28.1</v>
      </c>
      <c r="D1151" s="4">
        <v>0</v>
      </c>
      <c r="E1151" s="4" t="s">
        <v>15</v>
      </c>
      <c r="F1151" s="4" t="s">
        <v>26</v>
      </c>
      <c r="G1151" s="4">
        <v>10965.446</v>
      </c>
    </row>
    <row r="1152" spans="1:7" x14ac:dyDescent="0.25">
      <c r="A1152" s="4">
        <v>57</v>
      </c>
      <c r="B1152" s="4" t="s">
        <v>14</v>
      </c>
      <c r="C1152" s="4">
        <v>40.369999999999997</v>
      </c>
      <c r="D1152" s="4">
        <v>0</v>
      </c>
      <c r="E1152" s="4" t="s">
        <v>15</v>
      </c>
      <c r="F1152" s="4" t="s">
        <v>16</v>
      </c>
      <c r="G1152" s="4">
        <v>10982.5013</v>
      </c>
    </row>
    <row r="1153" spans="1:7" x14ac:dyDescent="0.25">
      <c r="A1153" s="4">
        <v>57</v>
      </c>
      <c r="B1153" s="4" t="s">
        <v>14</v>
      </c>
      <c r="C1153" s="4">
        <v>31.54</v>
      </c>
      <c r="D1153" s="4">
        <v>0</v>
      </c>
      <c r="E1153" s="4" t="s">
        <v>15</v>
      </c>
      <c r="F1153" s="4" t="s">
        <v>27</v>
      </c>
      <c r="G1153" s="4">
        <v>11353.2276</v>
      </c>
    </row>
    <row r="1154" spans="1:7" x14ac:dyDescent="0.25">
      <c r="A1154" s="4">
        <v>57</v>
      </c>
      <c r="B1154" s="4" t="s">
        <v>14</v>
      </c>
      <c r="C1154" s="4">
        <v>34.01</v>
      </c>
      <c r="D1154" s="4">
        <v>0</v>
      </c>
      <c r="E1154" s="4" t="s">
        <v>15</v>
      </c>
      <c r="F1154" s="4" t="s">
        <v>27</v>
      </c>
      <c r="G1154" s="4">
        <v>11356.660900000001</v>
      </c>
    </row>
    <row r="1155" spans="1:7" x14ac:dyDescent="0.25">
      <c r="A1155" s="4">
        <v>57</v>
      </c>
      <c r="B1155" s="4" t="s">
        <v>23</v>
      </c>
      <c r="C1155" s="4">
        <v>28.7</v>
      </c>
      <c r="D1155" s="4">
        <v>0</v>
      </c>
      <c r="E1155" s="4" t="s">
        <v>15</v>
      </c>
      <c r="F1155" s="4" t="s">
        <v>26</v>
      </c>
      <c r="G1155" s="4">
        <v>11455.28</v>
      </c>
    </row>
    <row r="1156" spans="1:7" x14ac:dyDescent="0.25">
      <c r="A1156" s="4">
        <v>57</v>
      </c>
      <c r="B1156" s="4" t="s">
        <v>14</v>
      </c>
      <c r="C1156" s="4">
        <v>18.335000000000001</v>
      </c>
      <c r="D1156" s="4">
        <v>0</v>
      </c>
      <c r="E1156" s="4" t="s">
        <v>15</v>
      </c>
      <c r="F1156" s="4" t="s">
        <v>25</v>
      </c>
      <c r="G1156" s="4">
        <v>11534.872649999999</v>
      </c>
    </row>
    <row r="1157" spans="1:7" x14ac:dyDescent="0.25">
      <c r="A1157" s="4">
        <v>57</v>
      </c>
      <c r="B1157" s="4" t="s">
        <v>14</v>
      </c>
      <c r="C1157" s="4">
        <v>40.945</v>
      </c>
      <c r="D1157" s="4">
        <v>0</v>
      </c>
      <c r="E1157" s="4" t="s">
        <v>15</v>
      </c>
      <c r="F1157" s="4" t="s">
        <v>25</v>
      </c>
      <c r="G1157" s="4">
        <v>11566.30055</v>
      </c>
    </row>
    <row r="1158" spans="1:7" x14ac:dyDescent="0.25">
      <c r="A1158" s="4">
        <v>57</v>
      </c>
      <c r="B1158" s="4" t="s">
        <v>23</v>
      </c>
      <c r="C1158" s="4">
        <v>23.18</v>
      </c>
      <c r="D1158" s="4">
        <v>0</v>
      </c>
      <c r="E1158" s="4" t="s">
        <v>15</v>
      </c>
      <c r="F1158" s="4" t="s">
        <v>27</v>
      </c>
      <c r="G1158" s="4">
        <v>11830.6072</v>
      </c>
    </row>
    <row r="1159" spans="1:7" x14ac:dyDescent="0.25">
      <c r="A1159" s="4">
        <v>57</v>
      </c>
      <c r="B1159" s="4" t="s">
        <v>23</v>
      </c>
      <c r="C1159" s="4">
        <v>30.495000000000001</v>
      </c>
      <c r="D1159" s="4">
        <v>0</v>
      </c>
      <c r="E1159" s="4" t="s">
        <v>15</v>
      </c>
      <c r="F1159" s="4" t="s">
        <v>27</v>
      </c>
      <c r="G1159" s="4">
        <v>11840.77505</v>
      </c>
    </row>
    <row r="1160" spans="1:7" x14ac:dyDescent="0.25">
      <c r="A1160" s="4">
        <v>57</v>
      </c>
      <c r="B1160" s="4" t="s">
        <v>23</v>
      </c>
      <c r="C1160" s="4">
        <v>31.824999999999999</v>
      </c>
      <c r="D1160" s="4">
        <v>0</v>
      </c>
      <c r="E1160" s="4" t="s">
        <v>15</v>
      </c>
      <c r="F1160" s="4" t="s">
        <v>27</v>
      </c>
      <c r="G1160" s="4">
        <v>11842.623750000001</v>
      </c>
    </row>
    <row r="1161" spans="1:7" x14ac:dyDescent="0.25">
      <c r="A1161" s="4">
        <v>57</v>
      </c>
      <c r="B1161" s="4" t="s">
        <v>23</v>
      </c>
      <c r="C1161" s="4">
        <v>22.23</v>
      </c>
      <c r="D1161" s="4">
        <v>0</v>
      </c>
      <c r="E1161" s="4" t="s">
        <v>15</v>
      </c>
      <c r="F1161" s="4" t="s">
        <v>25</v>
      </c>
      <c r="G1161" s="4">
        <v>12029.286700000001</v>
      </c>
    </row>
    <row r="1162" spans="1:7" x14ac:dyDescent="0.25">
      <c r="A1162" s="4">
        <v>57</v>
      </c>
      <c r="B1162" s="4" t="s">
        <v>14</v>
      </c>
      <c r="C1162" s="4">
        <v>40.28</v>
      </c>
      <c r="D1162" s="4">
        <v>0</v>
      </c>
      <c r="E1162" s="4" t="s">
        <v>15</v>
      </c>
      <c r="F1162" s="4" t="s">
        <v>25</v>
      </c>
      <c r="G1162" s="4">
        <v>20709.020339999999</v>
      </c>
    </row>
    <row r="1163" spans="1:7" x14ac:dyDescent="0.25">
      <c r="A1163" s="4">
        <v>57</v>
      </c>
      <c r="B1163" s="4" t="s">
        <v>14</v>
      </c>
      <c r="C1163" s="4">
        <v>28.975000000000001</v>
      </c>
      <c r="D1163" s="4">
        <v>0</v>
      </c>
      <c r="E1163" s="4" t="s">
        <v>17</v>
      </c>
      <c r="F1163" s="4" t="s">
        <v>25</v>
      </c>
      <c r="G1163" s="4">
        <v>27218.437249999999</v>
      </c>
    </row>
    <row r="1164" spans="1:7" x14ac:dyDescent="0.25">
      <c r="A1164" s="4">
        <v>57</v>
      </c>
      <c r="B1164" s="4" t="s">
        <v>23</v>
      </c>
      <c r="C1164" s="4">
        <v>29.81</v>
      </c>
      <c r="D1164" s="4">
        <v>0</v>
      </c>
      <c r="E1164" s="4" t="s">
        <v>17</v>
      </c>
      <c r="F1164" s="4" t="s">
        <v>16</v>
      </c>
      <c r="G1164" s="4">
        <v>27533.912899999999</v>
      </c>
    </row>
    <row r="1165" spans="1:7" x14ac:dyDescent="0.25">
      <c r="A1165" s="4">
        <v>57</v>
      </c>
      <c r="B1165" s="4" t="s">
        <v>23</v>
      </c>
      <c r="C1165" s="4">
        <v>31.16</v>
      </c>
      <c r="D1165" s="4">
        <v>0</v>
      </c>
      <c r="E1165" s="4" t="s">
        <v>17</v>
      </c>
      <c r="F1165" s="4" t="s">
        <v>27</v>
      </c>
      <c r="G1165" s="4">
        <v>43578.939400000003</v>
      </c>
    </row>
    <row r="1166" spans="1:7" x14ac:dyDescent="0.25">
      <c r="A1166" s="4">
        <v>57</v>
      </c>
      <c r="B1166" s="4" t="s">
        <v>14</v>
      </c>
      <c r="C1166" s="4">
        <v>27.94</v>
      </c>
      <c r="D1166" s="4">
        <v>1</v>
      </c>
      <c r="E1166" s="4" t="s">
        <v>15</v>
      </c>
      <c r="F1166" s="4" t="s">
        <v>16</v>
      </c>
      <c r="G1166" s="4">
        <v>11554.223599999999</v>
      </c>
    </row>
    <row r="1167" spans="1:7" x14ac:dyDescent="0.25">
      <c r="A1167" s="4">
        <v>57</v>
      </c>
      <c r="B1167" s="4" t="s">
        <v>14</v>
      </c>
      <c r="C1167" s="4">
        <v>43.7</v>
      </c>
      <c r="D1167" s="4">
        <v>1</v>
      </c>
      <c r="E1167" s="4" t="s">
        <v>15</v>
      </c>
      <c r="F1167" s="4" t="s">
        <v>26</v>
      </c>
      <c r="G1167" s="4">
        <v>11576.13</v>
      </c>
    </row>
    <row r="1168" spans="1:7" x14ac:dyDescent="0.25">
      <c r="A1168" s="4">
        <v>57</v>
      </c>
      <c r="B1168" s="4" t="s">
        <v>14</v>
      </c>
      <c r="C1168" s="4">
        <v>33.630000000000003</v>
      </c>
      <c r="D1168" s="4">
        <v>1</v>
      </c>
      <c r="E1168" s="4" t="s">
        <v>15</v>
      </c>
      <c r="F1168" s="4" t="s">
        <v>27</v>
      </c>
      <c r="G1168" s="4">
        <v>11945.1327</v>
      </c>
    </row>
    <row r="1169" spans="1:7" x14ac:dyDescent="0.25">
      <c r="A1169" s="4">
        <v>57</v>
      </c>
      <c r="B1169" s="4" t="s">
        <v>23</v>
      </c>
      <c r="C1169" s="4">
        <v>20.100000000000001</v>
      </c>
      <c r="D1169" s="4">
        <v>1</v>
      </c>
      <c r="E1169" s="4" t="s">
        <v>15</v>
      </c>
      <c r="F1169" s="4" t="s">
        <v>26</v>
      </c>
      <c r="G1169" s="4">
        <v>12032.325999999999</v>
      </c>
    </row>
    <row r="1170" spans="1:7" x14ac:dyDescent="0.25">
      <c r="A1170" s="4">
        <v>57</v>
      </c>
      <c r="B1170" s="4" t="s">
        <v>23</v>
      </c>
      <c r="C1170" s="4">
        <v>23.98</v>
      </c>
      <c r="D1170" s="4">
        <v>1</v>
      </c>
      <c r="E1170" s="4" t="s">
        <v>15</v>
      </c>
      <c r="F1170" s="4" t="s">
        <v>16</v>
      </c>
      <c r="G1170" s="4">
        <v>22192.437109999999</v>
      </c>
    </row>
    <row r="1171" spans="1:7" x14ac:dyDescent="0.25">
      <c r="A1171" s="4">
        <v>57</v>
      </c>
      <c r="B1171" s="4" t="s">
        <v>14</v>
      </c>
      <c r="C1171" s="4">
        <v>42.13</v>
      </c>
      <c r="D1171" s="4">
        <v>1</v>
      </c>
      <c r="E1171" s="4" t="s">
        <v>17</v>
      </c>
      <c r="F1171" s="4" t="s">
        <v>16</v>
      </c>
      <c r="G1171" s="4">
        <v>48675.517699999997</v>
      </c>
    </row>
    <row r="1172" spans="1:7" x14ac:dyDescent="0.25">
      <c r="A1172" s="4">
        <v>57</v>
      </c>
      <c r="B1172" s="4" t="s">
        <v>23</v>
      </c>
      <c r="C1172" s="4">
        <v>25.74</v>
      </c>
      <c r="D1172" s="4">
        <v>2</v>
      </c>
      <c r="E1172" s="4" t="s">
        <v>15</v>
      </c>
      <c r="F1172" s="4" t="s">
        <v>16</v>
      </c>
      <c r="G1172" s="4">
        <v>12629.1656</v>
      </c>
    </row>
    <row r="1173" spans="1:7" x14ac:dyDescent="0.25">
      <c r="A1173" s="4">
        <v>57</v>
      </c>
      <c r="B1173" s="4" t="s">
        <v>23</v>
      </c>
      <c r="C1173" s="4">
        <v>38</v>
      </c>
      <c r="D1173" s="4">
        <v>2</v>
      </c>
      <c r="E1173" s="4" t="s">
        <v>15</v>
      </c>
      <c r="F1173" s="4" t="s">
        <v>26</v>
      </c>
      <c r="G1173" s="4">
        <v>12646.207</v>
      </c>
    </row>
    <row r="1174" spans="1:7" x14ac:dyDescent="0.25">
      <c r="A1174" s="4">
        <v>57</v>
      </c>
      <c r="B1174" s="4" t="s">
        <v>23</v>
      </c>
      <c r="C1174" s="4">
        <v>34.295000000000002</v>
      </c>
      <c r="D1174" s="4">
        <v>2</v>
      </c>
      <c r="E1174" s="4" t="s">
        <v>15</v>
      </c>
      <c r="F1174" s="4" t="s">
        <v>25</v>
      </c>
      <c r="G1174" s="4">
        <v>13224.057049999999</v>
      </c>
    </row>
    <row r="1175" spans="1:7" x14ac:dyDescent="0.25">
      <c r="A1175" s="4">
        <v>57</v>
      </c>
      <c r="B1175" s="4" t="s">
        <v>23</v>
      </c>
      <c r="C1175" s="4">
        <v>28.785</v>
      </c>
      <c r="D1175" s="4">
        <v>4</v>
      </c>
      <c r="E1175" s="4" t="s">
        <v>15</v>
      </c>
      <c r="F1175" s="4" t="s">
        <v>25</v>
      </c>
      <c r="G1175" s="4">
        <v>14394.398150000001</v>
      </c>
    </row>
    <row r="1176" spans="1:7" x14ac:dyDescent="0.25">
      <c r="A1176" s="4">
        <v>58</v>
      </c>
      <c r="B1176" s="4" t="s">
        <v>14</v>
      </c>
      <c r="C1176" s="4">
        <v>23.3</v>
      </c>
      <c r="D1176" s="4">
        <v>0</v>
      </c>
      <c r="E1176" s="4" t="s">
        <v>15</v>
      </c>
      <c r="F1176" s="4" t="s">
        <v>26</v>
      </c>
      <c r="G1176" s="4">
        <v>11345.519</v>
      </c>
    </row>
    <row r="1177" spans="1:7" x14ac:dyDescent="0.25">
      <c r="A1177" s="4">
        <v>58</v>
      </c>
      <c r="B1177" s="4" t="s">
        <v>14</v>
      </c>
      <c r="C1177" s="4">
        <v>35.700000000000003</v>
      </c>
      <c r="D1177" s="4">
        <v>0</v>
      </c>
      <c r="E1177" s="4" t="s">
        <v>15</v>
      </c>
      <c r="F1177" s="4" t="s">
        <v>26</v>
      </c>
      <c r="G1177" s="4">
        <v>11362.754999999999</v>
      </c>
    </row>
    <row r="1178" spans="1:7" x14ac:dyDescent="0.25">
      <c r="A1178" s="4">
        <v>58</v>
      </c>
      <c r="B1178" s="4" t="s">
        <v>14</v>
      </c>
      <c r="C1178" s="4">
        <v>36.08</v>
      </c>
      <c r="D1178" s="4">
        <v>0</v>
      </c>
      <c r="E1178" s="4" t="s">
        <v>15</v>
      </c>
      <c r="F1178" s="4" t="s">
        <v>16</v>
      </c>
      <c r="G1178" s="4">
        <v>11363.2832</v>
      </c>
    </row>
    <row r="1179" spans="1:7" x14ac:dyDescent="0.25">
      <c r="A1179" s="4">
        <v>58</v>
      </c>
      <c r="B1179" s="4" t="s">
        <v>14</v>
      </c>
      <c r="C1179" s="4">
        <v>38</v>
      </c>
      <c r="D1179" s="4">
        <v>0</v>
      </c>
      <c r="E1179" s="4" t="s">
        <v>15</v>
      </c>
      <c r="F1179" s="4" t="s">
        <v>26</v>
      </c>
      <c r="G1179" s="4">
        <v>11365.951999999999</v>
      </c>
    </row>
    <row r="1180" spans="1:7" x14ac:dyDescent="0.25">
      <c r="A1180" s="4">
        <v>58</v>
      </c>
      <c r="B1180" s="4" t="s">
        <v>14</v>
      </c>
      <c r="C1180" s="4">
        <v>49.06</v>
      </c>
      <c r="D1180" s="4">
        <v>0</v>
      </c>
      <c r="E1180" s="4" t="s">
        <v>15</v>
      </c>
      <c r="F1180" s="4" t="s">
        <v>16</v>
      </c>
      <c r="G1180" s="4">
        <v>11381.3254</v>
      </c>
    </row>
    <row r="1181" spans="1:7" x14ac:dyDescent="0.25">
      <c r="A1181" s="4">
        <v>58</v>
      </c>
      <c r="B1181" s="4" t="s">
        <v>14</v>
      </c>
      <c r="C1181" s="4">
        <v>28.594999999999999</v>
      </c>
      <c r="D1181" s="4">
        <v>0</v>
      </c>
      <c r="E1181" s="4" t="s">
        <v>15</v>
      </c>
      <c r="F1181" s="4" t="s">
        <v>27</v>
      </c>
      <c r="G1181" s="4">
        <v>11735.87905</v>
      </c>
    </row>
    <row r="1182" spans="1:7" x14ac:dyDescent="0.25">
      <c r="A1182" s="4">
        <v>58</v>
      </c>
      <c r="B1182" s="4" t="s">
        <v>14</v>
      </c>
      <c r="C1182" s="4">
        <v>34.39</v>
      </c>
      <c r="D1182" s="4">
        <v>0</v>
      </c>
      <c r="E1182" s="4" t="s">
        <v>15</v>
      </c>
      <c r="F1182" s="4" t="s">
        <v>27</v>
      </c>
      <c r="G1182" s="4">
        <v>11743.9341</v>
      </c>
    </row>
    <row r="1183" spans="1:7" x14ac:dyDescent="0.25">
      <c r="A1183" s="4">
        <v>58</v>
      </c>
      <c r="B1183" s="4" t="s">
        <v>23</v>
      </c>
      <c r="C1183" s="4">
        <v>22.77</v>
      </c>
      <c r="D1183" s="4">
        <v>0</v>
      </c>
      <c r="E1183" s="4" t="s">
        <v>15</v>
      </c>
      <c r="F1183" s="4" t="s">
        <v>16</v>
      </c>
      <c r="G1183" s="4">
        <v>11833.782300000001</v>
      </c>
    </row>
    <row r="1184" spans="1:7" x14ac:dyDescent="0.25">
      <c r="A1184" s="4">
        <v>58</v>
      </c>
      <c r="B1184" s="4" t="s">
        <v>23</v>
      </c>
      <c r="C1184" s="4">
        <v>25.2</v>
      </c>
      <c r="D1184" s="4">
        <v>0</v>
      </c>
      <c r="E1184" s="4" t="s">
        <v>15</v>
      </c>
      <c r="F1184" s="4" t="s">
        <v>26</v>
      </c>
      <c r="G1184" s="4">
        <v>11837.16</v>
      </c>
    </row>
    <row r="1185" spans="1:7" x14ac:dyDescent="0.25">
      <c r="A1185" s="4">
        <v>58</v>
      </c>
      <c r="B1185" s="4" t="s">
        <v>23</v>
      </c>
      <c r="C1185" s="4">
        <v>29</v>
      </c>
      <c r="D1185" s="4">
        <v>0</v>
      </c>
      <c r="E1185" s="4" t="s">
        <v>15</v>
      </c>
      <c r="F1185" s="4" t="s">
        <v>26</v>
      </c>
      <c r="G1185" s="4">
        <v>11842.441999999999</v>
      </c>
    </row>
    <row r="1186" spans="1:7" x14ac:dyDescent="0.25">
      <c r="A1186" s="4">
        <v>58</v>
      </c>
      <c r="B1186" s="4" t="s">
        <v>23</v>
      </c>
      <c r="C1186" s="4">
        <v>33.1</v>
      </c>
      <c r="D1186" s="4">
        <v>0</v>
      </c>
      <c r="E1186" s="4" t="s">
        <v>15</v>
      </c>
      <c r="F1186" s="4" t="s">
        <v>26</v>
      </c>
      <c r="G1186" s="4">
        <v>11848.141</v>
      </c>
    </row>
    <row r="1187" spans="1:7" x14ac:dyDescent="0.25">
      <c r="A1187" s="4">
        <v>58</v>
      </c>
      <c r="B1187" s="4" t="s">
        <v>23</v>
      </c>
      <c r="C1187" s="4">
        <v>39.049999999999997</v>
      </c>
      <c r="D1187" s="4">
        <v>0</v>
      </c>
      <c r="E1187" s="4" t="s">
        <v>15</v>
      </c>
      <c r="F1187" s="4" t="s">
        <v>16</v>
      </c>
      <c r="G1187" s="4">
        <v>11856.4115</v>
      </c>
    </row>
    <row r="1188" spans="1:7" x14ac:dyDescent="0.25">
      <c r="A1188" s="4">
        <v>58</v>
      </c>
      <c r="B1188" s="4" t="s">
        <v>14</v>
      </c>
      <c r="C1188" s="4">
        <v>25.175000000000001</v>
      </c>
      <c r="D1188" s="4">
        <v>0</v>
      </c>
      <c r="E1188" s="4" t="s">
        <v>15</v>
      </c>
      <c r="F1188" s="4" t="s">
        <v>25</v>
      </c>
      <c r="G1188" s="4">
        <v>11931.125249999999</v>
      </c>
    </row>
    <row r="1189" spans="1:7" x14ac:dyDescent="0.25">
      <c r="A1189" s="4">
        <v>58</v>
      </c>
      <c r="B1189" s="4" t="s">
        <v>14</v>
      </c>
      <c r="C1189" s="4">
        <v>30.305</v>
      </c>
      <c r="D1189" s="4">
        <v>0</v>
      </c>
      <c r="E1189" s="4" t="s">
        <v>15</v>
      </c>
      <c r="F1189" s="4" t="s">
        <v>25</v>
      </c>
      <c r="G1189" s="4">
        <v>11938.255950000001</v>
      </c>
    </row>
    <row r="1190" spans="1:7" x14ac:dyDescent="0.25">
      <c r="A1190" s="4">
        <v>58</v>
      </c>
      <c r="B1190" s="4" t="s">
        <v>14</v>
      </c>
      <c r="C1190" s="4">
        <v>34.865000000000002</v>
      </c>
      <c r="D1190" s="4">
        <v>0</v>
      </c>
      <c r="E1190" s="4" t="s">
        <v>15</v>
      </c>
      <c r="F1190" s="4" t="s">
        <v>25</v>
      </c>
      <c r="G1190" s="4">
        <v>11944.594349999999</v>
      </c>
    </row>
    <row r="1191" spans="1:7" x14ac:dyDescent="0.25">
      <c r="A1191" s="4">
        <v>58</v>
      </c>
      <c r="B1191" s="4" t="s">
        <v>23</v>
      </c>
      <c r="C1191" s="4">
        <v>27.17</v>
      </c>
      <c r="D1191" s="4">
        <v>0</v>
      </c>
      <c r="E1191" s="4" t="s">
        <v>15</v>
      </c>
      <c r="F1191" s="4" t="s">
        <v>27</v>
      </c>
      <c r="G1191" s="4">
        <v>12222.898300000001</v>
      </c>
    </row>
    <row r="1192" spans="1:7" x14ac:dyDescent="0.25">
      <c r="A1192" s="4">
        <v>58</v>
      </c>
      <c r="B1192" s="4" t="s">
        <v>23</v>
      </c>
      <c r="C1192" s="4">
        <v>28.215</v>
      </c>
      <c r="D1192" s="4">
        <v>0</v>
      </c>
      <c r="E1192" s="4" t="s">
        <v>15</v>
      </c>
      <c r="F1192" s="4" t="s">
        <v>27</v>
      </c>
      <c r="G1192" s="4">
        <v>12224.350850000001</v>
      </c>
    </row>
    <row r="1193" spans="1:7" x14ac:dyDescent="0.25">
      <c r="A1193" s="4">
        <v>58</v>
      </c>
      <c r="B1193" s="4" t="s">
        <v>23</v>
      </c>
      <c r="C1193" s="4">
        <v>33.44</v>
      </c>
      <c r="D1193" s="4">
        <v>0</v>
      </c>
      <c r="E1193" s="4" t="s">
        <v>15</v>
      </c>
      <c r="F1193" s="4" t="s">
        <v>27</v>
      </c>
      <c r="G1193" s="4">
        <v>12231.613600000001</v>
      </c>
    </row>
    <row r="1194" spans="1:7" x14ac:dyDescent="0.25">
      <c r="A1194" s="4">
        <v>58</v>
      </c>
      <c r="B1194" s="4" t="s">
        <v>23</v>
      </c>
      <c r="C1194" s="4">
        <v>36.479999999999997</v>
      </c>
      <c r="D1194" s="4">
        <v>0</v>
      </c>
      <c r="E1194" s="4" t="s">
        <v>15</v>
      </c>
      <c r="F1194" s="4" t="s">
        <v>27</v>
      </c>
      <c r="G1194" s="4">
        <v>12235.8392</v>
      </c>
    </row>
    <row r="1195" spans="1:7" x14ac:dyDescent="0.25">
      <c r="A1195" s="4">
        <v>58</v>
      </c>
      <c r="B1195" s="4" t="s">
        <v>23</v>
      </c>
      <c r="C1195" s="4">
        <v>32.965000000000003</v>
      </c>
      <c r="D1195" s="4">
        <v>0</v>
      </c>
      <c r="E1195" s="4" t="s">
        <v>15</v>
      </c>
      <c r="F1195" s="4" t="s">
        <v>25</v>
      </c>
      <c r="G1195" s="4">
        <v>12430.95335</v>
      </c>
    </row>
    <row r="1196" spans="1:7" x14ac:dyDescent="0.25">
      <c r="A1196" s="4">
        <v>58</v>
      </c>
      <c r="B1196" s="4" t="s">
        <v>23</v>
      </c>
      <c r="C1196" s="4">
        <v>41.91</v>
      </c>
      <c r="D1196" s="4">
        <v>0</v>
      </c>
      <c r="E1196" s="4" t="s">
        <v>15</v>
      </c>
      <c r="F1196" s="4" t="s">
        <v>16</v>
      </c>
      <c r="G1196" s="4">
        <v>24227.337240000001</v>
      </c>
    </row>
    <row r="1197" spans="1:7" x14ac:dyDescent="0.25">
      <c r="A1197" s="4">
        <v>58</v>
      </c>
      <c r="B1197" s="4" t="s">
        <v>14</v>
      </c>
      <c r="C1197" s="4">
        <v>32.01</v>
      </c>
      <c r="D1197" s="4">
        <v>1</v>
      </c>
      <c r="E1197" s="4" t="s">
        <v>15</v>
      </c>
      <c r="F1197" s="4" t="s">
        <v>16</v>
      </c>
      <c r="G1197" s="4">
        <v>11946.625899999999</v>
      </c>
    </row>
    <row r="1198" spans="1:7" x14ac:dyDescent="0.25">
      <c r="A1198" s="4">
        <v>58</v>
      </c>
      <c r="B1198" s="4" t="s">
        <v>23</v>
      </c>
      <c r="C1198" s="4">
        <v>32.395000000000003</v>
      </c>
      <c r="D1198" s="4">
        <v>1</v>
      </c>
      <c r="E1198" s="4" t="s">
        <v>15</v>
      </c>
      <c r="F1198" s="4" t="s">
        <v>25</v>
      </c>
      <c r="G1198" s="4">
        <v>13019.161050000001</v>
      </c>
    </row>
    <row r="1199" spans="1:7" x14ac:dyDescent="0.25">
      <c r="A1199" s="4">
        <v>58</v>
      </c>
      <c r="B1199" s="4" t="s">
        <v>23</v>
      </c>
      <c r="C1199" s="4">
        <v>31.824999999999999</v>
      </c>
      <c r="D1199" s="4">
        <v>2</v>
      </c>
      <c r="E1199" s="4" t="s">
        <v>15</v>
      </c>
      <c r="F1199" s="4" t="s">
        <v>25</v>
      </c>
      <c r="G1199" s="4">
        <v>13607.36875</v>
      </c>
    </row>
    <row r="1200" spans="1:7" x14ac:dyDescent="0.25">
      <c r="A1200" s="4">
        <v>58</v>
      </c>
      <c r="B1200" s="4" t="s">
        <v>14</v>
      </c>
      <c r="C1200" s="4">
        <v>36.954999999999998</v>
      </c>
      <c r="D1200" s="4">
        <v>2</v>
      </c>
      <c r="E1200" s="4" t="s">
        <v>17</v>
      </c>
      <c r="F1200" s="4" t="s">
        <v>27</v>
      </c>
      <c r="G1200" s="4">
        <v>47496.494449999998</v>
      </c>
    </row>
    <row r="1201" spans="1:7" x14ac:dyDescent="0.25">
      <c r="A1201" s="4">
        <v>59</v>
      </c>
      <c r="B1201" s="4" t="s">
        <v>14</v>
      </c>
      <c r="C1201" s="4">
        <v>26.4</v>
      </c>
      <c r="D1201" s="4">
        <v>0</v>
      </c>
      <c r="E1201" s="4" t="s">
        <v>15</v>
      </c>
      <c r="F1201" s="4" t="s">
        <v>16</v>
      </c>
      <c r="G1201" s="4">
        <v>11743.299000000001</v>
      </c>
    </row>
    <row r="1202" spans="1:7" x14ac:dyDescent="0.25">
      <c r="A1202" s="4">
        <v>59</v>
      </c>
      <c r="B1202" s="4" t="s">
        <v>14</v>
      </c>
      <c r="C1202" s="4">
        <v>25.46</v>
      </c>
      <c r="D1202" s="4">
        <v>0</v>
      </c>
      <c r="E1202" s="4" t="s">
        <v>15</v>
      </c>
      <c r="F1202" s="4" t="s">
        <v>27</v>
      </c>
      <c r="G1202" s="4">
        <v>12124.992399999999</v>
      </c>
    </row>
    <row r="1203" spans="1:7" x14ac:dyDescent="0.25">
      <c r="A1203" s="4">
        <v>59</v>
      </c>
      <c r="B1203" s="4" t="s">
        <v>14</v>
      </c>
      <c r="C1203" s="4">
        <v>28.785</v>
      </c>
      <c r="D1203" s="4">
        <v>0</v>
      </c>
      <c r="E1203" s="4" t="s">
        <v>15</v>
      </c>
      <c r="F1203" s="4" t="s">
        <v>27</v>
      </c>
      <c r="G1203" s="4">
        <v>12129.614149999999</v>
      </c>
    </row>
    <row r="1204" spans="1:7" x14ac:dyDescent="0.25">
      <c r="A1204" s="4">
        <v>59</v>
      </c>
      <c r="B1204" s="4" t="s">
        <v>23</v>
      </c>
      <c r="C1204" s="4">
        <v>27.5</v>
      </c>
      <c r="D1204" s="4">
        <v>0</v>
      </c>
      <c r="E1204" s="4" t="s">
        <v>15</v>
      </c>
      <c r="F1204" s="4" t="s">
        <v>26</v>
      </c>
      <c r="G1204" s="4">
        <v>12233.828</v>
      </c>
    </row>
    <row r="1205" spans="1:7" x14ac:dyDescent="0.25">
      <c r="A1205" s="4">
        <v>59</v>
      </c>
      <c r="B1205" s="4" t="s">
        <v>23</v>
      </c>
      <c r="C1205" s="4">
        <v>35.200000000000003</v>
      </c>
      <c r="D1205" s="4">
        <v>0</v>
      </c>
      <c r="E1205" s="4" t="s">
        <v>15</v>
      </c>
      <c r="F1205" s="4" t="s">
        <v>16</v>
      </c>
      <c r="G1205" s="4">
        <v>12244.531000000001</v>
      </c>
    </row>
    <row r="1206" spans="1:7" x14ac:dyDescent="0.25">
      <c r="A1206" s="4">
        <v>59</v>
      </c>
      <c r="B1206" s="4" t="s">
        <v>14</v>
      </c>
      <c r="C1206" s="4">
        <v>24.7</v>
      </c>
      <c r="D1206" s="4">
        <v>0</v>
      </c>
      <c r="E1206" s="4" t="s">
        <v>15</v>
      </c>
      <c r="F1206" s="4" t="s">
        <v>25</v>
      </c>
      <c r="G1206" s="4">
        <v>12323.936</v>
      </c>
    </row>
    <row r="1207" spans="1:7" x14ac:dyDescent="0.25">
      <c r="A1207" s="4">
        <v>59</v>
      </c>
      <c r="B1207" s="4" t="s">
        <v>23</v>
      </c>
      <c r="C1207" s="4">
        <v>31.35</v>
      </c>
      <c r="D1207" s="4">
        <v>0</v>
      </c>
      <c r="E1207" s="4" t="s">
        <v>15</v>
      </c>
      <c r="F1207" s="4" t="s">
        <v>27</v>
      </c>
      <c r="G1207" s="4">
        <v>12622.1795</v>
      </c>
    </row>
    <row r="1208" spans="1:7" x14ac:dyDescent="0.25">
      <c r="A1208" s="4">
        <v>59</v>
      </c>
      <c r="B1208" s="4" t="s">
        <v>23</v>
      </c>
      <c r="C1208" s="4">
        <v>26.504999999999999</v>
      </c>
      <c r="D1208" s="4">
        <v>0</v>
      </c>
      <c r="E1208" s="4" t="s">
        <v>15</v>
      </c>
      <c r="F1208" s="4" t="s">
        <v>25</v>
      </c>
      <c r="G1208" s="4">
        <v>12815.444949999999</v>
      </c>
    </row>
    <row r="1209" spans="1:7" x14ac:dyDescent="0.25">
      <c r="A1209" s="4">
        <v>59</v>
      </c>
      <c r="B1209" s="4" t="s">
        <v>14</v>
      </c>
      <c r="C1209" s="4">
        <v>37.4</v>
      </c>
      <c r="D1209" s="4">
        <v>0</v>
      </c>
      <c r="E1209" s="4" t="s">
        <v>15</v>
      </c>
      <c r="F1209" s="4" t="s">
        <v>26</v>
      </c>
      <c r="G1209" s="4">
        <v>21797.000400000001</v>
      </c>
    </row>
    <row r="1210" spans="1:7" x14ac:dyDescent="0.25">
      <c r="A1210" s="4">
        <v>59</v>
      </c>
      <c r="B1210" s="4" t="s">
        <v>23</v>
      </c>
      <c r="C1210" s="4">
        <v>23.655000000000001</v>
      </c>
      <c r="D1210" s="4">
        <v>0</v>
      </c>
      <c r="E1210" s="4" t="s">
        <v>17</v>
      </c>
      <c r="F1210" s="4" t="s">
        <v>27</v>
      </c>
      <c r="G1210" s="4">
        <v>25678.778450000002</v>
      </c>
    </row>
    <row r="1211" spans="1:7" x14ac:dyDescent="0.25">
      <c r="A1211" s="4">
        <v>59</v>
      </c>
      <c r="B1211" s="4" t="s">
        <v>14</v>
      </c>
      <c r="C1211" s="4">
        <v>27.5</v>
      </c>
      <c r="D1211" s="4">
        <v>1</v>
      </c>
      <c r="E1211" s="4" t="s">
        <v>15</v>
      </c>
      <c r="F1211" s="4" t="s">
        <v>26</v>
      </c>
      <c r="G1211" s="4">
        <v>12333.828</v>
      </c>
    </row>
    <row r="1212" spans="1:7" x14ac:dyDescent="0.25">
      <c r="A1212" s="4">
        <v>59</v>
      </c>
      <c r="B1212" s="4" t="s">
        <v>14</v>
      </c>
      <c r="C1212" s="4">
        <v>37.1</v>
      </c>
      <c r="D1212" s="4">
        <v>1</v>
      </c>
      <c r="E1212" s="4" t="s">
        <v>15</v>
      </c>
      <c r="F1212" s="4" t="s">
        <v>26</v>
      </c>
      <c r="G1212" s="4">
        <v>12347.172</v>
      </c>
    </row>
    <row r="1213" spans="1:7" x14ac:dyDescent="0.25">
      <c r="A1213" s="4">
        <v>59</v>
      </c>
      <c r="B1213" s="4" t="s">
        <v>14</v>
      </c>
      <c r="C1213" s="4">
        <v>25.46</v>
      </c>
      <c r="D1213" s="4">
        <v>1</v>
      </c>
      <c r="E1213" s="4" t="s">
        <v>15</v>
      </c>
      <c r="F1213" s="4" t="s">
        <v>25</v>
      </c>
      <c r="G1213" s="4">
        <v>12913.992399999999</v>
      </c>
    </row>
    <row r="1214" spans="1:7" x14ac:dyDescent="0.25">
      <c r="A1214" s="4">
        <v>59</v>
      </c>
      <c r="B1214" s="4" t="s">
        <v>23</v>
      </c>
      <c r="C1214" s="4">
        <v>36.520000000000003</v>
      </c>
      <c r="D1214" s="4">
        <v>1</v>
      </c>
      <c r="E1214" s="4" t="s">
        <v>15</v>
      </c>
      <c r="F1214" s="4" t="s">
        <v>16</v>
      </c>
      <c r="G1214" s="4">
        <v>28287.897659999999</v>
      </c>
    </row>
    <row r="1215" spans="1:7" x14ac:dyDescent="0.25">
      <c r="A1215" s="4">
        <v>59</v>
      </c>
      <c r="B1215" s="4" t="s">
        <v>23</v>
      </c>
      <c r="C1215" s="4">
        <v>36.765000000000001</v>
      </c>
      <c r="D1215" s="4">
        <v>1</v>
      </c>
      <c r="E1215" s="4" t="s">
        <v>17</v>
      </c>
      <c r="F1215" s="4" t="s">
        <v>25</v>
      </c>
      <c r="G1215" s="4">
        <v>47896.79135</v>
      </c>
    </row>
    <row r="1216" spans="1:7" x14ac:dyDescent="0.25">
      <c r="A1216" s="4">
        <v>59</v>
      </c>
      <c r="B1216" s="4" t="s">
        <v>14</v>
      </c>
      <c r="C1216" s="4">
        <v>41.14</v>
      </c>
      <c r="D1216" s="4">
        <v>1</v>
      </c>
      <c r="E1216" s="4" t="s">
        <v>17</v>
      </c>
      <c r="F1216" s="4" t="s">
        <v>16</v>
      </c>
      <c r="G1216" s="4">
        <v>48970.247600000002</v>
      </c>
    </row>
    <row r="1217" spans="1:7" x14ac:dyDescent="0.25">
      <c r="A1217" s="4">
        <v>59</v>
      </c>
      <c r="B1217" s="4" t="s">
        <v>14</v>
      </c>
      <c r="C1217" s="4">
        <v>29.7</v>
      </c>
      <c r="D1217" s="4">
        <v>2</v>
      </c>
      <c r="E1217" s="4" t="s">
        <v>15</v>
      </c>
      <c r="F1217" s="4" t="s">
        <v>16</v>
      </c>
      <c r="G1217" s="4">
        <v>12925.886</v>
      </c>
    </row>
    <row r="1218" spans="1:7" x14ac:dyDescent="0.25">
      <c r="A1218" s="4">
        <v>59</v>
      </c>
      <c r="B1218" s="4" t="s">
        <v>14</v>
      </c>
      <c r="C1218" s="4">
        <v>31.79</v>
      </c>
      <c r="D1218" s="4">
        <v>2</v>
      </c>
      <c r="E1218" s="4" t="s">
        <v>15</v>
      </c>
      <c r="F1218" s="4" t="s">
        <v>16</v>
      </c>
      <c r="G1218" s="4">
        <v>12928.7911</v>
      </c>
    </row>
    <row r="1219" spans="1:7" x14ac:dyDescent="0.25">
      <c r="A1219" s="4">
        <v>59</v>
      </c>
      <c r="B1219" s="4" t="s">
        <v>23</v>
      </c>
      <c r="C1219" s="4">
        <v>34.799999999999997</v>
      </c>
      <c r="D1219" s="4">
        <v>2</v>
      </c>
      <c r="E1219" s="4" t="s">
        <v>15</v>
      </c>
      <c r="F1219" s="4" t="s">
        <v>26</v>
      </c>
      <c r="G1219" s="4">
        <v>36910.608030000003</v>
      </c>
    </row>
    <row r="1220" spans="1:7" x14ac:dyDescent="0.25">
      <c r="A1220" s="4">
        <v>59</v>
      </c>
      <c r="B1220" s="4" t="s">
        <v>23</v>
      </c>
      <c r="C1220" s="4">
        <v>27.72</v>
      </c>
      <c r="D1220" s="4">
        <v>3</v>
      </c>
      <c r="E1220" s="4" t="s">
        <v>15</v>
      </c>
      <c r="F1220" s="4" t="s">
        <v>16</v>
      </c>
      <c r="G1220" s="4">
        <v>14001.1338</v>
      </c>
    </row>
    <row r="1221" spans="1:7" x14ac:dyDescent="0.25">
      <c r="A1221" s="4">
        <v>59</v>
      </c>
      <c r="B1221" s="4" t="s">
        <v>23</v>
      </c>
      <c r="C1221" s="4">
        <v>27.83</v>
      </c>
      <c r="D1221" s="4">
        <v>3</v>
      </c>
      <c r="E1221" s="4" t="s">
        <v>15</v>
      </c>
      <c r="F1221" s="4" t="s">
        <v>16</v>
      </c>
      <c r="G1221" s="4">
        <v>14001.286700000001</v>
      </c>
    </row>
    <row r="1222" spans="1:7" x14ac:dyDescent="0.25">
      <c r="A1222" s="4">
        <v>59</v>
      </c>
      <c r="B1222" s="4" t="s">
        <v>23</v>
      </c>
      <c r="C1222" s="4">
        <v>32.1</v>
      </c>
      <c r="D1222" s="4">
        <v>3</v>
      </c>
      <c r="E1222" s="4" t="s">
        <v>15</v>
      </c>
      <c r="F1222" s="4" t="s">
        <v>26</v>
      </c>
      <c r="G1222" s="4">
        <v>14007.222</v>
      </c>
    </row>
    <row r="1223" spans="1:7" x14ac:dyDescent="0.25">
      <c r="A1223" s="4">
        <v>59</v>
      </c>
      <c r="B1223" s="4" t="s">
        <v>23</v>
      </c>
      <c r="C1223" s="4">
        <v>26.695</v>
      </c>
      <c r="D1223" s="4">
        <v>3</v>
      </c>
      <c r="E1223" s="4" t="s">
        <v>15</v>
      </c>
      <c r="F1223" s="4" t="s">
        <v>27</v>
      </c>
      <c r="G1223" s="4">
        <v>14382.709049999999</v>
      </c>
    </row>
    <row r="1224" spans="1:7" x14ac:dyDescent="0.25">
      <c r="A1224" s="4">
        <v>59</v>
      </c>
      <c r="B1224" s="4" t="s">
        <v>23</v>
      </c>
      <c r="C1224" s="4">
        <v>32.395000000000003</v>
      </c>
      <c r="D1224" s="4">
        <v>3</v>
      </c>
      <c r="E1224" s="4" t="s">
        <v>15</v>
      </c>
      <c r="F1224" s="4" t="s">
        <v>25</v>
      </c>
      <c r="G1224" s="4">
        <v>14590.63205</v>
      </c>
    </row>
    <row r="1225" spans="1:7" x14ac:dyDescent="0.25">
      <c r="A1225" s="4">
        <v>59</v>
      </c>
      <c r="B1225" s="4" t="s">
        <v>14</v>
      </c>
      <c r="C1225" s="4">
        <v>29.83</v>
      </c>
      <c r="D1225" s="4">
        <v>3</v>
      </c>
      <c r="E1225" s="4" t="s">
        <v>17</v>
      </c>
      <c r="F1225" s="4" t="s">
        <v>25</v>
      </c>
      <c r="G1225" s="4">
        <v>30184.936699999998</v>
      </c>
    </row>
    <row r="1226" spans="1:7" x14ac:dyDescent="0.25">
      <c r="A1226" s="4">
        <v>60</v>
      </c>
      <c r="B1226" s="4" t="s">
        <v>14</v>
      </c>
      <c r="C1226" s="4">
        <v>25.74</v>
      </c>
      <c r="D1226" s="4">
        <v>0</v>
      </c>
      <c r="E1226" s="4" t="s">
        <v>15</v>
      </c>
      <c r="F1226" s="4" t="s">
        <v>16</v>
      </c>
      <c r="G1226" s="4">
        <v>12142.578600000001</v>
      </c>
    </row>
    <row r="1227" spans="1:7" x14ac:dyDescent="0.25">
      <c r="A1227" s="4">
        <v>60</v>
      </c>
      <c r="B1227" s="4" t="s">
        <v>14</v>
      </c>
      <c r="C1227" s="4">
        <v>28.9</v>
      </c>
      <c r="D1227" s="4">
        <v>0</v>
      </c>
      <c r="E1227" s="4" t="s">
        <v>15</v>
      </c>
      <c r="F1227" s="4" t="s">
        <v>26</v>
      </c>
      <c r="G1227" s="4">
        <v>12146.971</v>
      </c>
    </row>
    <row r="1228" spans="1:7" x14ac:dyDescent="0.25">
      <c r="A1228" s="4">
        <v>60</v>
      </c>
      <c r="B1228" s="4" t="s">
        <v>14</v>
      </c>
      <c r="C1228" s="4">
        <v>24.32</v>
      </c>
      <c r="D1228" s="4">
        <v>0</v>
      </c>
      <c r="E1228" s="4" t="s">
        <v>15</v>
      </c>
      <c r="F1228" s="4" t="s">
        <v>27</v>
      </c>
      <c r="G1228" s="4">
        <v>12523.604799999999</v>
      </c>
    </row>
    <row r="1229" spans="1:7" x14ac:dyDescent="0.25">
      <c r="A1229" s="4">
        <v>60</v>
      </c>
      <c r="B1229" s="4" t="s">
        <v>23</v>
      </c>
      <c r="C1229" s="4">
        <v>24.53</v>
      </c>
      <c r="D1229" s="4">
        <v>0</v>
      </c>
      <c r="E1229" s="4" t="s">
        <v>15</v>
      </c>
      <c r="F1229" s="4" t="s">
        <v>16</v>
      </c>
      <c r="G1229" s="4">
        <v>12629.896699999999</v>
      </c>
    </row>
    <row r="1230" spans="1:7" x14ac:dyDescent="0.25">
      <c r="A1230" s="4">
        <v>60</v>
      </c>
      <c r="B1230" s="4" t="s">
        <v>23</v>
      </c>
      <c r="C1230" s="4">
        <v>30.5</v>
      </c>
      <c r="D1230" s="4">
        <v>0</v>
      </c>
      <c r="E1230" s="4" t="s">
        <v>15</v>
      </c>
      <c r="F1230" s="4" t="s">
        <v>26</v>
      </c>
      <c r="G1230" s="4">
        <v>12638.195</v>
      </c>
    </row>
    <row r="1231" spans="1:7" x14ac:dyDescent="0.25">
      <c r="A1231" s="4">
        <v>60</v>
      </c>
      <c r="B1231" s="4" t="s">
        <v>23</v>
      </c>
      <c r="C1231" s="4">
        <v>35.1</v>
      </c>
      <c r="D1231" s="4">
        <v>0</v>
      </c>
      <c r="E1231" s="4" t="s">
        <v>15</v>
      </c>
      <c r="F1231" s="4" t="s">
        <v>26</v>
      </c>
      <c r="G1231" s="4">
        <v>12644.589</v>
      </c>
    </row>
    <row r="1232" spans="1:7" x14ac:dyDescent="0.25">
      <c r="A1232" s="4">
        <v>60</v>
      </c>
      <c r="B1232" s="4" t="s">
        <v>23</v>
      </c>
      <c r="C1232" s="4">
        <v>38.06</v>
      </c>
      <c r="D1232" s="4">
        <v>0</v>
      </c>
      <c r="E1232" s="4" t="s">
        <v>15</v>
      </c>
      <c r="F1232" s="4" t="s">
        <v>16</v>
      </c>
      <c r="G1232" s="4">
        <v>12648.7034</v>
      </c>
    </row>
    <row r="1233" spans="1:7" x14ac:dyDescent="0.25">
      <c r="A1233" s="4">
        <v>60</v>
      </c>
      <c r="B1233" s="4" t="s">
        <v>14</v>
      </c>
      <c r="C1233" s="4">
        <v>29.64</v>
      </c>
      <c r="D1233" s="4">
        <v>0</v>
      </c>
      <c r="E1233" s="4" t="s">
        <v>15</v>
      </c>
      <c r="F1233" s="4" t="s">
        <v>25</v>
      </c>
      <c r="G1233" s="4">
        <v>12730.999599999999</v>
      </c>
    </row>
    <row r="1234" spans="1:7" x14ac:dyDescent="0.25">
      <c r="A1234" s="4">
        <v>60</v>
      </c>
      <c r="B1234" s="4" t="s">
        <v>14</v>
      </c>
      <c r="C1234" s="4">
        <v>36.954999999999998</v>
      </c>
      <c r="D1234" s="4">
        <v>0</v>
      </c>
      <c r="E1234" s="4" t="s">
        <v>15</v>
      </c>
      <c r="F1234" s="4" t="s">
        <v>25</v>
      </c>
      <c r="G1234" s="4">
        <v>12741.167450000001</v>
      </c>
    </row>
    <row r="1235" spans="1:7" x14ac:dyDescent="0.25">
      <c r="A1235" s="4">
        <v>60</v>
      </c>
      <c r="B1235" s="4" t="s">
        <v>23</v>
      </c>
      <c r="C1235" s="4">
        <v>24.035</v>
      </c>
      <c r="D1235" s="4">
        <v>0</v>
      </c>
      <c r="E1235" s="4" t="s">
        <v>15</v>
      </c>
      <c r="F1235" s="4" t="s">
        <v>27</v>
      </c>
      <c r="G1235" s="4">
        <v>13012.20865</v>
      </c>
    </row>
    <row r="1236" spans="1:7" x14ac:dyDescent="0.25">
      <c r="A1236" s="4">
        <v>60</v>
      </c>
      <c r="B1236" s="4" t="s">
        <v>23</v>
      </c>
      <c r="C1236" s="4">
        <v>18.335000000000001</v>
      </c>
      <c r="D1236" s="4">
        <v>0</v>
      </c>
      <c r="E1236" s="4" t="s">
        <v>15</v>
      </c>
      <c r="F1236" s="4" t="s">
        <v>25</v>
      </c>
      <c r="G1236" s="4">
        <v>13204.28565</v>
      </c>
    </row>
    <row r="1237" spans="1:7" x14ac:dyDescent="0.25">
      <c r="A1237" s="4">
        <v>60</v>
      </c>
      <c r="B1237" s="4" t="s">
        <v>23</v>
      </c>
      <c r="C1237" s="4">
        <v>27.55</v>
      </c>
      <c r="D1237" s="4">
        <v>0</v>
      </c>
      <c r="E1237" s="4" t="s">
        <v>15</v>
      </c>
      <c r="F1237" s="4" t="s">
        <v>25</v>
      </c>
      <c r="G1237" s="4">
        <v>13217.094499999999</v>
      </c>
    </row>
    <row r="1238" spans="1:7" x14ac:dyDescent="0.25">
      <c r="A1238" s="4">
        <v>60</v>
      </c>
      <c r="B1238" s="4" t="s">
        <v>23</v>
      </c>
      <c r="C1238" s="4">
        <v>36.005000000000003</v>
      </c>
      <c r="D1238" s="4">
        <v>0</v>
      </c>
      <c r="E1238" s="4" t="s">
        <v>15</v>
      </c>
      <c r="F1238" s="4" t="s">
        <v>25</v>
      </c>
      <c r="G1238" s="4">
        <v>13228.846949999999</v>
      </c>
    </row>
    <row r="1239" spans="1:7" x14ac:dyDescent="0.25">
      <c r="A1239" s="4">
        <v>60</v>
      </c>
      <c r="B1239" s="4" t="s">
        <v>23</v>
      </c>
      <c r="C1239" s="4">
        <v>25.84</v>
      </c>
      <c r="D1239" s="4">
        <v>0</v>
      </c>
      <c r="E1239" s="4" t="s">
        <v>15</v>
      </c>
      <c r="F1239" s="4" t="s">
        <v>27</v>
      </c>
      <c r="G1239" s="4">
        <v>28923.136920000001</v>
      </c>
    </row>
    <row r="1240" spans="1:7" x14ac:dyDescent="0.25">
      <c r="A1240" s="4">
        <v>60</v>
      </c>
      <c r="B1240" s="4" t="s">
        <v>14</v>
      </c>
      <c r="C1240" s="4">
        <v>28.594999999999999</v>
      </c>
      <c r="D1240" s="4">
        <v>0</v>
      </c>
      <c r="E1240" s="4" t="s">
        <v>15</v>
      </c>
      <c r="F1240" s="4" t="s">
        <v>25</v>
      </c>
      <c r="G1240" s="4">
        <v>30259.995559999999</v>
      </c>
    </row>
    <row r="1241" spans="1:7" x14ac:dyDescent="0.25">
      <c r="A1241" s="4">
        <v>60</v>
      </c>
      <c r="B1241" s="4" t="s">
        <v>23</v>
      </c>
      <c r="C1241" s="4">
        <v>32.450000000000003</v>
      </c>
      <c r="D1241" s="4">
        <v>0</v>
      </c>
      <c r="E1241" s="4" t="s">
        <v>17</v>
      </c>
      <c r="F1241" s="4" t="s">
        <v>16</v>
      </c>
      <c r="G1241" s="4">
        <v>45008.955499999996</v>
      </c>
    </row>
    <row r="1242" spans="1:7" x14ac:dyDescent="0.25">
      <c r="A1242" s="4">
        <v>60</v>
      </c>
      <c r="B1242" s="4" t="s">
        <v>14</v>
      </c>
      <c r="C1242" s="4">
        <v>39.9</v>
      </c>
      <c r="D1242" s="4">
        <v>0</v>
      </c>
      <c r="E1242" s="4" t="s">
        <v>17</v>
      </c>
      <c r="F1242" s="4" t="s">
        <v>26</v>
      </c>
      <c r="G1242" s="4">
        <v>48173.360999999997</v>
      </c>
    </row>
    <row r="1243" spans="1:7" x14ac:dyDescent="0.25">
      <c r="A1243" s="4">
        <v>60</v>
      </c>
      <c r="B1243" s="4" t="s">
        <v>14</v>
      </c>
      <c r="C1243" s="4">
        <v>40.92</v>
      </c>
      <c r="D1243" s="4">
        <v>0</v>
      </c>
      <c r="E1243" s="4" t="s">
        <v>17</v>
      </c>
      <c r="F1243" s="4" t="s">
        <v>16</v>
      </c>
      <c r="G1243" s="4">
        <v>48673.558799999999</v>
      </c>
    </row>
    <row r="1244" spans="1:7" x14ac:dyDescent="0.25">
      <c r="A1244" s="4">
        <v>60</v>
      </c>
      <c r="B1244" s="4" t="s">
        <v>14</v>
      </c>
      <c r="C1244" s="4">
        <v>32.799999999999997</v>
      </c>
      <c r="D1244" s="4">
        <v>0</v>
      </c>
      <c r="E1244" s="4" t="s">
        <v>17</v>
      </c>
      <c r="F1244" s="4" t="s">
        <v>26</v>
      </c>
      <c r="G1244" s="4">
        <v>52590.829389999999</v>
      </c>
    </row>
    <row r="1245" spans="1:7" x14ac:dyDescent="0.25">
      <c r="A1245" s="4">
        <v>60</v>
      </c>
      <c r="B1245" s="4" t="s">
        <v>14</v>
      </c>
      <c r="C1245" s="4">
        <v>24.32</v>
      </c>
      <c r="D1245" s="4">
        <v>1</v>
      </c>
      <c r="E1245" s="4" t="s">
        <v>15</v>
      </c>
      <c r="F1245" s="4" t="s">
        <v>27</v>
      </c>
      <c r="G1245" s="4">
        <v>13112.604799999999</v>
      </c>
    </row>
    <row r="1246" spans="1:7" x14ac:dyDescent="0.25">
      <c r="A1246" s="4">
        <v>60</v>
      </c>
      <c r="B1246" s="4" t="s">
        <v>23</v>
      </c>
      <c r="C1246" s="4">
        <v>28.7</v>
      </c>
      <c r="D1246" s="4">
        <v>1</v>
      </c>
      <c r="E1246" s="4" t="s">
        <v>15</v>
      </c>
      <c r="F1246" s="4" t="s">
        <v>26</v>
      </c>
      <c r="G1246" s="4">
        <v>13224.692999999999</v>
      </c>
    </row>
    <row r="1247" spans="1:7" x14ac:dyDescent="0.25">
      <c r="A1247" s="4">
        <v>60</v>
      </c>
      <c r="B1247" s="4" t="s">
        <v>14</v>
      </c>
      <c r="C1247" s="4">
        <v>33.11</v>
      </c>
      <c r="D1247" s="4">
        <v>3</v>
      </c>
      <c r="E1247" s="4" t="s">
        <v>15</v>
      </c>
      <c r="F1247" s="4" t="s">
        <v>16</v>
      </c>
      <c r="G1247" s="4">
        <v>13919.822899999999</v>
      </c>
    </row>
    <row r="1248" spans="1:7" x14ac:dyDescent="0.25">
      <c r="A1248" s="4">
        <v>60</v>
      </c>
      <c r="B1248" s="4" t="s">
        <v>14</v>
      </c>
      <c r="C1248" s="4">
        <v>31.35</v>
      </c>
      <c r="D1248" s="4">
        <v>3</v>
      </c>
      <c r="E1248" s="4" t="s">
        <v>17</v>
      </c>
      <c r="F1248" s="4" t="s">
        <v>27</v>
      </c>
      <c r="G1248" s="4">
        <v>46130.5265</v>
      </c>
    </row>
    <row r="1249" spans="1:7" x14ac:dyDescent="0.25">
      <c r="A1249" s="4">
        <v>61</v>
      </c>
      <c r="B1249" s="4" t="s">
        <v>14</v>
      </c>
      <c r="C1249" s="4">
        <v>31.57</v>
      </c>
      <c r="D1249" s="4">
        <v>0</v>
      </c>
      <c r="E1249" s="4" t="s">
        <v>15</v>
      </c>
      <c r="F1249" s="4" t="s">
        <v>16</v>
      </c>
      <c r="G1249" s="4">
        <v>12557.605299999999</v>
      </c>
    </row>
    <row r="1250" spans="1:7" x14ac:dyDescent="0.25">
      <c r="A1250" s="4">
        <v>61</v>
      </c>
      <c r="B1250" s="4" t="s">
        <v>14</v>
      </c>
      <c r="C1250" s="4">
        <v>43.4</v>
      </c>
      <c r="D1250" s="4">
        <v>0</v>
      </c>
      <c r="E1250" s="4" t="s">
        <v>15</v>
      </c>
      <c r="F1250" s="4" t="s">
        <v>26</v>
      </c>
      <c r="G1250" s="4">
        <v>12574.049000000001</v>
      </c>
    </row>
    <row r="1251" spans="1:7" x14ac:dyDescent="0.25">
      <c r="A1251" s="4">
        <v>61</v>
      </c>
      <c r="B1251" s="4" t="s">
        <v>14</v>
      </c>
      <c r="C1251" s="4">
        <v>38.380000000000003</v>
      </c>
      <c r="D1251" s="4">
        <v>0</v>
      </c>
      <c r="E1251" s="4" t="s">
        <v>15</v>
      </c>
      <c r="F1251" s="4" t="s">
        <v>27</v>
      </c>
      <c r="G1251" s="4">
        <v>12950.0712</v>
      </c>
    </row>
    <row r="1252" spans="1:7" x14ac:dyDescent="0.25">
      <c r="A1252" s="4">
        <v>61</v>
      </c>
      <c r="B1252" s="4" t="s">
        <v>23</v>
      </c>
      <c r="C1252" s="4">
        <v>28.2</v>
      </c>
      <c r="D1252" s="4">
        <v>0</v>
      </c>
      <c r="E1252" s="4" t="s">
        <v>15</v>
      </c>
      <c r="F1252" s="4" t="s">
        <v>26</v>
      </c>
      <c r="G1252" s="4">
        <v>13041.921</v>
      </c>
    </row>
    <row r="1253" spans="1:7" x14ac:dyDescent="0.25">
      <c r="A1253" s="4">
        <v>61</v>
      </c>
      <c r="B1253" s="4" t="s">
        <v>23</v>
      </c>
      <c r="C1253" s="4">
        <v>44</v>
      </c>
      <c r="D1253" s="4">
        <v>0</v>
      </c>
      <c r="E1253" s="4" t="s">
        <v>15</v>
      </c>
      <c r="F1253" s="4" t="s">
        <v>26</v>
      </c>
      <c r="G1253" s="4">
        <v>13063.883</v>
      </c>
    </row>
    <row r="1254" spans="1:7" x14ac:dyDescent="0.25">
      <c r="A1254" s="4">
        <v>61</v>
      </c>
      <c r="B1254" s="4" t="s">
        <v>14</v>
      </c>
      <c r="C1254" s="4">
        <v>23.655000000000001</v>
      </c>
      <c r="D1254" s="4">
        <v>0</v>
      </c>
      <c r="E1254" s="4" t="s">
        <v>15</v>
      </c>
      <c r="F1254" s="4" t="s">
        <v>25</v>
      </c>
      <c r="G1254" s="4">
        <v>13129.603450000001</v>
      </c>
    </row>
    <row r="1255" spans="1:7" x14ac:dyDescent="0.25">
      <c r="A1255" s="4">
        <v>61</v>
      </c>
      <c r="B1255" s="4" t="s">
        <v>14</v>
      </c>
      <c r="C1255" s="4">
        <v>33.534999999999997</v>
      </c>
      <c r="D1255" s="4">
        <v>0</v>
      </c>
      <c r="E1255" s="4" t="s">
        <v>15</v>
      </c>
      <c r="F1255" s="4" t="s">
        <v>25</v>
      </c>
      <c r="G1255" s="4">
        <v>13143.336649999999</v>
      </c>
    </row>
    <row r="1256" spans="1:7" x14ac:dyDescent="0.25">
      <c r="A1256" s="4">
        <v>61</v>
      </c>
      <c r="B1256" s="4" t="s">
        <v>14</v>
      </c>
      <c r="C1256" s="4">
        <v>33.914999999999999</v>
      </c>
      <c r="D1256" s="4">
        <v>0</v>
      </c>
      <c r="E1256" s="4" t="s">
        <v>15</v>
      </c>
      <c r="F1256" s="4" t="s">
        <v>25</v>
      </c>
      <c r="G1256" s="4">
        <v>13143.86485</v>
      </c>
    </row>
    <row r="1257" spans="1:7" x14ac:dyDescent="0.25">
      <c r="A1257" s="4">
        <v>61</v>
      </c>
      <c r="B1257" s="4" t="s">
        <v>23</v>
      </c>
      <c r="C1257" s="4">
        <v>21.09</v>
      </c>
      <c r="D1257" s="4">
        <v>0</v>
      </c>
      <c r="E1257" s="4" t="s">
        <v>15</v>
      </c>
      <c r="F1257" s="4" t="s">
        <v>27</v>
      </c>
      <c r="G1257" s="4">
        <v>13415.0381</v>
      </c>
    </row>
    <row r="1258" spans="1:7" x14ac:dyDescent="0.25">
      <c r="A1258" s="4">
        <v>61</v>
      </c>
      <c r="B1258" s="4" t="s">
        <v>23</v>
      </c>
      <c r="C1258" s="4">
        <v>31.16</v>
      </c>
      <c r="D1258" s="4">
        <v>0</v>
      </c>
      <c r="E1258" s="4" t="s">
        <v>15</v>
      </c>
      <c r="F1258" s="4" t="s">
        <v>27</v>
      </c>
      <c r="G1258" s="4">
        <v>13429.035400000001</v>
      </c>
    </row>
    <row r="1259" spans="1:7" x14ac:dyDescent="0.25">
      <c r="A1259" s="4">
        <v>61</v>
      </c>
      <c r="B1259" s="4" t="s">
        <v>23</v>
      </c>
      <c r="C1259" s="4">
        <v>22.04</v>
      </c>
      <c r="D1259" s="4">
        <v>0</v>
      </c>
      <c r="E1259" s="4" t="s">
        <v>15</v>
      </c>
      <c r="F1259" s="4" t="s">
        <v>25</v>
      </c>
      <c r="G1259" s="4">
        <v>13616.3586</v>
      </c>
    </row>
    <row r="1260" spans="1:7" x14ac:dyDescent="0.25">
      <c r="A1260" s="4">
        <v>61</v>
      </c>
      <c r="B1260" s="4" t="s">
        <v>23</v>
      </c>
      <c r="C1260" s="4">
        <v>35.909999999999997</v>
      </c>
      <c r="D1260" s="4">
        <v>0</v>
      </c>
      <c r="E1260" s="4" t="s">
        <v>15</v>
      </c>
      <c r="F1260" s="4" t="s">
        <v>25</v>
      </c>
      <c r="G1260" s="4">
        <v>13635.6379</v>
      </c>
    </row>
    <row r="1261" spans="1:7" x14ac:dyDescent="0.25">
      <c r="A1261" s="4">
        <v>61</v>
      </c>
      <c r="B1261" s="4" t="s">
        <v>23</v>
      </c>
      <c r="C1261" s="4">
        <v>25.08</v>
      </c>
      <c r="D1261" s="4">
        <v>0</v>
      </c>
      <c r="E1261" s="4" t="s">
        <v>15</v>
      </c>
      <c r="F1261" s="4" t="s">
        <v>16</v>
      </c>
      <c r="G1261" s="4">
        <v>24513.091260000001</v>
      </c>
    </row>
    <row r="1262" spans="1:7" x14ac:dyDescent="0.25">
      <c r="A1262" s="4">
        <v>61</v>
      </c>
      <c r="B1262" s="4" t="s">
        <v>23</v>
      </c>
      <c r="C1262" s="4">
        <v>29.07</v>
      </c>
      <c r="D1262" s="4">
        <v>0</v>
      </c>
      <c r="E1262" s="4" t="s">
        <v>17</v>
      </c>
      <c r="F1262" s="4" t="s">
        <v>27</v>
      </c>
      <c r="G1262" s="4">
        <v>29141.3603</v>
      </c>
    </row>
    <row r="1263" spans="1:7" x14ac:dyDescent="0.25">
      <c r="A1263" s="4">
        <v>61</v>
      </c>
      <c r="B1263" s="4" t="s">
        <v>14</v>
      </c>
      <c r="C1263" s="4">
        <v>35.86</v>
      </c>
      <c r="D1263" s="4">
        <v>0</v>
      </c>
      <c r="E1263" s="4" t="s">
        <v>17</v>
      </c>
      <c r="F1263" s="4" t="s">
        <v>16</v>
      </c>
      <c r="G1263" s="4">
        <v>46599.108399999997</v>
      </c>
    </row>
    <row r="1264" spans="1:7" x14ac:dyDescent="0.25">
      <c r="A1264" s="4">
        <v>61</v>
      </c>
      <c r="B1264" s="4" t="s">
        <v>14</v>
      </c>
      <c r="C1264" s="4">
        <v>28.31</v>
      </c>
      <c r="D1264" s="4">
        <v>1</v>
      </c>
      <c r="E1264" s="4" t="s">
        <v>17</v>
      </c>
      <c r="F1264" s="4" t="s">
        <v>27</v>
      </c>
      <c r="G1264" s="4">
        <v>28868.6639</v>
      </c>
    </row>
    <row r="1265" spans="1:7" x14ac:dyDescent="0.25">
      <c r="A1265" s="4">
        <v>61</v>
      </c>
      <c r="B1265" s="4" t="s">
        <v>14</v>
      </c>
      <c r="C1265" s="4">
        <v>36.299999999999997</v>
      </c>
      <c r="D1265" s="4">
        <v>1</v>
      </c>
      <c r="E1265" s="4" t="s">
        <v>17</v>
      </c>
      <c r="F1265" s="4" t="s">
        <v>26</v>
      </c>
      <c r="G1265" s="4">
        <v>47403.88</v>
      </c>
    </row>
    <row r="1266" spans="1:7" x14ac:dyDescent="0.25">
      <c r="A1266" s="4">
        <v>61</v>
      </c>
      <c r="B1266" s="4" t="s">
        <v>23</v>
      </c>
      <c r="C1266" s="4">
        <v>36.384999999999998</v>
      </c>
      <c r="D1266" s="4">
        <v>1</v>
      </c>
      <c r="E1266" s="4" t="s">
        <v>17</v>
      </c>
      <c r="F1266" s="4" t="s">
        <v>25</v>
      </c>
      <c r="G1266" s="4">
        <v>48517.563150000002</v>
      </c>
    </row>
    <row r="1267" spans="1:7" x14ac:dyDescent="0.25">
      <c r="A1267" s="4">
        <v>61</v>
      </c>
      <c r="B1267" s="4" t="s">
        <v>14</v>
      </c>
      <c r="C1267" s="4">
        <v>32.299999999999997</v>
      </c>
      <c r="D1267" s="4">
        <v>2</v>
      </c>
      <c r="E1267" s="4" t="s">
        <v>15</v>
      </c>
      <c r="F1267" s="4" t="s">
        <v>27</v>
      </c>
      <c r="G1267" s="4">
        <v>14119.62</v>
      </c>
    </row>
    <row r="1268" spans="1:7" x14ac:dyDescent="0.25">
      <c r="A1268" s="4">
        <v>61</v>
      </c>
      <c r="B1268" s="4" t="s">
        <v>23</v>
      </c>
      <c r="C1268" s="4">
        <v>39.1</v>
      </c>
      <c r="D1268" s="4">
        <v>2</v>
      </c>
      <c r="E1268" s="4" t="s">
        <v>15</v>
      </c>
      <c r="F1268" s="4" t="s">
        <v>26</v>
      </c>
      <c r="G1268" s="4">
        <v>14235.072</v>
      </c>
    </row>
    <row r="1269" spans="1:7" x14ac:dyDescent="0.25">
      <c r="A1269" s="4">
        <v>61</v>
      </c>
      <c r="B1269" s="4" t="s">
        <v>14</v>
      </c>
      <c r="C1269" s="4">
        <v>36.1</v>
      </c>
      <c r="D1269" s="4">
        <v>3</v>
      </c>
      <c r="E1269" s="4" t="s">
        <v>15</v>
      </c>
      <c r="F1269" s="4" t="s">
        <v>26</v>
      </c>
      <c r="G1269" s="4">
        <v>27941.28758</v>
      </c>
    </row>
    <row r="1270" spans="1:7" x14ac:dyDescent="0.25">
      <c r="A1270" s="4">
        <v>61</v>
      </c>
      <c r="B1270" s="4" t="s">
        <v>23</v>
      </c>
      <c r="C1270" s="4">
        <v>29.92</v>
      </c>
      <c r="D1270" s="4">
        <v>3</v>
      </c>
      <c r="E1270" s="4" t="s">
        <v>17</v>
      </c>
      <c r="F1270" s="4" t="s">
        <v>16</v>
      </c>
      <c r="G1270" s="4">
        <v>30942.191800000001</v>
      </c>
    </row>
    <row r="1271" spans="1:7" x14ac:dyDescent="0.25">
      <c r="A1271" s="4">
        <v>61</v>
      </c>
      <c r="B1271" s="4" t="s">
        <v>23</v>
      </c>
      <c r="C1271" s="4">
        <v>33.33</v>
      </c>
      <c r="D1271" s="4">
        <v>4</v>
      </c>
      <c r="E1271" s="4" t="s">
        <v>15</v>
      </c>
      <c r="F1271" s="4" t="s">
        <v>16</v>
      </c>
      <c r="G1271" s="4">
        <v>36580.282160000002</v>
      </c>
    </row>
    <row r="1272" spans="1:7" x14ac:dyDescent="0.25">
      <c r="A1272" s="4">
        <v>62</v>
      </c>
      <c r="B1272" s="4" t="s">
        <v>14</v>
      </c>
      <c r="C1272" s="4">
        <v>21.4</v>
      </c>
      <c r="D1272" s="4">
        <v>0</v>
      </c>
      <c r="E1272" s="4" t="s">
        <v>15</v>
      </c>
      <c r="F1272" s="4" t="s">
        <v>26</v>
      </c>
      <c r="G1272" s="4">
        <v>12957.118</v>
      </c>
    </row>
    <row r="1273" spans="1:7" x14ac:dyDescent="0.25">
      <c r="A1273" s="4">
        <v>62</v>
      </c>
      <c r="B1273" s="4" t="s">
        <v>14</v>
      </c>
      <c r="C1273" s="4">
        <v>37.4</v>
      </c>
      <c r="D1273" s="4">
        <v>0</v>
      </c>
      <c r="E1273" s="4" t="s">
        <v>15</v>
      </c>
      <c r="F1273" s="4" t="s">
        <v>26</v>
      </c>
      <c r="G1273" s="4">
        <v>12979.358</v>
      </c>
    </row>
    <row r="1274" spans="1:7" x14ac:dyDescent="0.25">
      <c r="A1274" s="4">
        <v>62</v>
      </c>
      <c r="B1274" s="4" t="s">
        <v>14</v>
      </c>
      <c r="C1274" s="4">
        <v>38.83</v>
      </c>
      <c r="D1274" s="4">
        <v>0</v>
      </c>
      <c r="E1274" s="4" t="s">
        <v>15</v>
      </c>
      <c r="F1274" s="4" t="s">
        <v>16</v>
      </c>
      <c r="G1274" s="4">
        <v>12981.3457</v>
      </c>
    </row>
    <row r="1275" spans="1:7" x14ac:dyDescent="0.25">
      <c r="A1275" s="4">
        <v>62</v>
      </c>
      <c r="B1275" s="4" t="s">
        <v>14</v>
      </c>
      <c r="C1275" s="4">
        <v>39.93</v>
      </c>
      <c r="D1275" s="4">
        <v>0</v>
      </c>
      <c r="E1275" s="4" t="s">
        <v>15</v>
      </c>
      <c r="F1275" s="4" t="s">
        <v>16</v>
      </c>
      <c r="G1275" s="4">
        <v>12982.8747</v>
      </c>
    </row>
    <row r="1276" spans="1:7" x14ac:dyDescent="0.25">
      <c r="A1276" s="4">
        <v>62</v>
      </c>
      <c r="B1276" s="4" t="s">
        <v>14</v>
      </c>
      <c r="C1276" s="4">
        <v>30.02</v>
      </c>
      <c r="D1276" s="4">
        <v>0</v>
      </c>
      <c r="E1276" s="4" t="s">
        <v>15</v>
      </c>
      <c r="F1276" s="4" t="s">
        <v>27</v>
      </c>
      <c r="G1276" s="4">
        <v>13352.0998</v>
      </c>
    </row>
    <row r="1277" spans="1:7" x14ac:dyDescent="0.25">
      <c r="A1277" s="4">
        <v>62</v>
      </c>
      <c r="B1277" s="4" t="s">
        <v>23</v>
      </c>
      <c r="C1277" s="4">
        <v>25</v>
      </c>
      <c r="D1277" s="4">
        <v>0</v>
      </c>
      <c r="E1277" s="4" t="s">
        <v>15</v>
      </c>
      <c r="F1277" s="4" t="s">
        <v>26</v>
      </c>
      <c r="G1277" s="4">
        <v>13451.121999999999</v>
      </c>
    </row>
    <row r="1278" spans="1:7" x14ac:dyDescent="0.25">
      <c r="A1278" s="4">
        <v>62</v>
      </c>
      <c r="B1278" s="4" t="s">
        <v>23</v>
      </c>
      <c r="C1278" s="4">
        <v>29.92</v>
      </c>
      <c r="D1278" s="4">
        <v>0</v>
      </c>
      <c r="E1278" s="4" t="s">
        <v>15</v>
      </c>
      <c r="F1278" s="4" t="s">
        <v>16</v>
      </c>
      <c r="G1278" s="4">
        <v>13457.960800000001</v>
      </c>
    </row>
    <row r="1279" spans="1:7" x14ac:dyDescent="0.25">
      <c r="A1279" s="4">
        <v>62</v>
      </c>
      <c r="B1279" s="4" t="s">
        <v>23</v>
      </c>
      <c r="C1279" s="4">
        <v>33.200000000000003</v>
      </c>
      <c r="D1279" s="4">
        <v>0</v>
      </c>
      <c r="E1279" s="4" t="s">
        <v>15</v>
      </c>
      <c r="F1279" s="4" t="s">
        <v>26</v>
      </c>
      <c r="G1279" s="4">
        <v>13462.52</v>
      </c>
    </row>
    <row r="1280" spans="1:7" x14ac:dyDescent="0.25">
      <c r="A1280" s="4">
        <v>62</v>
      </c>
      <c r="B1280" s="4" t="s">
        <v>23</v>
      </c>
      <c r="C1280" s="4">
        <v>39.159999999999997</v>
      </c>
      <c r="D1280" s="4">
        <v>0</v>
      </c>
      <c r="E1280" s="4" t="s">
        <v>15</v>
      </c>
      <c r="F1280" s="4" t="s">
        <v>16</v>
      </c>
      <c r="G1280" s="4">
        <v>13470.804400000001</v>
      </c>
    </row>
    <row r="1281" spans="1:7" x14ac:dyDescent="0.25">
      <c r="A1281" s="4">
        <v>62</v>
      </c>
      <c r="B1281" s="4" t="s">
        <v>23</v>
      </c>
      <c r="C1281" s="4">
        <v>39.200000000000003</v>
      </c>
      <c r="D1281" s="4">
        <v>0</v>
      </c>
      <c r="E1281" s="4" t="s">
        <v>15</v>
      </c>
      <c r="F1281" s="4" t="s">
        <v>26</v>
      </c>
      <c r="G1281" s="4">
        <v>13470.86</v>
      </c>
    </row>
    <row r="1282" spans="1:7" x14ac:dyDescent="0.25">
      <c r="A1282" s="4">
        <v>62</v>
      </c>
      <c r="B1282" s="4" t="s">
        <v>14</v>
      </c>
      <c r="C1282" s="4">
        <v>32.11</v>
      </c>
      <c r="D1282" s="4">
        <v>0</v>
      </c>
      <c r="E1282" s="4" t="s">
        <v>15</v>
      </c>
      <c r="F1282" s="4" t="s">
        <v>25</v>
      </c>
      <c r="G1282" s="4">
        <v>13555.0049</v>
      </c>
    </row>
    <row r="1283" spans="1:7" x14ac:dyDescent="0.25">
      <c r="A1283" s="4">
        <v>62</v>
      </c>
      <c r="B1283" s="4" t="s">
        <v>23</v>
      </c>
      <c r="C1283" s="4">
        <v>32.68</v>
      </c>
      <c r="D1283" s="4">
        <v>0</v>
      </c>
      <c r="E1283" s="4" t="s">
        <v>15</v>
      </c>
      <c r="F1283" s="4" t="s">
        <v>27</v>
      </c>
      <c r="G1283" s="4">
        <v>13844.797200000001</v>
      </c>
    </row>
    <row r="1284" spans="1:7" x14ac:dyDescent="0.25">
      <c r="A1284" s="4">
        <v>62</v>
      </c>
      <c r="B1284" s="4" t="s">
        <v>23</v>
      </c>
      <c r="C1284" s="4">
        <v>31.73</v>
      </c>
      <c r="D1284" s="4">
        <v>0</v>
      </c>
      <c r="E1284" s="4" t="s">
        <v>15</v>
      </c>
      <c r="F1284" s="4" t="s">
        <v>25</v>
      </c>
      <c r="G1284" s="4">
        <v>14043.476699999999</v>
      </c>
    </row>
    <row r="1285" spans="1:7" x14ac:dyDescent="0.25">
      <c r="A1285" s="4">
        <v>62</v>
      </c>
      <c r="B1285" s="4" t="s">
        <v>23</v>
      </c>
      <c r="C1285" s="4">
        <v>26.29</v>
      </c>
      <c r="D1285" s="4">
        <v>0</v>
      </c>
      <c r="E1285" s="4" t="s">
        <v>17</v>
      </c>
      <c r="F1285" s="4" t="s">
        <v>16</v>
      </c>
      <c r="G1285" s="4">
        <v>27808.7251</v>
      </c>
    </row>
    <row r="1286" spans="1:7" x14ac:dyDescent="0.25">
      <c r="A1286" s="4">
        <v>62</v>
      </c>
      <c r="B1286" s="4" t="s">
        <v>14</v>
      </c>
      <c r="C1286" s="4">
        <v>26.695</v>
      </c>
      <c r="D1286" s="4">
        <v>0</v>
      </c>
      <c r="E1286" s="4" t="s">
        <v>17</v>
      </c>
      <c r="F1286" s="4" t="s">
        <v>25</v>
      </c>
      <c r="G1286" s="4">
        <v>28101.333050000001</v>
      </c>
    </row>
    <row r="1287" spans="1:7" x14ac:dyDescent="0.25">
      <c r="A1287" s="4">
        <v>62</v>
      </c>
      <c r="B1287" s="4" t="s">
        <v>14</v>
      </c>
      <c r="C1287" s="4">
        <v>32.015000000000001</v>
      </c>
      <c r="D1287" s="4">
        <v>0</v>
      </c>
      <c r="E1287" s="4" t="s">
        <v>17</v>
      </c>
      <c r="F1287" s="4" t="s">
        <v>25</v>
      </c>
      <c r="G1287" s="4">
        <v>45710.207849999999</v>
      </c>
    </row>
    <row r="1288" spans="1:7" x14ac:dyDescent="0.25">
      <c r="A1288" s="4">
        <v>62</v>
      </c>
      <c r="B1288" s="4" t="s">
        <v>14</v>
      </c>
      <c r="C1288" s="4">
        <v>27.55</v>
      </c>
      <c r="D1288" s="4">
        <v>1</v>
      </c>
      <c r="E1288" s="4" t="s">
        <v>15</v>
      </c>
      <c r="F1288" s="4" t="s">
        <v>27</v>
      </c>
      <c r="G1288" s="4">
        <v>13937.666499999999</v>
      </c>
    </row>
    <row r="1289" spans="1:7" x14ac:dyDescent="0.25">
      <c r="A1289" s="4">
        <v>62</v>
      </c>
      <c r="B1289" s="4" t="s">
        <v>14</v>
      </c>
      <c r="C1289" s="4">
        <v>31.46</v>
      </c>
      <c r="D1289" s="4">
        <v>1</v>
      </c>
      <c r="E1289" s="4" t="s">
        <v>15</v>
      </c>
      <c r="F1289" s="4" t="s">
        <v>16</v>
      </c>
      <c r="G1289" s="4">
        <v>27000.98473</v>
      </c>
    </row>
    <row r="1290" spans="1:7" x14ac:dyDescent="0.25">
      <c r="A1290" s="4">
        <v>62</v>
      </c>
      <c r="B1290" s="4" t="s">
        <v>23</v>
      </c>
      <c r="C1290" s="4">
        <v>36.86</v>
      </c>
      <c r="D1290" s="4">
        <v>1</v>
      </c>
      <c r="E1290" s="4" t="s">
        <v>15</v>
      </c>
      <c r="F1290" s="4" t="s">
        <v>25</v>
      </c>
      <c r="G1290" s="4">
        <v>31620.001059999999</v>
      </c>
    </row>
    <row r="1291" spans="1:7" x14ac:dyDescent="0.25">
      <c r="A1291" s="4">
        <v>62</v>
      </c>
      <c r="B1291" s="4" t="s">
        <v>23</v>
      </c>
      <c r="C1291" s="4">
        <v>30.495000000000001</v>
      </c>
      <c r="D1291" s="4">
        <v>2</v>
      </c>
      <c r="E1291" s="4" t="s">
        <v>15</v>
      </c>
      <c r="F1291" s="4" t="s">
        <v>27</v>
      </c>
      <c r="G1291" s="4">
        <v>15019.760050000001</v>
      </c>
    </row>
    <row r="1292" spans="1:7" x14ac:dyDescent="0.25">
      <c r="A1292" s="4">
        <v>62</v>
      </c>
      <c r="B1292" s="4" t="s">
        <v>23</v>
      </c>
      <c r="C1292" s="4">
        <v>38.094999999999999</v>
      </c>
      <c r="D1292" s="4">
        <v>2</v>
      </c>
      <c r="E1292" s="4" t="s">
        <v>15</v>
      </c>
      <c r="F1292" s="4" t="s">
        <v>25</v>
      </c>
      <c r="G1292" s="4">
        <v>15230.324049999999</v>
      </c>
    </row>
    <row r="1293" spans="1:7" x14ac:dyDescent="0.25">
      <c r="A1293" s="4">
        <v>62</v>
      </c>
      <c r="B1293" s="4" t="s">
        <v>23</v>
      </c>
      <c r="C1293" s="4">
        <v>32.965000000000003</v>
      </c>
      <c r="D1293" s="4">
        <v>3</v>
      </c>
      <c r="E1293" s="4" t="s">
        <v>15</v>
      </c>
      <c r="F1293" s="4" t="s">
        <v>27</v>
      </c>
      <c r="G1293" s="4">
        <v>15612.19335</v>
      </c>
    </row>
    <row r="1294" spans="1:7" x14ac:dyDescent="0.25">
      <c r="A1294" s="4">
        <v>62</v>
      </c>
      <c r="B1294" s="4" t="s">
        <v>14</v>
      </c>
      <c r="C1294" s="4">
        <v>30.875</v>
      </c>
      <c r="D1294" s="4">
        <v>3</v>
      </c>
      <c r="E1294" s="4" t="s">
        <v>17</v>
      </c>
      <c r="F1294" s="4" t="s">
        <v>27</v>
      </c>
      <c r="G1294" s="4">
        <v>46718.163249999998</v>
      </c>
    </row>
    <row r="1295" spans="1:7" x14ac:dyDescent="0.25">
      <c r="A1295" s="4">
        <v>63</v>
      </c>
      <c r="B1295" s="4" t="s">
        <v>14</v>
      </c>
      <c r="C1295" s="4">
        <v>30.8</v>
      </c>
      <c r="D1295" s="4">
        <v>0</v>
      </c>
      <c r="E1295" s="4" t="s">
        <v>15</v>
      </c>
      <c r="F1295" s="4" t="s">
        <v>26</v>
      </c>
      <c r="G1295" s="4">
        <v>13390.558999999999</v>
      </c>
    </row>
    <row r="1296" spans="1:7" x14ac:dyDescent="0.25">
      <c r="A1296" s="4">
        <v>63</v>
      </c>
      <c r="B1296" s="4" t="s">
        <v>14</v>
      </c>
      <c r="C1296" s="4">
        <v>33.1</v>
      </c>
      <c r="D1296" s="4">
        <v>0</v>
      </c>
      <c r="E1296" s="4" t="s">
        <v>15</v>
      </c>
      <c r="F1296" s="4" t="s">
        <v>26</v>
      </c>
      <c r="G1296" s="4">
        <v>13393.755999999999</v>
      </c>
    </row>
    <row r="1297" spans="1:7" x14ac:dyDescent="0.25">
      <c r="A1297" s="4">
        <v>63</v>
      </c>
      <c r="B1297" s="4" t="s">
        <v>14</v>
      </c>
      <c r="C1297" s="4">
        <v>41.47</v>
      </c>
      <c r="D1297" s="4">
        <v>0</v>
      </c>
      <c r="E1297" s="4" t="s">
        <v>15</v>
      </c>
      <c r="F1297" s="4" t="s">
        <v>16</v>
      </c>
      <c r="G1297" s="4">
        <v>13405.390299999999</v>
      </c>
    </row>
    <row r="1298" spans="1:7" x14ac:dyDescent="0.25">
      <c r="A1298" s="4">
        <v>63</v>
      </c>
      <c r="B1298" s="4" t="s">
        <v>14</v>
      </c>
      <c r="C1298" s="4">
        <v>28.31</v>
      </c>
      <c r="D1298" s="4">
        <v>0</v>
      </c>
      <c r="E1298" s="4" t="s">
        <v>15</v>
      </c>
      <c r="F1298" s="4" t="s">
        <v>27</v>
      </c>
      <c r="G1298" s="4">
        <v>13770.097900000001</v>
      </c>
    </row>
    <row r="1299" spans="1:7" x14ac:dyDescent="0.25">
      <c r="A1299" s="4">
        <v>63</v>
      </c>
      <c r="B1299" s="4" t="s">
        <v>23</v>
      </c>
      <c r="C1299" s="4">
        <v>31.8</v>
      </c>
      <c r="D1299" s="4">
        <v>0</v>
      </c>
      <c r="E1299" s="4" t="s">
        <v>15</v>
      </c>
      <c r="F1299" s="4" t="s">
        <v>26</v>
      </c>
      <c r="G1299" s="4">
        <v>13880.949000000001</v>
      </c>
    </row>
    <row r="1300" spans="1:7" x14ac:dyDescent="0.25">
      <c r="A1300" s="4">
        <v>63</v>
      </c>
      <c r="B1300" s="4" t="s">
        <v>23</v>
      </c>
      <c r="C1300" s="4">
        <v>36.299999999999997</v>
      </c>
      <c r="D1300" s="4">
        <v>0</v>
      </c>
      <c r="E1300" s="4" t="s">
        <v>15</v>
      </c>
      <c r="F1300" s="4" t="s">
        <v>16</v>
      </c>
      <c r="G1300" s="4">
        <v>13887.204</v>
      </c>
    </row>
    <row r="1301" spans="1:7" x14ac:dyDescent="0.25">
      <c r="A1301" s="4">
        <v>63</v>
      </c>
      <c r="B1301" s="4" t="s">
        <v>23</v>
      </c>
      <c r="C1301" s="4">
        <v>36.85</v>
      </c>
      <c r="D1301" s="4">
        <v>0</v>
      </c>
      <c r="E1301" s="4" t="s">
        <v>15</v>
      </c>
      <c r="F1301" s="4" t="s">
        <v>16</v>
      </c>
      <c r="G1301" s="4">
        <v>13887.968500000001</v>
      </c>
    </row>
    <row r="1302" spans="1:7" x14ac:dyDescent="0.25">
      <c r="A1302" s="4">
        <v>63</v>
      </c>
      <c r="B1302" s="4" t="s">
        <v>14</v>
      </c>
      <c r="C1302" s="4">
        <v>31.445</v>
      </c>
      <c r="D1302" s="4">
        <v>0</v>
      </c>
      <c r="E1302" s="4" t="s">
        <v>15</v>
      </c>
      <c r="F1302" s="4" t="s">
        <v>25</v>
      </c>
      <c r="G1302" s="4">
        <v>13974.455550000001</v>
      </c>
    </row>
    <row r="1303" spans="1:7" x14ac:dyDescent="0.25">
      <c r="A1303" s="4">
        <v>63</v>
      </c>
      <c r="B1303" s="4" t="s">
        <v>14</v>
      </c>
      <c r="C1303" s="4">
        <v>36.765000000000001</v>
      </c>
      <c r="D1303" s="4">
        <v>0</v>
      </c>
      <c r="E1303" s="4" t="s">
        <v>15</v>
      </c>
      <c r="F1303" s="4" t="s">
        <v>25</v>
      </c>
      <c r="G1303" s="4">
        <v>13981.850350000001</v>
      </c>
    </row>
    <row r="1304" spans="1:7" x14ac:dyDescent="0.25">
      <c r="A1304" s="4">
        <v>63</v>
      </c>
      <c r="B1304" s="4" t="s">
        <v>23</v>
      </c>
      <c r="C1304" s="4">
        <v>25.08</v>
      </c>
      <c r="D1304" s="4">
        <v>0</v>
      </c>
      <c r="E1304" s="4" t="s">
        <v>15</v>
      </c>
      <c r="F1304" s="4" t="s">
        <v>27</v>
      </c>
      <c r="G1304" s="4">
        <v>14254.608200000001</v>
      </c>
    </row>
    <row r="1305" spans="1:7" x14ac:dyDescent="0.25">
      <c r="A1305" s="4">
        <v>63</v>
      </c>
      <c r="B1305" s="4" t="s">
        <v>23</v>
      </c>
      <c r="C1305" s="4">
        <v>26.22</v>
      </c>
      <c r="D1305" s="4">
        <v>0</v>
      </c>
      <c r="E1305" s="4" t="s">
        <v>15</v>
      </c>
      <c r="F1305" s="4" t="s">
        <v>27</v>
      </c>
      <c r="G1305" s="4">
        <v>14256.192800000001</v>
      </c>
    </row>
    <row r="1306" spans="1:7" x14ac:dyDescent="0.25">
      <c r="A1306" s="4">
        <v>63</v>
      </c>
      <c r="B1306" s="4" t="s">
        <v>23</v>
      </c>
      <c r="C1306" s="4">
        <v>21.66</v>
      </c>
      <c r="D1306" s="4">
        <v>0</v>
      </c>
      <c r="E1306" s="4" t="s">
        <v>15</v>
      </c>
      <c r="F1306" s="4" t="s">
        <v>25</v>
      </c>
      <c r="G1306" s="4">
        <v>14449.8544</v>
      </c>
    </row>
    <row r="1307" spans="1:7" x14ac:dyDescent="0.25">
      <c r="A1307" s="4">
        <v>63</v>
      </c>
      <c r="B1307" s="4" t="s">
        <v>23</v>
      </c>
      <c r="C1307" s="4">
        <v>23.085000000000001</v>
      </c>
      <c r="D1307" s="4">
        <v>0</v>
      </c>
      <c r="E1307" s="4" t="s">
        <v>15</v>
      </c>
      <c r="F1307" s="4" t="s">
        <v>25</v>
      </c>
      <c r="G1307" s="4">
        <v>14451.835150000001</v>
      </c>
    </row>
    <row r="1308" spans="1:7" x14ac:dyDescent="0.25">
      <c r="A1308" s="4">
        <v>63</v>
      </c>
      <c r="B1308" s="4" t="s">
        <v>23</v>
      </c>
      <c r="C1308" s="4">
        <v>26.98</v>
      </c>
      <c r="D1308" s="4">
        <v>0</v>
      </c>
      <c r="E1308" s="4" t="s">
        <v>17</v>
      </c>
      <c r="F1308" s="4" t="s">
        <v>27</v>
      </c>
      <c r="G1308" s="4">
        <v>28950.4692</v>
      </c>
    </row>
    <row r="1309" spans="1:7" x14ac:dyDescent="0.25">
      <c r="A1309" s="4">
        <v>63</v>
      </c>
      <c r="B1309" s="4" t="s">
        <v>23</v>
      </c>
      <c r="C1309" s="4">
        <v>27.74</v>
      </c>
      <c r="D1309" s="4">
        <v>0</v>
      </c>
      <c r="E1309" s="4" t="s">
        <v>17</v>
      </c>
      <c r="F1309" s="4" t="s">
        <v>25</v>
      </c>
      <c r="G1309" s="4">
        <v>29523.1656</v>
      </c>
    </row>
    <row r="1310" spans="1:7" x14ac:dyDescent="0.25">
      <c r="A1310" s="4">
        <v>63</v>
      </c>
      <c r="B1310" s="4" t="s">
        <v>14</v>
      </c>
      <c r="C1310" s="4">
        <v>35.090000000000003</v>
      </c>
      <c r="D1310" s="4">
        <v>0</v>
      </c>
      <c r="E1310" s="4" t="s">
        <v>17</v>
      </c>
      <c r="F1310" s="4" t="s">
        <v>16</v>
      </c>
      <c r="G1310" s="4">
        <v>47055.532099999997</v>
      </c>
    </row>
    <row r="1311" spans="1:7" x14ac:dyDescent="0.25">
      <c r="A1311" s="4">
        <v>63</v>
      </c>
      <c r="B1311" s="4" t="s">
        <v>23</v>
      </c>
      <c r="C1311" s="4">
        <v>37.700000000000003</v>
      </c>
      <c r="D1311" s="4">
        <v>0</v>
      </c>
      <c r="E1311" s="4" t="s">
        <v>17</v>
      </c>
      <c r="F1311" s="4" t="s">
        <v>26</v>
      </c>
      <c r="G1311" s="4">
        <v>48824.45</v>
      </c>
    </row>
    <row r="1312" spans="1:7" x14ac:dyDescent="0.25">
      <c r="A1312" s="4">
        <v>63</v>
      </c>
      <c r="B1312" s="4" t="s">
        <v>14</v>
      </c>
      <c r="C1312" s="4">
        <v>21.66</v>
      </c>
      <c r="D1312" s="4">
        <v>1</v>
      </c>
      <c r="E1312" s="4" t="s">
        <v>15</v>
      </c>
      <c r="F1312" s="4" t="s">
        <v>27</v>
      </c>
      <c r="G1312" s="4">
        <v>14349.8544</v>
      </c>
    </row>
    <row r="1313" spans="1:7" x14ac:dyDescent="0.25">
      <c r="A1313" s="4">
        <v>63</v>
      </c>
      <c r="B1313" s="4" t="s">
        <v>23</v>
      </c>
      <c r="C1313" s="4">
        <v>35.200000000000003</v>
      </c>
      <c r="D1313" s="4">
        <v>1</v>
      </c>
      <c r="E1313" s="4" t="s">
        <v>15</v>
      </c>
      <c r="F1313" s="4" t="s">
        <v>16</v>
      </c>
      <c r="G1313" s="4">
        <v>14474.674999999999</v>
      </c>
    </row>
    <row r="1314" spans="1:7" x14ac:dyDescent="0.25">
      <c r="A1314" s="4">
        <v>63</v>
      </c>
      <c r="B1314" s="4" t="s">
        <v>23</v>
      </c>
      <c r="C1314" s="4">
        <v>32.200000000000003</v>
      </c>
      <c r="D1314" s="4">
        <v>2</v>
      </c>
      <c r="E1314" s="4" t="s">
        <v>17</v>
      </c>
      <c r="F1314" s="4" t="s">
        <v>26</v>
      </c>
      <c r="G1314" s="4">
        <v>47305.305</v>
      </c>
    </row>
    <row r="1315" spans="1:7" x14ac:dyDescent="0.25">
      <c r="A1315" s="4">
        <v>63</v>
      </c>
      <c r="B1315" s="4" t="s">
        <v>14</v>
      </c>
      <c r="C1315" s="4">
        <v>33.659999999999997</v>
      </c>
      <c r="D1315" s="4">
        <v>3</v>
      </c>
      <c r="E1315" s="4" t="s">
        <v>15</v>
      </c>
      <c r="F1315" s="4" t="s">
        <v>16</v>
      </c>
      <c r="G1315" s="4">
        <v>15161.5344</v>
      </c>
    </row>
    <row r="1316" spans="1:7" x14ac:dyDescent="0.25">
      <c r="A1316" s="4">
        <v>63</v>
      </c>
      <c r="B1316" s="4" t="s">
        <v>14</v>
      </c>
      <c r="C1316" s="4">
        <v>39.799999999999997</v>
      </c>
      <c r="D1316" s="4">
        <v>3</v>
      </c>
      <c r="E1316" s="4" t="s">
        <v>15</v>
      </c>
      <c r="F1316" s="4" t="s">
        <v>26</v>
      </c>
      <c r="G1316" s="4">
        <v>15170.069</v>
      </c>
    </row>
    <row r="1317" spans="1:7" x14ac:dyDescent="0.25">
      <c r="A1317" s="4">
        <v>63</v>
      </c>
      <c r="B1317" s="4" t="s">
        <v>14</v>
      </c>
      <c r="C1317" s="4">
        <v>41.325000000000003</v>
      </c>
      <c r="D1317" s="4">
        <v>3</v>
      </c>
      <c r="E1317" s="4" t="s">
        <v>15</v>
      </c>
      <c r="F1317" s="4" t="s">
        <v>27</v>
      </c>
      <c r="G1317" s="4">
        <v>15555.188749999999</v>
      </c>
    </row>
    <row r="1318" spans="1:7" x14ac:dyDescent="0.25">
      <c r="A1318" s="4">
        <v>64</v>
      </c>
      <c r="B1318" s="4" t="s">
        <v>14</v>
      </c>
      <c r="C1318" s="4">
        <v>34.5</v>
      </c>
      <c r="D1318" s="4">
        <v>0</v>
      </c>
      <c r="E1318" s="4" t="s">
        <v>15</v>
      </c>
      <c r="F1318" s="4" t="s">
        <v>26</v>
      </c>
      <c r="G1318" s="4">
        <v>13822.803</v>
      </c>
    </row>
    <row r="1319" spans="1:7" x14ac:dyDescent="0.25">
      <c r="A1319" s="4">
        <v>64</v>
      </c>
      <c r="B1319" s="4" t="s">
        <v>14</v>
      </c>
      <c r="C1319" s="4">
        <v>40.479999999999997</v>
      </c>
      <c r="D1319" s="4">
        <v>0</v>
      </c>
      <c r="E1319" s="4" t="s">
        <v>15</v>
      </c>
      <c r="F1319" s="4" t="s">
        <v>16</v>
      </c>
      <c r="G1319" s="4">
        <v>13831.1152</v>
      </c>
    </row>
    <row r="1320" spans="1:7" x14ac:dyDescent="0.25">
      <c r="A1320" s="4">
        <v>64</v>
      </c>
      <c r="B1320" s="4" t="s">
        <v>14</v>
      </c>
      <c r="C1320" s="4">
        <v>37.905000000000001</v>
      </c>
      <c r="D1320" s="4">
        <v>0</v>
      </c>
      <c r="E1320" s="4" t="s">
        <v>15</v>
      </c>
      <c r="F1320" s="4" t="s">
        <v>27</v>
      </c>
      <c r="G1320" s="4">
        <v>14210.53595</v>
      </c>
    </row>
    <row r="1321" spans="1:7" x14ac:dyDescent="0.25">
      <c r="A1321" s="4">
        <v>64</v>
      </c>
      <c r="B1321" s="4" t="s">
        <v>23</v>
      </c>
      <c r="C1321" s="4">
        <v>35.97</v>
      </c>
      <c r="D1321" s="4">
        <v>0</v>
      </c>
      <c r="E1321" s="4" t="s">
        <v>15</v>
      </c>
      <c r="F1321" s="4" t="s">
        <v>16</v>
      </c>
      <c r="G1321" s="4">
        <v>14313.846299999999</v>
      </c>
    </row>
    <row r="1322" spans="1:7" x14ac:dyDescent="0.25">
      <c r="A1322" s="4">
        <v>64</v>
      </c>
      <c r="B1322" s="4" t="s">
        <v>23</v>
      </c>
      <c r="C1322" s="4">
        <v>39.700000000000003</v>
      </c>
      <c r="D1322" s="4">
        <v>0</v>
      </c>
      <c r="E1322" s="4" t="s">
        <v>15</v>
      </c>
      <c r="F1322" s="4" t="s">
        <v>26</v>
      </c>
      <c r="G1322" s="4">
        <v>14319.031000000001</v>
      </c>
    </row>
    <row r="1323" spans="1:7" x14ac:dyDescent="0.25">
      <c r="A1323" s="4">
        <v>64</v>
      </c>
      <c r="B1323" s="4" t="s">
        <v>14</v>
      </c>
      <c r="C1323" s="4">
        <v>26.41</v>
      </c>
      <c r="D1323" s="4">
        <v>0</v>
      </c>
      <c r="E1323" s="4" t="s">
        <v>15</v>
      </c>
      <c r="F1323" s="4" t="s">
        <v>25</v>
      </c>
      <c r="G1323" s="4">
        <v>14394.5579</v>
      </c>
    </row>
    <row r="1324" spans="1:7" x14ac:dyDescent="0.25">
      <c r="A1324" s="4">
        <v>64</v>
      </c>
      <c r="B1324" s="4" t="s">
        <v>14</v>
      </c>
      <c r="C1324" s="4">
        <v>38.19</v>
      </c>
      <c r="D1324" s="4">
        <v>0</v>
      </c>
      <c r="E1324" s="4" t="s">
        <v>15</v>
      </c>
      <c r="F1324" s="4" t="s">
        <v>25</v>
      </c>
      <c r="G1324" s="4">
        <v>14410.9321</v>
      </c>
    </row>
    <row r="1325" spans="1:7" x14ac:dyDescent="0.25">
      <c r="A1325" s="4">
        <v>64</v>
      </c>
      <c r="B1325" s="4" t="s">
        <v>23</v>
      </c>
      <c r="C1325" s="4">
        <v>32.965000000000003</v>
      </c>
      <c r="D1325" s="4">
        <v>0</v>
      </c>
      <c r="E1325" s="4" t="s">
        <v>15</v>
      </c>
      <c r="F1325" s="4" t="s">
        <v>27</v>
      </c>
      <c r="G1325" s="4">
        <v>14692.66935</v>
      </c>
    </row>
    <row r="1326" spans="1:7" x14ac:dyDescent="0.25">
      <c r="A1326" s="4">
        <v>64</v>
      </c>
      <c r="B1326" s="4" t="s">
        <v>23</v>
      </c>
      <c r="C1326" s="4">
        <v>39.33</v>
      </c>
      <c r="D1326" s="4">
        <v>0</v>
      </c>
      <c r="E1326" s="4" t="s">
        <v>15</v>
      </c>
      <c r="F1326" s="4" t="s">
        <v>25</v>
      </c>
      <c r="G1326" s="4">
        <v>14901.5167</v>
      </c>
    </row>
    <row r="1327" spans="1:7" x14ac:dyDescent="0.25">
      <c r="A1327" s="4">
        <v>64</v>
      </c>
      <c r="B1327" s="4" t="s">
        <v>14</v>
      </c>
      <c r="C1327" s="4">
        <v>23.76</v>
      </c>
      <c r="D1327" s="4">
        <v>0</v>
      </c>
      <c r="E1327" s="4" t="s">
        <v>17</v>
      </c>
      <c r="F1327" s="4" t="s">
        <v>16</v>
      </c>
      <c r="G1327" s="4">
        <v>26926.5144</v>
      </c>
    </row>
    <row r="1328" spans="1:7" x14ac:dyDescent="0.25">
      <c r="A1328" s="4">
        <v>64</v>
      </c>
      <c r="B1328" s="4" t="s">
        <v>23</v>
      </c>
      <c r="C1328" s="4">
        <v>22.99</v>
      </c>
      <c r="D1328" s="4">
        <v>0</v>
      </c>
      <c r="E1328" s="4" t="s">
        <v>17</v>
      </c>
      <c r="F1328" s="4" t="s">
        <v>16</v>
      </c>
      <c r="G1328" s="4">
        <v>27037.914100000002</v>
      </c>
    </row>
    <row r="1329" spans="1:7" x14ac:dyDescent="0.25">
      <c r="A1329" s="4">
        <v>64</v>
      </c>
      <c r="B1329" s="4" t="s">
        <v>23</v>
      </c>
      <c r="C1329" s="4">
        <v>26.885000000000002</v>
      </c>
      <c r="D1329" s="4">
        <v>0</v>
      </c>
      <c r="E1329" s="4" t="s">
        <v>17</v>
      </c>
      <c r="F1329" s="4" t="s">
        <v>27</v>
      </c>
      <c r="G1329" s="4">
        <v>29330.98315</v>
      </c>
    </row>
    <row r="1330" spans="1:7" x14ac:dyDescent="0.25">
      <c r="A1330" s="4">
        <v>64</v>
      </c>
      <c r="B1330" s="4" t="s">
        <v>14</v>
      </c>
      <c r="C1330" s="4">
        <v>33.880000000000003</v>
      </c>
      <c r="D1330" s="4">
        <v>0</v>
      </c>
      <c r="E1330" s="4" t="s">
        <v>17</v>
      </c>
      <c r="F1330" s="4" t="s">
        <v>16</v>
      </c>
      <c r="G1330" s="4">
        <v>46889.261200000001</v>
      </c>
    </row>
    <row r="1331" spans="1:7" x14ac:dyDescent="0.25">
      <c r="A1331" s="4">
        <v>64</v>
      </c>
      <c r="B1331" s="4" t="s">
        <v>14</v>
      </c>
      <c r="C1331" s="4">
        <v>39.159999999999997</v>
      </c>
      <c r="D1331" s="4">
        <v>1</v>
      </c>
      <c r="E1331" s="4" t="s">
        <v>15</v>
      </c>
      <c r="F1331" s="4" t="s">
        <v>16</v>
      </c>
      <c r="G1331" s="4">
        <v>14418.2804</v>
      </c>
    </row>
    <row r="1332" spans="1:7" x14ac:dyDescent="0.25">
      <c r="A1332" s="4">
        <v>64</v>
      </c>
      <c r="B1332" s="4" t="s">
        <v>14</v>
      </c>
      <c r="C1332" s="4">
        <v>24.7</v>
      </c>
      <c r="D1332" s="4">
        <v>1</v>
      </c>
      <c r="E1332" s="4" t="s">
        <v>15</v>
      </c>
      <c r="F1332" s="4" t="s">
        <v>27</v>
      </c>
      <c r="G1332" s="4">
        <v>30166.618170000002</v>
      </c>
    </row>
    <row r="1333" spans="1:7" x14ac:dyDescent="0.25">
      <c r="A1333" s="4">
        <v>64</v>
      </c>
      <c r="B1333" s="4" t="s">
        <v>23</v>
      </c>
      <c r="C1333" s="4">
        <v>33.799999999999997</v>
      </c>
      <c r="D1333" s="4">
        <v>1</v>
      </c>
      <c r="E1333" s="4" t="s">
        <v>17</v>
      </c>
      <c r="F1333" s="4" t="s">
        <v>26</v>
      </c>
      <c r="G1333" s="4">
        <v>47928.03</v>
      </c>
    </row>
    <row r="1334" spans="1:7" x14ac:dyDescent="0.25">
      <c r="A1334" s="4">
        <v>64</v>
      </c>
      <c r="B1334" s="4" t="s">
        <v>14</v>
      </c>
      <c r="C1334" s="4">
        <v>25.6</v>
      </c>
      <c r="D1334" s="4">
        <v>2</v>
      </c>
      <c r="E1334" s="4" t="s">
        <v>15</v>
      </c>
      <c r="F1334" s="4" t="s">
        <v>26</v>
      </c>
      <c r="G1334" s="4">
        <v>14988.432000000001</v>
      </c>
    </row>
    <row r="1335" spans="1:7" x14ac:dyDescent="0.25">
      <c r="A1335" s="4">
        <v>64</v>
      </c>
      <c r="B1335" s="4" t="s">
        <v>23</v>
      </c>
      <c r="C1335" s="4">
        <v>31.824999999999999</v>
      </c>
      <c r="D1335" s="4">
        <v>2</v>
      </c>
      <c r="E1335" s="4" t="s">
        <v>15</v>
      </c>
      <c r="F1335" s="4" t="s">
        <v>25</v>
      </c>
      <c r="G1335" s="4">
        <v>16069.08475</v>
      </c>
    </row>
    <row r="1336" spans="1:7" x14ac:dyDescent="0.25">
      <c r="A1336" s="4">
        <v>64</v>
      </c>
      <c r="B1336" s="4" t="s">
        <v>23</v>
      </c>
      <c r="C1336" s="4">
        <v>31.3</v>
      </c>
      <c r="D1336" s="4">
        <v>2</v>
      </c>
      <c r="E1336" s="4" t="s">
        <v>17</v>
      </c>
      <c r="F1336" s="4" t="s">
        <v>26</v>
      </c>
      <c r="G1336" s="4">
        <v>47291.055</v>
      </c>
    </row>
    <row r="1337" spans="1:7" x14ac:dyDescent="0.25">
      <c r="A1337" s="4">
        <v>64</v>
      </c>
      <c r="B1337" s="4" t="s">
        <v>14</v>
      </c>
      <c r="C1337" s="4">
        <v>36.96</v>
      </c>
      <c r="D1337" s="4">
        <v>2</v>
      </c>
      <c r="E1337" s="4" t="s">
        <v>17</v>
      </c>
      <c r="F1337" s="4" t="s">
        <v>16</v>
      </c>
      <c r="G1337" s="4">
        <v>49577.662400000001</v>
      </c>
    </row>
    <row r="1338" spans="1:7" x14ac:dyDescent="0.25">
      <c r="A1338" s="4">
        <v>64</v>
      </c>
      <c r="B1338" s="4" t="s">
        <v>23</v>
      </c>
      <c r="C1338" s="4">
        <v>39.049999999999997</v>
      </c>
      <c r="D1338" s="4">
        <v>3</v>
      </c>
      <c r="E1338" s="4" t="s">
        <v>15</v>
      </c>
      <c r="F1338" s="4" t="s">
        <v>16</v>
      </c>
      <c r="G1338" s="4">
        <v>16085.127500000001</v>
      </c>
    </row>
    <row r="1339" spans="1:7" x14ac:dyDescent="0.25">
      <c r="A1339" s="4">
        <v>64</v>
      </c>
      <c r="B1339" s="4" t="s">
        <v>23</v>
      </c>
      <c r="C1339" s="4">
        <v>30.114999999999998</v>
      </c>
      <c r="D1339" s="4">
        <v>3</v>
      </c>
      <c r="E1339" s="4" t="s">
        <v>15</v>
      </c>
      <c r="F1339" s="4" t="s">
        <v>27</v>
      </c>
      <c r="G1339" s="4">
        <v>16455.707849999999</v>
      </c>
    </row>
  </sheetData>
  <autoFilter ref="B1:G1339"/>
  <pageMargins left="0.7" right="0.7" top="0.75" bottom="0.75" header="0.3" footer="0.3"/>
  <pageSetup orientation="portrait"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4"/>
  <sheetViews>
    <sheetView topLeftCell="A19" workbookViewId="0">
      <selection activeCell="L8" sqref="L8"/>
    </sheetView>
  </sheetViews>
  <sheetFormatPr defaultRowHeight="15" x14ac:dyDescent="0.25"/>
  <sheetData>
    <row r="1" spans="1:8" ht="15.75" x14ac:dyDescent="0.25">
      <c r="A1" s="20" t="s">
        <v>0</v>
      </c>
      <c r="B1" s="64" t="s">
        <v>76</v>
      </c>
      <c r="C1" s="20" t="s">
        <v>2</v>
      </c>
      <c r="D1" s="20" t="s">
        <v>3</v>
      </c>
      <c r="E1" s="64" t="s">
        <v>79</v>
      </c>
      <c r="F1" s="64" t="s">
        <v>80</v>
      </c>
      <c r="G1" s="64" t="s">
        <v>81</v>
      </c>
      <c r="H1" s="20" t="s">
        <v>6</v>
      </c>
    </row>
    <row r="2" spans="1:8" ht="15.75" x14ac:dyDescent="0.25">
      <c r="A2" s="21">
        <v>61</v>
      </c>
      <c r="B2" s="4">
        <v>1</v>
      </c>
      <c r="C2" s="21">
        <v>28.31</v>
      </c>
      <c r="D2" s="21">
        <v>1</v>
      </c>
      <c r="E2" s="4">
        <v>0</v>
      </c>
      <c r="F2" s="4">
        <v>0</v>
      </c>
      <c r="G2" s="4">
        <v>1</v>
      </c>
      <c r="H2" s="21">
        <v>28868.6639</v>
      </c>
    </row>
    <row r="3" spans="1:8" ht="15.75" x14ac:dyDescent="0.25">
      <c r="A3" s="21">
        <v>51</v>
      </c>
      <c r="B3" s="4">
        <v>1</v>
      </c>
      <c r="C3" s="21">
        <v>23.21</v>
      </c>
      <c r="D3" s="21">
        <v>1</v>
      </c>
      <c r="E3" s="4">
        <v>0</v>
      </c>
      <c r="F3" s="4">
        <v>0</v>
      </c>
      <c r="G3" s="4">
        <v>0</v>
      </c>
      <c r="H3" s="21">
        <v>22218.1149</v>
      </c>
    </row>
    <row r="4" spans="1:8" ht="15.75" x14ac:dyDescent="0.25">
      <c r="A4" s="21">
        <v>56</v>
      </c>
      <c r="B4" s="4">
        <v>1</v>
      </c>
      <c r="C4" s="21">
        <v>19.95</v>
      </c>
      <c r="D4" s="21">
        <v>0</v>
      </c>
      <c r="E4" s="4">
        <v>0</v>
      </c>
      <c r="F4" s="4">
        <v>1</v>
      </c>
      <c r="G4" s="4">
        <v>0</v>
      </c>
      <c r="H4" s="21">
        <v>22412.648499999999</v>
      </c>
    </row>
    <row r="5" spans="1:8" ht="15.75" x14ac:dyDescent="0.25">
      <c r="A5" s="21">
        <v>57</v>
      </c>
      <c r="B5" s="4">
        <v>1</v>
      </c>
      <c r="C5" s="21">
        <v>42.13</v>
      </c>
      <c r="D5" s="21">
        <v>1</v>
      </c>
      <c r="E5" s="4">
        <v>0</v>
      </c>
      <c r="F5" s="4">
        <v>0</v>
      </c>
      <c r="G5" s="4">
        <v>0</v>
      </c>
      <c r="H5" s="21">
        <v>48675.517699999997</v>
      </c>
    </row>
    <row r="6" spans="1:8" ht="15.75" x14ac:dyDescent="0.25">
      <c r="A6" s="21">
        <v>52</v>
      </c>
      <c r="B6" s="4">
        <v>1</v>
      </c>
      <c r="C6" s="21">
        <v>41.8</v>
      </c>
      <c r="D6" s="21">
        <v>2</v>
      </c>
      <c r="E6" s="4">
        <v>0</v>
      </c>
      <c r="F6" s="4">
        <v>0</v>
      </c>
      <c r="G6" s="4">
        <v>0</v>
      </c>
      <c r="H6" s="21">
        <v>47269.853999999999</v>
      </c>
    </row>
    <row r="7" spans="1:8" ht="15.75" x14ac:dyDescent="0.25">
      <c r="A7" s="21">
        <v>64</v>
      </c>
      <c r="B7" s="4">
        <v>0</v>
      </c>
      <c r="C7" s="21">
        <v>22.99</v>
      </c>
      <c r="D7" s="21">
        <v>0</v>
      </c>
      <c r="E7" s="4">
        <v>0</v>
      </c>
      <c r="F7" s="4">
        <v>0</v>
      </c>
      <c r="G7" s="4">
        <v>0</v>
      </c>
      <c r="H7" s="21">
        <v>27037.914100000002</v>
      </c>
    </row>
    <row r="8" spans="1:8" ht="15.75" x14ac:dyDescent="0.25">
      <c r="A8" s="21">
        <v>64</v>
      </c>
      <c r="B8" s="4">
        <v>0</v>
      </c>
      <c r="C8" s="21">
        <v>31.3</v>
      </c>
      <c r="D8" s="21">
        <v>2</v>
      </c>
      <c r="E8" s="4">
        <v>1</v>
      </c>
      <c r="F8" s="4">
        <v>0</v>
      </c>
      <c r="G8" s="4">
        <v>0</v>
      </c>
      <c r="H8" s="21">
        <v>47291.055</v>
      </c>
    </row>
    <row r="9" spans="1:8" ht="15.75" x14ac:dyDescent="0.25">
      <c r="A9" s="21">
        <v>61</v>
      </c>
      <c r="B9" s="4">
        <v>1</v>
      </c>
      <c r="C9" s="21">
        <v>35.86</v>
      </c>
      <c r="D9" s="21">
        <v>0</v>
      </c>
      <c r="E9" s="4">
        <v>0</v>
      </c>
      <c r="F9" s="4">
        <v>0</v>
      </c>
      <c r="G9" s="4">
        <v>0</v>
      </c>
      <c r="H9" s="21">
        <v>46599.108399999997</v>
      </c>
    </row>
    <row r="10" spans="1:8" ht="15.75" x14ac:dyDescent="0.25">
      <c r="A10" s="21">
        <v>51</v>
      </c>
      <c r="B10" s="4">
        <v>0</v>
      </c>
      <c r="C10" s="21">
        <v>38.06</v>
      </c>
      <c r="D10" s="21">
        <v>0</v>
      </c>
      <c r="E10" s="4">
        <v>0</v>
      </c>
      <c r="F10" s="4">
        <v>0</v>
      </c>
      <c r="G10" s="4">
        <v>0</v>
      </c>
      <c r="H10" s="21">
        <v>44400.4064</v>
      </c>
    </row>
    <row r="11" spans="1:8" ht="15.75" x14ac:dyDescent="0.25">
      <c r="A11" s="21">
        <v>59</v>
      </c>
      <c r="B11" s="4">
        <v>0</v>
      </c>
      <c r="C11" s="21">
        <v>23.655000000000001</v>
      </c>
      <c r="D11" s="21">
        <v>0</v>
      </c>
      <c r="E11" s="4">
        <v>0</v>
      </c>
      <c r="F11" s="4">
        <v>0</v>
      </c>
      <c r="G11" s="4">
        <v>1</v>
      </c>
      <c r="H11" s="21">
        <v>25678.778450000002</v>
      </c>
    </row>
    <row r="12" spans="1:8" ht="15.75" x14ac:dyDescent="0.25">
      <c r="A12" s="21">
        <v>54</v>
      </c>
      <c r="B12" s="4">
        <v>1</v>
      </c>
      <c r="C12" s="21">
        <v>30.8</v>
      </c>
      <c r="D12" s="21">
        <v>1</v>
      </c>
      <c r="E12" s="4">
        <v>0</v>
      </c>
      <c r="F12" s="4">
        <v>0</v>
      </c>
      <c r="G12" s="4">
        <v>0</v>
      </c>
      <c r="H12" s="21">
        <v>41999.519999999997</v>
      </c>
    </row>
    <row r="13" spans="1:8" ht="15.75" x14ac:dyDescent="0.25">
      <c r="A13" s="21">
        <v>53</v>
      </c>
      <c r="B13" s="4">
        <v>1</v>
      </c>
      <c r="C13" s="21">
        <v>20.9</v>
      </c>
      <c r="D13" s="21">
        <v>0</v>
      </c>
      <c r="E13" s="4">
        <v>0</v>
      </c>
      <c r="F13" s="4">
        <v>0</v>
      </c>
      <c r="G13" s="4">
        <v>0</v>
      </c>
      <c r="H13" s="21">
        <v>21195.817999999999</v>
      </c>
    </row>
    <row r="14" spans="1:8" ht="15.75" x14ac:dyDescent="0.25">
      <c r="A14" s="21">
        <v>55</v>
      </c>
      <c r="B14" s="4">
        <v>1</v>
      </c>
      <c r="C14" s="21">
        <v>30.684999999999999</v>
      </c>
      <c r="D14" s="21">
        <v>0</v>
      </c>
      <c r="E14" s="4">
        <v>0</v>
      </c>
      <c r="F14" s="4">
        <v>1</v>
      </c>
      <c r="G14" s="4">
        <v>0</v>
      </c>
      <c r="H14" s="21">
        <v>42303.692150000003</v>
      </c>
    </row>
    <row r="15" spans="1:8" ht="15.75" x14ac:dyDescent="0.25">
      <c r="A15" s="21">
        <v>51</v>
      </c>
      <c r="B15" s="4">
        <v>0</v>
      </c>
      <c r="C15" s="21">
        <v>34.96</v>
      </c>
      <c r="D15" s="21">
        <v>2</v>
      </c>
      <c r="E15" s="4">
        <v>0</v>
      </c>
      <c r="F15" s="4">
        <v>1</v>
      </c>
      <c r="G15" s="4">
        <v>0</v>
      </c>
      <c r="H15" s="21">
        <v>44641.197399999997</v>
      </c>
    </row>
    <row r="16" spans="1:8" ht="15.75" x14ac:dyDescent="0.25">
      <c r="A16" s="21">
        <v>60</v>
      </c>
      <c r="B16" s="4">
        <v>0</v>
      </c>
      <c r="C16" s="21">
        <v>32.450000000000003</v>
      </c>
      <c r="D16" s="21">
        <v>0</v>
      </c>
      <c r="E16" s="4">
        <v>0</v>
      </c>
      <c r="F16" s="4">
        <v>0</v>
      </c>
      <c r="G16" s="4">
        <v>0</v>
      </c>
      <c r="H16" s="21">
        <v>45008.955499999996</v>
      </c>
    </row>
    <row r="17" spans="1:8" ht="15.75" x14ac:dyDescent="0.25">
      <c r="A17" s="21">
        <v>57</v>
      </c>
      <c r="B17" s="4">
        <v>0</v>
      </c>
      <c r="C17" s="21">
        <v>31.16</v>
      </c>
      <c r="D17" s="21">
        <v>0</v>
      </c>
      <c r="E17" s="4">
        <v>0</v>
      </c>
      <c r="F17" s="4">
        <v>0</v>
      </c>
      <c r="G17" s="4">
        <v>1</v>
      </c>
      <c r="H17" s="21">
        <v>43578.939400000003</v>
      </c>
    </row>
    <row r="18" spans="1:8" ht="15.75" x14ac:dyDescent="0.25">
      <c r="A18" s="21">
        <v>64</v>
      </c>
      <c r="B18" s="4">
        <v>1</v>
      </c>
      <c r="C18" s="21">
        <v>36.96</v>
      </c>
      <c r="D18" s="21">
        <v>2</v>
      </c>
      <c r="E18" s="4">
        <v>0</v>
      </c>
      <c r="F18" s="4">
        <v>0</v>
      </c>
      <c r="G18" s="4">
        <v>0</v>
      </c>
      <c r="H18" s="21">
        <v>49577.662400000001</v>
      </c>
    </row>
    <row r="19" spans="1:8" ht="15.75" x14ac:dyDescent="0.25">
      <c r="A19" s="21">
        <v>64</v>
      </c>
      <c r="B19" s="4">
        <v>1</v>
      </c>
      <c r="C19" s="21">
        <v>33.880000000000003</v>
      </c>
      <c r="D19" s="21">
        <v>0</v>
      </c>
      <c r="E19" s="4">
        <v>0</v>
      </c>
      <c r="F19" s="4">
        <v>0</v>
      </c>
      <c r="G19" s="4">
        <v>0</v>
      </c>
      <c r="H19" s="21">
        <v>46889.261200000001</v>
      </c>
    </row>
    <row r="20" spans="1:8" ht="15.75" x14ac:dyDescent="0.25">
      <c r="A20" s="21">
        <v>64</v>
      </c>
      <c r="B20" s="4">
        <v>0</v>
      </c>
      <c r="C20" s="21">
        <v>33.799999999999997</v>
      </c>
      <c r="D20" s="21">
        <v>1</v>
      </c>
      <c r="E20" s="4">
        <v>1</v>
      </c>
      <c r="F20" s="4">
        <v>0</v>
      </c>
      <c r="G20" s="4">
        <v>0</v>
      </c>
      <c r="H20" s="21">
        <v>47928.03</v>
      </c>
    </row>
    <row r="21" spans="1:8" ht="15.75" x14ac:dyDescent="0.25">
      <c r="A21" s="21">
        <v>64</v>
      </c>
      <c r="B21" s="4">
        <v>0</v>
      </c>
      <c r="C21" s="21">
        <v>26.885000000000002</v>
      </c>
      <c r="D21" s="21">
        <v>0</v>
      </c>
      <c r="E21" s="4">
        <v>0</v>
      </c>
      <c r="F21" s="4">
        <v>0</v>
      </c>
      <c r="G21" s="4">
        <v>1</v>
      </c>
      <c r="H21" s="21">
        <v>29330.98315</v>
      </c>
    </row>
    <row r="22" spans="1:8" ht="15.75" x14ac:dyDescent="0.25">
      <c r="A22" s="21">
        <v>59</v>
      </c>
      <c r="B22" s="4">
        <v>0</v>
      </c>
      <c r="C22" s="21">
        <v>36.765000000000001</v>
      </c>
      <c r="D22" s="21">
        <v>1</v>
      </c>
      <c r="E22" s="4">
        <v>0</v>
      </c>
      <c r="F22" s="4">
        <v>1</v>
      </c>
      <c r="G22" s="4">
        <v>0</v>
      </c>
      <c r="H22" s="21">
        <v>47896.79135</v>
      </c>
    </row>
    <row r="23" spans="1:8" ht="15.75" x14ac:dyDescent="0.25">
      <c r="A23" s="21">
        <v>57</v>
      </c>
      <c r="B23" s="4">
        <v>1</v>
      </c>
      <c r="C23" s="21">
        <v>28.975000000000001</v>
      </c>
      <c r="D23" s="21">
        <v>0</v>
      </c>
      <c r="E23" s="4">
        <v>0</v>
      </c>
      <c r="F23" s="4">
        <v>1</v>
      </c>
      <c r="G23" s="4">
        <v>0</v>
      </c>
      <c r="H23" s="21">
        <v>27218.437249999999</v>
      </c>
    </row>
    <row r="24" spans="1:8" ht="15.75" x14ac:dyDescent="0.25">
      <c r="A24" s="21">
        <v>60</v>
      </c>
      <c r="B24" s="4">
        <v>1</v>
      </c>
      <c r="C24" s="21">
        <v>39.9</v>
      </c>
      <c r="D24" s="21">
        <v>0</v>
      </c>
      <c r="E24" s="4">
        <v>1</v>
      </c>
      <c r="F24" s="4">
        <v>0</v>
      </c>
      <c r="G24" s="4">
        <v>0</v>
      </c>
      <c r="H24" s="21">
        <v>48173.360999999997</v>
      </c>
    </row>
    <row r="25" spans="1:8" ht="15.75" x14ac:dyDescent="0.25">
      <c r="A25" s="21">
        <v>56</v>
      </c>
      <c r="B25" s="4">
        <v>1</v>
      </c>
      <c r="C25" s="21">
        <v>33.630000000000003</v>
      </c>
      <c r="D25" s="21">
        <v>0</v>
      </c>
      <c r="E25" s="4">
        <v>0</v>
      </c>
      <c r="F25" s="4">
        <v>0</v>
      </c>
      <c r="G25" s="4">
        <v>1</v>
      </c>
      <c r="H25" s="21">
        <v>43921.183700000001</v>
      </c>
    </row>
    <row r="26" spans="1:8" ht="15.75" x14ac:dyDescent="0.25">
      <c r="A26" s="21">
        <v>50</v>
      </c>
      <c r="B26" s="4">
        <v>1</v>
      </c>
      <c r="C26" s="21">
        <v>31.824999999999999</v>
      </c>
      <c r="D26" s="21">
        <v>0</v>
      </c>
      <c r="E26" s="4">
        <v>0</v>
      </c>
      <c r="F26" s="4">
        <v>1</v>
      </c>
      <c r="G26" s="4">
        <v>0</v>
      </c>
      <c r="H26" s="21">
        <v>41097.161749999999</v>
      </c>
    </row>
    <row r="27" spans="1:8" ht="15.75" x14ac:dyDescent="0.25">
      <c r="A27" s="21">
        <v>52</v>
      </c>
      <c r="B27" s="4">
        <v>1</v>
      </c>
      <c r="C27" s="21">
        <v>27.36</v>
      </c>
      <c r="D27" s="21">
        <v>0</v>
      </c>
      <c r="E27" s="4">
        <v>0</v>
      </c>
      <c r="F27" s="4">
        <v>0</v>
      </c>
      <c r="G27" s="4">
        <v>1</v>
      </c>
      <c r="H27" s="21">
        <v>24393.6224</v>
      </c>
    </row>
    <row r="28" spans="1:8" ht="15.75" x14ac:dyDescent="0.25">
      <c r="A28" s="21">
        <v>61</v>
      </c>
      <c r="B28" s="4">
        <v>0</v>
      </c>
      <c r="C28" s="21">
        <v>29.92</v>
      </c>
      <c r="D28" s="21">
        <v>3</v>
      </c>
      <c r="E28" s="4">
        <v>0</v>
      </c>
      <c r="F28" s="4">
        <v>0</v>
      </c>
      <c r="G28" s="4">
        <v>0</v>
      </c>
      <c r="H28" s="21">
        <v>30942.191800000001</v>
      </c>
    </row>
    <row r="29" spans="1:8" ht="15.75" x14ac:dyDescent="0.25">
      <c r="A29" s="21">
        <v>59</v>
      </c>
      <c r="B29" s="4">
        <v>1</v>
      </c>
      <c r="C29" s="21">
        <v>29.83</v>
      </c>
      <c r="D29" s="21">
        <v>3</v>
      </c>
      <c r="E29" s="4">
        <v>0</v>
      </c>
      <c r="F29" s="4">
        <v>1</v>
      </c>
      <c r="G29" s="4">
        <v>0</v>
      </c>
      <c r="H29" s="21">
        <v>30184.936699999998</v>
      </c>
    </row>
    <row r="30" spans="1:8" ht="15.75" x14ac:dyDescent="0.25">
      <c r="A30" s="21">
        <v>64</v>
      </c>
      <c r="B30" s="4">
        <v>1</v>
      </c>
      <c r="C30" s="21">
        <v>23.76</v>
      </c>
      <c r="D30" s="21">
        <v>0</v>
      </c>
      <c r="E30" s="4">
        <v>0</v>
      </c>
      <c r="F30" s="4">
        <v>0</v>
      </c>
      <c r="G30" s="4">
        <v>0</v>
      </c>
      <c r="H30" s="21">
        <v>26926.5144</v>
      </c>
    </row>
    <row r="31" spans="1:8" ht="15.75" x14ac:dyDescent="0.25">
      <c r="A31" s="21">
        <v>51</v>
      </c>
      <c r="B31" s="4">
        <v>0</v>
      </c>
      <c r="C31" s="21">
        <v>37.049999999999997</v>
      </c>
      <c r="D31" s="21">
        <v>3</v>
      </c>
      <c r="E31" s="4">
        <v>0</v>
      </c>
      <c r="F31" s="4">
        <v>1</v>
      </c>
      <c r="G31" s="4">
        <v>0</v>
      </c>
      <c r="H31" s="21">
        <v>46255.112500000003</v>
      </c>
    </row>
    <row r="32" spans="1:8" ht="15.75" x14ac:dyDescent="0.25">
      <c r="A32" s="21">
        <v>57</v>
      </c>
      <c r="B32" s="4">
        <v>0</v>
      </c>
      <c r="C32" s="21">
        <v>29.81</v>
      </c>
      <c r="D32" s="21">
        <v>0</v>
      </c>
      <c r="E32" s="4">
        <v>0</v>
      </c>
      <c r="F32" s="4">
        <v>0</v>
      </c>
      <c r="G32" s="4">
        <v>0</v>
      </c>
      <c r="H32" s="21">
        <v>27533.912899999999</v>
      </c>
    </row>
    <row r="33" spans="1:8" ht="15.75" x14ac:dyDescent="0.25">
      <c r="A33" s="21">
        <v>62</v>
      </c>
      <c r="B33" s="4">
        <v>1</v>
      </c>
      <c r="C33" s="21">
        <v>30.875</v>
      </c>
      <c r="D33" s="21">
        <v>3</v>
      </c>
      <c r="E33" s="4">
        <v>0</v>
      </c>
      <c r="F33" s="4">
        <v>0</v>
      </c>
      <c r="G33" s="4">
        <v>1</v>
      </c>
      <c r="H33" s="21">
        <v>46718.163249999998</v>
      </c>
    </row>
    <row r="34" spans="1:8" ht="15.75" x14ac:dyDescent="0.25">
      <c r="A34" s="21">
        <v>54</v>
      </c>
      <c r="B34" s="4">
        <v>1</v>
      </c>
      <c r="C34" s="21">
        <v>34.21</v>
      </c>
      <c r="D34" s="21">
        <v>2</v>
      </c>
      <c r="E34" s="4">
        <v>0</v>
      </c>
      <c r="F34" s="4">
        <v>0</v>
      </c>
      <c r="G34" s="4">
        <v>0</v>
      </c>
      <c r="H34" s="21">
        <v>44260.749900000003</v>
      </c>
    </row>
    <row r="35" spans="1:8" ht="15.75" x14ac:dyDescent="0.25">
      <c r="A35" s="21">
        <v>53</v>
      </c>
      <c r="B35" s="4">
        <v>0</v>
      </c>
      <c r="C35" s="21">
        <v>22.61</v>
      </c>
      <c r="D35" s="21">
        <v>3</v>
      </c>
      <c r="E35" s="4">
        <v>0</v>
      </c>
      <c r="F35" s="4">
        <v>1</v>
      </c>
      <c r="G35" s="4">
        <v>0</v>
      </c>
      <c r="H35" s="21">
        <v>24873.384900000001</v>
      </c>
    </row>
    <row r="36" spans="1:8" ht="15.75" x14ac:dyDescent="0.25">
      <c r="A36" s="21">
        <v>60</v>
      </c>
      <c r="B36" s="4">
        <v>1</v>
      </c>
      <c r="C36" s="21">
        <v>40.92</v>
      </c>
      <c r="D36" s="21">
        <v>0</v>
      </c>
      <c r="E36" s="4">
        <v>0</v>
      </c>
      <c r="F36" s="4">
        <v>0</v>
      </c>
      <c r="G36" s="4">
        <v>0</v>
      </c>
      <c r="H36" s="21">
        <v>48673.558799999999</v>
      </c>
    </row>
    <row r="37" spans="1:8" ht="15.75" x14ac:dyDescent="0.25">
      <c r="A37" s="21">
        <v>58</v>
      </c>
      <c r="B37" s="4">
        <v>1</v>
      </c>
      <c r="C37" s="21">
        <v>36.954999999999998</v>
      </c>
      <c r="D37" s="21">
        <v>2</v>
      </c>
      <c r="E37" s="4">
        <v>0</v>
      </c>
      <c r="F37" s="4">
        <v>0</v>
      </c>
      <c r="G37" s="4">
        <v>1</v>
      </c>
      <c r="H37" s="21">
        <v>47496.494449999998</v>
      </c>
    </row>
    <row r="38" spans="1:8" ht="15.75" x14ac:dyDescent="0.25">
      <c r="A38" s="21">
        <v>54</v>
      </c>
      <c r="B38" s="4">
        <v>1</v>
      </c>
      <c r="C38" s="21">
        <v>40.564999999999998</v>
      </c>
      <c r="D38" s="21">
        <v>3</v>
      </c>
      <c r="E38" s="4">
        <v>0</v>
      </c>
      <c r="F38" s="4">
        <v>1</v>
      </c>
      <c r="G38" s="4">
        <v>0</v>
      </c>
      <c r="H38" s="21">
        <v>48549.178350000002</v>
      </c>
    </row>
    <row r="39" spans="1:8" ht="15.75" x14ac:dyDescent="0.25">
      <c r="A39" s="21">
        <v>52</v>
      </c>
      <c r="B39" s="4">
        <v>0</v>
      </c>
      <c r="C39" s="21">
        <v>25.3</v>
      </c>
      <c r="D39" s="21">
        <v>2</v>
      </c>
      <c r="E39" s="4">
        <v>0</v>
      </c>
      <c r="F39" s="4">
        <v>0</v>
      </c>
      <c r="G39" s="4">
        <v>0</v>
      </c>
      <c r="H39" s="21">
        <v>24667.419000000002</v>
      </c>
    </row>
    <row r="40" spans="1:8" ht="15.75" x14ac:dyDescent="0.25">
      <c r="A40" s="21">
        <v>61</v>
      </c>
      <c r="B40" s="4">
        <v>1</v>
      </c>
      <c r="C40" s="21">
        <v>36.299999999999997</v>
      </c>
      <c r="D40" s="21">
        <v>1</v>
      </c>
      <c r="E40" s="4">
        <v>1</v>
      </c>
      <c r="F40" s="4">
        <v>0</v>
      </c>
      <c r="G40" s="4">
        <v>0</v>
      </c>
      <c r="H40" s="21">
        <v>47403.88</v>
      </c>
    </row>
    <row r="41" spans="1:8" ht="15.75" x14ac:dyDescent="0.25">
      <c r="A41" s="21">
        <v>52</v>
      </c>
      <c r="B41" s="4">
        <v>1</v>
      </c>
      <c r="C41" s="21">
        <v>24.32</v>
      </c>
      <c r="D41" s="21">
        <v>3</v>
      </c>
      <c r="E41" s="4">
        <v>0</v>
      </c>
      <c r="F41" s="4">
        <v>1</v>
      </c>
      <c r="G41" s="4">
        <v>0</v>
      </c>
      <c r="H41" s="21">
        <v>24869.836800000001</v>
      </c>
    </row>
    <row r="42" spans="1:8" ht="15.75" x14ac:dyDescent="0.25">
      <c r="A42" s="21">
        <v>54</v>
      </c>
      <c r="B42" s="4">
        <v>0</v>
      </c>
      <c r="C42" s="21">
        <v>47.41</v>
      </c>
      <c r="D42" s="21">
        <v>0</v>
      </c>
      <c r="E42" s="4">
        <v>0</v>
      </c>
      <c r="F42" s="4">
        <v>0</v>
      </c>
      <c r="G42" s="4">
        <v>0</v>
      </c>
      <c r="H42" s="21">
        <v>63770.428010000003</v>
      </c>
    </row>
    <row r="43" spans="1:8" ht="15.75" x14ac:dyDescent="0.25">
      <c r="A43" s="21">
        <v>61</v>
      </c>
      <c r="B43" s="4">
        <v>0</v>
      </c>
      <c r="C43" s="21">
        <v>29.07</v>
      </c>
      <c r="D43" s="21">
        <v>0</v>
      </c>
      <c r="E43" s="4">
        <v>0</v>
      </c>
      <c r="F43" s="4">
        <v>0</v>
      </c>
      <c r="G43" s="4">
        <v>1</v>
      </c>
      <c r="H43" s="21">
        <v>29141.3603</v>
      </c>
    </row>
    <row r="44" spans="1:8" ht="15.75" x14ac:dyDescent="0.25">
      <c r="A44" s="21">
        <v>53</v>
      </c>
      <c r="B44" s="4">
        <v>1</v>
      </c>
      <c r="C44" s="21">
        <v>34.104999999999997</v>
      </c>
      <c r="D44" s="21">
        <v>0</v>
      </c>
      <c r="E44" s="4">
        <v>0</v>
      </c>
      <c r="F44" s="4">
        <v>1</v>
      </c>
      <c r="G44" s="4">
        <v>0</v>
      </c>
      <c r="H44" s="21">
        <v>43254.417950000003</v>
      </c>
    </row>
    <row r="45" spans="1:8" ht="15.75" x14ac:dyDescent="0.25">
      <c r="A45" s="21">
        <v>63</v>
      </c>
      <c r="B45" s="4">
        <v>0</v>
      </c>
      <c r="C45" s="21">
        <v>27.74</v>
      </c>
      <c r="D45" s="21">
        <v>0</v>
      </c>
      <c r="E45" s="4">
        <v>0</v>
      </c>
      <c r="F45" s="4">
        <v>1</v>
      </c>
      <c r="G45" s="4">
        <v>0</v>
      </c>
      <c r="H45" s="21">
        <v>29523.1656</v>
      </c>
    </row>
    <row r="46" spans="1:8" ht="15.75" x14ac:dyDescent="0.25">
      <c r="A46" s="21">
        <v>63</v>
      </c>
      <c r="B46" s="4">
        <v>1</v>
      </c>
      <c r="C46" s="21">
        <v>35.090000000000003</v>
      </c>
      <c r="D46" s="21">
        <v>0</v>
      </c>
      <c r="E46" s="4">
        <v>0</v>
      </c>
      <c r="F46" s="4">
        <v>0</v>
      </c>
      <c r="G46" s="4">
        <v>0</v>
      </c>
      <c r="H46" s="21">
        <v>47055.532099999997</v>
      </c>
    </row>
    <row r="47" spans="1:8" ht="15.75" x14ac:dyDescent="0.25">
      <c r="A47" s="21">
        <v>53</v>
      </c>
      <c r="B47" s="4">
        <v>0</v>
      </c>
      <c r="C47" s="21">
        <v>22.88</v>
      </c>
      <c r="D47" s="21">
        <v>1</v>
      </c>
      <c r="E47" s="4">
        <v>0</v>
      </c>
      <c r="F47" s="4">
        <v>0</v>
      </c>
      <c r="G47" s="4">
        <v>0</v>
      </c>
      <c r="H47" s="21">
        <v>23244.790199999999</v>
      </c>
    </row>
    <row r="48" spans="1:8" ht="15.75" x14ac:dyDescent="0.25">
      <c r="A48" s="21">
        <v>59</v>
      </c>
      <c r="B48" s="4">
        <v>1</v>
      </c>
      <c r="C48" s="21">
        <v>41.14</v>
      </c>
      <c r="D48" s="21">
        <v>1</v>
      </c>
      <c r="E48" s="4">
        <v>0</v>
      </c>
      <c r="F48" s="4">
        <v>0</v>
      </c>
      <c r="G48" s="4">
        <v>0</v>
      </c>
      <c r="H48" s="21">
        <v>48970.247600000002</v>
      </c>
    </row>
    <row r="49" spans="1:8" ht="15.75" x14ac:dyDescent="0.25">
      <c r="A49" s="21">
        <v>50</v>
      </c>
      <c r="B49" s="4">
        <v>1</v>
      </c>
      <c r="C49" s="21">
        <v>32.299999999999997</v>
      </c>
      <c r="D49" s="21">
        <v>1</v>
      </c>
      <c r="E49" s="4">
        <v>0</v>
      </c>
      <c r="F49" s="4">
        <v>1</v>
      </c>
      <c r="G49" s="4">
        <v>0</v>
      </c>
      <c r="H49" s="21">
        <v>41919.097000000002</v>
      </c>
    </row>
    <row r="50" spans="1:8" ht="15.75" x14ac:dyDescent="0.25">
      <c r="A50" s="21">
        <v>62</v>
      </c>
      <c r="B50" s="4">
        <v>1</v>
      </c>
      <c r="C50" s="21">
        <v>32.015000000000001</v>
      </c>
      <c r="D50" s="21">
        <v>0</v>
      </c>
      <c r="E50" s="4">
        <v>0</v>
      </c>
      <c r="F50" s="4">
        <v>1</v>
      </c>
      <c r="G50" s="4">
        <v>0</v>
      </c>
      <c r="H50" s="21">
        <v>45710.207849999999</v>
      </c>
    </row>
    <row r="51" spans="1:8" ht="15.75" x14ac:dyDescent="0.25">
      <c r="A51" s="21">
        <v>53</v>
      </c>
      <c r="B51" s="4">
        <v>0</v>
      </c>
      <c r="C51" s="21">
        <v>36.86</v>
      </c>
      <c r="D51" s="21">
        <v>3</v>
      </c>
      <c r="E51" s="4">
        <v>0</v>
      </c>
      <c r="F51" s="4">
        <v>0</v>
      </c>
      <c r="G51" s="4">
        <v>1</v>
      </c>
      <c r="H51" s="21">
        <v>46661.4424</v>
      </c>
    </row>
    <row r="52" spans="1:8" ht="15.75" x14ac:dyDescent="0.25">
      <c r="A52" s="21">
        <v>62</v>
      </c>
      <c r="B52" s="4">
        <v>0</v>
      </c>
      <c r="C52" s="21">
        <v>26.29</v>
      </c>
      <c r="D52" s="21">
        <v>0</v>
      </c>
      <c r="E52" s="4">
        <v>0</v>
      </c>
      <c r="F52" s="4">
        <v>0</v>
      </c>
      <c r="G52" s="4">
        <v>0</v>
      </c>
      <c r="H52" s="21">
        <v>27808.7251</v>
      </c>
    </row>
    <row r="53" spans="1:8" ht="15.75" x14ac:dyDescent="0.25">
      <c r="A53" s="21"/>
      <c r="B53" s="4"/>
      <c r="C53" s="21"/>
      <c r="D53" s="21"/>
      <c r="E53" s="4"/>
      <c r="F53" s="4"/>
      <c r="G53" s="4"/>
      <c r="H53" s="21"/>
    </row>
    <row r="54" spans="1:8" ht="15.75" x14ac:dyDescent="0.25">
      <c r="A54" s="21"/>
      <c r="B54" s="4"/>
      <c r="C54" s="21"/>
      <c r="D54" s="21"/>
      <c r="E54" s="4"/>
      <c r="F54" s="4"/>
      <c r="G54" s="4"/>
      <c r="H54" s="21"/>
    </row>
    <row r="55" spans="1:8" ht="15.75" x14ac:dyDescent="0.25">
      <c r="A55" s="21"/>
      <c r="B55" s="4"/>
      <c r="C55" s="21"/>
      <c r="D55" s="21"/>
      <c r="E55" s="4"/>
      <c r="F55" s="4"/>
      <c r="G55" s="4"/>
      <c r="H55" s="21"/>
    </row>
    <row r="56" spans="1:8" ht="15.75" x14ac:dyDescent="0.25">
      <c r="A56" s="21"/>
      <c r="B56" s="4"/>
      <c r="C56" s="21"/>
      <c r="D56" s="21"/>
      <c r="E56" s="4"/>
      <c r="F56" s="4"/>
      <c r="G56" s="4"/>
      <c r="H56" s="21"/>
    </row>
    <row r="57" spans="1:8" ht="15.75" x14ac:dyDescent="0.25">
      <c r="A57" s="21"/>
      <c r="B57" s="4"/>
      <c r="C57" s="21"/>
      <c r="D57" s="21"/>
      <c r="E57" s="4"/>
      <c r="F57" s="4"/>
      <c r="G57" s="4"/>
      <c r="H57" s="21"/>
    </row>
    <row r="58" spans="1:8" ht="15.75" x14ac:dyDescent="0.25">
      <c r="A58" s="21"/>
      <c r="B58" s="4"/>
      <c r="C58" s="21"/>
      <c r="D58" s="21"/>
      <c r="E58" s="4"/>
      <c r="F58" s="4"/>
      <c r="G58" s="4"/>
      <c r="H58" s="21"/>
    </row>
    <row r="59" spans="1:8" ht="15.75" x14ac:dyDescent="0.25">
      <c r="A59" s="21"/>
      <c r="B59" s="4"/>
      <c r="C59" s="21"/>
      <c r="D59" s="21"/>
      <c r="E59" s="4"/>
      <c r="F59" s="4"/>
      <c r="G59" s="4"/>
      <c r="H59" s="21"/>
    </row>
    <row r="60" spans="1:8" ht="15.75" x14ac:dyDescent="0.25">
      <c r="A60" s="21"/>
      <c r="B60" s="4"/>
      <c r="C60" s="21"/>
      <c r="D60" s="21"/>
      <c r="E60" s="4"/>
      <c r="F60" s="4"/>
      <c r="G60" s="4"/>
      <c r="H60" s="21"/>
    </row>
    <row r="61" spans="1:8" ht="15.75" x14ac:dyDescent="0.25">
      <c r="A61" s="21"/>
      <c r="B61" s="4"/>
      <c r="C61" s="21"/>
      <c r="D61" s="21"/>
      <c r="E61" s="4"/>
      <c r="F61" s="4"/>
      <c r="G61" s="4"/>
      <c r="H61" s="21"/>
    </row>
    <row r="62" spans="1:8" ht="15.75" x14ac:dyDescent="0.25">
      <c r="A62" s="21"/>
      <c r="B62" s="4"/>
      <c r="C62" s="21"/>
      <c r="D62" s="21"/>
      <c r="E62" s="4"/>
      <c r="F62" s="4"/>
      <c r="G62" s="4"/>
      <c r="H62" s="21"/>
    </row>
    <row r="63" spans="1:8" ht="15.75" x14ac:dyDescent="0.25">
      <c r="A63" s="21"/>
      <c r="B63" s="4"/>
      <c r="C63" s="21"/>
      <c r="D63" s="21"/>
      <c r="E63" s="4"/>
      <c r="F63" s="4"/>
      <c r="G63" s="4"/>
      <c r="H63" s="21"/>
    </row>
    <row r="64" spans="1:8" ht="15.75" x14ac:dyDescent="0.25">
      <c r="A64" s="21"/>
      <c r="B64" s="4"/>
      <c r="C64" s="21"/>
      <c r="D64" s="21"/>
      <c r="E64" s="4"/>
      <c r="F64" s="4"/>
      <c r="G64" s="4"/>
      <c r="H64" s="21"/>
    </row>
    <row r="65" spans="1:8" ht="15.75" x14ac:dyDescent="0.25">
      <c r="A65" s="21"/>
      <c r="B65" s="4"/>
      <c r="C65" s="21"/>
      <c r="D65" s="21"/>
      <c r="E65" s="4"/>
      <c r="F65" s="4"/>
      <c r="G65" s="4"/>
      <c r="H65" s="21"/>
    </row>
    <row r="66" spans="1:8" ht="15.75" x14ac:dyDescent="0.25">
      <c r="A66" s="21"/>
      <c r="B66" s="4"/>
      <c r="C66" s="21"/>
      <c r="D66" s="21"/>
      <c r="E66" s="4"/>
      <c r="F66" s="4"/>
      <c r="G66" s="4"/>
      <c r="H66" s="21"/>
    </row>
    <row r="67" spans="1:8" ht="15.75" x14ac:dyDescent="0.25">
      <c r="A67" s="21"/>
      <c r="B67" s="4"/>
      <c r="C67" s="21"/>
      <c r="D67" s="21"/>
      <c r="E67" s="4"/>
      <c r="F67" s="4"/>
      <c r="G67" s="4"/>
      <c r="H67" s="21"/>
    </row>
    <row r="68" spans="1:8" ht="15.75" x14ac:dyDescent="0.25">
      <c r="A68" s="21"/>
      <c r="B68" s="4"/>
      <c r="C68" s="21"/>
      <c r="D68" s="21"/>
      <c r="E68" s="4"/>
      <c r="F68" s="4"/>
      <c r="G68" s="4"/>
      <c r="H68" s="21"/>
    </row>
    <row r="69" spans="1:8" ht="15.75" x14ac:dyDescent="0.25">
      <c r="A69" s="21"/>
      <c r="B69" s="4"/>
      <c r="C69" s="21"/>
      <c r="D69" s="21"/>
      <c r="E69" s="4"/>
      <c r="F69" s="4"/>
      <c r="G69" s="4"/>
      <c r="H69" s="21"/>
    </row>
    <row r="70" spans="1:8" ht="15.75" x14ac:dyDescent="0.25">
      <c r="A70" s="21"/>
      <c r="B70" s="4"/>
      <c r="C70" s="21"/>
      <c r="D70" s="21"/>
      <c r="E70" s="4"/>
      <c r="F70" s="4"/>
      <c r="G70" s="4"/>
      <c r="H70" s="21"/>
    </row>
    <row r="71" spans="1:8" ht="15.75" x14ac:dyDescent="0.25">
      <c r="A71" s="21"/>
      <c r="B71" s="4"/>
      <c r="C71" s="21"/>
      <c r="D71" s="21"/>
      <c r="E71" s="4"/>
      <c r="F71" s="4"/>
      <c r="G71" s="4"/>
      <c r="H71" s="21"/>
    </row>
    <row r="72" spans="1:8" ht="15.75" x14ac:dyDescent="0.25">
      <c r="A72" s="21"/>
      <c r="B72" s="4"/>
      <c r="C72" s="21"/>
      <c r="D72" s="21"/>
      <c r="E72" s="4"/>
      <c r="F72" s="4"/>
      <c r="G72" s="4"/>
      <c r="H72" s="21"/>
    </row>
    <row r="73" spans="1:8" ht="15.75" x14ac:dyDescent="0.25">
      <c r="A73" s="21"/>
      <c r="B73" s="4"/>
      <c r="C73" s="21"/>
      <c r="D73" s="21"/>
      <c r="E73" s="4"/>
      <c r="F73" s="4"/>
      <c r="G73" s="4"/>
      <c r="H73" s="21"/>
    </row>
    <row r="74" spans="1:8" ht="15.75" x14ac:dyDescent="0.25">
      <c r="A74" s="21"/>
      <c r="B74" s="4"/>
      <c r="C74" s="21"/>
      <c r="D74" s="21"/>
      <c r="E74" s="4"/>
      <c r="F74" s="4"/>
      <c r="G74" s="4"/>
      <c r="H74" s="21"/>
    </row>
    <row r="75" spans="1:8" ht="15.75" x14ac:dyDescent="0.25">
      <c r="A75" s="21"/>
      <c r="B75" s="4"/>
      <c r="C75" s="21"/>
      <c r="D75" s="21"/>
      <c r="E75" s="4"/>
      <c r="F75" s="4"/>
      <c r="G75" s="4"/>
      <c r="H75" s="21"/>
    </row>
    <row r="76" spans="1:8" ht="15.75" x14ac:dyDescent="0.25">
      <c r="A76" s="21"/>
      <c r="B76" s="4"/>
      <c r="C76" s="21"/>
      <c r="D76" s="21"/>
      <c r="E76" s="4"/>
      <c r="F76" s="4"/>
      <c r="G76" s="4"/>
      <c r="H76" s="21"/>
    </row>
    <row r="77" spans="1:8" ht="15.75" x14ac:dyDescent="0.25">
      <c r="A77" s="21"/>
      <c r="B77" s="4"/>
      <c r="C77" s="21"/>
      <c r="D77" s="21"/>
      <c r="E77" s="4"/>
      <c r="F77" s="4"/>
      <c r="G77" s="4"/>
      <c r="H77" s="21"/>
    </row>
    <row r="78" spans="1:8" ht="15.75" x14ac:dyDescent="0.25">
      <c r="A78" s="21"/>
      <c r="B78" s="4"/>
      <c r="C78" s="21"/>
      <c r="D78" s="21"/>
      <c r="E78" s="4"/>
      <c r="F78" s="4"/>
      <c r="G78" s="4"/>
      <c r="H78" s="21"/>
    </row>
    <row r="79" spans="1:8" ht="15.75" x14ac:dyDescent="0.25">
      <c r="A79" s="21"/>
      <c r="B79" s="4"/>
      <c r="C79" s="21"/>
      <c r="D79" s="21"/>
      <c r="E79" s="4"/>
      <c r="F79" s="4"/>
      <c r="G79" s="4"/>
      <c r="H79" s="21"/>
    </row>
    <row r="80" spans="1:8" ht="15.75" x14ac:dyDescent="0.25">
      <c r="A80" s="21"/>
      <c r="B80" s="4"/>
      <c r="C80" s="21"/>
      <c r="D80" s="21"/>
      <c r="E80" s="4"/>
      <c r="F80" s="4"/>
      <c r="G80" s="4"/>
      <c r="H80" s="21"/>
    </row>
    <row r="81" spans="1:8" ht="15.75" x14ac:dyDescent="0.25">
      <c r="A81" s="21"/>
      <c r="B81" s="4"/>
      <c r="C81" s="21"/>
      <c r="D81" s="21"/>
      <c r="E81" s="4"/>
      <c r="F81" s="4"/>
      <c r="G81" s="4"/>
      <c r="H81" s="21"/>
    </row>
    <row r="82" spans="1:8" ht="15.75" x14ac:dyDescent="0.25">
      <c r="A82" s="21"/>
      <c r="B82" s="4"/>
      <c r="C82" s="21"/>
      <c r="D82" s="21"/>
      <c r="E82" s="4"/>
      <c r="F82" s="4"/>
      <c r="G82" s="4"/>
      <c r="H82" s="21"/>
    </row>
    <row r="83" spans="1:8" ht="15.75" x14ac:dyDescent="0.25">
      <c r="A83" s="21"/>
      <c r="B83" s="4"/>
      <c r="C83" s="21"/>
      <c r="D83" s="21"/>
      <c r="E83" s="4"/>
      <c r="F83" s="4"/>
      <c r="G83" s="4"/>
      <c r="H83" s="21"/>
    </row>
    <row r="84" spans="1:8" ht="15.75" x14ac:dyDescent="0.25">
      <c r="A84" s="21"/>
      <c r="B84" s="4"/>
      <c r="C84" s="21"/>
      <c r="D84" s="21"/>
      <c r="E84" s="4"/>
      <c r="F84" s="4"/>
      <c r="G84" s="4"/>
      <c r="H84" s="21"/>
    </row>
    <row r="85" spans="1:8" ht="15.75" x14ac:dyDescent="0.25">
      <c r="A85" s="21"/>
      <c r="B85" s="4"/>
      <c r="C85" s="21"/>
      <c r="D85" s="21"/>
      <c r="E85" s="4"/>
      <c r="F85" s="4"/>
      <c r="G85" s="4"/>
      <c r="H85" s="21"/>
    </row>
    <row r="86" spans="1:8" ht="15.75" x14ac:dyDescent="0.25">
      <c r="A86" s="21"/>
      <c r="B86" s="4"/>
      <c r="C86" s="21"/>
      <c r="D86" s="21"/>
      <c r="E86" s="4"/>
      <c r="F86" s="4"/>
      <c r="G86" s="4"/>
      <c r="H86" s="21"/>
    </row>
    <row r="87" spans="1:8" ht="15.75" x14ac:dyDescent="0.25">
      <c r="A87" s="21"/>
      <c r="B87" s="4"/>
      <c r="C87" s="21"/>
      <c r="D87" s="21"/>
      <c r="E87" s="4"/>
      <c r="F87" s="4"/>
      <c r="G87" s="4"/>
      <c r="H87" s="21"/>
    </row>
    <row r="88" spans="1:8" ht="15.75" x14ac:dyDescent="0.25">
      <c r="A88" s="21"/>
      <c r="B88" s="4"/>
      <c r="C88" s="21"/>
      <c r="D88" s="21"/>
      <c r="E88" s="4"/>
      <c r="F88" s="4"/>
      <c r="G88" s="4"/>
      <c r="H88" s="21"/>
    </row>
    <row r="89" spans="1:8" ht="15.75" x14ac:dyDescent="0.25">
      <c r="A89" s="21"/>
      <c r="B89" s="4"/>
      <c r="C89" s="21"/>
      <c r="D89" s="21"/>
      <c r="E89" s="4"/>
      <c r="F89" s="4"/>
      <c r="G89" s="4"/>
      <c r="H89" s="21"/>
    </row>
    <row r="90" spans="1:8" ht="15.75" x14ac:dyDescent="0.25">
      <c r="A90" s="21"/>
      <c r="B90" s="4"/>
      <c r="C90" s="21"/>
      <c r="D90" s="21"/>
      <c r="E90" s="4"/>
      <c r="F90" s="4"/>
      <c r="G90" s="4"/>
      <c r="H90" s="21"/>
    </row>
    <row r="91" spans="1:8" ht="15.75" x14ac:dyDescent="0.25">
      <c r="A91" s="21"/>
      <c r="B91" s="4"/>
      <c r="C91" s="21"/>
      <c r="D91" s="21"/>
      <c r="E91" s="4"/>
      <c r="F91" s="4"/>
      <c r="G91" s="4"/>
      <c r="H91" s="21"/>
    </row>
    <row r="92" spans="1:8" ht="15.75" x14ac:dyDescent="0.25">
      <c r="A92" s="21"/>
      <c r="B92" s="4"/>
      <c r="C92" s="21"/>
      <c r="D92" s="21"/>
      <c r="E92" s="4"/>
      <c r="F92" s="4"/>
      <c r="G92" s="4"/>
      <c r="H92" s="21"/>
    </row>
    <row r="93" spans="1:8" ht="15.75" x14ac:dyDescent="0.25">
      <c r="A93" s="21"/>
      <c r="B93" s="4"/>
      <c r="C93" s="21"/>
      <c r="D93" s="21"/>
      <c r="E93" s="4"/>
      <c r="F93" s="4"/>
      <c r="G93" s="4"/>
      <c r="H93" s="21"/>
    </row>
    <row r="94" spans="1:8" ht="15.75" x14ac:dyDescent="0.25">
      <c r="A94" s="21"/>
      <c r="B94" s="4"/>
      <c r="C94" s="21"/>
      <c r="D94" s="21"/>
      <c r="E94" s="4"/>
      <c r="F94" s="4"/>
      <c r="G94" s="4"/>
      <c r="H94" s="21"/>
    </row>
    <row r="95" spans="1:8" ht="15.75" x14ac:dyDescent="0.25">
      <c r="A95" s="21"/>
      <c r="B95" s="4"/>
      <c r="C95" s="21"/>
      <c r="D95" s="21"/>
      <c r="E95" s="4"/>
      <c r="F95" s="4"/>
      <c r="G95" s="4"/>
      <c r="H95" s="21"/>
    </row>
    <row r="96" spans="1:8" ht="15.75" x14ac:dyDescent="0.25">
      <c r="A96" s="21"/>
      <c r="B96" s="4"/>
      <c r="C96" s="21"/>
      <c r="D96" s="21"/>
      <c r="E96" s="4"/>
      <c r="F96" s="4"/>
      <c r="G96" s="4"/>
      <c r="H96" s="21"/>
    </row>
    <row r="97" spans="1:8" ht="15.75" x14ac:dyDescent="0.25">
      <c r="A97" s="21"/>
      <c r="B97" s="4"/>
      <c r="C97" s="21"/>
      <c r="D97" s="21"/>
      <c r="E97" s="4"/>
      <c r="F97" s="4"/>
      <c r="G97" s="4"/>
      <c r="H97" s="21"/>
    </row>
    <row r="98" spans="1:8" ht="15.75" x14ac:dyDescent="0.25">
      <c r="A98" s="21"/>
      <c r="B98" s="4"/>
      <c r="C98" s="21"/>
      <c r="D98" s="21"/>
      <c r="E98" s="4"/>
      <c r="F98" s="4"/>
      <c r="G98" s="4"/>
      <c r="H98" s="21"/>
    </row>
    <row r="99" spans="1:8" ht="15.75" x14ac:dyDescent="0.25">
      <c r="A99" s="21"/>
      <c r="B99" s="4"/>
      <c r="C99" s="21"/>
      <c r="D99" s="21"/>
      <c r="E99" s="4"/>
      <c r="F99" s="4"/>
      <c r="G99" s="4"/>
      <c r="H99" s="21"/>
    </row>
    <row r="100" spans="1:8" ht="15.75" x14ac:dyDescent="0.25">
      <c r="A100" s="21"/>
      <c r="B100" s="4"/>
      <c r="C100" s="21"/>
      <c r="D100" s="21"/>
      <c r="E100" s="4"/>
      <c r="F100" s="4"/>
      <c r="G100" s="4"/>
      <c r="H100" s="21"/>
    </row>
    <row r="101" spans="1:8" ht="15.75" x14ac:dyDescent="0.25">
      <c r="A101" s="21"/>
      <c r="B101" s="4"/>
      <c r="C101" s="21"/>
      <c r="D101" s="21"/>
      <c r="E101" s="4"/>
      <c r="F101" s="4"/>
      <c r="G101" s="4"/>
      <c r="H101" s="21"/>
    </row>
    <row r="102" spans="1:8" ht="15.75" x14ac:dyDescent="0.25">
      <c r="A102" s="21"/>
      <c r="B102" s="4"/>
      <c r="C102" s="21"/>
      <c r="D102" s="21"/>
      <c r="E102" s="4"/>
      <c r="F102" s="4"/>
      <c r="G102" s="4"/>
      <c r="H102" s="21"/>
    </row>
    <row r="103" spans="1:8" ht="15.75" x14ac:dyDescent="0.25">
      <c r="A103" s="21"/>
      <c r="B103" s="4"/>
      <c r="C103" s="21"/>
      <c r="D103" s="21"/>
      <c r="E103" s="4"/>
      <c r="F103" s="4"/>
      <c r="G103" s="4"/>
      <c r="H103" s="21"/>
    </row>
    <row r="104" spans="1:8" ht="15.75" x14ac:dyDescent="0.25">
      <c r="A104" s="21"/>
      <c r="B104" s="4"/>
      <c r="C104" s="21"/>
      <c r="D104" s="21"/>
      <c r="E104" s="4"/>
      <c r="F104" s="4"/>
      <c r="G104" s="4"/>
      <c r="H104" s="21"/>
    </row>
    <row r="105" spans="1:8" ht="15.75" x14ac:dyDescent="0.25">
      <c r="A105" s="21"/>
      <c r="B105" s="4"/>
      <c r="C105" s="21"/>
      <c r="D105" s="21"/>
      <c r="E105" s="4"/>
      <c r="F105" s="4"/>
      <c r="G105" s="4"/>
      <c r="H105" s="21"/>
    </row>
    <row r="106" spans="1:8" ht="15.75" x14ac:dyDescent="0.25">
      <c r="A106" s="21"/>
      <c r="B106" s="4"/>
      <c r="C106" s="21"/>
      <c r="D106" s="21"/>
      <c r="E106" s="4"/>
      <c r="F106" s="4"/>
      <c r="G106" s="4"/>
      <c r="H106" s="21"/>
    </row>
    <row r="107" spans="1:8" ht="15.75" x14ac:dyDescent="0.25">
      <c r="A107" s="21"/>
      <c r="B107" s="4"/>
      <c r="C107" s="21"/>
      <c r="D107" s="21"/>
      <c r="E107" s="4"/>
      <c r="F107" s="4"/>
      <c r="G107" s="4"/>
      <c r="H107" s="21"/>
    </row>
    <row r="108" spans="1:8" ht="15.75" x14ac:dyDescent="0.25">
      <c r="A108" s="21"/>
      <c r="B108" s="4"/>
      <c r="C108" s="21"/>
      <c r="D108" s="21"/>
      <c r="E108" s="4"/>
      <c r="F108" s="4"/>
      <c r="G108" s="4"/>
      <c r="H108" s="21"/>
    </row>
    <row r="109" spans="1:8" ht="15.75" x14ac:dyDescent="0.25">
      <c r="A109" s="21"/>
      <c r="B109" s="4"/>
      <c r="C109" s="21"/>
      <c r="D109" s="21"/>
      <c r="E109" s="4"/>
      <c r="F109" s="4"/>
      <c r="G109" s="4"/>
      <c r="H109" s="21"/>
    </row>
    <row r="110" spans="1:8" ht="15.75" x14ac:dyDescent="0.25">
      <c r="A110" s="21"/>
      <c r="B110" s="4"/>
      <c r="C110" s="21"/>
      <c r="D110" s="21"/>
      <c r="E110" s="4"/>
      <c r="F110" s="4"/>
      <c r="G110" s="4"/>
      <c r="H110" s="21"/>
    </row>
    <row r="111" spans="1:8" ht="15.75" x14ac:dyDescent="0.25">
      <c r="A111" s="21"/>
      <c r="B111" s="4"/>
      <c r="C111" s="21"/>
      <c r="D111" s="21"/>
      <c r="E111" s="4"/>
      <c r="F111" s="4"/>
      <c r="G111" s="4"/>
      <c r="H111" s="21"/>
    </row>
    <row r="112" spans="1:8" ht="15.75" x14ac:dyDescent="0.25">
      <c r="A112" s="21"/>
      <c r="B112" s="4"/>
      <c r="C112" s="21"/>
      <c r="D112" s="21"/>
      <c r="E112" s="4"/>
      <c r="F112" s="4"/>
      <c r="G112" s="4"/>
      <c r="H112" s="21"/>
    </row>
    <row r="113" spans="1:8" ht="15.75" x14ac:dyDescent="0.25">
      <c r="A113" s="21"/>
      <c r="B113" s="4"/>
      <c r="C113" s="21"/>
      <c r="D113" s="21"/>
      <c r="E113" s="4"/>
      <c r="F113" s="4"/>
      <c r="G113" s="4"/>
      <c r="H113" s="21"/>
    </row>
    <row r="114" spans="1:8" ht="15.75" x14ac:dyDescent="0.25">
      <c r="A114" s="21"/>
      <c r="B114" s="4"/>
      <c r="C114" s="21"/>
      <c r="D114" s="21"/>
      <c r="E114" s="4"/>
      <c r="F114" s="4"/>
      <c r="G114" s="4"/>
      <c r="H114" s="21"/>
    </row>
    <row r="115" spans="1:8" ht="15.75" x14ac:dyDescent="0.25">
      <c r="A115" s="21"/>
      <c r="B115" s="4"/>
      <c r="C115" s="21"/>
      <c r="D115" s="21"/>
      <c r="E115" s="4"/>
      <c r="F115" s="4"/>
      <c r="G115" s="4"/>
      <c r="H115" s="21"/>
    </row>
    <row r="116" spans="1:8" ht="15.75" x14ac:dyDescent="0.25">
      <c r="A116" s="21"/>
      <c r="B116" s="4"/>
      <c r="C116" s="21"/>
      <c r="D116" s="21"/>
      <c r="E116" s="4"/>
      <c r="F116" s="4"/>
      <c r="G116" s="4"/>
      <c r="H116" s="21"/>
    </row>
    <row r="117" spans="1:8" ht="15.75" x14ac:dyDescent="0.25">
      <c r="A117" s="21"/>
      <c r="B117" s="4"/>
      <c r="C117" s="21"/>
      <c r="D117" s="21"/>
      <c r="E117" s="4"/>
      <c r="F117" s="4"/>
      <c r="G117" s="4"/>
      <c r="H117" s="21"/>
    </row>
    <row r="118" spans="1:8" ht="15.75" x14ac:dyDescent="0.25">
      <c r="A118" s="21"/>
      <c r="B118" s="4"/>
      <c r="C118" s="21"/>
      <c r="D118" s="21"/>
      <c r="E118" s="4"/>
      <c r="F118" s="4"/>
      <c r="G118" s="4"/>
      <c r="H118" s="21"/>
    </row>
    <row r="119" spans="1:8" ht="15.75" x14ac:dyDescent="0.25">
      <c r="A119" s="21"/>
      <c r="B119" s="4"/>
      <c r="C119" s="21"/>
      <c r="D119" s="21"/>
      <c r="E119" s="4"/>
      <c r="F119" s="4"/>
      <c r="G119" s="4"/>
      <c r="H119" s="21"/>
    </row>
    <row r="120" spans="1:8" ht="15.75" x14ac:dyDescent="0.25">
      <c r="A120" s="21"/>
      <c r="B120" s="4"/>
      <c r="C120" s="21"/>
      <c r="D120" s="21"/>
      <c r="E120" s="4"/>
      <c r="F120" s="4"/>
      <c r="G120" s="4"/>
      <c r="H120" s="21"/>
    </row>
    <row r="121" spans="1:8" ht="15.75" x14ac:dyDescent="0.25">
      <c r="A121" s="21"/>
      <c r="B121" s="4"/>
      <c r="C121" s="21"/>
      <c r="D121" s="21"/>
      <c r="E121" s="4"/>
      <c r="F121" s="4"/>
      <c r="G121" s="4"/>
      <c r="H121" s="21"/>
    </row>
    <row r="122" spans="1:8" ht="15.75" x14ac:dyDescent="0.25">
      <c r="A122" s="21"/>
      <c r="B122" s="4"/>
      <c r="C122" s="21"/>
      <c r="D122" s="21"/>
      <c r="E122" s="4"/>
      <c r="F122" s="4"/>
      <c r="G122" s="4"/>
      <c r="H122" s="21"/>
    </row>
    <row r="123" spans="1:8" ht="15.75" x14ac:dyDescent="0.25">
      <c r="A123" s="21"/>
      <c r="B123" s="4"/>
      <c r="C123" s="21"/>
      <c r="D123" s="21"/>
      <c r="E123" s="4"/>
      <c r="F123" s="4"/>
      <c r="G123" s="4"/>
      <c r="H123" s="21"/>
    </row>
    <row r="124" spans="1:8" ht="15.75" x14ac:dyDescent="0.25">
      <c r="A124" s="21"/>
      <c r="B124" s="4"/>
      <c r="C124" s="21"/>
      <c r="D124" s="21"/>
      <c r="E124" s="4"/>
      <c r="F124" s="4"/>
      <c r="G124" s="4"/>
      <c r="H124" s="21"/>
    </row>
    <row r="125" spans="1:8" ht="15.75" x14ac:dyDescent="0.25">
      <c r="A125" s="21"/>
      <c r="B125" s="4"/>
      <c r="C125" s="21"/>
      <c r="D125" s="21"/>
      <c r="E125" s="4"/>
      <c r="F125" s="4"/>
      <c r="G125" s="4"/>
      <c r="H125" s="21"/>
    </row>
    <row r="126" spans="1:8" ht="15.75" x14ac:dyDescent="0.25">
      <c r="A126" s="21"/>
      <c r="B126" s="4"/>
      <c r="C126" s="21"/>
      <c r="D126" s="21"/>
      <c r="E126" s="4"/>
      <c r="F126" s="4"/>
      <c r="G126" s="4"/>
      <c r="H126" s="21"/>
    </row>
    <row r="127" spans="1:8" ht="15.75" x14ac:dyDescent="0.25">
      <c r="A127" s="21"/>
      <c r="B127" s="4"/>
      <c r="C127" s="21"/>
      <c r="D127" s="21"/>
      <c r="E127" s="4"/>
      <c r="F127" s="4"/>
      <c r="G127" s="4"/>
      <c r="H127" s="21"/>
    </row>
    <row r="128" spans="1:8" ht="15.75" x14ac:dyDescent="0.25">
      <c r="A128" s="21"/>
      <c r="B128" s="4"/>
      <c r="C128" s="21"/>
      <c r="D128" s="21"/>
      <c r="E128" s="4"/>
      <c r="F128" s="4"/>
      <c r="G128" s="4"/>
      <c r="H128" s="21"/>
    </row>
    <row r="129" spans="1:8" ht="15.75" x14ac:dyDescent="0.25">
      <c r="A129" s="21"/>
      <c r="B129" s="4"/>
      <c r="C129" s="21"/>
      <c r="D129" s="21"/>
      <c r="E129" s="4"/>
      <c r="F129" s="4"/>
      <c r="G129" s="4"/>
      <c r="H129" s="21"/>
    </row>
    <row r="130" spans="1:8" ht="15.75" x14ac:dyDescent="0.25">
      <c r="A130" s="21"/>
      <c r="B130" s="4"/>
      <c r="C130" s="21"/>
      <c r="D130" s="21"/>
      <c r="E130" s="4"/>
      <c r="F130" s="4"/>
      <c r="G130" s="4"/>
      <c r="H130" s="21"/>
    </row>
    <row r="131" spans="1:8" ht="15.75" x14ac:dyDescent="0.25">
      <c r="A131" s="21"/>
      <c r="B131" s="4"/>
      <c r="C131" s="21"/>
      <c r="D131" s="21"/>
      <c r="E131" s="4"/>
      <c r="F131" s="4"/>
      <c r="G131" s="4"/>
      <c r="H131" s="21"/>
    </row>
    <row r="132" spans="1:8" ht="15.75" x14ac:dyDescent="0.25">
      <c r="A132" s="21"/>
      <c r="B132" s="4"/>
      <c r="C132" s="21"/>
      <c r="D132" s="21"/>
      <c r="E132" s="4"/>
      <c r="F132" s="4"/>
      <c r="G132" s="4"/>
      <c r="H132" s="21"/>
    </row>
    <row r="133" spans="1:8" ht="15.75" x14ac:dyDescent="0.25">
      <c r="A133" s="21"/>
      <c r="B133" s="4"/>
      <c r="C133" s="21"/>
      <c r="D133" s="21"/>
      <c r="E133" s="4"/>
      <c r="F133" s="4"/>
      <c r="G133" s="4"/>
      <c r="H133" s="21"/>
    </row>
    <row r="134" spans="1:8" ht="15.75" x14ac:dyDescent="0.25">
      <c r="A134" s="21"/>
      <c r="B134" s="4"/>
      <c r="C134" s="21"/>
      <c r="D134" s="21"/>
      <c r="E134" s="4"/>
      <c r="F134" s="4"/>
      <c r="G134" s="4"/>
      <c r="H134" s="21"/>
    </row>
    <row r="135" spans="1:8" ht="15.75" x14ac:dyDescent="0.25">
      <c r="A135" s="21"/>
      <c r="B135" s="4"/>
      <c r="C135" s="21"/>
      <c r="D135" s="21"/>
      <c r="E135" s="4"/>
      <c r="F135" s="4"/>
      <c r="G135" s="4"/>
      <c r="H135" s="21"/>
    </row>
    <row r="136" spans="1:8" ht="15.75" x14ac:dyDescent="0.25">
      <c r="A136" s="21"/>
      <c r="B136" s="4"/>
      <c r="C136" s="21"/>
      <c r="D136" s="21"/>
      <c r="E136" s="4"/>
      <c r="F136" s="4"/>
      <c r="G136" s="4"/>
      <c r="H136" s="21"/>
    </row>
    <row r="137" spans="1:8" ht="15.75" x14ac:dyDescent="0.25">
      <c r="A137" s="21"/>
      <c r="B137" s="4"/>
      <c r="C137" s="21"/>
      <c r="D137" s="21"/>
      <c r="E137" s="4"/>
      <c r="F137" s="4"/>
      <c r="G137" s="4"/>
      <c r="H137" s="21"/>
    </row>
    <row r="138" spans="1:8" ht="15.75" x14ac:dyDescent="0.25">
      <c r="A138" s="21"/>
      <c r="B138" s="4"/>
      <c r="C138" s="21"/>
      <c r="D138" s="21"/>
      <c r="E138" s="4"/>
      <c r="F138" s="4"/>
      <c r="G138" s="4"/>
      <c r="H138" s="21"/>
    </row>
    <row r="139" spans="1:8" ht="15.75" x14ac:dyDescent="0.25">
      <c r="A139" s="21"/>
      <c r="B139" s="4"/>
      <c r="C139" s="21"/>
      <c r="D139" s="21"/>
      <c r="E139" s="4"/>
      <c r="F139" s="4"/>
      <c r="G139" s="4"/>
      <c r="H139" s="21"/>
    </row>
    <row r="140" spans="1:8" ht="15.75" x14ac:dyDescent="0.25">
      <c r="A140" s="21"/>
      <c r="B140" s="4"/>
      <c r="C140" s="21"/>
      <c r="D140" s="21"/>
      <c r="E140" s="4"/>
      <c r="F140" s="4"/>
      <c r="G140" s="4"/>
      <c r="H140" s="21"/>
    </row>
    <row r="141" spans="1:8" ht="15.75" x14ac:dyDescent="0.25">
      <c r="A141" s="21"/>
      <c r="B141" s="4"/>
      <c r="C141" s="21"/>
      <c r="D141" s="21"/>
      <c r="E141" s="4"/>
      <c r="F141" s="4"/>
      <c r="G141" s="4"/>
      <c r="H141" s="21"/>
    </row>
    <row r="142" spans="1:8" ht="15.75" x14ac:dyDescent="0.25">
      <c r="A142" s="21"/>
      <c r="B142" s="4"/>
      <c r="C142" s="21"/>
      <c r="D142" s="21"/>
      <c r="E142" s="4"/>
      <c r="F142" s="4"/>
      <c r="G142" s="4"/>
      <c r="H142" s="21"/>
    </row>
    <row r="143" spans="1:8" ht="15.75" x14ac:dyDescent="0.25">
      <c r="A143" s="21"/>
      <c r="B143" s="4"/>
      <c r="C143" s="21"/>
      <c r="D143" s="21"/>
      <c r="E143" s="4"/>
      <c r="F143" s="4"/>
      <c r="G143" s="4"/>
      <c r="H143" s="21"/>
    </row>
    <row r="144" spans="1:8" ht="15.75" x14ac:dyDescent="0.25">
      <c r="A144" s="21"/>
      <c r="B144" s="4"/>
      <c r="C144" s="21"/>
      <c r="D144" s="21"/>
      <c r="E144" s="4"/>
      <c r="F144" s="4"/>
      <c r="G144" s="4"/>
      <c r="H144" s="21"/>
    </row>
    <row r="145" spans="1:8" ht="15.75" x14ac:dyDescent="0.25">
      <c r="A145" s="21"/>
      <c r="B145" s="4"/>
      <c r="C145" s="21"/>
      <c r="D145" s="21"/>
      <c r="E145" s="4"/>
      <c r="F145" s="4"/>
      <c r="G145" s="4"/>
      <c r="H145" s="21"/>
    </row>
    <row r="146" spans="1:8" ht="15.75" x14ac:dyDescent="0.25">
      <c r="A146" s="21"/>
      <c r="B146" s="4"/>
      <c r="C146" s="21"/>
      <c r="D146" s="21"/>
      <c r="E146" s="4"/>
      <c r="F146" s="4"/>
      <c r="G146" s="4"/>
      <c r="H146" s="21"/>
    </row>
    <row r="147" spans="1:8" ht="15.75" x14ac:dyDescent="0.25">
      <c r="A147" s="21"/>
      <c r="B147" s="4"/>
      <c r="C147" s="21"/>
      <c r="D147" s="21"/>
      <c r="E147" s="4"/>
      <c r="F147" s="4"/>
      <c r="G147" s="4"/>
      <c r="H147" s="21"/>
    </row>
    <row r="148" spans="1:8" ht="15.75" x14ac:dyDescent="0.25">
      <c r="A148" s="21"/>
      <c r="B148" s="4"/>
      <c r="C148" s="21"/>
      <c r="D148" s="21"/>
      <c r="E148" s="4"/>
      <c r="F148" s="4"/>
      <c r="G148" s="4"/>
      <c r="H148" s="21"/>
    </row>
    <row r="149" spans="1:8" ht="15.75" x14ac:dyDescent="0.25">
      <c r="A149" s="21"/>
      <c r="B149" s="4"/>
      <c r="C149" s="21"/>
      <c r="D149" s="21"/>
      <c r="E149" s="4"/>
      <c r="F149" s="4"/>
      <c r="G149" s="4"/>
      <c r="H149" s="21"/>
    </row>
    <row r="150" spans="1:8" ht="15.75" x14ac:dyDescent="0.25">
      <c r="A150" s="21"/>
      <c r="B150" s="4"/>
      <c r="C150" s="21"/>
      <c r="D150" s="21"/>
      <c r="E150" s="4"/>
      <c r="F150" s="4"/>
      <c r="G150" s="4"/>
      <c r="H150" s="21"/>
    </row>
    <row r="151" spans="1:8" ht="15.75" x14ac:dyDescent="0.25">
      <c r="A151" s="21"/>
      <c r="B151" s="4"/>
      <c r="C151" s="21"/>
      <c r="D151" s="21"/>
      <c r="E151" s="4"/>
      <c r="F151" s="4"/>
      <c r="G151" s="4"/>
      <c r="H151" s="21"/>
    </row>
    <row r="152" spans="1:8" ht="15.75" x14ac:dyDescent="0.25">
      <c r="A152" s="21"/>
      <c r="B152" s="4"/>
      <c r="C152" s="21"/>
      <c r="D152" s="21"/>
      <c r="E152" s="4"/>
      <c r="F152" s="4"/>
      <c r="G152" s="4"/>
      <c r="H152" s="21"/>
    </row>
    <row r="153" spans="1:8" ht="15.75" x14ac:dyDescent="0.25">
      <c r="A153" s="21"/>
      <c r="B153" s="4"/>
      <c r="C153" s="21"/>
      <c r="D153" s="21"/>
      <c r="E153" s="4"/>
      <c r="F153" s="4"/>
      <c r="G153" s="4"/>
      <c r="H153" s="21"/>
    </row>
    <row r="154" spans="1:8" ht="15.75" x14ac:dyDescent="0.25">
      <c r="A154" s="21"/>
      <c r="B154" s="4"/>
      <c r="C154" s="21"/>
      <c r="D154" s="21"/>
      <c r="E154" s="4"/>
      <c r="F154" s="4"/>
      <c r="G154" s="4"/>
      <c r="H154" s="21"/>
    </row>
    <row r="155" spans="1:8" ht="15.75" x14ac:dyDescent="0.25">
      <c r="A155" s="21"/>
      <c r="B155" s="4"/>
      <c r="C155" s="21"/>
      <c r="D155" s="21"/>
      <c r="E155" s="4"/>
      <c r="F155" s="4"/>
      <c r="G155" s="4"/>
      <c r="H155" s="21"/>
    </row>
    <row r="156" spans="1:8" ht="15.75" x14ac:dyDescent="0.25">
      <c r="A156" s="21"/>
      <c r="B156" s="4"/>
      <c r="C156" s="21"/>
      <c r="D156" s="21"/>
      <c r="E156" s="4"/>
      <c r="F156" s="4"/>
      <c r="G156" s="4"/>
      <c r="H156" s="21"/>
    </row>
    <row r="157" spans="1:8" ht="15.75" x14ac:dyDescent="0.25">
      <c r="A157" s="21"/>
      <c r="B157" s="4"/>
      <c r="C157" s="21"/>
      <c r="D157" s="21"/>
      <c r="E157" s="4"/>
      <c r="F157" s="4"/>
      <c r="G157" s="4"/>
      <c r="H157" s="21"/>
    </row>
    <row r="158" spans="1:8" ht="15.75" x14ac:dyDescent="0.25">
      <c r="A158" s="21"/>
      <c r="B158" s="4"/>
      <c r="C158" s="21"/>
      <c r="D158" s="21"/>
      <c r="E158" s="4"/>
      <c r="F158" s="4"/>
      <c r="G158" s="4"/>
      <c r="H158" s="21"/>
    </row>
    <row r="159" spans="1:8" ht="15.75" x14ac:dyDescent="0.25">
      <c r="A159" s="21"/>
      <c r="B159" s="4"/>
      <c r="C159" s="21"/>
      <c r="D159" s="21"/>
      <c r="E159" s="4"/>
      <c r="F159" s="4"/>
      <c r="G159" s="4"/>
      <c r="H159" s="21"/>
    </row>
    <row r="160" spans="1:8" ht="15.75" x14ac:dyDescent="0.25">
      <c r="A160" s="21"/>
      <c r="B160" s="4"/>
      <c r="C160" s="21"/>
      <c r="D160" s="21"/>
      <c r="E160" s="4"/>
      <c r="F160" s="4"/>
      <c r="G160" s="4"/>
      <c r="H160" s="21"/>
    </row>
    <row r="161" spans="1:8" ht="15.75" x14ac:dyDescent="0.25">
      <c r="A161" s="21"/>
      <c r="B161" s="4"/>
      <c r="C161" s="21"/>
      <c r="D161" s="21"/>
      <c r="E161" s="4"/>
      <c r="F161" s="4"/>
      <c r="G161" s="4"/>
      <c r="H161" s="21"/>
    </row>
    <row r="162" spans="1:8" ht="15.75" x14ac:dyDescent="0.25">
      <c r="A162" s="21"/>
      <c r="B162" s="4"/>
      <c r="C162" s="21"/>
      <c r="D162" s="21"/>
      <c r="E162" s="4"/>
      <c r="F162" s="4"/>
      <c r="G162" s="4"/>
      <c r="H162" s="21"/>
    </row>
    <row r="163" spans="1:8" ht="15.75" x14ac:dyDescent="0.25">
      <c r="A163" s="21"/>
      <c r="B163" s="4"/>
      <c r="C163" s="21"/>
      <c r="D163" s="21"/>
      <c r="E163" s="4"/>
      <c r="F163" s="4"/>
      <c r="G163" s="4"/>
      <c r="H163" s="21"/>
    </row>
    <row r="164" spans="1:8" ht="15.75" x14ac:dyDescent="0.25">
      <c r="A164" s="21"/>
      <c r="B164" s="4"/>
      <c r="C164" s="21"/>
      <c r="D164" s="21"/>
      <c r="E164" s="4"/>
      <c r="F164" s="4"/>
      <c r="G164" s="4"/>
      <c r="H164" s="21"/>
    </row>
    <row r="165" spans="1:8" ht="15.75" x14ac:dyDescent="0.25">
      <c r="A165" s="21"/>
      <c r="B165" s="4"/>
      <c r="C165" s="21"/>
      <c r="D165" s="21"/>
      <c r="E165" s="4"/>
      <c r="F165" s="4"/>
      <c r="G165" s="4"/>
      <c r="H165" s="21"/>
    </row>
    <row r="166" spans="1:8" ht="15.75" x14ac:dyDescent="0.25">
      <c r="A166" s="21"/>
      <c r="B166" s="4"/>
      <c r="C166" s="21"/>
      <c r="D166" s="21"/>
      <c r="E166" s="4"/>
      <c r="F166" s="4"/>
      <c r="G166" s="4"/>
      <c r="H166" s="21"/>
    </row>
    <row r="167" spans="1:8" ht="15.75" x14ac:dyDescent="0.25">
      <c r="A167" s="21"/>
      <c r="B167" s="4"/>
      <c r="C167" s="21"/>
      <c r="D167" s="21"/>
      <c r="E167" s="4"/>
      <c r="F167" s="4"/>
      <c r="G167" s="4"/>
      <c r="H167" s="21"/>
    </row>
    <row r="168" spans="1:8" ht="15.75" x14ac:dyDescent="0.25">
      <c r="A168" s="21"/>
      <c r="B168" s="4"/>
      <c r="C168" s="21"/>
      <c r="D168" s="21"/>
      <c r="E168" s="4"/>
      <c r="F168" s="4"/>
      <c r="G168" s="4"/>
      <c r="H168" s="21"/>
    </row>
    <row r="169" spans="1:8" ht="15.75" x14ac:dyDescent="0.25">
      <c r="A169" s="21"/>
      <c r="B169" s="4"/>
      <c r="C169" s="21"/>
      <c r="D169" s="21"/>
      <c r="E169" s="4"/>
      <c r="F169" s="4"/>
      <c r="G169" s="4"/>
      <c r="H169" s="21"/>
    </row>
    <row r="170" spans="1:8" ht="15.75" x14ac:dyDescent="0.25">
      <c r="A170" s="21"/>
      <c r="B170" s="4"/>
      <c r="C170" s="21"/>
      <c r="D170" s="21"/>
      <c r="E170" s="4"/>
      <c r="F170" s="4"/>
      <c r="G170" s="4"/>
      <c r="H170" s="21"/>
    </row>
    <row r="171" spans="1:8" ht="15.75" x14ac:dyDescent="0.25">
      <c r="A171" s="21"/>
      <c r="B171" s="4"/>
      <c r="C171" s="21"/>
      <c r="D171" s="21"/>
      <c r="E171" s="4"/>
      <c r="F171" s="4"/>
      <c r="G171" s="4"/>
      <c r="H171" s="21"/>
    </row>
    <row r="172" spans="1:8" ht="15.75" x14ac:dyDescent="0.25">
      <c r="A172" s="21"/>
      <c r="B172" s="4"/>
      <c r="C172" s="21"/>
      <c r="D172" s="21"/>
      <c r="E172" s="4"/>
      <c r="F172" s="4"/>
      <c r="G172" s="4"/>
      <c r="H172" s="21"/>
    </row>
    <row r="173" spans="1:8" ht="15.75" x14ac:dyDescent="0.25">
      <c r="A173" s="21"/>
      <c r="B173" s="4"/>
      <c r="C173" s="21"/>
      <c r="D173" s="21"/>
      <c r="E173" s="4"/>
      <c r="F173" s="4"/>
      <c r="G173" s="4"/>
      <c r="H173" s="21"/>
    </row>
    <row r="174" spans="1:8" ht="15.75" x14ac:dyDescent="0.25">
      <c r="A174" s="21"/>
      <c r="B174" s="4"/>
      <c r="C174" s="21"/>
      <c r="D174" s="21"/>
      <c r="E174" s="4"/>
      <c r="F174" s="4"/>
      <c r="G174" s="4"/>
      <c r="H174" s="21"/>
    </row>
    <row r="175" spans="1:8" ht="15.75" x14ac:dyDescent="0.25">
      <c r="A175" s="21"/>
      <c r="B175" s="4"/>
      <c r="C175" s="21"/>
      <c r="D175" s="21"/>
      <c r="E175" s="4"/>
      <c r="F175" s="4"/>
      <c r="G175" s="4"/>
      <c r="H175" s="21"/>
    </row>
    <row r="176" spans="1:8" ht="15.75" x14ac:dyDescent="0.25">
      <c r="A176" s="21"/>
      <c r="B176" s="4"/>
      <c r="C176" s="21"/>
      <c r="D176" s="21"/>
      <c r="E176" s="4"/>
      <c r="F176" s="4"/>
      <c r="G176" s="4"/>
      <c r="H176" s="21"/>
    </row>
    <row r="177" spans="1:8" ht="15.75" x14ac:dyDescent="0.25">
      <c r="A177" s="21"/>
      <c r="B177" s="4"/>
      <c r="C177" s="21"/>
      <c r="D177" s="21"/>
      <c r="E177" s="4"/>
      <c r="F177" s="4"/>
      <c r="G177" s="4"/>
      <c r="H177" s="21"/>
    </row>
    <row r="178" spans="1:8" ht="15.75" x14ac:dyDescent="0.25">
      <c r="A178" s="21"/>
      <c r="B178" s="4"/>
      <c r="C178" s="21"/>
      <c r="D178" s="21"/>
      <c r="E178" s="4"/>
      <c r="F178" s="4"/>
      <c r="G178" s="4"/>
      <c r="H178" s="21"/>
    </row>
    <row r="179" spans="1:8" ht="15.75" x14ac:dyDescent="0.25">
      <c r="A179" s="21"/>
      <c r="B179" s="4"/>
      <c r="C179" s="21"/>
      <c r="D179" s="21"/>
      <c r="E179" s="4"/>
      <c r="F179" s="4"/>
      <c r="G179" s="4"/>
      <c r="H179" s="21"/>
    </row>
    <row r="180" spans="1:8" ht="15.75" x14ac:dyDescent="0.25">
      <c r="A180" s="21"/>
      <c r="B180" s="4"/>
      <c r="C180" s="21"/>
      <c r="D180" s="21"/>
      <c r="E180" s="4"/>
      <c r="F180" s="4"/>
      <c r="G180" s="4"/>
      <c r="H180" s="21"/>
    </row>
    <row r="181" spans="1:8" ht="15.75" x14ac:dyDescent="0.25">
      <c r="A181" s="21"/>
      <c r="B181" s="4"/>
      <c r="C181" s="21"/>
      <c r="D181" s="21"/>
      <c r="E181" s="4"/>
      <c r="F181" s="4"/>
      <c r="G181" s="4"/>
      <c r="H181" s="21"/>
    </row>
    <row r="182" spans="1:8" ht="15.75" x14ac:dyDescent="0.25">
      <c r="A182" s="21"/>
      <c r="B182" s="4"/>
      <c r="C182" s="21"/>
      <c r="D182" s="21"/>
      <c r="E182" s="4"/>
      <c r="F182" s="4"/>
      <c r="G182" s="4"/>
      <c r="H182" s="21"/>
    </row>
    <row r="183" spans="1:8" ht="15.75" x14ac:dyDescent="0.25">
      <c r="A183" s="21"/>
      <c r="B183" s="4"/>
      <c r="C183" s="21"/>
      <c r="D183" s="21"/>
      <c r="E183" s="4"/>
      <c r="F183" s="4"/>
      <c r="G183" s="4"/>
      <c r="H183" s="21"/>
    </row>
    <row r="184" spans="1:8" ht="15.75" x14ac:dyDescent="0.25">
      <c r="A184" s="21"/>
      <c r="B184" s="4"/>
      <c r="C184" s="21"/>
      <c r="D184" s="21"/>
      <c r="E184" s="4"/>
      <c r="F184" s="4"/>
      <c r="G184" s="4"/>
      <c r="H184" s="21"/>
    </row>
    <row r="185" spans="1:8" ht="15.75" x14ac:dyDescent="0.25">
      <c r="A185" s="21"/>
      <c r="B185" s="4"/>
      <c r="C185" s="21"/>
      <c r="D185" s="21"/>
      <c r="E185" s="4"/>
      <c r="F185" s="4"/>
      <c r="G185" s="4"/>
      <c r="H185" s="21"/>
    </row>
    <row r="186" spans="1:8" ht="15.75" x14ac:dyDescent="0.25">
      <c r="A186" s="21"/>
      <c r="B186" s="4"/>
      <c r="C186" s="21"/>
      <c r="D186" s="21"/>
      <c r="E186" s="4"/>
      <c r="F186" s="4"/>
      <c r="G186" s="4"/>
      <c r="H186" s="21"/>
    </row>
    <row r="187" spans="1:8" ht="15.75" x14ac:dyDescent="0.25">
      <c r="A187" s="21"/>
      <c r="B187" s="4"/>
      <c r="C187" s="21"/>
      <c r="D187" s="21"/>
      <c r="E187" s="4"/>
      <c r="F187" s="4"/>
      <c r="G187" s="4"/>
      <c r="H187" s="21"/>
    </row>
    <row r="188" spans="1:8" ht="15.75" x14ac:dyDescent="0.25">
      <c r="A188" s="21"/>
      <c r="B188" s="4"/>
      <c r="C188" s="21"/>
      <c r="D188" s="21"/>
      <c r="E188" s="4"/>
      <c r="F188" s="4"/>
      <c r="G188" s="4"/>
      <c r="H188" s="21"/>
    </row>
    <row r="189" spans="1:8" ht="15.75" x14ac:dyDescent="0.25">
      <c r="A189" s="21"/>
      <c r="B189" s="4"/>
      <c r="C189" s="21"/>
      <c r="D189" s="21"/>
      <c r="E189" s="4"/>
      <c r="F189" s="4"/>
      <c r="G189" s="4"/>
      <c r="H189" s="21"/>
    </row>
    <row r="190" spans="1:8" ht="15.75" x14ac:dyDescent="0.25">
      <c r="A190" s="21"/>
      <c r="B190" s="4"/>
      <c r="C190" s="21"/>
      <c r="D190" s="21"/>
      <c r="E190" s="4"/>
      <c r="F190" s="4"/>
      <c r="G190" s="4"/>
      <c r="H190" s="21"/>
    </row>
    <row r="191" spans="1:8" ht="15.75" x14ac:dyDescent="0.25">
      <c r="A191" s="21"/>
      <c r="B191" s="4"/>
      <c r="C191" s="21"/>
      <c r="D191" s="21"/>
      <c r="E191" s="4"/>
      <c r="F191" s="4"/>
      <c r="G191" s="4"/>
      <c r="H191" s="21"/>
    </row>
    <row r="192" spans="1:8" ht="15.75" x14ac:dyDescent="0.25">
      <c r="A192" s="21"/>
      <c r="B192" s="4"/>
      <c r="C192" s="21"/>
      <c r="D192" s="21"/>
      <c r="E192" s="4"/>
      <c r="F192" s="4"/>
      <c r="G192" s="4"/>
      <c r="H192" s="21"/>
    </row>
    <row r="193" spans="1:8" ht="15.75" x14ac:dyDescent="0.25">
      <c r="A193" s="21"/>
      <c r="B193" s="4"/>
      <c r="C193" s="21"/>
      <c r="D193" s="21"/>
      <c r="E193" s="4"/>
      <c r="F193" s="4"/>
      <c r="G193" s="4"/>
      <c r="H193" s="21"/>
    </row>
    <row r="194" spans="1:8" ht="15.75" x14ac:dyDescent="0.25">
      <c r="A194" s="21"/>
      <c r="B194" s="4"/>
      <c r="C194" s="21"/>
      <c r="D194" s="21"/>
      <c r="E194" s="4"/>
      <c r="F194" s="4"/>
      <c r="G194" s="4"/>
      <c r="H194" s="21"/>
    </row>
    <row r="195" spans="1:8" ht="15.75" x14ac:dyDescent="0.25">
      <c r="A195" s="21"/>
      <c r="B195" s="4"/>
      <c r="C195" s="21"/>
      <c r="D195" s="21"/>
      <c r="E195" s="4"/>
      <c r="F195" s="4"/>
      <c r="G195" s="4"/>
      <c r="H195" s="21"/>
    </row>
    <row r="196" spans="1:8" ht="15.75" x14ac:dyDescent="0.25">
      <c r="A196" s="21"/>
      <c r="B196" s="4"/>
      <c r="C196" s="21"/>
      <c r="D196" s="21"/>
      <c r="E196" s="4"/>
      <c r="F196" s="4"/>
      <c r="G196" s="4"/>
      <c r="H196" s="21"/>
    </row>
    <row r="197" spans="1:8" ht="15.75" x14ac:dyDescent="0.25">
      <c r="A197" s="21"/>
      <c r="B197" s="4"/>
      <c r="C197" s="21"/>
      <c r="D197" s="21"/>
      <c r="E197" s="4"/>
      <c r="F197" s="4"/>
      <c r="G197" s="4"/>
      <c r="H197" s="21"/>
    </row>
    <row r="198" spans="1:8" ht="15.75" x14ac:dyDescent="0.25">
      <c r="A198" s="21"/>
      <c r="B198" s="4"/>
      <c r="C198" s="21"/>
      <c r="D198" s="21"/>
      <c r="E198" s="4"/>
      <c r="F198" s="4"/>
      <c r="G198" s="4"/>
      <c r="H198" s="21"/>
    </row>
    <row r="199" spans="1:8" ht="15.75" x14ac:dyDescent="0.25">
      <c r="A199" s="21"/>
      <c r="B199" s="4"/>
      <c r="C199" s="21"/>
      <c r="D199" s="21"/>
      <c r="E199" s="4"/>
      <c r="F199" s="4"/>
      <c r="G199" s="4"/>
      <c r="H199" s="21"/>
    </row>
    <row r="200" spans="1:8" ht="15.75" x14ac:dyDescent="0.25">
      <c r="A200" s="21"/>
      <c r="B200" s="4"/>
      <c r="C200" s="21"/>
      <c r="D200" s="21"/>
      <c r="E200" s="4"/>
      <c r="F200" s="4"/>
      <c r="G200" s="4"/>
      <c r="H200" s="21"/>
    </row>
    <row r="201" spans="1:8" ht="15.75" x14ac:dyDescent="0.25">
      <c r="A201" s="21"/>
      <c r="B201" s="4"/>
      <c r="C201" s="21"/>
      <c r="D201" s="21"/>
      <c r="E201" s="4"/>
      <c r="F201" s="4"/>
      <c r="G201" s="4"/>
      <c r="H201" s="21"/>
    </row>
    <row r="202" spans="1:8" ht="15.75" x14ac:dyDescent="0.25">
      <c r="A202" s="21"/>
      <c r="B202" s="4"/>
      <c r="C202" s="21"/>
      <c r="D202" s="21"/>
      <c r="E202" s="4"/>
      <c r="F202" s="4"/>
      <c r="G202" s="4"/>
      <c r="H202" s="21"/>
    </row>
    <row r="203" spans="1:8" ht="15.75" x14ac:dyDescent="0.25">
      <c r="A203" s="21"/>
      <c r="B203" s="4"/>
      <c r="C203" s="21"/>
      <c r="D203" s="21"/>
      <c r="E203" s="4"/>
      <c r="F203" s="4"/>
      <c r="G203" s="4"/>
      <c r="H203" s="21"/>
    </row>
    <row r="204" spans="1:8" ht="15.75" x14ac:dyDescent="0.25">
      <c r="A204" s="21"/>
      <c r="B204" s="4"/>
      <c r="C204" s="21"/>
      <c r="D204" s="21"/>
      <c r="E204" s="4"/>
      <c r="F204" s="4"/>
      <c r="G204" s="4"/>
      <c r="H204" s="21"/>
    </row>
    <row r="205" spans="1:8" ht="15.75" x14ac:dyDescent="0.25">
      <c r="A205" s="21"/>
      <c r="B205" s="4"/>
      <c r="C205" s="21"/>
      <c r="D205" s="21"/>
      <c r="E205" s="4"/>
      <c r="F205" s="4"/>
      <c r="G205" s="4"/>
      <c r="H205" s="21"/>
    </row>
    <row r="206" spans="1:8" ht="15.75" x14ac:dyDescent="0.25">
      <c r="A206" s="21"/>
      <c r="B206" s="4"/>
      <c r="C206" s="21"/>
      <c r="D206" s="21"/>
      <c r="E206" s="4"/>
      <c r="F206" s="4"/>
      <c r="G206" s="4"/>
      <c r="H206" s="21"/>
    </row>
    <row r="207" spans="1:8" ht="15.75" x14ac:dyDescent="0.25">
      <c r="A207" s="21"/>
      <c r="B207" s="4"/>
      <c r="C207" s="21"/>
      <c r="D207" s="21"/>
      <c r="E207" s="4"/>
      <c r="F207" s="4"/>
      <c r="G207" s="4"/>
      <c r="H207" s="21"/>
    </row>
    <row r="208" spans="1:8" ht="15.75" x14ac:dyDescent="0.25">
      <c r="A208" s="21"/>
      <c r="B208" s="4"/>
      <c r="C208" s="21"/>
      <c r="D208" s="21"/>
      <c r="E208" s="4"/>
      <c r="F208" s="4"/>
      <c r="G208" s="4"/>
      <c r="H208" s="21"/>
    </row>
    <row r="209" spans="1:8" ht="15.75" x14ac:dyDescent="0.25">
      <c r="A209" s="21"/>
      <c r="B209" s="4"/>
      <c r="C209" s="21"/>
      <c r="D209" s="21"/>
      <c r="E209" s="4"/>
      <c r="F209" s="4"/>
      <c r="G209" s="4"/>
      <c r="H209" s="21"/>
    </row>
    <row r="210" spans="1:8" ht="15.75" x14ac:dyDescent="0.25">
      <c r="A210" s="21"/>
      <c r="B210" s="4"/>
      <c r="C210" s="21"/>
      <c r="D210" s="21"/>
      <c r="E210" s="4"/>
      <c r="F210" s="4"/>
      <c r="G210" s="4"/>
      <c r="H210" s="21"/>
    </row>
    <row r="211" spans="1:8" ht="15.75" x14ac:dyDescent="0.25">
      <c r="A211" s="21"/>
      <c r="B211" s="4"/>
      <c r="C211" s="21"/>
      <c r="D211" s="21"/>
      <c r="E211" s="4"/>
      <c r="F211" s="4"/>
      <c r="G211" s="4"/>
      <c r="H211" s="21"/>
    </row>
    <row r="212" spans="1:8" ht="15.75" x14ac:dyDescent="0.25">
      <c r="A212" s="21"/>
      <c r="B212" s="4"/>
      <c r="C212" s="21"/>
      <c r="D212" s="21"/>
      <c r="E212" s="4"/>
      <c r="F212" s="4"/>
      <c r="G212" s="4"/>
      <c r="H212" s="21"/>
    </row>
    <row r="213" spans="1:8" ht="15.75" x14ac:dyDescent="0.25">
      <c r="A213" s="21"/>
      <c r="B213" s="4"/>
      <c r="C213" s="21"/>
      <c r="D213" s="21"/>
      <c r="E213" s="4"/>
      <c r="F213" s="4"/>
      <c r="G213" s="4"/>
      <c r="H213" s="21"/>
    </row>
    <row r="214" spans="1:8" ht="15.75" x14ac:dyDescent="0.25">
      <c r="A214" s="21"/>
      <c r="B214" s="4"/>
      <c r="C214" s="21"/>
      <c r="D214" s="21"/>
      <c r="E214" s="4"/>
      <c r="F214" s="4"/>
      <c r="G214" s="4"/>
      <c r="H214" s="21"/>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workbookViewId="0">
      <selection activeCell="A16" sqref="A16:B24"/>
    </sheetView>
  </sheetViews>
  <sheetFormatPr defaultRowHeight="15" x14ac:dyDescent="0.25"/>
  <cols>
    <col min="1" max="1" width="18" bestFit="1" customWidth="1"/>
    <col min="2" max="2" width="12.7109375" bestFit="1" customWidth="1"/>
    <col min="3" max="3" width="14.5703125" bestFit="1" customWidth="1"/>
  </cols>
  <sheetData>
    <row r="1" spans="1:9" x14ac:dyDescent="0.25">
      <c r="A1" t="s">
        <v>94</v>
      </c>
    </row>
    <row r="2" spans="1:9" ht="15.75" thickBot="1" x14ac:dyDescent="0.3"/>
    <row r="3" spans="1:9" x14ac:dyDescent="0.25">
      <c r="A3" s="68" t="s">
        <v>95</v>
      </c>
      <c r="B3" s="68"/>
    </row>
    <row r="4" spans="1:9" x14ac:dyDescent="0.25">
      <c r="A4" s="24" t="s">
        <v>96</v>
      </c>
      <c r="B4" s="24">
        <v>0.92337847677992901</v>
      </c>
    </row>
    <row r="5" spans="1:9" x14ac:dyDescent="0.25">
      <c r="A5" s="69" t="s">
        <v>97</v>
      </c>
      <c r="B5" s="69">
        <v>0.85262781138042187</v>
      </c>
    </row>
    <row r="6" spans="1:9" x14ac:dyDescent="0.25">
      <c r="A6" s="24" t="s">
        <v>98</v>
      </c>
      <c r="B6" s="24">
        <v>0.82863698997723467</v>
      </c>
    </row>
    <row r="7" spans="1:9" x14ac:dyDescent="0.25">
      <c r="A7" s="24" t="s">
        <v>99</v>
      </c>
      <c r="B7" s="24">
        <v>4369.1284756392652</v>
      </c>
    </row>
    <row r="8" spans="1:9" ht="15.75" thickBot="1" x14ac:dyDescent="0.3">
      <c r="A8" s="25" t="s">
        <v>100</v>
      </c>
      <c r="B8" s="25">
        <v>51</v>
      </c>
    </row>
    <row r="10" spans="1:9" ht="15.75" thickBot="1" x14ac:dyDescent="0.3">
      <c r="A10" t="s">
        <v>101</v>
      </c>
    </row>
    <row r="11" spans="1:9" x14ac:dyDescent="0.25">
      <c r="A11" s="26"/>
      <c r="B11" s="26" t="s">
        <v>105</v>
      </c>
      <c r="C11" s="26" t="s">
        <v>106</v>
      </c>
      <c r="D11" s="26" t="s">
        <v>107</v>
      </c>
      <c r="E11" s="26" t="s">
        <v>108</v>
      </c>
      <c r="F11" s="26" t="s">
        <v>109</v>
      </c>
    </row>
    <row r="12" spans="1:9" x14ac:dyDescent="0.25">
      <c r="A12" s="24" t="s">
        <v>102</v>
      </c>
      <c r="B12" s="24">
        <v>7</v>
      </c>
      <c r="C12" s="24">
        <v>4748998668.3146563</v>
      </c>
      <c r="D12" s="24">
        <v>678428381.18780804</v>
      </c>
      <c r="E12" s="24">
        <v>35.539750684282595</v>
      </c>
      <c r="F12" s="24">
        <v>7.0831494459131608E-16</v>
      </c>
    </row>
    <row r="13" spans="1:9" x14ac:dyDescent="0.25">
      <c r="A13" s="24" t="s">
        <v>103</v>
      </c>
      <c r="B13" s="24">
        <v>43</v>
      </c>
      <c r="C13" s="24">
        <v>820839196.37560117</v>
      </c>
      <c r="D13" s="24">
        <v>19089283.636641886</v>
      </c>
      <c r="E13" s="24"/>
      <c r="F13" s="24"/>
    </row>
    <row r="14" spans="1:9" ht="15.75" thickBot="1" x14ac:dyDescent="0.3">
      <c r="A14" s="25" t="s">
        <v>20</v>
      </c>
      <c r="B14" s="25">
        <v>50</v>
      </c>
      <c r="C14" s="25">
        <v>5569837864.6902571</v>
      </c>
      <c r="D14" s="25"/>
      <c r="E14" s="25"/>
      <c r="F14" s="25"/>
    </row>
    <row r="15" spans="1:9" ht="15.75" thickBot="1" x14ac:dyDescent="0.3"/>
    <row r="16" spans="1:9" x14ac:dyDescent="0.25">
      <c r="A16" s="26"/>
      <c r="B16" s="26" t="s">
        <v>110</v>
      </c>
      <c r="C16" s="26" t="s">
        <v>99</v>
      </c>
      <c r="D16" s="26" t="s">
        <v>111</v>
      </c>
      <c r="E16" s="26" t="s">
        <v>112</v>
      </c>
      <c r="F16" s="26" t="s">
        <v>113</v>
      </c>
      <c r="G16" s="26" t="s">
        <v>114</v>
      </c>
      <c r="H16" s="26" t="s">
        <v>115</v>
      </c>
      <c r="I16" s="26" t="s">
        <v>116</v>
      </c>
    </row>
    <row r="17" spans="1:9" x14ac:dyDescent="0.25">
      <c r="A17" s="24" t="s">
        <v>104</v>
      </c>
      <c r="B17" s="24">
        <v>-24471.265655919287</v>
      </c>
      <c r="C17" s="24">
        <v>9695.3886713771026</v>
      </c>
      <c r="D17" s="24">
        <v>-2.524010793725453</v>
      </c>
      <c r="E17" s="24">
        <v>1.5376450732541529E-2</v>
      </c>
      <c r="F17" s="24">
        <v>-44023.880357967311</v>
      </c>
      <c r="G17" s="24">
        <v>-4918.6509538712598</v>
      </c>
      <c r="H17" s="24">
        <v>-44023.880357967311</v>
      </c>
      <c r="I17" s="24">
        <v>-4918.6509538712598</v>
      </c>
    </row>
    <row r="18" spans="1:9" x14ac:dyDescent="0.25">
      <c r="A18" s="24" t="s">
        <v>0</v>
      </c>
      <c r="B18" s="24">
        <v>229.87678452145491</v>
      </c>
      <c r="C18" s="24">
        <v>151.09988629559442</v>
      </c>
      <c r="D18" s="24">
        <v>1.5213564361772611</v>
      </c>
      <c r="E18" s="24">
        <v>0.13549076052253456</v>
      </c>
      <c r="F18" s="24">
        <v>-74.845177475081641</v>
      </c>
      <c r="G18" s="24">
        <v>534.59874651799146</v>
      </c>
      <c r="H18" s="24">
        <v>-74.845177475081641</v>
      </c>
      <c r="I18" s="24">
        <v>534.59874651799146</v>
      </c>
    </row>
    <row r="19" spans="1:9" x14ac:dyDescent="0.25">
      <c r="A19" s="24" t="s">
        <v>76</v>
      </c>
      <c r="B19" s="24">
        <v>182.09667560346682</v>
      </c>
      <c r="C19" s="24">
        <v>1273.388696356692</v>
      </c>
      <c r="D19" s="24">
        <v>0.14300164287971603</v>
      </c>
      <c r="E19" s="24">
        <v>0.88695689713301751</v>
      </c>
      <c r="F19" s="24">
        <v>-2385.9363749239633</v>
      </c>
      <c r="G19" s="24">
        <v>2750.1297261308969</v>
      </c>
      <c r="H19" s="24">
        <v>-2385.9363749239633</v>
      </c>
      <c r="I19" s="24">
        <v>2750.1297261308969</v>
      </c>
    </row>
    <row r="20" spans="1:9" x14ac:dyDescent="0.25">
      <c r="A20" s="24" t="s">
        <v>2</v>
      </c>
      <c r="B20" s="24">
        <v>1535.1349799592597</v>
      </c>
      <c r="C20" s="24">
        <v>103.80128239741082</v>
      </c>
      <c r="D20" s="24">
        <v>14.789171622002538</v>
      </c>
      <c r="E20" s="24">
        <v>1.8024774776183387E-18</v>
      </c>
      <c r="F20" s="24">
        <v>1325.7997434785568</v>
      </c>
      <c r="G20" s="24">
        <v>1744.4702164399625</v>
      </c>
      <c r="H20" s="24">
        <v>1325.7997434785568</v>
      </c>
      <c r="I20" s="24">
        <v>1744.4702164399625</v>
      </c>
    </row>
    <row r="21" spans="1:9" x14ac:dyDescent="0.25">
      <c r="A21" s="24" t="s">
        <v>3</v>
      </c>
      <c r="B21" s="24">
        <v>-1.2681806442471739</v>
      </c>
      <c r="C21" s="24">
        <v>571.62069120108538</v>
      </c>
      <c r="D21" s="24">
        <v>-2.2185702228211539E-3</v>
      </c>
      <c r="E21" s="24">
        <v>0.99824009941300096</v>
      </c>
      <c r="F21" s="24">
        <v>-1154.0511695066934</v>
      </c>
      <c r="G21" s="24">
        <v>1151.5148082181991</v>
      </c>
      <c r="H21" s="24">
        <v>-1154.0511695066934</v>
      </c>
      <c r="I21" s="24">
        <v>1151.5148082181991</v>
      </c>
    </row>
    <row r="22" spans="1:9" x14ac:dyDescent="0.25">
      <c r="A22" s="24" t="s">
        <v>79</v>
      </c>
      <c r="B22" s="24">
        <v>3542.0939952403764</v>
      </c>
      <c r="C22" s="24">
        <v>2508.4884500900316</v>
      </c>
      <c r="D22" s="24">
        <v>1.4120431748901408</v>
      </c>
      <c r="E22" s="24">
        <v>0.16513352863326772</v>
      </c>
      <c r="F22" s="24">
        <v>-1516.7550939092876</v>
      </c>
      <c r="G22" s="24">
        <v>8600.9430843900409</v>
      </c>
      <c r="H22" s="24">
        <v>-1516.7550939092876</v>
      </c>
      <c r="I22" s="24">
        <v>8600.9430843900409</v>
      </c>
    </row>
    <row r="23" spans="1:9" x14ac:dyDescent="0.25">
      <c r="A23" s="24" t="s">
        <v>80</v>
      </c>
      <c r="B23" s="24">
        <v>1633.2411868390689</v>
      </c>
      <c r="C23" s="24">
        <v>1556.7613732461375</v>
      </c>
      <c r="D23" s="24">
        <v>1.0491275123517849</v>
      </c>
      <c r="E23" s="24">
        <v>0.29998045879978696</v>
      </c>
      <c r="F23" s="24">
        <v>-1506.2673306456129</v>
      </c>
      <c r="G23" s="24">
        <v>4772.7497043237508</v>
      </c>
      <c r="H23" s="24">
        <v>-1506.2673306456129</v>
      </c>
      <c r="I23" s="24">
        <v>4772.7497043237508</v>
      </c>
    </row>
    <row r="24" spans="1:9" ht="15.75" thickBot="1" x14ac:dyDescent="0.3">
      <c r="A24" s="25" t="s">
        <v>81</v>
      </c>
      <c r="B24" s="25">
        <v>773.7316338581503</v>
      </c>
      <c r="C24" s="25">
        <v>1687.6852977223627</v>
      </c>
      <c r="D24" s="25">
        <v>0.45845729349088349</v>
      </c>
      <c r="E24" s="25">
        <v>0.64893270991570406</v>
      </c>
      <c r="F24" s="25">
        <v>-2629.8101408100274</v>
      </c>
      <c r="G24" s="25">
        <v>4177.2734085263282</v>
      </c>
      <c r="H24" s="25">
        <v>-2629.8101408100274</v>
      </c>
      <c r="I24" s="25">
        <v>4177.2734085263282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R26" sqref="R26"/>
    </sheetView>
  </sheetViews>
  <sheetFormatPr defaultRowHeight="15" x14ac:dyDescent="0.25"/>
  <cols>
    <col min="2" max="2" width="10.5703125" bestFit="1" customWidth="1"/>
  </cols>
  <sheetData>
    <row r="1" spans="1:2" x14ac:dyDescent="0.25">
      <c r="A1" s="26" t="s">
        <v>32</v>
      </c>
      <c r="B1" s="26" t="s">
        <v>8</v>
      </c>
    </row>
    <row r="2" spans="1:2" x14ac:dyDescent="0.25">
      <c r="A2" s="23">
        <v>20</v>
      </c>
      <c r="B2" s="24">
        <v>166</v>
      </c>
    </row>
    <row r="3" spans="1:2" x14ac:dyDescent="0.25">
      <c r="A3" s="23">
        <v>30</v>
      </c>
      <c r="B3" s="24">
        <v>278</v>
      </c>
    </row>
    <row r="4" spans="1:2" x14ac:dyDescent="0.25">
      <c r="A4" s="23">
        <v>40</v>
      </c>
      <c r="B4" s="24">
        <v>257</v>
      </c>
    </row>
    <row r="5" spans="1:2" x14ac:dyDescent="0.25">
      <c r="A5" s="23">
        <v>50</v>
      </c>
      <c r="B5" s="24">
        <v>281</v>
      </c>
    </row>
    <row r="6" spans="1:2" x14ac:dyDescent="0.25">
      <c r="A6" s="23">
        <v>60</v>
      </c>
      <c r="B6" s="24">
        <v>265</v>
      </c>
    </row>
    <row r="7" spans="1:2" x14ac:dyDescent="0.25">
      <c r="A7" s="23">
        <v>70</v>
      </c>
      <c r="B7" s="24">
        <v>91</v>
      </c>
    </row>
    <row r="8" spans="1:2" ht="15.75" thickBot="1" x14ac:dyDescent="0.3">
      <c r="A8" s="25" t="s">
        <v>33</v>
      </c>
      <c r="B8" s="25">
        <v>0</v>
      </c>
    </row>
  </sheetData>
  <sortState ref="A2:A7">
    <sortCondition ref="A2"/>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339"/>
  <sheetViews>
    <sheetView topLeftCell="N1" workbookViewId="0">
      <pane ySplit="1" topLeftCell="A2" activePane="bottomLeft" state="frozen"/>
      <selection pane="bottomLeft" activeCell="U1" sqref="U1:V5"/>
    </sheetView>
  </sheetViews>
  <sheetFormatPr defaultRowHeight="15" x14ac:dyDescent="0.25"/>
  <cols>
    <col min="6" max="6" width="10.5703125" bestFit="1" customWidth="1"/>
    <col min="7" max="7" width="13.7109375" bestFit="1" customWidth="1"/>
    <col min="13" max="13" width="13.42578125" bestFit="1" customWidth="1"/>
    <col min="14" max="14" width="13.85546875" bestFit="1" customWidth="1"/>
    <col min="15" max="15" width="18.28515625" bestFit="1" customWidth="1"/>
    <col min="16" max="16" width="17.85546875" style="11" bestFit="1" customWidth="1"/>
    <col min="18" max="18" width="20" customWidth="1"/>
    <col min="21" max="21" width="18.140625" bestFit="1" customWidth="1"/>
    <col min="22" max="22" width="13.85546875" style="11" customWidth="1"/>
  </cols>
  <sheetData>
    <row r="1" spans="1:22" ht="15.75" x14ac:dyDescent="0.25">
      <c r="A1" s="20" t="s">
        <v>0</v>
      </c>
      <c r="B1" s="20" t="s">
        <v>1</v>
      </c>
      <c r="C1" s="20" t="s">
        <v>2</v>
      </c>
      <c r="D1" s="20" t="s">
        <v>3</v>
      </c>
      <c r="E1" s="20" t="s">
        <v>4</v>
      </c>
      <c r="F1" s="20" t="s">
        <v>5</v>
      </c>
      <c r="G1" s="20" t="s">
        <v>6</v>
      </c>
      <c r="J1" s="27" t="s">
        <v>0</v>
      </c>
      <c r="K1" s="28" t="s">
        <v>32</v>
      </c>
      <c r="L1" s="29"/>
      <c r="M1" s="28" t="s">
        <v>1</v>
      </c>
      <c r="N1" s="28" t="s">
        <v>35</v>
      </c>
      <c r="O1" s="28" t="s">
        <v>9</v>
      </c>
      <c r="P1" s="30" t="s">
        <v>10</v>
      </c>
      <c r="R1" s="77" t="s">
        <v>2</v>
      </c>
      <c r="S1" s="77"/>
      <c r="T1" s="4"/>
      <c r="U1" s="77" t="s">
        <v>40</v>
      </c>
      <c r="V1" s="77"/>
    </row>
    <row r="2" spans="1:22" ht="15.75" x14ac:dyDescent="0.25">
      <c r="A2" s="21">
        <v>18</v>
      </c>
      <c r="B2" s="21" t="s">
        <v>14</v>
      </c>
      <c r="C2" s="21">
        <v>23.21</v>
      </c>
      <c r="D2" s="21">
        <v>0</v>
      </c>
      <c r="E2" s="21" t="s">
        <v>15</v>
      </c>
      <c r="F2" s="21" t="s">
        <v>16</v>
      </c>
      <c r="G2" s="21">
        <v>1121.8739</v>
      </c>
      <c r="I2" s="5" t="s">
        <v>18</v>
      </c>
      <c r="J2" s="7">
        <f>MIN(A2:A1339)</f>
        <v>18</v>
      </c>
      <c r="K2" s="31">
        <v>20</v>
      </c>
      <c r="M2" s="5" t="s">
        <v>14</v>
      </c>
      <c r="N2" s="5">
        <f>COUNTIF($B:$B,M2)</f>
        <v>676</v>
      </c>
      <c r="O2" s="5">
        <f>N2/$N$4</f>
        <v>0.50523168908819138</v>
      </c>
      <c r="P2" s="9">
        <f>O2*100</f>
        <v>50.523168908819137</v>
      </c>
      <c r="R2" s="5" t="s">
        <v>34</v>
      </c>
      <c r="S2" s="5">
        <f>AVERAGE(C:C)</f>
        <v>30.663396860986499</v>
      </c>
      <c r="T2" s="4"/>
      <c r="U2" s="5" t="s">
        <v>18</v>
      </c>
      <c r="V2" s="9">
        <f>MIN(G:G)</f>
        <v>1121.8739</v>
      </c>
    </row>
    <row r="3" spans="1:22" ht="15.75" x14ac:dyDescent="0.25">
      <c r="A3" s="21">
        <v>18</v>
      </c>
      <c r="B3" s="21" t="s">
        <v>14</v>
      </c>
      <c r="C3" s="21">
        <v>30.14</v>
      </c>
      <c r="D3" s="21">
        <v>0</v>
      </c>
      <c r="E3" s="21" t="s">
        <v>15</v>
      </c>
      <c r="F3" s="21" t="s">
        <v>16</v>
      </c>
      <c r="G3" s="21">
        <v>1131.5065999999999</v>
      </c>
      <c r="I3" s="5" t="s">
        <v>19</v>
      </c>
      <c r="J3" s="7">
        <f>MAX(A2:A1339)</f>
        <v>64</v>
      </c>
      <c r="K3" s="31">
        <v>30</v>
      </c>
      <c r="M3" s="5" t="s">
        <v>23</v>
      </c>
      <c r="N3" s="5">
        <f>COUNTIF($B:$B,M3)</f>
        <v>662</v>
      </c>
      <c r="O3" s="5">
        <f>N3/$N$4</f>
        <v>0.49476831091180867</v>
      </c>
      <c r="P3" s="9">
        <f>O3*100</f>
        <v>49.47683109118087</v>
      </c>
      <c r="R3" s="5" t="s">
        <v>37</v>
      </c>
      <c r="S3" s="5">
        <f>MEDIAN(C2:C1339)</f>
        <v>30.4</v>
      </c>
      <c r="T3" s="4"/>
      <c r="U3" s="5" t="s">
        <v>19</v>
      </c>
      <c r="V3" s="9">
        <f>MAX(G:G)</f>
        <v>63770.428010000003</v>
      </c>
    </row>
    <row r="4" spans="1:22" ht="15.75" x14ac:dyDescent="0.25">
      <c r="A4" s="21">
        <v>18</v>
      </c>
      <c r="B4" s="21" t="s">
        <v>14</v>
      </c>
      <c r="C4" s="21">
        <v>33.33</v>
      </c>
      <c r="D4" s="21">
        <v>0</v>
      </c>
      <c r="E4" s="21" t="s">
        <v>15</v>
      </c>
      <c r="F4" s="21" t="s">
        <v>16</v>
      </c>
      <c r="G4" s="21">
        <v>1135.9407000000001</v>
      </c>
      <c r="I4" s="5" t="s">
        <v>34</v>
      </c>
      <c r="J4" s="7">
        <f>AVERAGE(A:A)</f>
        <v>39.207025411061288</v>
      </c>
      <c r="K4" s="31">
        <v>40</v>
      </c>
      <c r="M4" s="5" t="s">
        <v>36</v>
      </c>
      <c r="N4" s="5">
        <f>SUM(N2:N3)</f>
        <v>1338</v>
      </c>
      <c r="O4" s="5"/>
      <c r="P4" s="9"/>
      <c r="R4" s="5" t="s">
        <v>38</v>
      </c>
      <c r="S4" s="5">
        <f>_xlfn.MODE.MULT(C:C)</f>
        <v>32.299999999999997</v>
      </c>
      <c r="T4" s="4"/>
      <c r="U4" s="5" t="s">
        <v>34</v>
      </c>
      <c r="V4" s="9">
        <f>AVERAGE(G:G)</f>
        <v>13270.422265141269</v>
      </c>
    </row>
    <row r="5" spans="1:22" ht="15.75" x14ac:dyDescent="0.25">
      <c r="A5" s="21">
        <v>18</v>
      </c>
      <c r="B5" s="21" t="s">
        <v>14</v>
      </c>
      <c r="C5" s="21">
        <v>33.659999999999997</v>
      </c>
      <c r="D5" s="21">
        <v>0</v>
      </c>
      <c r="E5" s="21" t="s">
        <v>15</v>
      </c>
      <c r="F5" s="21" t="s">
        <v>16</v>
      </c>
      <c r="G5" s="21">
        <v>1136.3994</v>
      </c>
      <c r="I5" s="4"/>
      <c r="J5" s="4"/>
      <c r="K5" s="31">
        <v>50</v>
      </c>
      <c r="R5" s="5" t="s">
        <v>18</v>
      </c>
      <c r="S5" s="5">
        <f>MIN(C:C)</f>
        <v>15.96</v>
      </c>
      <c r="T5" s="4"/>
      <c r="U5" s="5" t="s">
        <v>41</v>
      </c>
      <c r="V5" s="9">
        <f>_xlfn.STDEV.S(G:G)</f>
        <v>12110.011236693994</v>
      </c>
    </row>
    <row r="6" spans="1:22" ht="15.75" x14ac:dyDescent="0.25">
      <c r="A6" s="21">
        <v>18</v>
      </c>
      <c r="B6" s="21" t="s">
        <v>14</v>
      </c>
      <c r="C6" s="21">
        <v>34.1</v>
      </c>
      <c r="D6" s="21">
        <v>0</v>
      </c>
      <c r="E6" s="21" t="s">
        <v>15</v>
      </c>
      <c r="F6" s="21" t="s">
        <v>16</v>
      </c>
      <c r="G6" s="21">
        <v>1137.011</v>
      </c>
      <c r="I6" s="4"/>
      <c r="J6" s="4"/>
      <c r="K6" s="31">
        <v>60</v>
      </c>
      <c r="R6" s="5" t="s">
        <v>19</v>
      </c>
      <c r="S6" s="5">
        <f>MAX(C:C)</f>
        <v>53.13</v>
      </c>
      <c r="T6" s="4"/>
      <c r="U6" s="4"/>
      <c r="V6" s="33"/>
    </row>
    <row r="7" spans="1:22" ht="15.75" x14ac:dyDescent="0.25">
      <c r="A7" s="21">
        <v>18</v>
      </c>
      <c r="B7" s="21" t="s">
        <v>14</v>
      </c>
      <c r="C7" s="21">
        <v>34.43</v>
      </c>
      <c r="D7" s="21">
        <v>0</v>
      </c>
      <c r="E7" s="21" t="s">
        <v>15</v>
      </c>
      <c r="F7" s="21" t="s">
        <v>16</v>
      </c>
      <c r="G7" s="21">
        <v>1137.4697000000001</v>
      </c>
      <c r="I7" s="4"/>
      <c r="J7" s="4"/>
      <c r="K7" s="31">
        <v>70</v>
      </c>
      <c r="R7" s="5" t="s">
        <v>39</v>
      </c>
      <c r="S7" s="5">
        <f>_xlfn.STDEV.S(C:C)</f>
        <v>6.0981869116793783</v>
      </c>
      <c r="T7" s="4"/>
      <c r="U7" s="4"/>
      <c r="V7" s="33"/>
    </row>
    <row r="8" spans="1:22" ht="15.75" x14ac:dyDescent="0.25">
      <c r="A8" s="21">
        <v>18</v>
      </c>
      <c r="B8" s="21" t="s">
        <v>14</v>
      </c>
      <c r="C8" s="21">
        <v>37.29</v>
      </c>
      <c r="D8" s="21">
        <v>0</v>
      </c>
      <c r="E8" s="21" t="s">
        <v>15</v>
      </c>
      <c r="F8" s="21" t="s">
        <v>16</v>
      </c>
      <c r="G8" s="21">
        <v>1141.4450999999999</v>
      </c>
      <c r="I8" s="4"/>
      <c r="J8" s="4"/>
      <c r="K8" s="32"/>
      <c r="R8" s="5" t="s">
        <v>42</v>
      </c>
      <c r="S8" s="5">
        <f>_xlfn.QUARTILE.EXC(C:C,1)</f>
        <v>26.272500000000001</v>
      </c>
      <c r="T8" s="4"/>
      <c r="U8" s="4"/>
      <c r="V8" s="33"/>
    </row>
    <row r="9" spans="1:22" ht="15.75" x14ac:dyDescent="0.25">
      <c r="A9" s="21">
        <v>18</v>
      </c>
      <c r="B9" s="21" t="s">
        <v>14</v>
      </c>
      <c r="C9" s="21">
        <v>41.14</v>
      </c>
      <c r="D9" s="21">
        <v>0</v>
      </c>
      <c r="E9" s="21" t="s">
        <v>15</v>
      </c>
      <c r="F9" s="21" t="s">
        <v>16</v>
      </c>
      <c r="G9" s="21">
        <v>1146.7965999999999</v>
      </c>
      <c r="R9" s="5" t="s">
        <v>43</v>
      </c>
      <c r="S9" s="5">
        <f>_xlfn.QUARTILE.EXC(C:C,2)</f>
        <v>30.4</v>
      </c>
      <c r="T9" s="4"/>
      <c r="U9" s="4"/>
      <c r="V9" s="33"/>
    </row>
    <row r="10" spans="1:22" ht="15.75" x14ac:dyDescent="0.25">
      <c r="A10" s="21">
        <v>18</v>
      </c>
      <c r="B10" s="21" t="s">
        <v>14</v>
      </c>
      <c r="C10" s="21">
        <v>43.01</v>
      </c>
      <c r="D10" s="21">
        <v>0</v>
      </c>
      <c r="E10" s="21" t="s">
        <v>15</v>
      </c>
      <c r="F10" s="21" t="s">
        <v>16</v>
      </c>
      <c r="G10" s="21">
        <v>1149.3959</v>
      </c>
      <c r="R10" s="5" t="s">
        <v>44</v>
      </c>
      <c r="S10" s="5">
        <f>_xlfn.QUARTILE.EXC(C:C,3)</f>
        <v>34.700000000000003</v>
      </c>
      <c r="T10" s="4"/>
      <c r="U10" s="4"/>
      <c r="V10" s="33"/>
    </row>
    <row r="11" spans="1:22" ht="15.75" x14ac:dyDescent="0.25">
      <c r="A11" s="21">
        <v>18</v>
      </c>
      <c r="B11" s="21" t="s">
        <v>14</v>
      </c>
      <c r="C11" s="21">
        <v>53.13</v>
      </c>
      <c r="D11" s="21">
        <v>0</v>
      </c>
      <c r="E11" s="21" t="s">
        <v>15</v>
      </c>
      <c r="F11" s="21" t="s">
        <v>16</v>
      </c>
      <c r="G11" s="21">
        <v>1163.4627</v>
      </c>
    </row>
    <row r="12" spans="1:22" ht="15.75" x14ac:dyDescent="0.25">
      <c r="A12" s="21">
        <v>18</v>
      </c>
      <c r="B12" s="21" t="s">
        <v>23</v>
      </c>
      <c r="C12" s="21">
        <v>20.79</v>
      </c>
      <c r="D12" s="21">
        <v>0</v>
      </c>
      <c r="E12" s="21" t="s">
        <v>15</v>
      </c>
      <c r="F12" s="21" t="s">
        <v>16</v>
      </c>
      <c r="G12" s="21">
        <v>1607.5101</v>
      </c>
    </row>
    <row r="13" spans="1:22" ht="15.75" x14ac:dyDescent="0.25">
      <c r="A13" s="21">
        <v>18</v>
      </c>
      <c r="B13" s="21" t="s">
        <v>23</v>
      </c>
      <c r="C13" s="21">
        <v>26.73</v>
      </c>
      <c r="D13" s="21">
        <v>0</v>
      </c>
      <c r="E13" s="21" t="s">
        <v>15</v>
      </c>
      <c r="F13" s="21" t="s">
        <v>16</v>
      </c>
      <c r="G13" s="21">
        <v>1615.7666999999999</v>
      </c>
    </row>
    <row r="14" spans="1:22" ht="15.75" x14ac:dyDescent="0.25">
      <c r="A14" s="21">
        <v>18</v>
      </c>
      <c r="B14" s="21" t="s">
        <v>23</v>
      </c>
      <c r="C14" s="21">
        <v>31.13</v>
      </c>
      <c r="D14" s="21">
        <v>0</v>
      </c>
      <c r="E14" s="21" t="s">
        <v>15</v>
      </c>
      <c r="F14" s="21" t="s">
        <v>16</v>
      </c>
      <c r="G14" s="21">
        <v>1621.8827000000001</v>
      </c>
    </row>
    <row r="15" spans="1:22" ht="15.75" x14ac:dyDescent="0.25">
      <c r="A15" s="21">
        <v>18</v>
      </c>
      <c r="B15" s="21" t="s">
        <v>23</v>
      </c>
      <c r="C15" s="21">
        <v>31.35</v>
      </c>
      <c r="D15" s="21">
        <v>0</v>
      </c>
      <c r="E15" s="21" t="s">
        <v>15</v>
      </c>
      <c r="F15" s="21" t="s">
        <v>16</v>
      </c>
      <c r="G15" s="21">
        <v>1622.1885</v>
      </c>
    </row>
    <row r="16" spans="1:22" ht="15.75" x14ac:dyDescent="0.25">
      <c r="A16" s="21">
        <v>18</v>
      </c>
      <c r="B16" s="21" t="s">
        <v>23</v>
      </c>
      <c r="C16" s="21">
        <v>36.85</v>
      </c>
      <c r="D16" s="21">
        <v>0</v>
      </c>
      <c r="E16" s="21" t="s">
        <v>15</v>
      </c>
      <c r="F16" s="21" t="s">
        <v>16</v>
      </c>
      <c r="G16" s="21">
        <v>1629.8335</v>
      </c>
    </row>
    <row r="17" spans="1:19" ht="15.75" x14ac:dyDescent="0.25">
      <c r="A17" s="21">
        <v>18</v>
      </c>
      <c r="B17" s="21" t="s">
        <v>23</v>
      </c>
      <c r="C17" s="21">
        <v>38.17</v>
      </c>
      <c r="D17" s="21">
        <v>0</v>
      </c>
      <c r="E17" s="21" t="s">
        <v>15</v>
      </c>
      <c r="F17" s="21" t="s">
        <v>16</v>
      </c>
      <c r="G17" s="21">
        <v>1631.6683</v>
      </c>
      <c r="S17" s="11"/>
    </row>
    <row r="18" spans="1:19" ht="15.75" x14ac:dyDescent="0.25">
      <c r="A18" s="21">
        <v>18</v>
      </c>
      <c r="B18" s="21" t="s">
        <v>23</v>
      </c>
      <c r="C18" s="21">
        <v>38.28</v>
      </c>
      <c r="D18" s="21">
        <v>0</v>
      </c>
      <c r="E18" s="21" t="s">
        <v>15</v>
      </c>
      <c r="F18" s="21" t="s">
        <v>16</v>
      </c>
      <c r="G18" s="21">
        <v>1631.8212000000001</v>
      </c>
    </row>
    <row r="19" spans="1:19" ht="15.75" x14ac:dyDescent="0.25">
      <c r="A19" s="21">
        <v>18</v>
      </c>
      <c r="B19" s="21" t="s">
        <v>23</v>
      </c>
      <c r="C19" s="21">
        <v>39.159999999999997</v>
      </c>
      <c r="D19" s="21">
        <v>0</v>
      </c>
      <c r="E19" s="21" t="s">
        <v>15</v>
      </c>
      <c r="F19" s="21" t="s">
        <v>16</v>
      </c>
      <c r="G19" s="21">
        <v>1633.0444</v>
      </c>
    </row>
    <row r="20" spans="1:19" ht="15.75" x14ac:dyDescent="0.25">
      <c r="A20" s="21">
        <v>18</v>
      </c>
      <c r="B20" s="21" t="s">
        <v>23</v>
      </c>
      <c r="C20" s="21">
        <v>39.82</v>
      </c>
      <c r="D20" s="21">
        <v>0</v>
      </c>
      <c r="E20" s="21" t="s">
        <v>15</v>
      </c>
      <c r="F20" s="21" t="s">
        <v>16</v>
      </c>
      <c r="G20" s="21">
        <v>1633.9618</v>
      </c>
    </row>
    <row r="21" spans="1:19" ht="15.75" x14ac:dyDescent="0.25">
      <c r="A21" s="21">
        <v>18</v>
      </c>
      <c r="B21" s="21" t="s">
        <v>23</v>
      </c>
      <c r="C21" s="21">
        <v>40.26</v>
      </c>
      <c r="D21" s="21">
        <v>0</v>
      </c>
      <c r="E21" s="21" t="s">
        <v>15</v>
      </c>
      <c r="F21" s="21" t="s">
        <v>16</v>
      </c>
      <c r="G21" s="21">
        <v>1634.5734</v>
      </c>
    </row>
    <row r="22" spans="1:19" ht="15.75" x14ac:dyDescent="0.25">
      <c r="A22" s="21">
        <v>18</v>
      </c>
      <c r="B22" s="21" t="s">
        <v>14</v>
      </c>
      <c r="C22" s="21">
        <v>15.96</v>
      </c>
      <c r="D22" s="21">
        <v>0</v>
      </c>
      <c r="E22" s="21" t="s">
        <v>15</v>
      </c>
      <c r="F22" s="21" t="s">
        <v>25</v>
      </c>
      <c r="G22" s="21">
        <v>1694.7963999999999</v>
      </c>
    </row>
    <row r="23" spans="1:19" ht="15.75" x14ac:dyDescent="0.25">
      <c r="A23" s="21">
        <v>18</v>
      </c>
      <c r="B23" s="21" t="s">
        <v>14</v>
      </c>
      <c r="C23" s="21">
        <v>21.47</v>
      </c>
      <c r="D23" s="21">
        <v>0</v>
      </c>
      <c r="E23" s="21" t="s">
        <v>15</v>
      </c>
      <c r="F23" s="21" t="s">
        <v>25</v>
      </c>
      <c r="G23" s="21">
        <v>1702.4553000000001</v>
      </c>
    </row>
    <row r="24" spans="1:19" ht="15.75" x14ac:dyDescent="0.25">
      <c r="A24" s="21">
        <v>18</v>
      </c>
      <c r="B24" s="21" t="s">
        <v>14</v>
      </c>
      <c r="C24" s="21">
        <v>22.99</v>
      </c>
      <c r="D24" s="21">
        <v>0</v>
      </c>
      <c r="E24" s="21" t="s">
        <v>15</v>
      </c>
      <c r="F24" s="21" t="s">
        <v>25</v>
      </c>
      <c r="G24" s="21">
        <v>1704.5681</v>
      </c>
    </row>
    <row r="25" spans="1:19" ht="15.75" x14ac:dyDescent="0.25">
      <c r="A25" s="21">
        <v>18</v>
      </c>
      <c r="B25" s="21" t="s">
        <v>14</v>
      </c>
      <c r="C25" s="21">
        <v>23.085000000000001</v>
      </c>
      <c r="D25" s="21">
        <v>0</v>
      </c>
      <c r="E25" s="21" t="s">
        <v>15</v>
      </c>
      <c r="F25" s="21" t="s">
        <v>25</v>
      </c>
      <c r="G25" s="21">
        <v>1704.7001499999999</v>
      </c>
    </row>
    <row r="26" spans="1:19" ht="15.75" x14ac:dyDescent="0.25">
      <c r="A26" s="21">
        <v>18</v>
      </c>
      <c r="B26" s="21" t="s">
        <v>14</v>
      </c>
      <c r="C26" s="21">
        <v>23.75</v>
      </c>
      <c r="D26" s="21">
        <v>0</v>
      </c>
      <c r="E26" s="21" t="s">
        <v>15</v>
      </c>
      <c r="F26" s="21" t="s">
        <v>25</v>
      </c>
      <c r="G26" s="21">
        <v>1705.6244999999999</v>
      </c>
    </row>
    <row r="27" spans="1:19" ht="15.75" x14ac:dyDescent="0.25">
      <c r="A27" s="21">
        <v>18</v>
      </c>
      <c r="B27" s="21" t="s">
        <v>14</v>
      </c>
      <c r="C27" s="21">
        <v>25.46</v>
      </c>
      <c r="D27" s="21">
        <v>0</v>
      </c>
      <c r="E27" s="21" t="s">
        <v>15</v>
      </c>
      <c r="F27" s="21" t="s">
        <v>25</v>
      </c>
      <c r="G27" s="21">
        <v>1708.0014000000001</v>
      </c>
    </row>
    <row r="28" spans="1:19" ht="15.75" x14ac:dyDescent="0.25">
      <c r="A28" s="21">
        <v>18</v>
      </c>
      <c r="B28" s="21" t="s">
        <v>14</v>
      </c>
      <c r="C28" s="21">
        <v>26.125</v>
      </c>
      <c r="D28" s="21">
        <v>0</v>
      </c>
      <c r="E28" s="21" t="s">
        <v>15</v>
      </c>
      <c r="F28" s="21" t="s">
        <v>25</v>
      </c>
      <c r="G28" s="21">
        <v>1708.9257500000001</v>
      </c>
    </row>
    <row r="29" spans="1:19" ht="15.75" x14ac:dyDescent="0.25">
      <c r="A29" s="21">
        <v>18</v>
      </c>
      <c r="B29" s="21" t="s">
        <v>14</v>
      </c>
      <c r="C29" s="21">
        <v>28.5</v>
      </c>
      <c r="D29" s="21">
        <v>0</v>
      </c>
      <c r="E29" s="21" t="s">
        <v>15</v>
      </c>
      <c r="F29" s="21" t="s">
        <v>25</v>
      </c>
      <c r="G29" s="21">
        <v>1712.2270000000001</v>
      </c>
    </row>
    <row r="30" spans="1:19" ht="15.75" x14ac:dyDescent="0.25">
      <c r="A30" s="21">
        <v>18</v>
      </c>
      <c r="B30" s="21" t="s">
        <v>23</v>
      </c>
      <c r="C30" s="21">
        <v>25.08</v>
      </c>
      <c r="D30" s="21">
        <v>0</v>
      </c>
      <c r="E30" s="21" t="s">
        <v>15</v>
      </c>
      <c r="F30" s="21" t="s">
        <v>25</v>
      </c>
      <c r="G30" s="21">
        <v>2196.4731999999999</v>
      </c>
    </row>
    <row r="31" spans="1:19" ht="15.75" x14ac:dyDescent="0.25">
      <c r="A31" s="21">
        <v>18</v>
      </c>
      <c r="B31" s="21" t="s">
        <v>23</v>
      </c>
      <c r="C31" s="21">
        <v>26.315000000000001</v>
      </c>
      <c r="D31" s="21">
        <v>0</v>
      </c>
      <c r="E31" s="21" t="s">
        <v>15</v>
      </c>
      <c r="F31" s="21" t="s">
        <v>25</v>
      </c>
      <c r="G31" s="21">
        <v>2198.1898500000002</v>
      </c>
    </row>
    <row r="32" spans="1:19" ht="15.75" x14ac:dyDescent="0.25">
      <c r="A32" s="21">
        <v>18</v>
      </c>
      <c r="B32" s="21" t="s">
        <v>23</v>
      </c>
      <c r="C32" s="21">
        <v>28.215</v>
      </c>
      <c r="D32" s="21">
        <v>0</v>
      </c>
      <c r="E32" s="21" t="s">
        <v>15</v>
      </c>
      <c r="F32" s="21" t="s">
        <v>25</v>
      </c>
      <c r="G32" s="21">
        <v>2200.8308499999998</v>
      </c>
    </row>
    <row r="33" spans="1:7" ht="15.75" x14ac:dyDescent="0.25">
      <c r="A33" s="21">
        <v>18</v>
      </c>
      <c r="B33" s="21" t="s">
        <v>23</v>
      </c>
      <c r="C33" s="21">
        <v>30.114999999999998</v>
      </c>
      <c r="D33" s="21">
        <v>0</v>
      </c>
      <c r="E33" s="21" t="s">
        <v>15</v>
      </c>
      <c r="F33" s="21" t="s">
        <v>25</v>
      </c>
      <c r="G33" s="21">
        <v>2203.4718499999999</v>
      </c>
    </row>
    <row r="34" spans="1:7" ht="15.75" x14ac:dyDescent="0.25">
      <c r="A34" s="21">
        <v>18</v>
      </c>
      <c r="B34" s="21" t="s">
        <v>23</v>
      </c>
      <c r="C34" s="21">
        <v>30.305</v>
      </c>
      <c r="D34" s="21">
        <v>0</v>
      </c>
      <c r="E34" s="21" t="s">
        <v>15</v>
      </c>
      <c r="F34" s="21" t="s">
        <v>25</v>
      </c>
      <c r="G34" s="21">
        <v>2203.7359499999998</v>
      </c>
    </row>
    <row r="35" spans="1:7" ht="15.75" x14ac:dyDescent="0.25">
      <c r="A35" s="21">
        <v>18</v>
      </c>
      <c r="B35" s="21" t="s">
        <v>23</v>
      </c>
      <c r="C35" s="21">
        <v>31.92</v>
      </c>
      <c r="D35" s="21">
        <v>0</v>
      </c>
      <c r="E35" s="21" t="s">
        <v>15</v>
      </c>
      <c r="F35" s="21" t="s">
        <v>25</v>
      </c>
      <c r="G35" s="21">
        <v>2205.9807999999998</v>
      </c>
    </row>
    <row r="36" spans="1:7" ht="15.75" x14ac:dyDescent="0.25">
      <c r="A36" s="21">
        <v>18</v>
      </c>
      <c r="B36" s="21" t="s">
        <v>23</v>
      </c>
      <c r="C36" s="21">
        <v>33.155000000000001</v>
      </c>
      <c r="D36" s="21">
        <v>0</v>
      </c>
      <c r="E36" s="21" t="s">
        <v>15</v>
      </c>
      <c r="F36" s="21" t="s">
        <v>25</v>
      </c>
      <c r="G36" s="21">
        <v>2207.6974500000001</v>
      </c>
    </row>
    <row r="37" spans="1:7" ht="15.75" x14ac:dyDescent="0.25">
      <c r="A37" s="21">
        <v>18</v>
      </c>
      <c r="B37" s="21" t="s">
        <v>23</v>
      </c>
      <c r="C37" s="21">
        <v>35.625</v>
      </c>
      <c r="D37" s="21">
        <v>0</v>
      </c>
      <c r="E37" s="21" t="s">
        <v>15</v>
      </c>
      <c r="F37" s="21" t="s">
        <v>25</v>
      </c>
      <c r="G37" s="21">
        <v>2211.1307499999998</v>
      </c>
    </row>
    <row r="38" spans="1:7" ht="15.75" x14ac:dyDescent="0.25">
      <c r="A38" s="21">
        <v>18</v>
      </c>
      <c r="B38" s="21" t="s">
        <v>23</v>
      </c>
      <c r="C38" s="21">
        <v>40.185000000000002</v>
      </c>
      <c r="D38" s="21">
        <v>0</v>
      </c>
      <c r="E38" s="21" t="s">
        <v>15</v>
      </c>
      <c r="F38" s="21" t="s">
        <v>25</v>
      </c>
      <c r="G38" s="21">
        <v>2217.4691499999999</v>
      </c>
    </row>
    <row r="39" spans="1:7" ht="15.75" x14ac:dyDescent="0.25">
      <c r="A39" s="21">
        <v>18</v>
      </c>
      <c r="B39" s="21" t="s">
        <v>23</v>
      </c>
      <c r="C39" s="21">
        <v>40.28</v>
      </c>
      <c r="D39" s="21">
        <v>0</v>
      </c>
      <c r="E39" s="21" t="s">
        <v>15</v>
      </c>
      <c r="F39" s="21" t="s">
        <v>25</v>
      </c>
      <c r="G39" s="21">
        <v>2217.6012000000001</v>
      </c>
    </row>
    <row r="40" spans="1:7" ht="15.75" x14ac:dyDescent="0.25">
      <c r="A40" s="21">
        <v>18</v>
      </c>
      <c r="B40" s="21" t="s">
        <v>23</v>
      </c>
      <c r="C40" s="21">
        <v>29.164999999999999</v>
      </c>
      <c r="D40" s="21">
        <v>0</v>
      </c>
      <c r="E40" s="21" t="s">
        <v>15</v>
      </c>
      <c r="F40" s="21" t="s">
        <v>25</v>
      </c>
      <c r="G40" s="21">
        <v>7323.7348190000002</v>
      </c>
    </row>
    <row r="41" spans="1:7" ht="15.75" x14ac:dyDescent="0.25">
      <c r="A41" s="21">
        <v>18</v>
      </c>
      <c r="B41" s="21" t="s">
        <v>23</v>
      </c>
      <c r="C41" s="21">
        <v>33.880000000000003</v>
      </c>
      <c r="D41" s="21">
        <v>0</v>
      </c>
      <c r="E41" s="21" t="s">
        <v>15</v>
      </c>
      <c r="F41" s="21" t="s">
        <v>16</v>
      </c>
      <c r="G41" s="21">
        <v>11482.63485</v>
      </c>
    </row>
    <row r="42" spans="1:7" ht="15.75" x14ac:dyDescent="0.25">
      <c r="A42" s="21">
        <v>18</v>
      </c>
      <c r="B42" s="21" t="s">
        <v>14</v>
      </c>
      <c r="C42" s="21">
        <v>39.14</v>
      </c>
      <c r="D42" s="21">
        <v>0</v>
      </c>
      <c r="E42" s="21" t="s">
        <v>15</v>
      </c>
      <c r="F42" s="21" t="s">
        <v>25</v>
      </c>
      <c r="G42" s="21">
        <v>12890.057650000001</v>
      </c>
    </row>
    <row r="43" spans="1:7" ht="15.75" x14ac:dyDescent="0.25">
      <c r="A43" s="21">
        <v>18</v>
      </c>
      <c r="B43" s="21" t="s">
        <v>14</v>
      </c>
      <c r="C43" s="21">
        <v>21.565000000000001</v>
      </c>
      <c r="D43" s="21">
        <v>0</v>
      </c>
      <c r="E43" s="21" t="s">
        <v>17</v>
      </c>
      <c r="F43" s="21" t="s">
        <v>25</v>
      </c>
      <c r="G43" s="21">
        <v>13747.87235</v>
      </c>
    </row>
    <row r="44" spans="1:7" ht="15.75" x14ac:dyDescent="0.25">
      <c r="A44" s="21">
        <v>18</v>
      </c>
      <c r="B44" s="21" t="s">
        <v>23</v>
      </c>
      <c r="C44" s="21">
        <v>38.28</v>
      </c>
      <c r="D44" s="21">
        <v>0</v>
      </c>
      <c r="E44" s="21" t="s">
        <v>15</v>
      </c>
      <c r="F44" s="21" t="s">
        <v>16</v>
      </c>
      <c r="G44" s="21">
        <v>14133.03775</v>
      </c>
    </row>
    <row r="45" spans="1:7" ht="15.75" x14ac:dyDescent="0.25">
      <c r="A45" s="21">
        <v>18</v>
      </c>
      <c r="B45" s="21" t="s">
        <v>23</v>
      </c>
      <c r="C45" s="21">
        <v>21.66</v>
      </c>
      <c r="D45" s="21">
        <v>0</v>
      </c>
      <c r="E45" s="21" t="s">
        <v>17</v>
      </c>
      <c r="F45" s="21" t="s">
        <v>25</v>
      </c>
      <c r="G45" s="21">
        <v>14283.4594</v>
      </c>
    </row>
    <row r="46" spans="1:7" ht="15.75" x14ac:dyDescent="0.25">
      <c r="A46" s="21">
        <v>18</v>
      </c>
      <c r="B46" s="21" t="s">
        <v>14</v>
      </c>
      <c r="C46" s="21">
        <v>25.175000000000001</v>
      </c>
      <c r="D46" s="21">
        <v>0</v>
      </c>
      <c r="E46" s="21" t="s">
        <v>17</v>
      </c>
      <c r="F46" s="21" t="s">
        <v>25</v>
      </c>
      <c r="G46" s="21">
        <v>15518.180249999999</v>
      </c>
    </row>
    <row r="47" spans="1:7" ht="15.75" x14ac:dyDescent="0.25">
      <c r="A47" s="21">
        <v>18</v>
      </c>
      <c r="B47" s="21" t="s">
        <v>23</v>
      </c>
      <c r="C47" s="21">
        <v>30.114999999999998</v>
      </c>
      <c r="D47" s="21">
        <v>0</v>
      </c>
      <c r="E47" s="21" t="s">
        <v>15</v>
      </c>
      <c r="F47" s="21" t="s">
        <v>25</v>
      </c>
      <c r="G47" s="21">
        <v>21344.846699999998</v>
      </c>
    </row>
    <row r="48" spans="1:7" ht="15.75" x14ac:dyDescent="0.25">
      <c r="A48" s="21">
        <v>18</v>
      </c>
      <c r="B48" s="21" t="s">
        <v>14</v>
      </c>
      <c r="C48" s="21">
        <v>31.73</v>
      </c>
      <c r="D48" s="21">
        <v>0</v>
      </c>
      <c r="E48" s="21" t="s">
        <v>17</v>
      </c>
      <c r="F48" s="21" t="s">
        <v>25</v>
      </c>
      <c r="G48" s="21">
        <v>33732.686699999998</v>
      </c>
    </row>
    <row r="49" spans="1:7" ht="15.75" x14ac:dyDescent="0.25">
      <c r="A49" s="21">
        <v>18</v>
      </c>
      <c r="B49" s="21" t="s">
        <v>14</v>
      </c>
      <c r="C49" s="21">
        <v>33.534999999999997</v>
      </c>
      <c r="D49" s="21">
        <v>0</v>
      </c>
      <c r="E49" s="21" t="s">
        <v>17</v>
      </c>
      <c r="F49" s="21" t="s">
        <v>25</v>
      </c>
      <c r="G49" s="21">
        <v>34617.840649999998</v>
      </c>
    </row>
    <row r="50" spans="1:7" ht="15.75" x14ac:dyDescent="0.25">
      <c r="A50" s="21">
        <v>18</v>
      </c>
      <c r="B50" s="21" t="s">
        <v>23</v>
      </c>
      <c r="C50" s="21">
        <v>36.85</v>
      </c>
      <c r="D50" s="21">
        <v>0</v>
      </c>
      <c r="E50" s="21" t="s">
        <v>17</v>
      </c>
      <c r="F50" s="21" t="s">
        <v>16</v>
      </c>
      <c r="G50" s="21">
        <v>36149.483500000002</v>
      </c>
    </row>
    <row r="51" spans="1:7" ht="15.75" x14ac:dyDescent="0.25">
      <c r="A51" s="21">
        <v>18</v>
      </c>
      <c r="B51" s="21" t="s">
        <v>14</v>
      </c>
      <c r="C51" s="21">
        <v>38.17</v>
      </c>
      <c r="D51" s="21">
        <v>0</v>
      </c>
      <c r="E51" s="21" t="s">
        <v>17</v>
      </c>
      <c r="F51" s="21" t="s">
        <v>16</v>
      </c>
      <c r="G51" s="21">
        <v>36307.798300000002</v>
      </c>
    </row>
    <row r="52" spans="1:7" ht="15.75" x14ac:dyDescent="0.25">
      <c r="A52" s="21">
        <v>18</v>
      </c>
      <c r="B52" s="21" t="s">
        <v>23</v>
      </c>
      <c r="C52" s="21">
        <v>42.24</v>
      </c>
      <c r="D52" s="21">
        <v>0</v>
      </c>
      <c r="E52" s="21" t="s">
        <v>17</v>
      </c>
      <c r="F52" s="21" t="s">
        <v>16</v>
      </c>
      <c r="G52" s="21">
        <v>38792.685599999997</v>
      </c>
    </row>
    <row r="53" spans="1:7" ht="15.75" x14ac:dyDescent="0.25">
      <c r="A53" s="21">
        <v>18</v>
      </c>
      <c r="B53" s="21" t="s">
        <v>14</v>
      </c>
      <c r="C53" s="21">
        <v>23.32</v>
      </c>
      <c r="D53" s="21">
        <v>1</v>
      </c>
      <c r="E53" s="21" t="s">
        <v>15</v>
      </c>
      <c r="F53" s="21" t="s">
        <v>16</v>
      </c>
      <c r="G53" s="21">
        <v>1711.0268000000001</v>
      </c>
    </row>
    <row r="54" spans="1:7" ht="15.75" x14ac:dyDescent="0.25">
      <c r="A54" s="21">
        <v>18</v>
      </c>
      <c r="B54" s="21" t="s">
        <v>14</v>
      </c>
      <c r="C54" s="21">
        <v>29.37</v>
      </c>
      <c r="D54" s="21">
        <v>1</v>
      </c>
      <c r="E54" s="21" t="s">
        <v>15</v>
      </c>
      <c r="F54" s="21" t="s">
        <v>16</v>
      </c>
      <c r="G54" s="21">
        <v>1719.4363000000001</v>
      </c>
    </row>
    <row r="55" spans="1:7" ht="15.75" x14ac:dyDescent="0.25">
      <c r="A55" s="21">
        <v>18</v>
      </c>
      <c r="B55" s="21" t="s">
        <v>14</v>
      </c>
      <c r="C55" s="21">
        <v>30.03</v>
      </c>
      <c r="D55" s="21">
        <v>1</v>
      </c>
      <c r="E55" s="21" t="s">
        <v>15</v>
      </c>
      <c r="F55" s="21" t="s">
        <v>16</v>
      </c>
      <c r="G55" s="21">
        <v>1720.3536999999999</v>
      </c>
    </row>
    <row r="56" spans="1:7" ht="15.75" x14ac:dyDescent="0.25">
      <c r="A56" s="21">
        <v>18</v>
      </c>
      <c r="B56" s="21" t="s">
        <v>14</v>
      </c>
      <c r="C56" s="21">
        <v>33.770000000000003</v>
      </c>
      <c r="D56" s="21">
        <v>1</v>
      </c>
      <c r="E56" s="21" t="s">
        <v>15</v>
      </c>
      <c r="F56" s="21" t="s">
        <v>16</v>
      </c>
      <c r="G56" s="21">
        <v>1725.5523000000001</v>
      </c>
    </row>
    <row r="57" spans="1:7" ht="15.75" x14ac:dyDescent="0.25">
      <c r="A57" s="21">
        <v>18</v>
      </c>
      <c r="B57" s="21" t="s">
        <v>14</v>
      </c>
      <c r="C57" s="21">
        <v>35.200000000000003</v>
      </c>
      <c r="D57" s="21">
        <v>1</v>
      </c>
      <c r="E57" s="21" t="s">
        <v>15</v>
      </c>
      <c r="F57" s="21" t="s">
        <v>16</v>
      </c>
      <c r="G57" s="21">
        <v>1727.54</v>
      </c>
    </row>
    <row r="58" spans="1:7" ht="15.75" x14ac:dyDescent="0.25">
      <c r="A58" s="21">
        <v>18</v>
      </c>
      <c r="B58" s="21" t="s">
        <v>23</v>
      </c>
      <c r="C58" s="21">
        <v>24.09</v>
      </c>
      <c r="D58" s="21">
        <v>1</v>
      </c>
      <c r="E58" s="21" t="s">
        <v>15</v>
      </c>
      <c r="F58" s="21" t="s">
        <v>16</v>
      </c>
      <c r="G58" s="21">
        <v>2201.0971</v>
      </c>
    </row>
    <row r="59" spans="1:7" ht="15.75" x14ac:dyDescent="0.25">
      <c r="A59" s="21">
        <v>18</v>
      </c>
      <c r="B59" s="21" t="s">
        <v>23</v>
      </c>
      <c r="C59" s="21">
        <v>37.29</v>
      </c>
      <c r="D59" s="21">
        <v>1</v>
      </c>
      <c r="E59" s="21" t="s">
        <v>15</v>
      </c>
      <c r="F59" s="21" t="s">
        <v>16</v>
      </c>
      <c r="G59" s="21">
        <v>2219.4450999999999</v>
      </c>
    </row>
    <row r="60" spans="1:7" ht="15.75" x14ac:dyDescent="0.25">
      <c r="A60" s="21">
        <v>18</v>
      </c>
      <c r="B60" s="21" t="s">
        <v>14</v>
      </c>
      <c r="C60" s="21">
        <v>28.31</v>
      </c>
      <c r="D60" s="21">
        <v>1</v>
      </c>
      <c r="E60" s="21" t="s">
        <v>15</v>
      </c>
      <c r="F60" s="21" t="s">
        <v>25</v>
      </c>
      <c r="G60" s="21">
        <v>11272.331389999999</v>
      </c>
    </row>
    <row r="61" spans="1:7" ht="15.75" x14ac:dyDescent="0.25">
      <c r="A61" s="21">
        <v>18</v>
      </c>
      <c r="B61" s="21" t="s">
        <v>14</v>
      </c>
      <c r="C61" s="21">
        <v>27.36</v>
      </c>
      <c r="D61" s="21">
        <v>1</v>
      </c>
      <c r="E61" s="21" t="s">
        <v>17</v>
      </c>
      <c r="F61" s="21" t="s">
        <v>25</v>
      </c>
      <c r="G61" s="21">
        <v>17178.682400000002</v>
      </c>
    </row>
    <row r="62" spans="1:7" ht="15.75" x14ac:dyDescent="0.25">
      <c r="A62" s="21">
        <v>18</v>
      </c>
      <c r="B62" s="21" t="s">
        <v>14</v>
      </c>
      <c r="C62" s="21">
        <v>26.18</v>
      </c>
      <c r="D62" s="21">
        <v>2</v>
      </c>
      <c r="E62" s="21" t="s">
        <v>15</v>
      </c>
      <c r="F62" s="21" t="s">
        <v>16</v>
      </c>
      <c r="G62" s="21">
        <v>2304.0021999999999</v>
      </c>
    </row>
    <row r="63" spans="1:7" ht="15.75" x14ac:dyDescent="0.25">
      <c r="A63" s="21">
        <v>18</v>
      </c>
      <c r="B63" s="21" t="s">
        <v>23</v>
      </c>
      <c r="C63" s="21">
        <v>32.119999999999997</v>
      </c>
      <c r="D63" s="21">
        <v>2</v>
      </c>
      <c r="E63" s="21" t="s">
        <v>15</v>
      </c>
      <c r="F63" s="21" t="s">
        <v>16</v>
      </c>
      <c r="G63" s="21">
        <v>2801.2588000000001</v>
      </c>
    </row>
    <row r="64" spans="1:7" ht="15.75" x14ac:dyDescent="0.25">
      <c r="A64" s="21">
        <v>18</v>
      </c>
      <c r="B64" s="21" t="s">
        <v>23</v>
      </c>
      <c r="C64" s="21">
        <v>38.664999999999999</v>
      </c>
      <c r="D64" s="21">
        <v>2</v>
      </c>
      <c r="E64" s="21" t="s">
        <v>15</v>
      </c>
      <c r="F64" s="21" t="s">
        <v>25</v>
      </c>
      <c r="G64" s="21">
        <v>3393.35635</v>
      </c>
    </row>
    <row r="65" spans="1:7" ht="15.75" x14ac:dyDescent="0.25">
      <c r="A65" s="21">
        <v>18</v>
      </c>
      <c r="B65" s="21" t="s">
        <v>14</v>
      </c>
      <c r="C65" s="21">
        <v>21.78</v>
      </c>
      <c r="D65" s="21">
        <v>2</v>
      </c>
      <c r="E65" s="21" t="s">
        <v>15</v>
      </c>
      <c r="F65" s="21" t="s">
        <v>16</v>
      </c>
      <c r="G65" s="21">
        <v>11884.048580000001</v>
      </c>
    </row>
    <row r="66" spans="1:7" ht="15.75" x14ac:dyDescent="0.25">
      <c r="A66" s="21">
        <v>18</v>
      </c>
      <c r="B66" s="21" t="s">
        <v>14</v>
      </c>
      <c r="C66" s="21">
        <v>17.29</v>
      </c>
      <c r="D66" s="21">
        <v>2</v>
      </c>
      <c r="E66" s="21" t="s">
        <v>17</v>
      </c>
      <c r="F66" s="21" t="s">
        <v>25</v>
      </c>
      <c r="G66" s="21">
        <v>12829.455099999999</v>
      </c>
    </row>
    <row r="67" spans="1:7" ht="15.75" x14ac:dyDescent="0.25">
      <c r="A67" s="21">
        <v>18</v>
      </c>
      <c r="B67" s="21" t="s">
        <v>14</v>
      </c>
      <c r="C67" s="21">
        <v>31.68</v>
      </c>
      <c r="D67" s="21">
        <v>2</v>
      </c>
      <c r="E67" s="21" t="s">
        <v>17</v>
      </c>
      <c r="F67" s="21" t="s">
        <v>16</v>
      </c>
      <c r="G67" s="21">
        <v>34303.167200000004</v>
      </c>
    </row>
    <row r="68" spans="1:7" ht="15.75" x14ac:dyDescent="0.25">
      <c r="A68" s="21">
        <v>18</v>
      </c>
      <c r="B68" s="21" t="s">
        <v>14</v>
      </c>
      <c r="C68" s="21">
        <v>30.4</v>
      </c>
      <c r="D68" s="21">
        <v>3</v>
      </c>
      <c r="E68" s="21" t="s">
        <v>15</v>
      </c>
      <c r="F68" s="21" t="s">
        <v>25</v>
      </c>
      <c r="G68" s="21">
        <v>3481.8679999999999</v>
      </c>
    </row>
    <row r="69" spans="1:7" ht="15.75" x14ac:dyDescent="0.25">
      <c r="A69" s="21">
        <v>18</v>
      </c>
      <c r="B69" s="21" t="s">
        <v>23</v>
      </c>
      <c r="C69" s="21">
        <v>27.28</v>
      </c>
      <c r="D69" s="21">
        <v>3</v>
      </c>
      <c r="E69" s="21" t="s">
        <v>17</v>
      </c>
      <c r="F69" s="21" t="s">
        <v>16</v>
      </c>
      <c r="G69" s="21">
        <v>18223.4512</v>
      </c>
    </row>
    <row r="70" spans="1:7" ht="15.75" x14ac:dyDescent="0.25">
      <c r="A70" s="21">
        <v>18</v>
      </c>
      <c r="B70" s="21" t="s">
        <v>23</v>
      </c>
      <c r="C70" s="21">
        <v>31.35</v>
      </c>
      <c r="D70" s="21">
        <v>4</v>
      </c>
      <c r="E70" s="21" t="s">
        <v>15</v>
      </c>
      <c r="F70" s="21" t="s">
        <v>25</v>
      </c>
      <c r="G70" s="21">
        <v>4561.1885000000002</v>
      </c>
    </row>
    <row r="71" spans="1:7" ht="15.75" x14ac:dyDescent="0.25">
      <c r="A71" s="21">
        <v>19</v>
      </c>
      <c r="B71" s="21" t="s">
        <v>14</v>
      </c>
      <c r="C71" s="21">
        <v>19.8</v>
      </c>
      <c r="D71" s="21">
        <v>0</v>
      </c>
      <c r="E71" s="21" t="s">
        <v>15</v>
      </c>
      <c r="F71" s="21" t="s">
        <v>26</v>
      </c>
      <c r="G71" s="21">
        <v>1241.5650000000001</v>
      </c>
    </row>
    <row r="72" spans="1:7" ht="15.75" x14ac:dyDescent="0.25">
      <c r="A72" s="21">
        <v>19</v>
      </c>
      <c r="B72" s="21" t="s">
        <v>14</v>
      </c>
      <c r="C72" s="21">
        <v>20.3</v>
      </c>
      <c r="D72" s="21">
        <v>0</v>
      </c>
      <c r="E72" s="21" t="s">
        <v>15</v>
      </c>
      <c r="F72" s="21" t="s">
        <v>26</v>
      </c>
      <c r="G72" s="21">
        <v>1242.26</v>
      </c>
    </row>
    <row r="73" spans="1:7" ht="15.75" x14ac:dyDescent="0.25">
      <c r="A73" s="21">
        <v>19</v>
      </c>
      <c r="B73" s="21" t="s">
        <v>14</v>
      </c>
      <c r="C73" s="21">
        <v>20.7</v>
      </c>
      <c r="D73" s="21">
        <v>0</v>
      </c>
      <c r="E73" s="21" t="s">
        <v>15</v>
      </c>
      <c r="F73" s="21" t="s">
        <v>26</v>
      </c>
      <c r="G73" s="21">
        <v>1242.816</v>
      </c>
    </row>
    <row r="74" spans="1:7" ht="15.75" x14ac:dyDescent="0.25">
      <c r="A74" s="21">
        <v>19</v>
      </c>
      <c r="B74" s="21" t="s">
        <v>14</v>
      </c>
      <c r="C74" s="21">
        <v>27.6</v>
      </c>
      <c r="D74" s="21">
        <v>0</v>
      </c>
      <c r="E74" s="21" t="s">
        <v>15</v>
      </c>
      <c r="F74" s="21" t="s">
        <v>26</v>
      </c>
      <c r="G74" s="21">
        <v>1252.4069999999999</v>
      </c>
    </row>
    <row r="75" spans="1:7" ht="15.75" x14ac:dyDescent="0.25">
      <c r="A75" s="21">
        <v>19</v>
      </c>
      <c r="B75" s="21" t="s">
        <v>14</v>
      </c>
      <c r="C75" s="21">
        <v>28.7</v>
      </c>
      <c r="D75" s="21">
        <v>0</v>
      </c>
      <c r="E75" s="21" t="s">
        <v>15</v>
      </c>
      <c r="F75" s="21" t="s">
        <v>26</v>
      </c>
      <c r="G75" s="21">
        <v>1253.9359999999999</v>
      </c>
    </row>
    <row r="76" spans="1:7" ht="15.75" x14ac:dyDescent="0.25">
      <c r="A76" s="21">
        <v>19</v>
      </c>
      <c r="B76" s="21" t="s">
        <v>14</v>
      </c>
      <c r="C76" s="21">
        <v>30.4</v>
      </c>
      <c r="D76" s="21">
        <v>0</v>
      </c>
      <c r="E76" s="21" t="s">
        <v>15</v>
      </c>
      <c r="F76" s="21" t="s">
        <v>26</v>
      </c>
      <c r="G76" s="21">
        <v>1256.299</v>
      </c>
    </row>
    <row r="77" spans="1:7" ht="15.75" x14ac:dyDescent="0.25">
      <c r="A77" s="21">
        <v>19</v>
      </c>
      <c r="B77" s="21" t="s">
        <v>14</v>
      </c>
      <c r="C77" s="21">
        <v>34.1</v>
      </c>
      <c r="D77" s="21">
        <v>0</v>
      </c>
      <c r="E77" s="21" t="s">
        <v>15</v>
      </c>
      <c r="F77" s="21" t="s">
        <v>26</v>
      </c>
      <c r="G77" s="21">
        <v>1261.442</v>
      </c>
    </row>
    <row r="78" spans="1:7" ht="15.75" x14ac:dyDescent="0.25">
      <c r="A78" s="21">
        <v>19</v>
      </c>
      <c r="B78" s="21" t="s">
        <v>14</v>
      </c>
      <c r="C78" s="21">
        <v>34.4</v>
      </c>
      <c r="D78" s="21">
        <v>0</v>
      </c>
      <c r="E78" s="21" t="s">
        <v>15</v>
      </c>
      <c r="F78" s="21" t="s">
        <v>26</v>
      </c>
      <c r="G78" s="21">
        <v>1261.8589999999999</v>
      </c>
    </row>
    <row r="79" spans="1:7" ht="15.75" x14ac:dyDescent="0.25">
      <c r="A79" s="21">
        <v>19</v>
      </c>
      <c r="B79" s="21" t="s">
        <v>14</v>
      </c>
      <c r="C79" s="21">
        <v>35.4</v>
      </c>
      <c r="D79" s="21">
        <v>0</v>
      </c>
      <c r="E79" s="21" t="s">
        <v>15</v>
      </c>
      <c r="F79" s="21" t="s">
        <v>26</v>
      </c>
      <c r="G79" s="21">
        <v>1263.249</v>
      </c>
    </row>
    <row r="80" spans="1:7" ht="15.75" x14ac:dyDescent="0.25">
      <c r="A80" s="21">
        <v>19</v>
      </c>
      <c r="B80" s="21" t="s">
        <v>14</v>
      </c>
      <c r="C80" s="21">
        <v>17.48</v>
      </c>
      <c r="D80" s="21">
        <v>0</v>
      </c>
      <c r="E80" s="21" t="s">
        <v>15</v>
      </c>
      <c r="F80" s="21" t="s">
        <v>27</v>
      </c>
      <c r="G80" s="21">
        <v>1621.3402000000001</v>
      </c>
    </row>
    <row r="81" spans="1:7" ht="15.75" x14ac:dyDescent="0.25">
      <c r="A81" s="21">
        <v>19</v>
      </c>
      <c r="B81" s="21" t="s">
        <v>14</v>
      </c>
      <c r="C81" s="21">
        <v>20.425000000000001</v>
      </c>
      <c r="D81" s="21">
        <v>0</v>
      </c>
      <c r="E81" s="21" t="s">
        <v>15</v>
      </c>
      <c r="F81" s="21" t="s">
        <v>27</v>
      </c>
      <c r="G81" s="21">
        <v>1625.4337499999999</v>
      </c>
    </row>
    <row r="82" spans="1:7" ht="15.75" x14ac:dyDescent="0.25">
      <c r="A82" s="21">
        <v>19</v>
      </c>
      <c r="B82" s="21" t="s">
        <v>14</v>
      </c>
      <c r="C82" s="21">
        <v>21.754999999999999</v>
      </c>
      <c r="D82" s="21">
        <v>0</v>
      </c>
      <c r="E82" s="21" t="s">
        <v>15</v>
      </c>
      <c r="F82" s="21" t="s">
        <v>27</v>
      </c>
      <c r="G82" s="21">
        <v>1627.2824499999999</v>
      </c>
    </row>
    <row r="83" spans="1:7" ht="15.75" x14ac:dyDescent="0.25">
      <c r="A83" s="21">
        <v>19</v>
      </c>
      <c r="B83" s="21" t="s">
        <v>14</v>
      </c>
      <c r="C83" s="21">
        <v>22.61</v>
      </c>
      <c r="D83" s="21">
        <v>0</v>
      </c>
      <c r="E83" s="21" t="s">
        <v>15</v>
      </c>
      <c r="F83" s="21" t="s">
        <v>27</v>
      </c>
      <c r="G83" s="21">
        <v>1628.4709</v>
      </c>
    </row>
    <row r="84" spans="1:7" ht="15.75" x14ac:dyDescent="0.25">
      <c r="A84" s="21">
        <v>19</v>
      </c>
      <c r="B84" s="21" t="s">
        <v>14</v>
      </c>
      <c r="C84" s="21">
        <v>25.175000000000001</v>
      </c>
      <c r="D84" s="21">
        <v>0</v>
      </c>
      <c r="E84" s="21" t="s">
        <v>15</v>
      </c>
      <c r="F84" s="21" t="s">
        <v>27</v>
      </c>
      <c r="G84" s="21">
        <v>1632.0362500000001</v>
      </c>
    </row>
    <row r="85" spans="1:7" ht="15.75" x14ac:dyDescent="0.25">
      <c r="A85" s="21">
        <v>19</v>
      </c>
      <c r="B85" s="21" t="s">
        <v>14</v>
      </c>
      <c r="C85" s="21">
        <v>25.555</v>
      </c>
      <c r="D85" s="21">
        <v>0</v>
      </c>
      <c r="E85" s="21" t="s">
        <v>15</v>
      </c>
      <c r="F85" s="21" t="s">
        <v>27</v>
      </c>
      <c r="G85" s="21">
        <v>1632.5644500000001</v>
      </c>
    </row>
    <row r="86" spans="1:7" ht="15.75" x14ac:dyDescent="0.25">
      <c r="A86" s="21">
        <v>19</v>
      </c>
      <c r="B86" s="21" t="s">
        <v>14</v>
      </c>
      <c r="C86" s="21">
        <v>27.835000000000001</v>
      </c>
      <c r="D86" s="21">
        <v>0</v>
      </c>
      <c r="E86" s="21" t="s">
        <v>15</v>
      </c>
      <c r="F86" s="21" t="s">
        <v>27</v>
      </c>
      <c r="G86" s="21">
        <v>1635.7336499999999</v>
      </c>
    </row>
    <row r="87" spans="1:7" ht="15.75" x14ac:dyDescent="0.25">
      <c r="A87" s="21">
        <v>19</v>
      </c>
      <c r="B87" s="21" t="s">
        <v>14</v>
      </c>
      <c r="C87" s="21">
        <v>30.59</v>
      </c>
      <c r="D87" s="21">
        <v>0</v>
      </c>
      <c r="E87" s="21" t="s">
        <v>15</v>
      </c>
      <c r="F87" s="21" t="s">
        <v>27</v>
      </c>
      <c r="G87" s="21">
        <v>1639.5631000000001</v>
      </c>
    </row>
    <row r="88" spans="1:7" ht="15.75" x14ac:dyDescent="0.25">
      <c r="A88" s="21">
        <v>19</v>
      </c>
      <c r="B88" s="21" t="s">
        <v>14</v>
      </c>
      <c r="C88" s="21">
        <v>30.59</v>
      </c>
      <c r="D88" s="21">
        <v>0</v>
      </c>
      <c r="E88" s="21" t="s">
        <v>15</v>
      </c>
      <c r="F88" s="21" t="s">
        <v>27</v>
      </c>
      <c r="G88" s="21">
        <v>1639.5631000000001</v>
      </c>
    </row>
    <row r="89" spans="1:7" ht="15.75" x14ac:dyDescent="0.25">
      <c r="A89" s="21">
        <v>19</v>
      </c>
      <c r="B89" s="21" t="s">
        <v>14</v>
      </c>
      <c r="C89" s="21">
        <v>35.53</v>
      </c>
      <c r="D89" s="21">
        <v>0</v>
      </c>
      <c r="E89" s="21" t="s">
        <v>15</v>
      </c>
      <c r="F89" s="21" t="s">
        <v>27</v>
      </c>
      <c r="G89" s="21">
        <v>1646.4296999999999</v>
      </c>
    </row>
    <row r="90" spans="1:7" ht="15.75" x14ac:dyDescent="0.25">
      <c r="A90" s="21">
        <v>19</v>
      </c>
      <c r="B90" s="21" t="s">
        <v>23</v>
      </c>
      <c r="C90" s="21">
        <v>17.8</v>
      </c>
      <c r="D90" s="21">
        <v>0</v>
      </c>
      <c r="E90" s="21" t="s">
        <v>15</v>
      </c>
      <c r="F90" s="21" t="s">
        <v>26</v>
      </c>
      <c r="G90" s="21">
        <v>1727.7850000000001</v>
      </c>
    </row>
    <row r="91" spans="1:7" ht="15.75" x14ac:dyDescent="0.25">
      <c r="A91" s="21">
        <v>19</v>
      </c>
      <c r="B91" s="21" t="s">
        <v>23</v>
      </c>
      <c r="C91" s="21">
        <v>18.600000000000001</v>
      </c>
      <c r="D91" s="21">
        <v>0</v>
      </c>
      <c r="E91" s="21" t="s">
        <v>15</v>
      </c>
      <c r="F91" s="21" t="s">
        <v>26</v>
      </c>
      <c r="G91" s="21">
        <v>1728.8969999999999</v>
      </c>
    </row>
    <row r="92" spans="1:7" ht="15.75" x14ac:dyDescent="0.25">
      <c r="A92" s="21">
        <v>19</v>
      </c>
      <c r="B92" s="21" t="s">
        <v>23</v>
      </c>
      <c r="C92" s="21">
        <v>20.6</v>
      </c>
      <c r="D92" s="21">
        <v>0</v>
      </c>
      <c r="E92" s="21" t="s">
        <v>15</v>
      </c>
      <c r="F92" s="21" t="s">
        <v>26</v>
      </c>
      <c r="G92" s="21">
        <v>1731.6769999999999</v>
      </c>
    </row>
    <row r="93" spans="1:7" ht="15.75" x14ac:dyDescent="0.25">
      <c r="A93" s="21">
        <v>19</v>
      </c>
      <c r="B93" s="21" t="s">
        <v>23</v>
      </c>
      <c r="C93" s="21">
        <v>24.7</v>
      </c>
      <c r="D93" s="21">
        <v>0</v>
      </c>
      <c r="E93" s="21" t="s">
        <v>15</v>
      </c>
      <c r="F93" s="21" t="s">
        <v>26</v>
      </c>
      <c r="G93" s="21">
        <v>1737.376</v>
      </c>
    </row>
    <row r="94" spans="1:7" ht="15.75" x14ac:dyDescent="0.25">
      <c r="A94" s="21">
        <v>19</v>
      </c>
      <c r="B94" s="21" t="s">
        <v>23</v>
      </c>
      <c r="C94" s="21">
        <v>28.9</v>
      </c>
      <c r="D94" s="21">
        <v>0</v>
      </c>
      <c r="E94" s="21" t="s">
        <v>15</v>
      </c>
      <c r="F94" s="21" t="s">
        <v>26</v>
      </c>
      <c r="G94" s="21">
        <v>1743.2139999999999</v>
      </c>
    </row>
    <row r="95" spans="1:7" ht="15.75" x14ac:dyDescent="0.25">
      <c r="A95" s="21">
        <v>19</v>
      </c>
      <c r="B95" s="21" t="s">
        <v>23</v>
      </c>
      <c r="C95" s="21">
        <v>29.8</v>
      </c>
      <c r="D95" s="21">
        <v>0</v>
      </c>
      <c r="E95" s="21" t="s">
        <v>15</v>
      </c>
      <c r="F95" s="21" t="s">
        <v>26</v>
      </c>
      <c r="G95" s="21">
        <v>1744.4649999999999</v>
      </c>
    </row>
    <row r="96" spans="1:7" ht="15.75" x14ac:dyDescent="0.25">
      <c r="A96" s="21">
        <v>19</v>
      </c>
      <c r="B96" s="21" t="s">
        <v>23</v>
      </c>
      <c r="C96" s="21">
        <v>32.9</v>
      </c>
      <c r="D96" s="21">
        <v>0</v>
      </c>
      <c r="E96" s="21" t="s">
        <v>15</v>
      </c>
      <c r="F96" s="21" t="s">
        <v>26</v>
      </c>
      <c r="G96" s="21">
        <v>1748.7739999999999</v>
      </c>
    </row>
    <row r="97" spans="1:7" ht="15.75" x14ac:dyDescent="0.25">
      <c r="A97" s="21">
        <v>19</v>
      </c>
      <c r="B97" s="21" t="s">
        <v>23</v>
      </c>
      <c r="C97" s="21">
        <v>40.5</v>
      </c>
      <c r="D97" s="21">
        <v>0</v>
      </c>
      <c r="E97" s="21" t="s">
        <v>15</v>
      </c>
      <c r="F97" s="21" t="s">
        <v>26</v>
      </c>
      <c r="G97" s="21">
        <v>1759.338</v>
      </c>
    </row>
    <row r="98" spans="1:7" ht="15.75" x14ac:dyDescent="0.25">
      <c r="A98" s="21">
        <v>19</v>
      </c>
      <c r="B98" s="21" t="s">
        <v>23</v>
      </c>
      <c r="C98" s="21">
        <v>22.515000000000001</v>
      </c>
      <c r="D98" s="21">
        <v>0</v>
      </c>
      <c r="E98" s="21" t="s">
        <v>15</v>
      </c>
      <c r="F98" s="21" t="s">
        <v>27</v>
      </c>
      <c r="G98" s="21">
        <v>2117.3388500000001</v>
      </c>
    </row>
    <row r="99" spans="1:7" ht="15.75" x14ac:dyDescent="0.25">
      <c r="A99" s="21">
        <v>19</v>
      </c>
      <c r="B99" s="21" t="s">
        <v>23</v>
      </c>
      <c r="C99" s="21">
        <v>30.495000000000001</v>
      </c>
      <c r="D99" s="21">
        <v>0</v>
      </c>
      <c r="E99" s="21" t="s">
        <v>15</v>
      </c>
      <c r="F99" s="21" t="s">
        <v>27</v>
      </c>
      <c r="G99" s="21">
        <v>2128.4310500000001</v>
      </c>
    </row>
    <row r="100" spans="1:7" ht="15.75" x14ac:dyDescent="0.25">
      <c r="A100" s="21">
        <v>19</v>
      </c>
      <c r="B100" s="21" t="s">
        <v>23</v>
      </c>
      <c r="C100" s="21">
        <v>32.11</v>
      </c>
      <c r="D100" s="21">
        <v>0</v>
      </c>
      <c r="E100" s="21" t="s">
        <v>15</v>
      </c>
      <c r="F100" s="21" t="s">
        <v>27</v>
      </c>
      <c r="G100" s="21">
        <v>2130.6759000000002</v>
      </c>
    </row>
    <row r="101" spans="1:7" ht="15.75" x14ac:dyDescent="0.25">
      <c r="A101" s="21">
        <v>19</v>
      </c>
      <c r="B101" s="21" t="s">
        <v>23</v>
      </c>
      <c r="C101" s="21">
        <v>35.15</v>
      </c>
      <c r="D101" s="21">
        <v>0</v>
      </c>
      <c r="E101" s="21" t="s">
        <v>15</v>
      </c>
      <c r="F101" s="21" t="s">
        <v>27</v>
      </c>
      <c r="G101" s="21">
        <v>2134.9014999999999</v>
      </c>
    </row>
    <row r="102" spans="1:7" ht="15.75" x14ac:dyDescent="0.25">
      <c r="A102" s="21">
        <v>19</v>
      </c>
      <c r="B102" s="21" t="s">
        <v>23</v>
      </c>
      <c r="C102" s="21">
        <v>36.575000000000003</v>
      </c>
      <c r="D102" s="21">
        <v>0</v>
      </c>
      <c r="E102" s="21" t="s">
        <v>15</v>
      </c>
      <c r="F102" s="21" t="s">
        <v>27</v>
      </c>
      <c r="G102" s="21">
        <v>2136.8822500000001</v>
      </c>
    </row>
    <row r="103" spans="1:7" ht="15.75" x14ac:dyDescent="0.25">
      <c r="A103" s="21">
        <v>19</v>
      </c>
      <c r="B103" s="21" t="s">
        <v>23</v>
      </c>
      <c r="C103" s="21">
        <v>37.43</v>
      </c>
      <c r="D103" s="21">
        <v>0</v>
      </c>
      <c r="E103" s="21" t="s">
        <v>15</v>
      </c>
      <c r="F103" s="21" t="s">
        <v>27</v>
      </c>
      <c r="G103" s="21">
        <v>2138.0707000000002</v>
      </c>
    </row>
    <row r="104" spans="1:7" ht="15.75" x14ac:dyDescent="0.25">
      <c r="A104" s="21">
        <v>19</v>
      </c>
      <c r="B104" s="21" t="s">
        <v>23</v>
      </c>
      <c r="C104" s="21">
        <v>21.7</v>
      </c>
      <c r="D104" s="21">
        <v>0</v>
      </c>
      <c r="E104" s="21" t="s">
        <v>17</v>
      </c>
      <c r="F104" s="21" t="s">
        <v>26</v>
      </c>
      <c r="G104" s="21">
        <v>13844.505999999999</v>
      </c>
    </row>
    <row r="105" spans="1:7" ht="15.75" x14ac:dyDescent="0.25">
      <c r="A105" s="21">
        <v>19</v>
      </c>
      <c r="B105" s="21" t="s">
        <v>14</v>
      </c>
      <c r="C105" s="21">
        <v>27.7</v>
      </c>
      <c r="D105" s="21">
        <v>0</v>
      </c>
      <c r="E105" s="21" t="s">
        <v>17</v>
      </c>
      <c r="F105" s="21" t="s">
        <v>26</v>
      </c>
      <c r="G105" s="21">
        <v>16297.846</v>
      </c>
    </row>
    <row r="106" spans="1:7" ht="15.75" x14ac:dyDescent="0.25">
      <c r="A106" s="21">
        <v>19</v>
      </c>
      <c r="B106" s="21" t="s">
        <v>23</v>
      </c>
      <c r="C106" s="21">
        <v>27.9</v>
      </c>
      <c r="D106" s="21">
        <v>0</v>
      </c>
      <c r="E106" s="21" t="s">
        <v>17</v>
      </c>
      <c r="F106" s="21" t="s">
        <v>26</v>
      </c>
      <c r="G106" s="21">
        <v>16884.923999999999</v>
      </c>
    </row>
    <row r="107" spans="1:7" ht="15.75" x14ac:dyDescent="0.25">
      <c r="A107" s="21">
        <v>19</v>
      </c>
      <c r="B107" s="21" t="s">
        <v>23</v>
      </c>
      <c r="C107" s="21">
        <v>28.3</v>
      </c>
      <c r="D107" s="21">
        <v>0</v>
      </c>
      <c r="E107" s="21" t="s">
        <v>17</v>
      </c>
      <c r="F107" s="21" t="s">
        <v>26</v>
      </c>
      <c r="G107" s="21">
        <v>17081.080000000002</v>
      </c>
    </row>
    <row r="108" spans="1:7" ht="15.75" x14ac:dyDescent="0.25">
      <c r="A108" s="21">
        <v>19</v>
      </c>
      <c r="B108" s="21" t="s">
        <v>14</v>
      </c>
      <c r="C108" s="21">
        <v>29.07</v>
      </c>
      <c r="D108" s="21">
        <v>0</v>
      </c>
      <c r="E108" s="21" t="s">
        <v>17</v>
      </c>
      <c r="F108" s="21" t="s">
        <v>27</v>
      </c>
      <c r="G108" s="21">
        <v>17352.6803</v>
      </c>
    </row>
    <row r="109" spans="1:7" ht="15.75" x14ac:dyDescent="0.25">
      <c r="A109" s="21">
        <v>19</v>
      </c>
      <c r="B109" s="21" t="s">
        <v>23</v>
      </c>
      <c r="C109" s="21">
        <v>28.31</v>
      </c>
      <c r="D109" s="21">
        <v>0</v>
      </c>
      <c r="E109" s="21" t="s">
        <v>17</v>
      </c>
      <c r="F109" s="21" t="s">
        <v>27</v>
      </c>
      <c r="G109" s="21">
        <v>17468.983899999999</v>
      </c>
    </row>
    <row r="110" spans="1:7" ht="15.75" x14ac:dyDescent="0.25">
      <c r="A110" s="21">
        <v>19</v>
      </c>
      <c r="B110" s="21" t="s">
        <v>23</v>
      </c>
      <c r="C110" s="21">
        <v>28.88</v>
      </c>
      <c r="D110" s="21">
        <v>0</v>
      </c>
      <c r="E110" s="21" t="s">
        <v>17</v>
      </c>
      <c r="F110" s="21" t="s">
        <v>27</v>
      </c>
      <c r="G110" s="21">
        <v>17748.5062</v>
      </c>
    </row>
    <row r="111" spans="1:7" ht="15.75" x14ac:dyDescent="0.25">
      <c r="A111" s="21">
        <v>19</v>
      </c>
      <c r="B111" s="21" t="s">
        <v>14</v>
      </c>
      <c r="C111" s="21">
        <v>33.1</v>
      </c>
      <c r="D111" s="21">
        <v>0</v>
      </c>
      <c r="E111" s="21" t="s">
        <v>15</v>
      </c>
      <c r="F111" s="21" t="s">
        <v>26</v>
      </c>
      <c r="G111" s="21">
        <v>23082.955330000001</v>
      </c>
    </row>
    <row r="112" spans="1:7" ht="15.75" x14ac:dyDescent="0.25">
      <c r="A112" s="21">
        <v>19</v>
      </c>
      <c r="B112" s="21" t="s">
        <v>14</v>
      </c>
      <c r="C112" s="21">
        <v>30.25</v>
      </c>
      <c r="D112" s="21">
        <v>0</v>
      </c>
      <c r="E112" s="21" t="s">
        <v>17</v>
      </c>
      <c r="F112" s="21" t="s">
        <v>16</v>
      </c>
      <c r="G112" s="21">
        <v>32548.340499999998</v>
      </c>
    </row>
    <row r="113" spans="1:7" ht="15.75" x14ac:dyDescent="0.25">
      <c r="A113" s="21">
        <v>19</v>
      </c>
      <c r="B113" s="21" t="s">
        <v>23</v>
      </c>
      <c r="C113" s="21">
        <v>30.02</v>
      </c>
      <c r="D113" s="21">
        <v>0</v>
      </c>
      <c r="E113" s="21" t="s">
        <v>17</v>
      </c>
      <c r="F113" s="21" t="s">
        <v>27</v>
      </c>
      <c r="G113" s="21">
        <v>33307.550799999997</v>
      </c>
    </row>
    <row r="114" spans="1:7" ht="15.75" x14ac:dyDescent="0.25">
      <c r="A114" s="21">
        <v>19</v>
      </c>
      <c r="B114" s="21" t="s">
        <v>14</v>
      </c>
      <c r="C114" s="21">
        <v>31.92</v>
      </c>
      <c r="D114" s="21">
        <v>0</v>
      </c>
      <c r="E114" s="21" t="s">
        <v>17</v>
      </c>
      <c r="F114" s="21" t="s">
        <v>27</v>
      </c>
      <c r="G114" s="21">
        <v>33750.291799999999</v>
      </c>
    </row>
    <row r="115" spans="1:7" ht="15.75" x14ac:dyDescent="0.25">
      <c r="A115" s="21">
        <v>19</v>
      </c>
      <c r="B115" s="21" t="s">
        <v>23</v>
      </c>
      <c r="C115" s="21">
        <v>33.11</v>
      </c>
      <c r="D115" s="21">
        <v>0</v>
      </c>
      <c r="E115" s="21" t="s">
        <v>17</v>
      </c>
      <c r="F115" s="21" t="s">
        <v>16</v>
      </c>
      <c r="G115" s="21">
        <v>34439.855900000002</v>
      </c>
    </row>
    <row r="116" spans="1:7" ht="15.75" x14ac:dyDescent="0.25">
      <c r="A116" s="21">
        <v>19</v>
      </c>
      <c r="B116" s="21" t="s">
        <v>14</v>
      </c>
      <c r="C116" s="21">
        <v>34.799999999999997</v>
      </c>
      <c r="D116" s="21">
        <v>0</v>
      </c>
      <c r="E116" s="21" t="s">
        <v>17</v>
      </c>
      <c r="F116" s="21" t="s">
        <v>26</v>
      </c>
      <c r="G116" s="21">
        <v>34779.614999999998</v>
      </c>
    </row>
    <row r="117" spans="1:7" ht="15.75" x14ac:dyDescent="0.25">
      <c r="A117" s="21">
        <v>19</v>
      </c>
      <c r="B117" s="21" t="s">
        <v>14</v>
      </c>
      <c r="C117" s="21">
        <v>34.9</v>
      </c>
      <c r="D117" s="21">
        <v>0</v>
      </c>
      <c r="E117" s="21" t="s">
        <v>17</v>
      </c>
      <c r="F117" s="21" t="s">
        <v>26</v>
      </c>
      <c r="G117" s="21">
        <v>34828.654000000002</v>
      </c>
    </row>
    <row r="118" spans="1:7" ht="15.75" x14ac:dyDescent="0.25">
      <c r="A118" s="21">
        <v>19</v>
      </c>
      <c r="B118" s="21" t="s">
        <v>14</v>
      </c>
      <c r="C118" s="21">
        <v>36.954999999999998</v>
      </c>
      <c r="D118" s="21">
        <v>0</v>
      </c>
      <c r="E118" s="21" t="s">
        <v>17</v>
      </c>
      <c r="F118" s="21" t="s">
        <v>27</v>
      </c>
      <c r="G118" s="21">
        <v>36219.405449999998</v>
      </c>
    </row>
    <row r="119" spans="1:7" ht="15.75" x14ac:dyDescent="0.25">
      <c r="A119" s="21">
        <v>19</v>
      </c>
      <c r="B119" s="21" t="s">
        <v>23</v>
      </c>
      <c r="C119" s="21">
        <v>32.49</v>
      </c>
      <c r="D119" s="21">
        <v>0</v>
      </c>
      <c r="E119" s="21" t="s">
        <v>17</v>
      </c>
      <c r="F119" s="21" t="s">
        <v>27</v>
      </c>
      <c r="G119" s="21">
        <v>36898.733079999998</v>
      </c>
    </row>
    <row r="120" spans="1:7" ht="15.75" x14ac:dyDescent="0.25">
      <c r="A120" s="21">
        <v>19</v>
      </c>
      <c r="B120" s="21" t="s">
        <v>14</v>
      </c>
      <c r="C120" s="21">
        <v>44.88</v>
      </c>
      <c r="D120" s="21">
        <v>0</v>
      </c>
      <c r="E120" s="21" t="s">
        <v>17</v>
      </c>
      <c r="F120" s="21" t="s">
        <v>16</v>
      </c>
      <c r="G120" s="21">
        <v>39722.746200000001</v>
      </c>
    </row>
    <row r="121" spans="1:7" ht="15.75" x14ac:dyDescent="0.25">
      <c r="A121" s="21">
        <v>19</v>
      </c>
      <c r="B121" s="21" t="s">
        <v>14</v>
      </c>
      <c r="C121" s="21">
        <v>20.9</v>
      </c>
      <c r="D121" s="21">
        <v>1</v>
      </c>
      <c r="E121" s="21" t="s">
        <v>15</v>
      </c>
      <c r="F121" s="21" t="s">
        <v>26</v>
      </c>
      <c r="G121" s="21">
        <v>1832.0940000000001</v>
      </c>
    </row>
    <row r="122" spans="1:7" ht="15.75" x14ac:dyDescent="0.25">
      <c r="A122" s="21">
        <v>19</v>
      </c>
      <c r="B122" s="21" t="s">
        <v>14</v>
      </c>
      <c r="C122" s="21">
        <v>24.6</v>
      </c>
      <c r="D122" s="21">
        <v>1</v>
      </c>
      <c r="E122" s="21" t="s">
        <v>15</v>
      </c>
      <c r="F122" s="21" t="s">
        <v>26</v>
      </c>
      <c r="G122" s="21">
        <v>1837.2370000000001</v>
      </c>
    </row>
    <row r="123" spans="1:7" ht="15.75" x14ac:dyDescent="0.25">
      <c r="A123" s="21">
        <v>19</v>
      </c>
      <c r="B123" s="21" t="s">
        <v>14</v>
      </c>
      <c r="C123" s="21">
        <v>28.4</v>
      </c>
      <c r="D123" s="21">
        <v>1</v>
      </c>
      <c r="E123" s="21" t="s">
        <v>15</v>
      </c>
      <c r="F123" s="21" t="s">
        <v>26</v>
      </c>
      <c r="G123" s="21">
        <v>1842.519</v>
      </c>
    </row>
    <row r="124" spans="1:7" ht="15.75" x14ac:dyDescent="0.25">
      <c r="A124" s="21">
        <v>19</v>
      </c>
      <c r="B124" s="21" t="s">
        <v>14</v>
      </c>
      <c r="C124" s="21">
        <v>25.555</v>
      </c>
      <c r="D124" s="21">
        <v>1</v>
      </c>
      <c r="E124" s="21" t="s">
        <v>15</v>
      </c>
      <c r="F124" s="21" t="s">
        <v>27</v>
      </c>
      <c r="G124" s="21">
        <v>2221.5644499999999</v>
      </c>
    </row>
    <row r="125" spans="1:7" ht="15.75" x14ac:dyDescent="0.25">
      <c r="A125" s="21">
        <v>19</v>
      </c>
      <c r="B125" s="21" t="s">
        <v>23</v>
      </c>
      <c r="C125" s="21">
        <v>28.4</v>
      </c>
      <c r="D125" s="21">
        <v>1</v>
      </c>
      <c r="E125" s="21" t="s">
        <v>15</v>
      </c>
      <c r="F125" s="21" t="s">
        <v>26</v>
      </c>
      <c r="G125" s="21">
        <v>2331.5189999999998</v>
      </c>
    </row>
    <row r="126" spans="1:7" ht="15.75" x14ac:dyDescent="0.25">
      <c r="A126" s="21">
        <v>19</v>
      </c>
      <c r="B126" s="21" t="s">
        <v>23</v>
      </c>
      <c r="C126" s="21">
        <v>24.51</v>
      </c>
      <c r="D126" s="21">
        <v>1</v>
      </c>
      <c r="E126" s="21" t="s">
        <v>15</v>
      </c>
      <c r="F126" s="21" t="s">
        <v>27</v>
      </c>
      <c r="G126" s="21">
        <v>2709.1118999999999</v>
      </c>
    </row>
    <row r="127" spans="1:7" ht="15.75" x14ac:dyDescent="0.25">
      <c r="A127" s="21">
        <v>19</v>
      </c>
      <c r="B127" s="21" t="s">
        <v>23</v>
      </c>
      <c r="C127" s="21">
        <v>24.605</v>
      </c>
      <c r="D127" s="21">
        <v>1</v>
      </c>
      <c r="E127" s="21" t="s">
        <v>15</v>
      </c>
      <c r="F127" s="21" t="s">
        <v>27</v>
      </c>
      <c r="G127" s="21">
        <v>2709.24395</v>
      </c>
    </row>
    <row r="128" spans="1:7" ht="15.75" x14ac:dyDescent="0.25">
      <c r="A128" s="21">
        <v>19</v>
      </c>
      <c r="B128" s="21" t="s">
        <v>23</v>
      </c>
      <c r="C128" s="21">
        <v>25.745000000000001</v>
      </c>
      <c r="D128" s="21">
        <v>1</v>
      </c>
      <c r="E128" s="21" t="s">
        <v>15</v>
      </c>
      <c r="F128" s="21" t="s">
        <v>27</v>
      </c>
      <c r="G128" s="21">
        <v>2710.8285500000002</v>
      </c>
    </row>
    <row r="129" spans="1:7" ht="15.75" x14ac:dyDescent="0.25">
      <c r="A129" s="21">
        <v>19</v>
      </c>
      <c r="B129" s="21" t="s">
        <v>23</v>
      </c>
      <c r="C129" s="21">
        <v>31.824999999999999</v>
      </c>
      <c r="D129" s="21">
        <v>1</v>
      </c>
      <c r="E129" s="21" t="s">
        <v>15</v>
      </c>
      <c r="F129" s="21" t="s">
        <v>27</v>
      </c>
      <c r="G129" s="21">
        <v>2719.2797500000001</v>
      </c>
    </row>
    <row r="130" spans="1:7" ht="15.75" x14ac:dyDescent="0.25">
      <c r="A130" s="21">
        <v>19</v>
      </c>
      <c r="B130" s="21" t="s">
        <v>23</v>
      </c>
      <c r="C130" s="21">
        <v>39.615000000000002</v>
      </c>
      <c r="D130" s="21">
        <v>1</v>
      </c>
      <c r="E130" s="21" t="s">
        <v>15</v>
      </c>
      <c r="F130" s="21" t="s">
        <v>27</v>
      </c>
      <c r="G130" s="21">
        <v>2730.1078499999999</v>
      </c>
    </row>
    <row r="131" spans="1:7" ht="15.75" x14ac:dyDescent="0.25">
      <c r="A131" s="21">
        <v>19</v>
      </c>
      <c r="B131" s="21" t="s">
        <v>14</v>
      </c>
      <c r="C131" s="21">
        <v>26.03</v>
      </c>
      <c r="D131" s="21">
        <v>1</v>
      </c>
      <c r="E131" s="21" t="s">
        <v>17</v>
      </c>
      <c r="F131" s="21" t="s">
        <v>27</v>
      </c>
      <c r="G131" s="21">
        <v>16450.894700000001</v>
      </c>
    </row>
    <row r="132" spans="1:7" ht="15.75" x14ac:dyDescent="0.25">
      <c r="A132" s="21">
        <v>19</v>
      </c>
      <c r="B132" s="21" t="s">
        <v>14</v>
      </c>
      <c r="C132" s="21">
        <v>20.614999999999998</v>
      </c>
      <c r="D132" s="21">
        <v>2</v>
      </c>
      <c r="E132" s="21" t="s">
        <v>15</v>
      </c>
      <c r="F132" s="21" t="s">
        <v>27</v>
      </c>
      <c r="G132" s="21">
        <v>2803.69785</v>
      </c>
    </row>
    <row r="133" spans="1:7" ht="15.75" x14ac:dyDescent="0.25">
      <c r="A133" s="21">
        <v>19</v>
      </c>
      <c r="B133" s="21" t="s">
        <v>23</v>
      </c>
      <c r="C133" s="21">
        <v>23.4</v>
      </c>
      <c r="D133" s="21">
        <v>2</v>
      </c>
      <c r="E133" s="21" t="s">
        <v>15</v>
      </c>
      <c r="F133" s="21" t="s">
        <v>26</v>
      </c>
      <c r="G133" s="21">
        <v>2913.569</v>
      </c>
    </row>
    <row r="134" spans="1:7" ht="15.75" x14ac:dyDescent="0.25">
      <c r="A134" s="21">
        <v>19</v>
      </c>
      <c r="B134" s="21" t="s">
        <v>14</v>
      </c>
      <c r="C134" s="21">
        <v>27.265000000000001</v>
      </c>
      <c r="D134" s="21">
        <v>2</v>
      </c>
      <c r="E134" s="21" t="s">
        <v>15</v>
      </c>
      <c r="F134" s="21" t="s">
        <v>27</v>
      </c>
      <c r="G134" s="21">
        <v>22493.659640000002</v>
      </c>
    </row>
    <row r="135" spans="1:7" ht="15.75" x14ac:dyDescent="0.25">
      <c r="A135" s="21">
        <v>19</v>
      </c>
      <c r="B135" s="21" t="s">
        <v>23</v>
      </c>
      <c r="C135" s="21">
        <v>30.59</v>
      </c>
      <c r="D135" s="21">
        <v>2</v>
      </c>
      <c r="E135" s="21" t="s">
        <v>15</v>
      </c>
      <c r="F135" s="21" t="s">
        <v>27</v>
      </c>
      <c r="G135" s="21">
        <v>24059.680189999999</v>
      </c>
    </row>
    <row r="136" spans="1:7" ht="15.75" x14ac:dyDescent="0.25">
      <c r="A136" s="21">
        <v>19</v>
      </c>
      <c r="B136" s="21" t="s">
        <v>23</v>
      </c>
      <c r="C136" s="21">
        <v>34.700000000000003</v>
      </c>
      <c r="D136" s="21">
        <v>2</v>
      </c>
      <c r="E136" s="21" t="s">
        <v>17</v>
      </c>
      <c r="F136" s="21" t="s">
        <v>26</v>
      </c>
      <c r="G136" s="21">
        <v>36397.576000000001</v>
      </c>
    </row>
    <row r="137" spans="1:7" ht="15.75" x14ac:dyDescent="0.25">
      <c r="A137" s="21">
        <v>19</v>
      </c>
      <c r="B137" s="21" t="s">
        <v>23</v>
      </c>
      <c r="C137" s="21">
        <v>27.93</v>
      </c>
      <c r="D137" s="21">
        <v>3</v>
      </c>
      <c r="E137" s="21" t="s">
        <v>15</v>
      </c>
      <c r="F137" s="21" t="s">
        <v>27</v>
      </c>
      <c r="G137" s="21">
        <v>18838.703659999999</v>
      </c>
    </row>
    <row r="138" spans="1:7" ht="15.75" x14ac:dyDescent="0.25">
      <c r="A138" s="21">
        <v>19</v>
      </c>
      <c r="B138" s="21" t="s">
        <v>23</v>
      </c>
      <c r="C138" s="21">
        <v>28.6</v>
      </c>
      <c r="D138" s="21">
        <v>5</v>
      </c>
      <c r="E138" s="21" t="s">
        <v>15</v>
      </c>
      <c r="F138" s="21" t="s">
        <v>26</v>
      </c>
      <c r="G138" s="21">
        <v>4687.7969999999996</v>
      </c>
    </row>
    <row r="139" spans="1:7" ht="15.75" x14ac:dyDescent="0.25">
      <c r="A139" s="21">
        <v>20</v>
      </c>
      <c r="B139" s="21" t="s">
        <v>14</v>
      </c>
      <c r="C139" s="21">
        <v>33.33</v>
      </c>
      <c r="D139" s="21">
        <v>0</v>
      </c>
      <c r="E139" s="21" t="s">
        <v>15</v>
      </c>
      <c r="F139" s="21" t="s">
        <v>16</v>
      </c>
      <c r="G139" s="21">
        <v>1391.5287000000001</v>
      </c>
    </row>
    <row r="140" spans="1:7" ht="15.75" x14ac:dyDescent="0.25">
      <c r="A140" s="21">
        <v>20</v>
      </c>
      <c r="B140" s="21" t="s">
        <v>14</v>
      </c>
      <c r="C140" s="21">
        <v>29.734999999999999</v>
      </c>
      <c r="D140" s="21">
        <v>0</v>
      </c>
      <c r="E140" s="21" t="s">
        <v>15</v>
      </c>
      <c r="F140" s="21" t="s">
        <v>27</v>
      </c>
      <c r="G140" s="21">
        <v>1769.5316499999999</v>
      </c>
    </row>
    <row r="141" spans="1:7" ht="15.75" x14ac:dyDescent="0.25">
      <c r="A141" s="21">
        <v>20</v>
      </c>
      <c r="B141" s="21" t="s">
        <v>23</v>
      </c>
      <c r="C141" s="21">
        <v>29.6</v>
      </c>
      <c r="D141" s="21">
        <v>0</v>
      </c>
      <c r="E141" s="21" t="s">
        <v>15</v>
      </c>
      <c r="F141" s="21" t="s">
        <v>26</v>
      </c>
      <c r="G141" s="21">
        <v>1875.3440000000001</v>
      </c>
    </row>
    <row r="142" spans="1:7" ht="15.75" x14ac:dyDescent="0.25">
      <c r="A142" s="21">
        <v>20</v>
      </c>
      <c r="B142" s="21" t="s">
        <v>23</v>
      </c>
      <c r="C142" s="21">
        <v>31.46</v>
      </c>
      <c r="D142" s="21">
        <v>0</v>
      </c>
      <c r="E142" s="21" t="s">
        <v>15</v>
      </c>
      <c r="F142" s="21" t="s">
        <v>16</v>
      </c>
      <c r="G142" s="21">
        <v>1877.9294</v>
      </c>
    </row>
    <row r="143" spans="1:7" ht="15.75" x14ac:dyDescent="0.25">
      <c r="A143" s="21">
        <v>20</v>
      </c>
      <c r="B143" s="21" t="s">
        <v>23</v>
      </c>
      <c r="C143" s="21">
        <v>33</v>
      </c>
      <c r="D143" s="21">
        <v>0</v>
      </c>
      <c r="E143" s="21" t="s">
        <v>15</v>
      </c>
      <c r="F143" s="21" t="s">
        <v>16</v>
      </c>
      <c r="G143" s="21">
        <v>1880.07</v>
      </c>
    </row>
    <row r="144" spans="1:7" ht="15.75" x14ac:dyDescent="0.25">
      <c r="A144" s="21">
        <v>20</v>
      </c>
      <c r="B144" s="21" t="s">
        <v>23</v>
      </c>
      <c r="C144" s="21">
        <v>33.299999999999997</v>
      </c>
      <c r="D144" s="21">
        <v>0</v>
      </c>
      <c r="E144" s="21" t="s">
        <v>15</v>
      </c>
      <c r="F144" s="21" t="s">
        <v>26</v>
      </c>
      <c r="G144" s="21">
        <v>1880.4870000000001</v>
      </c>
    </row>
    <row r="145" spans="1:7" ht="15.75" x14ac:dyDescent="0.25">
      <c r="A145" s="21">
        <v>20</v>
      </c>
      <c r="B145" s="21" t="s">
        <v>14</v>
      </c>
      <c r="C145" s="21">
        <v>27.93</v>
      </c>
      <c r="D145" s="21">
        <v>0</v>
      </c>
      <c r="E145" s="21" t="s">
        <v>15</v>
      </c>
      <c r="F145" s="21" t="s">
        <v>25</v>
      </c>
      <c r="G145" s="21">
        <v>1967.0227</v>
      </c>
    </row>
    <row r="146" spans="1:7" ht="15.75" x14ac:dyDescent="0.25">
      <c r="A146" s="21">
        <v>20</v>
      </c>
      <c r="B146" s="21" t="s">
        <v>14</v>
      </c>
      <c r="C146" s="21">
        <v>40.47</v>
      </c>
      <c r="D146" s="21">
        <v>0</v>
      </c>
      <c r="E146" s="21" t="s">
        <v>15</v>
      </c>
      <c r="F146" s="21" t="s">
        <v>25</v>
      </c>
      <c r="G146" s="21">
        <v>1984.4532999999999</v>
      </c>
    </row>
    <row r="147" spans="1:7" ht="15.75" x14ac:dyDescent="0.25">
      <c r="A147" s="21">
        <v>20</v>
      </c>
      <c r="B147" s="21" t="s">
        <v>23</v>
      </c>
      <c r="C147" s="21">
        <v>28.975000000000001</v>
      </c>
      <c r="D147" s="21">
        <v>0</v>
      </c>
      <c r="E147" s="21" t="s">
        <v>15</v>
      </c>
      <c r="F147" s="21" t="s">
        <v>27</v>
      </c>
      <c r="G147" s="21">
        <v>2257.47525</v>
      </c>
    </row>
    <row r="148" spans="1:7" ht="15.75" x14ac:dyDescent="0.25">
      <c r="A148" s="21">
        <v>20</v>
      </c>
      <c r="B148" s="21" t="s">
        <v>23</v>
      </c>
      <c r="C148" s="21">
        <v>31.92</v>
      </c>
      <c r="D148" s="21">
        <v>0</v>
      </c>
      <c r="E148" s="21" t="s">
        <v>15</v>
      </c>
      <c r="F148" s="21" t="s">
        <v>27</v>
      </c>
      <c r="G148" s="21">
        <v>2261.5688</v>
      </c>
    </row>
    <row r="149" spans="1:7" ht="15.75" x14ac:dyDescent="0.25">
      <c r="A149" s="21">
        <v>20</v>
      </c>
      <c r="B149" s="21" t="s">
        <v>23</v>
      </c>
      <c r="C149" s="21">
        <v>28.785</v>
      </c>
      <c r="D149" s="21">
        <v>0</v>
      </c>
      <c r="E149" s="21" t="s">
        <v>15</v>
      </c>
      <c r="F149" s="21" t="s">
        <v>25</v>
      </c>
      <c r="G149" s="21">
        <v>2457.2111500000001</v>
      </c>
    </row>
    <row r="150" spans="1:7" ht="15.75" x14ac:dyDescent="0.25">
      <c r="A150" s="21">
        <v>20</v>
      </c>
      <c r="B150" s="21" t="s">
        <v>23</v>
      </c>
      <c r="C150" s="21">
        <v>30.59</v>
      </c>
      <c r="D150" s="21">
        <v>0</v>
      </c>
      <c r="E150" s="21" t="s">
        <v>15</v>
      </c>
      <c r="F150" s="21" t="s">
        <v>25</v>
      </c>
      <c r="G150" s="21">
        <v>2459.7201</v>
      </c>
    </row>
    <row r="151" spans="1:7" ht="15.75" x14ac:dyDescent="0.25">
      <c r="A151" s="21">
        <v>20</v>
      </c>
      <c r="B151" s="21" t="s">
        <v>23</v>
      </c>
      <c r="C151" s="21">
        <v>22.42</v>
      </c>
      <c r="D151" s="21">
        <v>0</v>
      </c>
      <c r="E151" s="21" t="s">
        <v>17</v>
      </c>
      <c r="F151" s="21" t="s">
        <v>27</v>
      </c>
      <c r="G151" s="21">
        <v>14711.7438</v>
      </c>
    </row>
    <row r="152" spans="1:7" ht="15.75" x14ac:dyDescent="0.25">
      <c r="A152" s="21">
        <v>20</v>
      </c>
      <c r="B152" s="21" t="s">
        <v>14</v>
      </c>
      <c r="C152" s="21">
        <v>27.3</v>
      </c>
      <c r="D152" s="21">
        <v>0</v>
      </c>
      <c r="E152" s="21" t="s">
        <v>17</v>
      </c>
      <c r="F152" s="21" t="s">
        <v>26</v>
      </c>
      <c r="G152" s="21">
        <v>16232.847</v>
      </c>
    </row>
    <row r="153" spans="1:7" ht="15.75" x14ac:dyDescent="0.25">
      <c r="A153" s="21">
        <v>20</v>
      </c>
      <c r="B153" s="21" t="s">
        <v>23</v>
      </c>
      <c r="C153" s="21">
        <v>21.8</v>
      </c>
      <c r="D153" s="21">
        <v>0</v>
      </c>
      <c r="E153" s="21" t="s">
        <v>17</v>
      </c>
      <c r="F153" s="21" t="s">
        <v>26</v>
      </c>
      <c r="G153" s="21">
        <v>20167.336029999999</v>
      </c>
    </row>
    <row r="154" spans="1:7" ht="15.75" x14ac:dyDescent="0.25">
      <c r="A154" s="21">
        <v>20</v>
      </c>
      <c r="B154" s="21" t="s">
        <v>23</v>
      </c>
      <c r="C154" s="21">
        <v>24.42</v>
      </c>
      <c r="D154" s="21">
        <v>0</v>
      </c>
      <c r="E154" s="21" t="s">
        <v>17</v>
      </c>
      <c r="F154" s="21" t="s">
        <v>16</v>
      </c>
      <c r="G154" s="21">
        <v>26125.674770000001</v>
      </c>
    </row>
    <row r="155" spans="1:7" ht="15.75" x14ac:dyDescent="0.25">
      <c r="A155" s="21">
        <v>20</v>
      </c>
      <c r="B155" s="21" t="s">
        <v>14</v>
      </c>
      <c r="C155" s="21">
        <v>30.684999999999999</v>
      </c>
      <c r="D155" s="21">
        <v>0</v>
      </c>
      <c r="E155" s="21" t="s">
        <v>17</v>
      </c>
      <c r="F155" s="21" t="s">
        <v>25</v>
      </c>
      <c r="G155" s="21">
        <v>33475.817150000003</v>
      </c>
    </row>
    <row r="156" spans="1:7" ht="15.75" x14ac:dyDescent="0.25">
      <c r="A156" s="21">
        <v>20</v>
      </c>
      <c r="B156" s="21" t="s">
        <v>14</v>
      </c>
      <c r="C156" s="21">
        <v>22</v>
      </c>
      <c r="D156" s="21">
        <v>1</v>
      </c>
      <c r="E156" s="21" t="s">
        <v>15</v>
      </c>
      <c r="F156" s="21" t="s">
        <v>26</v>
      </c>
      <c r="G156" s="21">
        <v>1964.78</v>
      </c>
    </row>
    <row r="157" spans="1:7" ht="15.75" x14ac:dyDescent="0.25">
      <c r="A157" s="21">
        <v>20</v>
      </c>
      <c r="B157" s="21" t="s">
        <v>14</v>
      </c>
      <c r="C157" s="21">
        <v>33</v>
      </c>
      <c r="D157" s="21">
        <v>1</v>
      </c>
      <c r="E157" s="21" t="s">
        <v>15</v>
      </c>
      <c r="F157" s="21" t="s">
        <v>26</v>
      </c>
      <c r="G157" s="21">
        <v>1980.07</v>
      </c>
    </row>
    <row r="158" spans="1:7" ht="15.75" x14ac:dyDescent="0.25">
      <c r="A158" s="21">
        <v>20</v>
      </c>
      <c r="B158" s="21" t="s">
        <v>14</v>
      </c>
      <c r="C158" s="21">
        <v>32.395000000000003</v>
      </c>
      <c r="D158" s="21">
        <v>1</v>
      </c>
      <c r="E158" s="21" t="s">
        <v>15</v>
      </c>
      <c r="F158" s="21" t="s">
        <v>27</v>
      </c>
      <c r="G158" s="21">
        <v>2362.2290499999999</v>
      </c>
    </row>
    <row r="159" spans="1:7" ht="15.75" x14ac:dyDescent="0.25">
      <c r="A159" s="21">
        <v>20</v>
      </c>
      <c r="B159" s="21" t="s">
        <v>23</v>
      </c>
      <c r="C159" s="21">
        <v>26.84</v>
      </c>
      <c r="D159" s="21">
        <v>1</v>
      </c>
      <c r="E159" s="21" t="s">
        <v>17</v>
      </c>
      <c r="F159" s="21" t="s">
        <v>16</v>
      </c>
      <c r="G159" s="21">
        <v>17085.267599999999</v>
      </c>
    </row>
    <row r="160" spans="1:7" ht="15.75" x14ac:dyDescent="0.25">
      <c r="A160" s="21">
        <v>20</v>
      </c>
      <c r="B160" s="21" t="s">
        <v>14</v>
      </c>
      <c r="C160" s="21">
        <v>28.024999999999999</v>
      </c>
      <c r="D160" s="21">
        <v>1</v>
      </c>
      <c r="E160" s="21" t="s">
        <v>17</v>
      </c>
      <c r="F160" s="21" t="s">
        <v>27</v>
      </c>
      <c r="G160" s="21">
        <v>17560.37975</v>
      </c>
    </row>
    <row r="161" spans="1:7" ht="15.75" x14ac:dyDescent="0.25">
      <c r="A161" s="21">
        <v>20</v>
      </c>
      <c r="B161" s="21" t="s">
        <v>14</v>
      </c>
      <c r="C161" s="21">
        <v>35.31</v>
      </c>
      <c r="D161" s="21">
        <v>1</v>
      </c>
      <c r="E161" s="21" t="s">
        <v>15</v>
      </c>
      <c r="F161" s="21" t="s">
        <v>16</v>
      </c>
      <c r="G161" s="21">
        <v>27724.28875</v>
      </c>
    </row>
    <row r="162" spans="1:7" ht="15.75" x14ac:dyDescent="0.25">
      <c r="A162" s="21">
        <v>20</v>
      </c>
      <c r="B162" s="21" t="s">
        <v>14</v>
      </c>
      <c r="C162" s="21">
        <v>31.13</v>
      </c>
      <c r="D162" s="21">
        <v>2</v>
      </c>
      <c r="E162" s="21" t="s">
        <v>15</v>
      </c>
      <c r="F162" s="21" t="s">
        <v>16</v>
      </c>
      <c r="G162" s="21">
        <v>2566.4706999999999</v>
      </c>
    </row>
    <row r="163" spans="1:7" ht="15.75" x14ac:dyDescent="0.25">
      <c r="A163" s="21">
        <v>20</v>
      </c>
      <c r="B163" s="21" t="s">
        <v>23</v>
      </c>
      <c r="C163" s="21">
        <v>31.79</v>
      </c>
      <c r="D163" s="21">
        <v>2</v>
      </c>
      <c r="E163" s="21" t="s">
        <v>15</v>
      </c>
      <c r="F163" s="21" t="s">
        <v>16</v>
      </c>
      <c r="G163" s="21">
        <v>3056.3881000000001</v>
      </c>
    </row>
    <row r="164" spans="1:7" ht="15.75" x14ac:dyDescent="0.25">
      <c r="A164" s="21">
        <v>20</v>
      </c>
      <c r="B164" s="21" t="s">
        <v>14</v>
      </c>
      <c r="C164" s="21">
        <v>39.4</v>
      </c>
      <c r="D164" s="21">
        <v>2</v>
      </c>
      <c r="E164" s="21" t="s">
        <v>17</v>
      </c>
      <c r="F164" s="21" t="s">
        <v>26</v>
      </c>
      <c r="G164" s="21">
        <v>38344.565999999999</v>
      </c>
    </row>
    <row r="165" spans="1:7" ht="15.75" x14ac:dyDescent="0.25">
      <c r="A165" s="21">
        <v>20</v>
      </c>
      <c r="B165" s="21" t="s">
        <v>14</v>
      </c>
      <c r="C165" s="21">
        <v>35.625</v>
      </c>
      <c r="D165" s="21">
        <v>3</v>
      </c>
      <c r="E165" s="21" t="s">
        <v>17</v>
      </c>
      <c r="F165" s="21" t="s">
        <v>27</v>
      </c>
      <c r="G165" s="21">
        <v>37465.34375</v>
      </c>
    </row>
    <row r="166" spans="1:7" ht="15.75" x14ac:dyDescent="0.25">
      <c r="A166" s="21">
        <v>20</v>
      </c>
      <c r="B166" s="21" t="s">
        <v>23</v>
      </c>
      <c r="C166" s="21">
        <v>37</v>
      </c>
      <c r="D166" s="21">
        <v>5</v>
      </c>
      <c r="E166" s="21" t="s">
        <v>15</v>
      </c>
      <c r="F166" s="21" t="s">
        <v>26</v>
      </c>
      <c r="G166" s="21">
        <v>4830.63</v>
      </c>
    </row>
    <row r="167" spans="1:7" ht="15.75" x14ac:dyDescent="0.25">
      <c r="A167" s="21">
        <v>20</v>
      </c>
      <c r="B167" s="21" t="s">
        <v>14</v>
      </c>
      <c r="C167" s="21">
        <v>30.114999999999998</v>
      </c>
      <c r="D167" s="21">
        <v>5</v>
      </c>
      <c r="E167" s="21" t="s">
        <v>15</v>
      </c>
      <c r="F167" s="21" t="s">
        <v>25</v>
      </c>
      <c r="G167" s="21">
        <v>4915.0598499999996</v>
      </c>
    </row>
    <row r="168" spans="1:7" ht="15.75" x14ac:dyDescent="0.25">
      <c r="A168" s="21">
        <v>21</v>
      </c>
      <c r="B168" s="21" t="s">
        <v>14</v>
      </c>
      <c r="C168" s="21">
        <v>23.21</v>
      </c>
      <c r="D168" s="21">
        <v>0</v>
      </c>
      <c r="E168" s="21" t="s">
        <v>15</v>
      </c>
      <c r="F168" s="21" t="s">
        <v>16</v>
      </c>
      <c r="G168" s="21">
        <v>1515.3449000000001</v>
      </c>
    </row>
    <row r="169" spans="1:7" ht="15.75" x14ac:dyDescent="0.25">
      <c r="A169" s="21">
        <v>21</v>
      </c>
      <c r="B169" s="21" t="s">
        <v>14</v>
      </c>
      <c r="C169" s="21">
        <v>31.1</v>
      </c>
      <c r="D169" s="21">
        <v>0</v>
      </c>
      <c r="E169" s="21" t="s">
        <v>15</v>
      </c>
      <c r="F169" s="21" t="s">
        <v>26</v>
      </c>
      <c r="G169" s="21">
        <v>1526.3119999999999</v>
      </c>
    </row>
    <row r="170" spans="1:7" ht="15.75" x14ac:dyDescent="0.25">
      <c r="A170" s="21">
        <v>21</v>
      </c>
      <c r="B170" s="21" t="s">
        <v>14</v>
      </c>
      <c r="C170" s="21">
        <v>35.53</v>
      </c>
      <c r="D170" s="21">
        <v>0</v>
      </c>
      <c r="E170" s="21" t="s">
        <v>15</v>
      </c>
      <c r="F170" s="21" t="s">
        <v>16</v>
      </c>
      <c r="G170" s="21">
        <v>1532.4697000000001</v>
      </c>
    </row>
    <row r="171" spans="1:7" ht="15.75" x14ac:dyDescent="0.25">
      <c r="A171" s="21">
        <v>21</v>
      </c>
      <c r="B171" s="21" t="s">
        <v>14</v>
      </c>
      <c r="C171" s="21">
        <v>36.85</v>
      </c>
      <c r="D171" s="21">
        <v>0</v>
      </c>
      <c r="E171" s="21" t="s">
        <v>15</v>
      </c>
      <c r="F171" s="21" t="s">
        <v>16</v>
      </c>
      <c r="G171" s="21">
        <v>1534.3045</v>
      </c>
    </row>
    <row r="172" spans="1:7" ht="15.75" x14ac:dyDescent="0.25">
      <c r="A172" s="21">
        <v>21</v>
      </c>
      <c r="B172" s="21" t="s">
        <v>14</v>
      </c>
      <c r="C172" s="21">
        <v>28.975000000000001</v>
      </c>
      <c r="D172" s="21">
        <v>0</v>
      </c>
      <c r="E172" s="21" t="s">
        <v>15</v>
      </c>
      <c r="F172" s="21" t="s">
        <v>27</v>
      </c>
      <c r="G172" s="21">
        <v>1906.35825</v>
      </c>
    </row>
    <row r="173" spans="1:7" ht="15.75" x14ac:dyDescent="0.25">
      <c r="A173" s="21">
        <v>21</v>
      </c>
      <c r="B173" s="21" t="s">
        <v>14</v>
      </c>
      <c r="C173" s="21">
        <v>31.254999999999999</v>
      </c>
      <c r="D173" s="21">
        <v>0</v>
      </c>
      <c r="E173" s="21" t="s">
        <v>15</v>
      </c>
      <c r="F173" s="21" t="s">
        <v>27</v>
      </c>
      <c r="G173" s="21">
        <v>1909.52745</v>
      </c>
    </row>
    <row r="174" spans="1:7" ht="15.75" x14ac:dyDescent="0.25">
      <c r="A174" s="21">
        <v>21</v>
      </c>
      <c r="B174" s="21" t="s">
        <v>14</v>
      </c>
      <c r="C174" s="21">
        <v>36.86</v>
      </c>
      <c r="D174" s="21">
        <v>0</v>
      </c>
      <c r="E174" s="21" t="s">
        <v>15</v>
      </c>
      <c r="F174" s="21" t="s">
        <v>27</v>
      </c>
      <c r="G174" s="21">
        <v>1917.3184000000001</v>
      </c>
    </row>
    <row r="175" spans="1:7" ht="15.75" x14ac:dyDescent="0.25">
      <c r="A175" s="21">
        <v>21</v>
      </c>
      <c r="B175" s="21" t="s">
        <v>23</v>
      </c>
      <c r="C175" s="21">
        <v>25.8</v>
      </c>
      <c r="D175" s="21">
        <v>0</v>
      </c>
      <c r="E175" s="21" t="s">
        <v>15</v>
      </c>
      <c r="F175" s="21" t="s">
        <v>26</v>
      </c>
      <c r="G175" s="21">
        <v>2007.9449999999999</v>
      </c>
    </row>
    <row r="176" spans="1:7" ht="15.75" x14ac:dyDescent="0.25">
      <c r="A176" s="21">
        <v>21</v>
      </c>
      <c r="B176" s="21" t="s">
        <v>23</v>
      </c>
      <c r="C176" s="21">
        <v>34.6</v>
      </c>
      <c r="D176" s="21">
        <v>0</v>
      </c>
      <c r="E176" s="21" t="s">
        <v>15</v>
      </c>
      <c r="F176" s="21" t="s">
        <v>26</v>
      </c>
      <c r="G176" s="21">
        <v>2020.1769999999999</v>
      </c>
    </row>
    <row r="177" spans="1:7" ht="15.75" x14ac:dyDescent="0.25">
      <c r="A177" s="21">
        <v>21</v>
      </c>
      <c r="B177" s="21" t="s">
        <v>23</v>
      </c>
      <c r="C177" s="21">
        <v>34.869999999999997</v>
      </c>
      <c r="D177" s="21">
        <v>0</v>
      </c>
      <c r="E177" s="21" t="s">
        <v>15</v>
      </c>
      <c r="F177" s="21" t="s">
        <v>16</v>
      </c>
      <c r="G177" s="21">
        <v>2020.5523000000001</v>
      </c>
    </row>
    <row r="178" spans="1:7" ht="15.75" x14ac:dyDescent="0.25">
      <c r="A178" s="21">
        <v>21</v>
      </c>
      <c r="B178" s="21" t="s">
        <v>23</v>
      </c>
      <c r="C178" s="21">
        <v>39.49</v>
      </c>
      <c r="D178" s="21">
        <v>0</v>
      </c>
      <c r="E178" s="21" t="s">
        <v>15</v>
      </c>
      <c r="F178" s="21" t="s">
        <v>16</v>
      </c>
      <c r="G178" s="21">
        <v>2026.9740999999999</v>
      </c>
    </row>
    <row r="179" spans="1:7" ht="15.75" x14ac:dyDescent="0.25">
      <c r="A179" s="21">
        <v>21</v>
      </c>
      <c r="B179" s="21" t="s">
        <v>14</v>
      </c>
      <c r="C179" s="21">
        <v>26.03</v>
      </c>
      <c r="D179" s="21">
        <v>0</v>
      </c>
      <c r="E179" s="21" t="s">
        <v>15</v>
      </c>
      <c r="F179" s="21" t="s">
        <v>25</v>
      </c>
      <c r="G179" s="21">
        <v>2102.2647000000002</v>
      </c>
    </row>
    <row r="180" spans="1:7" ht="15.75" x14ac:dyDescent="0.25">
      <c r="A180" s="21">
        <v>21</v>
      </c>
      <c r="B180" s="21" t="s">
        <v>14</v>
      </c>
      <c r="C180" s="21">
        <v>27.36</v>
      </c>
      <c r="D180" s="21">
        <v>0</v>
      </c>
      <c r="E180" s="21" t="s">
        <v>15</v>
      </c>
      <c r="F180" s="21" t="s">
        <v>25</v>
      </c>
      <c r="G180" s="21">
        <v>2104.1134000000002</v>
      </c>
    </row>
    <row r="181" spans="1:7" ht="15.75" x14ac:dyDescent="0.25">
      <c r="A181" s="21">
        <v>21</v>
      </c>
      <c r="B181" s="21" t="s">
        <v>23</v>
      </c>
      <c r="C181" s="21">
        <v>35.72</v>
      </c>
      <c r="D181" s="21">
        <v>0</v>
      </c>
      <c r="E181" s="21" t="s">
        <v>15</v>
      </c>
      <c r="F181" s="21" t="s">
        <v>27</v>
      </c>
      <c r="G181" s="21">
        <v>2404.7338</v>
      </c>
    </row>
    <row r="182" spans="1:7" ht="15.75" x14ac:dyDescent="0.25">
      <c r="A182" s="21">
        <v>21</v>
      </c>
      <c r="B182" s="21" t="s">
        <v>23</v>
      </c>
      <c r="C182" s="21">
        <v>22.135000000000002</v>
      </c>
      <c r="D182" s="21">
        <v>0</v>
      </c>
      <c r="E182" s="21" t="s">
        <v>15</v>
      </c>
      <c r="F182" s="21" t="s">
        <v>25</v>
      </c>
      <c r="G182" s="21">
        <v>2585.8506499999999</v>
      </c>
    </row>
    <row r="183" spans="1:7" ht="15.75" x14ac:dyDescent="0.25">
      <c r="A183" s="21">
        <v>21</v>
      </c>
      <c r="B183" s="21" t="s">
        <v>14</v>
      </c>
      <c r="C183" s="21">
        <v>31.02</v>
      </c>
      <c r="D183" s="21">
        <v>0</v>
      </c>
      <c r="E183" s="21" t="s">
        <v>15</v>
      </c>
      <c r="F183" s="21" t="s">
        <v>16</v>
      </c>
      <c r="G183" s="21">
        <v>16586.49771</v>
      </c>
    </row>
    <row r="184" spans="1:7" ht="15.75" x14ac:dyDescent="0.25">
      <c r="A184" s="21">
        <v>21</v>
      </c>
      <c r="B184" s="21" t="s">
        <v>14</v>
      </c>
      <c r="C184" s="21">
        <v>22.3</v>
      </c>
      <c r="D184" s="21">
        <v>1</v>
      </c>
      <c r="E184" s="21" t="s">
        <v>15</v>
      </c>
      <c r="F184" s="21" t="s">
        <v>26</v>
      </c>
      <c r="G184" s="21">
        <v>2103.08</v>
      </c>
    </row>
    <row r="185" spans="1:7" ht="15.75" x14ac:dyDescent="0.25">
      <c r="A185" s="21">
        <v>21</v>
      </c>
      <c r="B185" s="21" t="s">
        <v>23</v>
      </c>
      <c r="C185" s="21">
        <v>17.399999999999999</v>
      </c>
      <c r="D185" s="21">
        <v>1</v>
      </c>
      <c r="E185" s="21" t="s">
        <v>15</v>
      </c>
      <c r="F185" s="21" t="s">
        <v>26</v>
      </c>
      <c r="G185" s="21">
        <v>2585.2689999999998</v>
      </c>
    </row>
    <row r="186" spans="1:7" ht="15.75" x14ac:dyDescent="0.25">
      <c r="A186" s="21">
        <v>21</v>
      </c>
      <c r="B186" s="21" t="s">
        <v>23</v>
      </c>
      <c r="C186" s="21">
        <v>26.4</v>
      </c>
      <c r="D186" s="21">
        <v>1</v>
      </c>
      <c r="E186" s="21" t="s">
        <v>15</v>
      </c>
      <c r="F186" s="21" t="s">
        <v>26</v>
      </c>
      <c r="G186" s="21">
        <v>2597.779</v>
      </c>
    </row>
    <row r="187" spans="1:7" ht="15.75" x14ac:dyDescent="0.25">
      <c r="A187" s="21">
        <v>21</v>
      </c>
      <c r="B187" s="21" t="s">
        <v>23</v>
      </c>
      <c r="C187" s="21">
        <v>16.815000000000001</v>
      </c>
      <c r="D187" s="21">
        <v>1</v>
      </c>
      <c r="E187" s="21" t="s">
        <v>15</v>
      </c>
      <c r="F187" s="21" t="s">
        <v>25</v>
      </c>
      <c r="G187" s="21">
        <v>3167.4558499999998</v>
      </c>
    </row>
    <row r="188" spans="1:7" ht="15.75" x14ac:dyDescent="0.25">
      <c r="A188" s="21">
        <v>21</v>
      </c>
      <c r="B188" s="21" t="s">
        <v>23</v>
      </c>
      <c r="C188" s="21">
        <v>21.85</v>
      </c>
      <c r="D188" s="21">
        <v>1</v>
      </c>
      <c r="E188" s="21" t="s">
        <v>17</v>
      </c>
      <c r="F188" s="21" t="s">
        <v>25</v>
      </c>
      <c r="G188" s="21">
        <v>15359.104499999999</v>
      </c>
    </row>
    <row r="189" spans="1:7" ht="15.75" x14ac:dyDescent="0.25">
      <c r="A189" s="21">
        <v>21</v>
      </c>
      <c r="B189" s="21" t="s">
        <v>14</v>
      </c>
      <c r="C189" s="21">
        <v>23.75</v>
      </c>
      <c r="D189" s="21">
        <v>2</v>
      </c>
      <c r="E189" s="21" t="s">
        <v>15</v>
      </c>
      <c r="F189" s="21" t="s">
        <v>27</v>
      </c>
      <c r="G189" s="21">
        <v>3077.0954999999999</v>
      </c>
    </row>
    <row r="190" spans="1:7" ht="15.75" x14ac:dyDescent="0.25">
      <c r="A190" s="21">
        <v>21</v>
      </c>
      <c r="B190" s="21" t="s">
        <v>23</v>
      </c>
      <c r="C190" s="21">
        <v>21.89</v>
      </c>
      <c r="D190" s="21">
        <v>2</v>
      </c>
      <c r="E190" s="21" t="s">
        <v>15</v>
      </c>
      <c r="F190" s="21" t="s">
        <v>16</v>
      </c>
      <c r="G190" s="21">
        <v>3180.5101</v>
      </c>
    </row>
    <row r="191" spans="1:7" ht="15.75" x14ac:dyDescent="0.25">
      <c r="A191" s="21">
        <v>21</v>
      </c>
      <c r="B191" s="21" t="s">
        <v>14</v>
      </c>
      <c r="C191" s="21">
        <v>25.745000000000001</v>
      </c>
      <c r="D191" s="21">
        <v>2</v>
      </c>
      <c r="E191" s="21" t="s">
        <v>15</v>
      </c>
      <c r="F191" s="21" t="s">
        <v>25</v>
      </c>
      <c r="G191" s="21">
        <v>3279.8685500000001</v>
      </c>
    </row>
    <row r="192" spans="1:7" ht="15.75" x14ac:dyDescent="0.25">
      <c r="A192" s="21">
        <v>21</v>
      </c>
      <c r="B192" s="21" t="s">
        <v>23</v>
      </c>
      <c r="C192" s="21">
        <v>33.630000000000003</v>
      </c>
      <c r="D192" s="21">
        <v>2</v>
      </c>
      <c r="E192" s="21" t="s">
        <v>15</v>
      </c>
      <c r="F192" s="21" t="s">
        <v>27</v>
      </c>
      <c r="G192" s="21">
        <v>3579.8287</v>
      </c>
    </row>
    <row r="193" spans="1:7" ht="15.75" x14ac:dyDescent="0.25">
      <c r="A193" s="21">
        <v>21</v>
      </c>
      <c r="B193" s="21" t="s">
        <v>23</v>
      </c>
      <c r="C193" s="21">
        <v>32.68</v>
      </c>
      <c r="D193" s="21">
        <v>2</v>
      </c>
      <c r="E193" s="21" t="s">
        <v>15</v>
      </c>
      <c r="F193" s="21" t="s">
        <v>27</v>
      </c>
      <c r="G193" s="21">
        <v>26018.950519999999</v>
      </c>
    </row>
    <row r="194" spans="1:7" ht="15.75" x14ac:dyDescent="0.25">
      <c r="A194" s="21">
        <v>21</v>
      </c>
      <c r="B194" s="21" t="s">
        <v>14</v>
      </c>
      <c r="C194" s="21">
        <v>20.234999999999999</v>
      </c>
      <c r="D194" s="21">
        <v>3</v>
      </c>
      <c r="E194" s="21" t="s">
        <v>15</v>
      </c>
      <c r="F194" s="21" t="s">
        <v>25</v>
      </c>
      <c r="G194" s="21">
        <v>3861.2096499999998</v>
      </c>
    </row>
    <row r="195" spans="1:7" ht="15.75" x14ac:dyDescent="0.25">
      <c r="A195" s="21">
        <v>21</v>
      </c>
      <c r="B195" s="21" t="s">
        <v>14</v>
      </c>
      <c r="C195" s="21">
        <v>25.7</v>
      </c>
      <c r="D195" s="21">
        <v>4</v>
      </c>
      <c r="E195" s="21" t="s">
        <v>17</v>
      </c>
      <c r="F195" s="21" t="s">
        <v>26</v>
      </c>
      <c r="G195" s="21">
        <v>17942.106</v>
      </c>
    </row>
    <row r="196" spans="1:7" ht="15.75" x14ac:dyDescent="0.25">
      <c r="A196" s="21">
        <v>22</v>
      </c>
      <c r="B196" s="21" t="s">
        <v>14</v>
      </c>
      <c r="C196" s="21">
        <v>26.84</v>
      </c>
      <c r="D196" s="21">
        <v>0</v>
      </c>
      <c r="E196" s="21" t="s">
        <v>15</v>
      </c>
      <c r="F196" s="21" t="s">
        <v>16</v>
      </c>
      <c r="G196" s="21">
        <v>1664.9996000000001</v>
      </c>
    </row>
    <row r="197" spans="1:7" ht="15.75" x14ac:dyDescent="0.25">
      <c r="A197" s="21">
        <v>22</v>
      </c>
      <c r="B197" s="21" t="s">
        <v>14</v>
      </c>
      <c r="C197" s="21">
        <v>33.770000000000003</v>
      </c>
      <c r="D197" s="21">
        <v>0</v>
      </c>
      <c r="E197" s="21" t="s">
        <v>15</v>
      </c>
      <c r="F197" s="21" t="s">
        <v>16</v>
      </c>
      <c r="G197" s="21">
        <v>1674.6323</v>
      </c>
    </row>
    <row r="198" spans="1:7" ht="15.75" x14ac:dyDescent="0.25">
      <c r="A198" s="21">
        <v>22</v>
      </c>
      <c r="B198" s="21" t="s">
        <v>14</v>
      </c>
      <c r="C198" s="21">
        <v>39.5</v>
      </c>
      <c r="D198" s="21">
        <v>0</v>
      </c>
      <c r="E198" s="21" t="s">
        <v>15</v>
      </c>
      <c r="F198" s="21" t="s">
        <v>26</v>
      </c>
      <c r="G198" s="21">
        <v>1682.597</v>
      </c>
    </row>
    <row r="199" spans="1:7" ht="15.75" x14ac:dyDescent="0.25">
      <c r="A199" s="21">
        <v>22</v>
      </c>
      <c r="B199" s="21" t="s">
        <v>14</v>
      </c>
      <c r="C199" s="21">
        <v>25.175000000000001</v>
      </c>
      <c r="D199" s="21">
        <v>0</v>
      </c>
      <c r="E199" s="21" t="s">
        <v>15</v>
      </c>
      <c r="F199" s="21" t="s">
        <v>27</v>
      </c>
      <c r="G199" s="21">
        <v>2045.68525</v>
      </c>
    </row>
    <row r="200" spans="1:7" ht="15.75" x14ac:dyDescent="0.25">
      <c r="A200" s="21">
        <v>22</v>
      </c>
      <c r="B200" s="21" t="s">
        <v>14</v>
      </c>
      <c r="C200" s="21">
        <v>32.11</v>
      </c>
      <c r="D200" s="21">
        <v>0</v>
      </c>
      <c r="E200" s="21" t="s">
        <v>15</v>
      </c>
      <c r="F200" s="21" t="s">
        <v>27</v>
      </c>
      <c r="G200" s="21">
        <v>2055.3249000000001</v>
      </c>
    </row>
    <row r="201" spans="1:7" ht="15.75" x14ac:dyDescent="0.25">
      <c r="A201" s="21">
        <v>22</v>
      </c>
      <c r="B201" s="21" t="s">
        <v>23</v>
      </c>
      <c r="C201" s="21">
        <v>24.3</v>
      </c>
      <c r="D201" s="21">
        <v>0</v>
      </c>
      <c r="E201" s="21" t="s">
        <v>15</v>
      </c>
      <c r="F201" s="21" t="s">
        <v>26</v>
      </c>
      <c r="G201" s="21">
        <v>2150.4690000000001</v>
      </c>
    </row>
    <row r="202" spans="1:7" ht="15.75" x14ac:dyDescent="0.25">
      <c r="A202" s="21">
        <v>22</v>
      </c>
      <c r="B202" s="21" t="s">
        <v>23</v>
      </c>
      <c r="C202" s="21">
        <v>27.1</v>
      </c>
      <c r="D202" s="21">
        <v>0</v>
      </c>
      <c r="E202" s="21" t="s">
        <v>15</v>
      </c>
      <c r="F202" s="21" t="s">
        <v>26</v>
      </c>
      <c r="G202" s="21">
        <v>2154.3609999999999</v>
      </c>
    </row>
    <row r="203" spans="1:7" ht="15.75" x14ac:dyDescent="0.25">
      <c r="A203" s="21">
        <v>22</v>
      </c>
      <c r="B203" s="21" t="s">
        <v>23</v>
      </c>
      <c r="C203" s="21">
        <v>28.05</v>
      </c>
      <c r="D203" s="21">
        <v>0</v>
      </c>
      <c r="E203" s="21" t="s">
        <v>15</v>
      </c>
      <c r="F203" s="21" t="s">
        <v>16</v>
      </c>
      <c r="G203" s="21">
        <v>2155.6815000000001</v>
      </c>
    </row>
    <row r="204" spans="1:7" ht="15.75" x14ac:dyDescent="0.25">
      <c r="A204" s="21">
        <v>22</v>
      </c>
      <c r="B204" s="21" t="s">
        <v>23</v>
      </c>
      <c r="C204" s="21">
        <v>28.82</v>
      </c>
      <c r="D204" s="21">
        <v>0</v>
      </c>
      <c r="E204" s="21" t="s">
        <v>15</v>
      </c>
      <c r="F204" s="21" t="s">
        <v>16</v>
      </c>
      <c r="G204" s="21">
        <v>2156.7518</v>
      </c>
    </row>
    <row r="205" spans="1:7" ht="15.75" x14ac:dyDescent="0.25">
      <c r="A205" s="21">
        <v>22</v>
      </c>
      <c r="B205" s="21" t="s">
        <v>23</v>
      </c>
      <c r="C205" s="21">
        <v>36</v>
      </c>
      <c r="D205" s="21">
        <v>0</v>
      </c>
      <c r="E205" s="21" t="s">
        <v>15</v>
      </c>
      <c r="F205" s="21" t="s">
        <v>26</v>
      </c>
      <c r="G205" s="21">
        <v>2166.732</v>
      </c>
    </row>
    <row r="206" spans="1:7" ht="15.75" x14ac:dyDescent="0.25">
      <c r="A206" s="21">
        <v>22</v>
      </c>
      <c r="B206" s="21" t="s">
        <v>14</v>
      </c>
      <c r="C206" s="21">
        <v>28.88</v>
      </c>
      <c r="D206" s="21">
        <v>0</v>
      </c>
      <c r="E206" s="21" t="s">
        <v>15</v>
      </c>
      <c r="F206" s="21" t="s">
        <v>25</v>
      </c>
      <c r="G206" s="21">
        <v>2250.8352</v>
      </c>
    </row>
    <row r="207" spans="1:7" ht="15.75" x14ac:dyDescent="0.25">
      <c r="A207" s="21">
        <v>22</v>
      </c>
      <c r="B207" s="21" t="s">
        <v>14</v>
      </c>
      <c r="C207" s="21">
        <v>31.73</v>
      </c>
      <c r="D207" s="21">
        <v>0</v>
      </c>
      <c r="E207" s="21" t="s">
        <v>15</v>
      </c>
      <c r="F207" s="21" t="s">
        <v>25</v>
      </c>
      <c r="G207" s="21">
        <v>2254.7966999999999</v>
      </c>
    </row>
    <row r="208" spans="1:7" ht="15.75" x14ac:dyDescent="0.25">
      <c r="A208" s="21">
        <v>22</v>
      </c>
      <c r="B208" s="21" t="s">
        <v>23</v>
      </c>
      <c r="C208" s="21">
        <v>20.234999999999999</v>
      </c>
      <c r="D208" s="21">
        <v>0</v>
      </c>
      <c r="E208" s="21" t="s">
        <v>15</v>
      </c>
      <c r="F208" s="21" t="s">
        <v>27</v>
      </c>
      <c r="G208" s="21">
        <v>2527.8186500000002</v>
      </c>
    </row>
    <row r="209" spans="1:7" ht="15.75" x14ac:dyDescent="0.25">
      <c r="A209" s="21">
        <v>22</v>
      </c>
      <c r="B209" s="21" t="s">
        <v>23</v>
      </c>
      <c r="C209" s="21">
        <v>23.18</v>
      </c>
      <c r="D209" s="21">
        <v>0</v>
      </c>
      <c r="E209" s="21" t="s">
        <v>15</v>
      </c>
      <c r="F209" s="21" t="s">
        <v>25</v>
      </c>
      <c r="G209" s="21">
        <v>2731.9122000000002</v>
      </c>
    </row>
    <row r="210" spans="1:7" ht="15.75" x14ac:dyDescent="0.25">
      <c r="A210" s="21">
        <v>22</v>
      </c>
      <c r="B210" s="21" t="s">
        <v>23</v>
      </c>
      <c r="C210" s="21">
        <v>30.4</v>
      </c>
      <c r="D210" s="21">
        <v>0</v>
      </c>
      <c r="E210" s="21" t="s">
        <v>15</v>
      </c>
      <c r="F210" s="21" t="s">
        <v>25</v>
      </c>
      <c r="G210" s="21">
        <v>2741.9479999999999</v>
      </c>
    </row>
    <row r="211" spans="1:7" ht="15.75" x14ac:dyDescent="0.25">
      <c r="A211" s="21">
        <v>22</v>
      </c>
      <c r="B211" s="21" t="s">
        <v>23</v>
      </c>
      <c r="C211" s="21">
        <v>39.805</v>
      </c>
      <c r="D211" s="21">
        <v>0</v>
      </c>
      <c r="E211" s="21" t="s">
        <v>15</v>
      </c>
      <c r="F211" s="21" t="s">
        <v>25</v>
      </c>
      <c r="G211" s="21">
        <v>2755.0209500000001</v>
      </c>
    </row>
    <row r="212" spans="1:7" ht="15.75" x14ac:dyDescent="0.25">
      <c r="A212" s="21">
        <v>22</v>
      </c>
      <c r="B212" s="21" t="s">
        <v>23</v>
      </c>
      <c r="C212" s="21">
        <v>30.4</v>
      </c>
      <c r="D212" s="21">
        <v>0</v>
      </c>
      <c r="E212" s="21" t="s">
        <v>17</v>
      </c>
      <c r="F212" s="21" t="s">
        <v>27</v>
      </c>
      <c r="G212" s="21">
        <v>33907.548000000003</v>
      </c>
    </row>
    <row r="213" spans="1:7" ht="15.75" x14ac:dyDescent="0.25">
      <c r="A213" s="21">
        <v>22</v>
      </c>
      <c r="B213" s="21" t="s">
        <v>14</v>
      </c>
      <c r="C213" s="21">
        <v>35.6</v>
      </c>
      <c r="D213" s="21">
        <v>0</v>
      </c>
      <c r="E213" s="21" t="s">
        <v>17</v>
      </c>
      <c r="F213" s="21" t="s">
        <v>26</v>
      </c>
      <c r="G213" s="21">
        <v>35585.576000000001</v>
      </c>
    </row>
    <row r="214" spans="1:7" ht="15.75" x14ac:dyDescent="0.25">
      <c r="A214" s="21">
        <v>22</v>
      </c>
      <c r="B214" s="21" t="s">
        <v>14</v>
      </c>
      <c r="C214" s="21">
        <v>28.31</v>
      </c>
      <c r="D214" s="21">
        <v>1</v>
      </c>
      <c r="E214" s="21" t="s">
        <v>15</v>
      </c>
      <c r="F214" s="21" t="s">
        <v>27</v>
      </c>
      <c r="G214" s="21">
        <v>2639.0428999999999</v>
      </c>
    </row>
    <row r="215" spans="1:7" ht="15.75" x14ac:dyDescent="0.25">
      <c r="A215" s="21">
        <v>22</v>
      </c>
      <c r="B215" s="21" t="s">
        <v>14</v>
      </c>
      <c r="C215" s="21">
        <v>31.35</v>
      </c>
      <c r="D215" s="21">
        <v>1</v>
      </c>
      <c r="E215" s="21" t="s">
        <v>15</v>
      </c>
      <c r="F215" s="21" t="s">
        <v>27</v>
      </c>
      <c r="G215" s="21">
        <v>2643.2685000000001</v>
      </c>
    </row>
    <row r="216" spans="1:7" ht="15.75" x14ac:dyDescent="0.25">
      <c r="A216" s="21">
        <v>22</v>
      </c>
      <c r="B216" s="21" t="s">
        <v>14</v>
      </c>
      <c r="C216" s="21">
        <v>37.619999999999997</v>
      </c>
      <c r="D216" s="21">
        <v>1</v>
      </c>
      <c r="E216" s="21" t="s">
        <v>17</v>
      </c>
      <c r="F216" s="21" t="s">
        <v>16</v>
      </c>
      <c r="G216" s="21">
        <v>37165.163800000002</v>
      </c>
    </row>
    <row r="217" spans="1:7" ht="15.75" x14ac:dyDescent="0.25">
      <c r="A217" s="21">
        <v>22</v>
      </c>
      <c r="B217" s="21" t="s">
        <v>14</v>
      </c>
      <c r="C217" s="21">
        <v>52.58</v>
      </c>
      <c r="D217" s="21">
        <v>1</v>
      </c>
      <c r="E217" s="21" t="s">
        <v>17</v>
      </c>
      <c r="F217" s="21" t="s">
        <v>16</v>
      </c>
      <c r="G217" s="21">
        <v>44501.398200000003</v>
      </c>
    </row>
    <row r="218" spans="1:7" ht="15.75" x14ac:dyDescent="0.25">
      <c r="A218" s="21">
        <v>22</v>
      </c>
      <c r="B218" s="21" t="s">
        <v>23</v>
      </c>
      <c r="C218" s="21">
        <v>34.58</v>
      </c>
      <c r="D218" s="21">
        <v>2</v>
      </c>
      <c r="E218" s="21" t="s">
        <v>15</v>
      </c>
      <c r="F218" s="21" t="s">
        <v>25</v>
      </c>
      <c r="G218" s="21">
        <v>3925.7582000000002</v>
      </c>
    </row>
    <row r="219" spans="1:7" ht="15.75" x14ac:dyDescent="0.25">
      <c r="A219" s="21">
        <v>22</v>
      </c>
      <c r="B219" s="21" t="s">
        <v>14</v>
      </c>
      <c r="C219" s="21">
        <v>37.07</v>
      </c>
      <c r="D219" s="21">
        <v>2</v>
      </c>
      <c r="E219" s="21" t="s">
        <v>17</v>
      </c>
      <c r="F219" s="21" t="s">
        <v>16</v>
      </c>
      <c r="G219" s="21">
        <v>37484.4493</v>
      </c>
    </row>
    <row r="220" spans="1:7" ht="15.75" x14ac:dyDescent="0.25">
      <c r="A220" s="21">
        <v>22</v>
      </c>
      <c r="B220" s="21" t="s">
        <v>14</v>
      </c>
      <c r="C220" s="21">
        <v>34.799999999999997</v>
      </c>
      <c r="D220" s="21">
        <v>3</v>
      </c>
      <c r="E220" s="21" t="s">
        <v>15</v>
      </c>
      <c r="F220" s="21" t="s">
        <v>26</v>
      </c>
      <c r="G220" s="21">
        <v>3443.0639999999999</v>
      </c>
    </row>
    <row r="221" spans="1:7" ht="15.75" x14ac:dyDescent="0.25">
      <c r="A221" s="21">
        <v>22</v>
      </c>
      <c r="B221" s="21" t="s">
        <v>14</v>
      </c>
      <c r="C221" s="21">
        <v>19.95</v>
      </c>
      <c r="D221" s="21">
        <v>3</v>
      </c>
      <c r="E221" s="21" t="s">
        <v>15</v>
      </c>
      <c r="F221" s="21" t="s">
        <v>25</v>
      </c>
      <c r="G221" s="21">
        <v>4005.4225000000001</v>
      </c>
    </row>
    <row r="222" spans="1:7" ht="15.75" x14ac:dyDescent="0.25">
      <c r="A222" s="21">
        <v>22</v>
      </c>
      <c r="B222" s="21" t="s">
        <v>23</v>
      </c>
      <c r="C222" s="21">
        <v>21.28</v>
      </c>
      <c r="D222" s="21">
        <v>3</v>
      </c>
      <c r="E222" s="21" t="s">
        <v>15</v>
      </c>
      <c r="F222" s="21" t="s">
        <v>27</v>
      </c>
      <c r="G222" s="21">
        <v>4296.2712000000001</v>
      </c>
    </row>
    <row r="223" spans="1:7" ht="15.75" x14ac:dyDescent="0.25">
      <c r="A223" s="21">
        <v>22</v>
      </c>
      <c r="B223" s="21" t="s">
        <v>23</v>
      </c>
      <c r="C223" s="21">
        <v>31.02</v>
      </c>
      <c r="D223" s="21">
        <v>3</v>
      </c>
      <c r="E223" s="21" t="s">
        <v>17</v>
      </c>
      <c r="F223" s="21" t="s">
        <v>16</v>
      </c>
      <c r="G223" s="21">
        <v>35595.589800000002</v>
      </c>
    </row>
    <row r="224" spans="1:7" ht="15.75" x14ac:dyDescent="0.25">
      <c r="A224" s="21">
        <v>23</v>
      </c>
      <c r="B224" s="21" t="s">
        <v>14</v>
      </c>
      <c r="C224" s="21">
        <v>26.51</v>
      </c>
      <c r="D224" s="21">
        <v>0</v>
      </c>
      <c r="E224" s="21" t="s">
        <v>15</v>
      </c>
      <c r="F224" s="21" t="s">
        <v>16</v>
      </c>
      <c r="G224" s="21">
        <v>1815.8759</v>
      </c>
    </row>
    <row r="225" spans="1:7" ht="15.75" x14ac:dyDescent="0.25">
      <c r="A225" s="21">
        <v>23</v>
      </c>
      <c r="B225" s="21" t="s">
        <v>14</v>
      </c>
      <c r="C225" s="21">
        <v>32.56</v>
      </c>
      <c r="D225" s="21">
        <v>0</v>
      </c>
      <c r="E225" s="21" t="s">
        <v>15</v>
      </c>
      <c r="F225" s="21" t="s">
        <v>16</v>
      </c>
      <c r="G225" s="21">
        <v>1824.2854</v>
      </c>
    </row>
    <row r="226" spans="1:7" ht="15.75" x14ac:dyDescent="0.25">
      <c r="A226" s="21">
        <v>23</v>
      </c>
      <c r="B226" s="21" t="s">
        <v>14</v>
      </c>
      <c r="C226" s="21">
        <v>34.4</v>
      </c>
      <c r="D226" s="21">
        <v>0</v>
      </c>
      <c r="E226" s="21" t="s">
        <v>15</v>
      </c>
      <c r="F226" s="21" t="s">
        <v>26</v>
      </c>
      <c r="G226" s="21">
        <v>1826.8430000000001</v>
      </c>
    </row>
    <row r="227" spans="1:7" ht="15.75" x14ac:dyDescent="0.25">
      <c r="A227" s="21">
        <v>23</v>
      </c>
      <c r="B227" s="21" t="s">
        <v>14</v>
      </c>
      <c r="C227" s="21">
        <v>41.91</v>
      </c>
      <c r="D227" s="21">
        <v>0</v>
      </c>
      <c r="E227" s="21" t="s">
        <v>15</v>
      </c>
      <c r="F227" s="21" t="s">
        <v>16</v>
      </c>
      <c r="G227" s="21">
        <v>1837.2819</v>
      </c>
    </row>
    <row r="228" spans="1:7" ht="15.75" x14ac:dyDescent="0.25">
      <c r="A228" s="21">
        <v>23</v>
      </c>
      <c r="B228" s="21" t="s">
        <v>14</v>
      </c>
      <c r="C228" s="21">
        <v>23.844999999999999</v>
      </c>
      <c r="D228" s="21">
        <v>0</v>
      </c>
      <c r="E228" s="21" t="s">
        <v>15</v>
      </c>
      <c r="F228" s="21" t="s">
        <v>25</v>
      </c>
      <c r="G228" s="21">
        <v>2395.17155</v>
      </c>
    </row>
    <row r="229" spans="1:7" ht="15.75" x14ac:dyDescent="0.25">
      <c r="A229" s="21">
        <v>23</v>
      </c>
      <c r="B229" s="21" t="s">
        <v>14</v>
      </c>
      <c r="C229" s="21">
        <v>24.51</v>
      </c>
      <c r="D229" s="21">
        <v>0</v>
      </c>
      <c r="E229" s="21" t="s">
        <v>15</v>
      </c>
      <c r="F229" s="21" t="s">
        <v>25</v>
      </c>
      <c r="G229" s="21">
        <v>2396.0958999999998</v>
      </c>
    </row>
    <row r="230" spans="1:7" ht="15.75" x14ac:dyDescent="0.25">
      <c r="A230" s="21">
        <v>23</v>
      </c>
      <c r="B230" s="21" t="s">
        <v>23</v>
      </c>
      <c r="C230" s="21">
        <v>28.12</v>
      </c>
      <c r="D230" s="21">
        <v>0</v>
      </c>
      <c r="E230" s="21" t="s">
        <v>15</v>
      </c>
      <c r="F230" s="21" t="s">
        <v>27</v>
      </c>
      <c r="G230" s="21">
        <v>2690.1138000000001</v>
      </c>
    </row>
    <row r="231" spans="1:7" ht="15.75" x14ac:dyDescent="0.25">
      <c r="A231" s="21">
        <v>23</v>
      </c>
      <c r="B231" s="21" t="s">
        <v>23</v>
      </c>
      <c r="C231" s="21">
        <v>34.865000000000002</v>
      </c>
      <c r="D231" s="21">
        <v>0</v>
      </c>
      <c r="E231" s="21" t="s">
        <v>15</v>
      </c>
      <c r="F231" s="21" t="s">
        <v>25</v>
      </c>
      <c r="G231" s="21">
        <v>2899.4893499999998</v>
      </c>
    </row>
    <row r="232" spans="1:7" ht="15.75" x14ac:dyDescent="0.25">
      <c r="A232" s="21">
        <v>23</v>
      </c>
      <c r="B232" s="21" t="s">
        <v>23</v>
      </c>
      <c r="C232" s="21">
        <v>33.4</v>
      </c>
      <c r="D232" s="21">
        <v>0</v>
      </c>
      <c r="E232" s="21" t="s">
        <v>15</v>
      </c>
      <c r="F232" s="21" t="s">
        <v>26</v>
      </c>
      <c r="G232" s="21">
        <v>10795.937330000001</v>
      </c>
    </row>
    <row r="233" spans="1:7" ht="15.75" x14ac:dyDescent="0.25">
      <c r="A233" s="21">
        <v>23</v>
      </c>
      <c r="B233" s="21" t="s">
        <v>23</v>
      </c>
      <c r="C233" s="21">
        <v>28</v>
      </c>
      <c r="D233" s="21">
        <v>0</v>
      </c>
      <c r="E233" s="21" t="s">
        <v>15</v>
      </c>
      <c r="F233" s="21" t="s">
        <v>26</v>
      </c>
      <c r="G233" s="21">
        <v>13126.677449999999</v>
      </c>
    </row>
    <row r="234" spans="1:7" ht="15.75" x14ac:dyDescent="0.25">
      <c r="A234" s="21">
        <v>23</v>
      </c>
      <c r="B234" s="21" t="s">
        <v>23</v>
      </c>
      <c r="C234" s="21">
        <v>28.31</v>
      </c>
      <c r="D234" s="21">
        <v>0</v>
      </c>
      <c r="E234" s="21" t="s">
        <v>17</v>
      </c>
      <c r="F234" s="21" t="s">
        <v>27</v>
      </c>
      <c r="G234" s="21">
        <v>18033.9679</v>
      </c>
    </row>
    <row r="235" spans="1:7" ht="15.75" x14ac:dyDescent="0.25">
      <c r="A235" s="21">
        <v>23</v>
      </c>
      <c r="B235" s="21" t="s">
        <v>14</v>
      </c>
      <c r="C235" s="21">
        <v>18.715</v>
      </c>
      <c r="D235" s="21">
        <v>0</v>
      </c>
      <c r="E235" s="21" t="s">
        <v>15</v>
      </c>
      <c r="F235" s="21" t="s">
        <v>27</v>
      </c>
      <c r="G235" s="21">
        <v>21595.382290000001</v>
      </c>
    </row>
    <row r="236" spans="1:7" ht="15.75" x14ac:dyDescent="0.25">
      <c r="A236" s="21">
        <v>23</v>
      </c>
      <c r="B236" s="21" t="s">
        <v>23</v>
      </c>
      <c r="C236" s="21">
        <v>31.4</v>
      </c>
      <c r="D236" s="21">
        <v>0</v>
      </c>
      <c r="E236" s="21" t="s">
        <v>17</v>
      </c>
      <c r="F236" s="21" t="s">
        <v>26</v>
      </c>
      <c r="G236" s="21">
        <v>34166.273000000001</v>
      </c>
    </row>
    <row r="237" spans="1:7" ht="15.75" x14ac:dyDescent="0.25">
      <c r="A237" s="21">
        <v>23</v>
      </c>
      <c r="B237" s="21" t="s">
        <v>14</v>
      </c>
      <c r="C237" s="21">
        <v>35.200000000000003</v>
      </c>
      <c r="D237" s="21">
        <v>1</v>
      </c>
      <c r="E237" s="21" t="s">
        <v>15</v>
      </c>
      <c r="F237" s="21" t="s">
        <v>26</v>
      </c>
      <c r="G237" s="21">
        <v>2416.9549999999999</v>
      </c>
    </row>
    <row r="238" spans="1:7" ht="15.75" x14ac:dyDescent="0.25">
      <c r="A238" s="21">
        <v>23</v>
      </c>
      <c r="B238" s="21" t="s">
        <v>14</v>
      </c>
      <c r="C238" s="21">
        <v>50.38</v>
      </c>
      <c r="D238" s="21">
        <v>1</v>
      </c>
      <c r="E238" s="21" t="s">
        <v>15</v>
      </c>
      <c r="F238" s="21" t="s">
        <v>16</v>
      </c>
      <c r="G238" s="21">
        <v>2438.0551999999998</v>
      </c>
    </row>
    <row r="239" spans="1:7" ht="15.75" x14ac:dyDescent="0.25">
      <c r="A239" s="21">
        <v>23</v>
      </c>
      <c r="B239" s="21" t="s">
        <v>14</v>
      </c>
      <c r="C239" s="21">
        <v>17.385000000000002</v>
      </c>
      <c r="D239" s="21">
        <v>1</v>
      </c>
      <c r="E239" s="21" t="s">
        <v>15</v>
      </c>
      <c r="F239" s="21" t="s">
        <v>27</v>
      </c>
      <c r="G239" s="21">
        <v>2775.1921499999999</v>
      </c>
    </row>
    <row r="240" spans="1:7" ht="15.75" x14ac:dyDescent="0.25">
      <c r="A240" s="21">
        <v>23</v>
      </c>
      <c r="B240" s="21" t="s">
        <v>14</v>
      </c>
      <c r="C240" s="21">
        <v>27.36</v>
      </c>
      <c r="D240" s="21">
        <v>1</v>
      </c>
      <c r="E240" s="21" t="s">
        <v>15</v>
      </c>
      <c r="F240" s="21" t="s">
        <v>27</v>
      </c>
      <c r="G240" s="21">
        <v>2789.0574000000001</v>
      </c>
    </row>
    <row r="241" spans="1:7" ht="15.75" x14ac:dyDescent="0.25">
      <c r="A241" s="21">
        <v>23</v>
      </c>
      <c r="B241" s="21" t="s">
        <v>23</v>
      </c>
      <c r="C241" s="21">
        <v>28.49</v>
      </c>
      <c r="D241" s="21">
        <v>1</v>
      </c>
      <c r="E241" s="21" t="s">
        <v>17</v>
      </c>
      <c r="F241" s="21" t="s">
        <v>16</v>
      </c>
      <c r="G241" s="21">
        <v>18328.238099999999</v>
      </c>
    </row>
    <row r="242" spans="1:7" ht="15.75" x14ac:dyDescent="0.25">
      <c r="A242" s="21">
        <v>23</v>
      </c>
      <c r="B242" s="21" t="s">
        <v>23</v>
      </c>
      <c r="C242" s="21">
        <v>42.75</v>
      </c>
      <c r="D242" s="21">
        <v>1</v>
      </c>
      <c r="E242" s="21" t="s">
        <v>17</v>
      </c>
      <c r="F242" s="21" t="s">
        <v>25</v>
      </c>
      <c r="G242" s="21">
        <v>40904.199500000002</v>
      </c>
    </row>
    <row r="243" spans="1:7" ht="15.75" x14ac:dyDescent="0.25">
      <c r="A243" s="21">
        <v>23</v>
      </c>
      <c r="B243" s="21" t="s">
        <v>23</v>
      </c>
      <c r="C243" s="21">
        <v>39.270000000000003</v>
      </c>
      <c r="D243" s="21">
        <v>2</v>
      </c>
      <c r="E243" s="21" t="s">
        <v>15</v>
      </c>
      <c r="F243" s="21" t="s">
        <v>16</v>
      </c>
      <c r="G243" s="21">
        <v>3500.6122999999998</v>
      </c>
    </row>
    <row r="244" spans="1:7" ht="15.75" x14ac:dyDescent="0.25">
      <c r="A244" s="21">
        <v>23</v>
      </c>
      <c r="B244" s="21" t="s">
        <v>23</v>
      </c>
      <c r="C244" s="21">
        <v>23.18</v>
      </c>
      <c r="D244" s="21">
        <v>2</v>
      </c>
      <c r="E244" s="21" t="s">
        <v>15</v>
      </c>
      <c r="F244" s="21" t="s">
        <v>27</v>
      </c>
      <c r="G244" s="21">
        <v>14426.073850000001</v>
      </c>
    </row>
    <row r="245" spans="1:7" ht="15.75" x14ac:dyDescent="0.25">
      <c r="A245" s="21">
        <v>23</v>
      </c>
      <c r="B245" s="21" t="s">
        <v>23</v>
      </c>
      <c r="C245" s="21">
        <v>24.225000000000001</v>
      </c>
      <c r="D245" s="21">
        <v>2</v>
      </c>
      <c r="E245" s="21" t="s">
        <v>15</v>
      </c>
      <c r="F245" s="21" t="s">
        <v>25</v>
      </c>
      <c r="G245" s="21">
        <v>22395.74424</v>
      </c>
    </row>
    <row r="246" spans="1:7" ht="15.75" x14ac:dyDescent="0.25">
      <c r="A246" s="21">
        <v>23</v>
      </c>
      <c r="B246" s="21" t="s">
        <v>23</v>
      </c>
      <c r="C246" s="21">
        <v>32.78</v>
      </c>
      <c r="D246" s="21">
        <v>2</v>
      </c>
      <c r="E246" s="21" t="s">
        <v>17</v>
      </c>
      <c r="F246" s="21" t="s">
        <v>16</v>
      </c>
      <c r="G246" s="21">
        <v>36021.011200000001</v>
      </c>
    </row>
    <row r="247" spans="1:7" ht="15.75" x14ac:dyDescent="0.25">
      <c r="A247" s="21">
        <v>23</v>
      </c>
      <c r="B247" s="21" t="s">
        <v>23</v>
      </c>
      <c r="C247" s="21">
        <v>36.67</v>
      </c>
      <c r="D247" s="21">
        <v>2</v>
      </c>
      <c r="E247" s="21" t="s">
        <v>17</v>
      </c>
      <c r="F247" s="21" t="s">
        <v>25</v>
      </c>
      <c r="G247" s="21">
        <v>38511.628299999997</v>
      </c>
    </row>
    <row r="248" spans="1:7" ht="15.75" x14ac:dyDescent="0.25">
      <c r="A248" s="21">
        <v>23</v>
      </c>
      <c r="B248" s="21" t="s">
        <v>14</v>
      </c>
      <c r="C248" s="21">
        <v>32.700000000000003</v>
      </c>
      <c r="D248" s="21">
        <v>3</v>
      </c>
      <c r="E248" s="21" t="s">
        <v>15</v>
      </c>
      <c r="F248" s="21" t="s">
        <v>26</v>
      </c>
      <c r="G248" s="21">
        <v>3591.48</v>
      </c>
    </row>
    <row r="249" spans="1:7" ht="15.75" x14ac:dyDescent="0.25">
      <c r="A249" s="21">
        <v>23</v>
      </c>
      <c r="B249" s="21" t="s">
        <v>14</v>
      </c>
      <c r="C249" s="21">
        <v>37.1</v>
      </c>
      <c r="D249" s="21">
        <v>3</v>
      </c>
      <c r="E249" s="21" t="s">
        <v>15</v>
      </c>
      <c r="F249" s="21" t="s">
        <v>26</v>
      </c>
      <c r="G249" s="21">
        <v>3597.596</v>
      </c>
    </row>
    <row r="250" spans="1:7" ht="15.75" x14ac:dyDescent="0.25">
      <c r="A250" s="21">
        <v>23</v>
      </c>
      <c r="B250" s="21" t="s">
        <v>23</v>
      </c>
      <c r="C250" s="21">
        <v>34.96</v>
      </c>
      <c r="D250" s="21">
        <v>3</v>
      </c>
      <c r="E250" s="21" t="s">
        <v>15</v>
      </c>
      <c r="F250" s="21" t="s">
        <v>27</v>
      </c>
      <c r="G250" s="21">
        <v>4466.6214</v>
      </c>
    </row>
    <row r="251" spans="1:7" ht="15.75" x14ac:dyDescent="0.25">
      <c r="A251" s="21">
        <v>23</v>
      </c>
      <c r="B251" s="21" t="s">
        <v>14</v>
      </c>
      <c r="C251" s="21">
        <v>31.73</v>
      </c>
      <c r="D251" s="21">
        <v>3</v>
      </c>
      <c r="E251" s="21" t="s">
        <v>17</v>
      </c>
      <c r="F251" s="21" t="s">
        <v>25</v>
      </c>
      <c r="G251" s="21">
        <v>36189.101699999999</v>
      </c>
    </row>
    <row r="252" spans="1:7" ht="15.75" x14ac:dyDescent="0.25">
      <c r="A252" s="21">
        <v>24</v>
      </c>
      <c r="B252" s="21" t="s">
        <v>14</v>
      </c>
      <c r="C252" s="21">
        <v>23.4</v>
      </c>
      <c r="D252" s="21">
        <v>0</v>
      </c>
      <c r="E252" s="21" t="s">
        <v>15</v>
      </c>
      <c r="F252" s="21" t="s">
        <v>26</v>
      </c>
      <c r="G252" s="21">
        <v>1969.614</v>
      </c>
    </row>
    <row r="253" spans="1:7" ht="15.75" x14ac:dyDescent="0.25">
      <c r="A253" s="21">
        <v>24</v>
      </c>
      <c r="B253" s="21" t="s">
        <v>14</v>
      </c>
      <c r="C253" s="21">
        <v>25.8</v>
      </c>
      <c r="D253" s="21">
        <v>0</v>
      </c>
      <c r="E253" s="21" t="s">
        <v>15</v>
      </c>
      <c r="F253" s="21" t="s">
        <v>26</v>
      </c>
      <c r="G253" s="21">
        <v>1972.95</v>
      </c>
    </row>
    <row r="254" spans="1:7" ht="15.75" x14ac:dyDescent="0.25">
      <c r="A254" s="21">
        <v>24</v>
      </c>
      <c r="B254" s="21" t="s">
        <v>14</v>
      </c>
      <c r="C254" s="21">
        <v>29.3</v>
      </c>
      <c r="D254" s="21">
        <v>0</v>
      </c>
      <c r="E254" s="21" t="s">
        <v>15</v>
      </c>
      <c r="F254" s="21" t="s">
        <v>26</v>
      </c>
      <c r="G254" s="21">
        <v>1977.8150000000001</v>
      </c>
    </row>
    <row r="255" spans="1:7" ht="15.75" x14ac:dyDescent="0.25">
      <c r="A255" s="21">
        <v>24</v>
      </c>
      <c r="B255" s="21" t="s">
        <v>14</v>
      </c>
      <c r="C255" s="21">
        <v>32.01</v>
      </c>
      <c r="D255" s="21">
        <v>0</v>
      </c>
      <c r="E255" s="21" t="s">
        <v>15</v>
      </c>
      <c r="F255" s="21" t="s">
        <v>16</v>
      </c>
      <c r="G255" s="21">
        <v>1981.5818999999999</v>
      </c>
    </row>
    <row r="256" spans="1:7" ht="15.75" x14ac:dyDescent="0.25">
      <c r="A256" s="21">
        <v>24</v>
      </c>
      <c r="B256" s="21" t="s">
        <v>14</v>
      </c>
      <c r="C256" s="21">
        <v>35.86</v>
      </c>
      <c r="D256" s="21">
        <v>0</v>
      </c>
      <c r="E256" s="21" t="s">
        <v>15</v>
      </c>
      <c r="F256" s="21" t="s">
        <v>16</v>
      </c>
      <c r="G256" s="21">
        <v>1986.9333999999999</v>
      </c>
    </row>
    <row r="257" spans="1:7" ht="15.75" x14ac:dyDescent="0.25">
      <c r="A257" s="21">
        <v>24</v>
      </c>
      <c r="B257" s="21" t="s">
        <v>14</v>
      </c>
      <c r="C257" s="21">
        <v>23.655000000000001</v>
      </c>
      <c r="D257" s="21">
        <v>0</v>
      </c>
      <c r="E257" s="21" t="s">
        <v>15</v>
      </c>
      <c r="F257" s="21" t="s">
        <v>27</v>
      </c>
      <c r="G257" s="21">
        <v>2352.9684499999998</v>
      </c>
    </row>
    <row r="258" spans="1:7" ht="15.75" x14ac:dyDescent="0.25">
      <c r="A258" s="21">
        <v>24</v>
      </c>
      <c r="B258" s="21" t="s">
        <v>23</v>
      </c>
      <c r="C258" s="21">
        <v>22.6</v>
      </c>
      <c r="D258" s="21">
        <v>0</v>
      </c>
      <c r="E258" s="21" t="s">
        <v>15</v>
      </c>
      <c r="F258" s="21" t="s">
        <v>26</v>
      </c>
      <c r="G258" s="21">
        <v>2457.502</v>
      </c>
    </row>
    <row r="259" spans="1:7" ht="15.75" x14ac:dyDescent="0.25">
      <c r="A259" s="21">
        <v>24</v>
      </c>
      <c r="B259" s="21" t="s">
        <v>23</v>
      </c>
      <c r="C259" s="21">
        <v>27.72</v>
      </c>
      <c r="D259" s="21">
        <v>0</v>
      </c>
      <c r="E259" s="21" t="s">
        <v>15</v>
      </c>
      <c r="F259" s="21" t="s">
        <v>16</v>
      </c>
      <c r="G259" s="21">
        <v>2464.6188000000002</v>
      </c>
    </row>
    <row r="260" spans="1:7" ht="15.75" x14ac:dyDescent="0.25">
      <c r="A260" s="21">
        <v>24</v>
      </c>
      <c r="B260" s="21" t="s">
        <v>23</v>
      </c>
      <c r="C260" s="21">
        <v>33.99</v>
      </c>
      <c r="D260" s="21">
        <v>0</v>
      </c>
      <c r="E260" s="21" t="s">
        <v>15</v>
      </c>
      <c r="F260" s="21" t="s">
        <v>16</v>
      </c>
      <c r="G260" s="21">
        <v>2473.3341</v>
      </c>
    </row>
    <row r="261" spans="1:7" ht="15.75" x14ac:dyDescent="0.25">
      <c r="A261" s="21">
        <v>24</v>
      </c>
      <c r="B261" s="21" t="s">
        <v>23</v>
      </c>
      <c r="C261" s="21">
        <v>39.49</v>
      </c>
      <c r="D261" s="21">
        <v>0</v>
      </c>
      <c r="E261" s="21" t="s">
        <v>15</v>
      </c>
      <c r="F261" s="21" t="s">
        <v>16</v>
      </c>
      <c r="G261" s="21">
        <v>2480.9791</v>
      </c>
    </row>
    <row r="262" spans="1:7" ht="15.75" x14ac:dyDescent="0.25">
      <c r="A262" s="21">
        <v>24</v>
      </c>
      <c r="B262" s="21" t="s">
        <v>23</v>
      </c>
      <c r="C262" s="21">
        <v>24.225000000000001</v>
      </c>
      <c r="D262" s="21">
        <v>0</v>
      </c>
      <c r="E262" s="21" t="s">
        <v>15</v>
      </c>
      <c r="F262" s="21" t="s">
        <v>27</v>
      </c>
      <c r="G262" s="21">
        <v>2842.7607499999999</v>
      </c>
    </row>
    <row r="263" spans="1:7" ht="15.75" x14ac:dyDescent="0.25">
      <c r="A263" s="21">
        <v>24</v>
      </c>
      <c r="B263" s="21" t="s">
        <v>23</v>
      </c>
      <c r="C263" s="21">
        <v>29.925000000000001</v>
      </c>
      <c r="D263" s="21">
        <v>0</v>
      </c>
      <c r="E263" s="21" t="s">
        <v>15</v>
      </c>
      <c r="F263" s="21" t="s">
        <v>27</v>
      </c>
      <c r="G263" s="21">
        <v>2850.6837500000001</v>
      </c>
    </row>
    <row r="264" spans="1:7" ht="15.75" x14ac:dyDescent="0.25">
      <c r="A264" s="21">
        <v>24</v>
      </c>
      <c r="B264" s="21" t="s">
        <v>23</v>
      </c>
      <c r="C264" s="21">
        <v>33.344999999999999</v>
      </c>
      <c r="D264" s="21">
        <v>0</v>
      </c>
      <c r="E264" s="21" t="s">
        <v>15</v>
      </c>
      <c r="F264" s="21" t="s">
        <v>27</v>
      </c>
      <c r="G264" s="21">
        <v>2855.4375500000001</v>
      </c>
    </row>
    <row r="265" spans="1:7" ht="15.75" x14ac:dyDescent="0.25">
      <c r="A265" s="21">
        <v>24</v>
      </c>
      <c r="B265" s="21" t="s">
        <v>23</v>
      </c>
      <c r="C265" s="21">
        <v>25.27</v>
      </c>
      <c r="D265" s="21">
        <v>0</v>
      </c>
      <c r="E265" s="21" t="s">
        <v>15</v>
      </c>
      <c r="F265" s="21" t="s">
        <v>25</v>
      </c>
      <c r="G265" s="21">
        <v>3044.2132999999999</v>
      </c>
    </row>
    <row r="266" spans="1:7" ht="15.75" x14ac:dyDescent="0.25">
      <c r="A266" s="21">
        <v>24</v>
      </c>
      <c r="B266" s="21" t="s">
        <v>23</v>
      </c>
      <c r="C266" s="21">
        <v>26.6</v>
      </c>
      <c r="D266" s="21">
        <v>0</v>
      </c>
      <c r="E266" s="21" t="s">
        <v>15</v>
      </c>
      <c r="F266" s="21" t="s">
        <v>25</v>
      </c>
      <c r="G266" s="21">
        <v>3046.0619999999999</v>
      </c>
    </row>
    <row r="267" spans="1:7" ht="15.75" x14ac:dyDescent="0.25">
      <c r="A267" s="21">
        <v>24</v>
      </c>
      <c r="B267" s="21" t="s">
        <v>23</v>
      </c>
      <c r="C267" s="21">
        <v>20.52</v>
      </c>
      <c r="D267" s="21">
        <v>0</v>
      </c>
      <c r="E267" s="21" t="s">
        <v>17</v>
      </c>
      <c r="F267" s="21" t="s">
        <v>25</v>
      </c>
      <c r="G267" s="21">
        <v>14571.890799999999</v>
      </c>
    </row>
    <row r="268" spans="1:7" ht="15.75" x14ac:dyDescent="0.25">
      <c r="A268" s="21">
        <v>24</v>
      </c>
      <c r="B268" s="21" t="s">
        <v>14</v>
      </c>
      <c r="C268" s="21">
        <v>29.83</v>
      </c>
      <c r="D268" s="21">
        <v>0</v>
      </c>
      <c r="E268" s="21" t="s">
        <v>17</v>
      </c>
      <c r="F268" s="21" t="s">
        <v>25</v>
      </c>
      <c r="G268" s="21">
        <v>18648.421699999999</v>
      </c>
    </row>
    <row r="269" spans="1:7" ht="15.75" x14ac:dyDescent="0.25">
      <c r="A269" s="21">
        <v>24</v>
      </c>
      <c r="B269" s="21" t="s">
        <v>23</v>
      </c>
      <c r="C269" s="21">
        <v>27.6</v>
      </c>
      <c r="D269" s="21">
        <v>0</v>
      </c>
      <c r="E269" s="21" t="s">
        <v>15</v>
      </c>
      <c r="F269" s="21" t="s">
        <v>26</v>
      </c>
      <c r="G269" s="21">
        <v>18955.220170000001</v>
      </c>
    </row>
    <row r="270" spans="1:7" ht="15.75" x14ac:dyDescent="0.25">
      <c r="A270" s="21">
        <v>24</v>
      </c>
      <c r="B270" s="21" t="s">
        <v>23</v>
      </c>
      <c r="C270" s="21">
        <v>23.21</v>
      </c>
      <c r="D270" s="21">
        <v>0</v>
      </c>
      <c r="E270" s="21" t="s">
        <v>15</v>
      </c>
      <c r="F270" s="21" t="s">
        <v>16</v>
      </c>
      <c r="G270" s="21">
        <v>25081.76784</v>
      </c>
    </row>
    <row r="271" spans="1:7" ht="15.75" x14ac:dyDescent="0.25">
      <c r="A271" s="21">
        <v>24</v>
      </c>
      <c r="B271" s="21" t="s">
        <v>14</v>
      </c>
      <c r="C271" s="21">
        <v>31.065000000000001</v>
      </c>
      <c r="D271" s="21">
        <v>0</v>
      </c>
      <c r="E271" s="21" t="s">
        <v>17</v>
      </c>
      <c r="F271" s="21" t="s">
        <v>25</v>
      </c>
      <c r="G271" s="21">
        <v>34254.053350000002</v>
      </c>
    </row>
    <row r="272" spans="1:7" ht="15.75" x14ac:dyDescent="0.25">
      <c r="A272" s="21">
        <v>24</v>
      </c>
      <c r="B272" s="21" t="s">
        <v>14</v>
      </c>
      <c r="C272" s="21">
        <v>32.700000000000003</v>
      </c>
      <c r="D272" s="21">
        <v>0</v>
      </c>
      <c r="E272" s="21" t="s">
        <v>17</v>
      </c>
      <c r="F272" s="21" t="s">
        <v>26</v>
      </c>
      <c r="G272" s="21">
        <v>34472.841</v>
      </c>
    </row>
    <row r="273" spans="1:7" ht="15.75" x14ac:dyDescent="0.25">
      <c r="A273" s="21">
        <v>24</v>
      </c>
      <c r="B273" s="21" t="s">
        <v>14</v>
      </c>
      <c r="C273" s="21">
        <v>28.5</v>
      </c>
      <c r="D273" s="21">
        <v>0</v>
      </c>
      <c r="E273" s="21" t="s">
        <v>17</v>
      </c>
      <c r="F273" s="21" t="s">
        <v>25</v>
      </c>
      <c r="G273" s="21">
        <v>35147.528480000001</v>
      </c>
    </row>
    <row r="274" spans="1:7" ht="15.75" x14ac:dyDescent="0.25">
      <c r="A274" s="21">
        <v>24</v>
      </c>
      <c r="B274" s="21" t="s">
        <v>14</v>
      </c>
      <c r="C274" s="21">
        <v>40.15</v>
      </c>
      <c r="D274" s="21">
        <v>0</v>
      </c>
      <c r="E274" s="21" t="s">
        <v>17</v>
      </c>
      <c r="F274" s="21" t="s">
        <v>16</v>
      </c>
      <c r="G274" s="21">
        <v>38126.246500000001</v>
      </c>
    </row>
    <row r="275" spans="1:7" ht="15.75" x14ac:dyDescent="0.25">
      <c r="A275" s="21">
        <v>24</v>
      </c>
      <c r="B275" s="21" t="s">
        <v>14</v>
      </c>
      <c r="C275" s="21">
        <v>26.79</v>
      </c>
      <c r="D275" s="21">
        <v>1</v>
      </c>
      <c r="E275" s="21" t="s">
        <v>15</v>
      </c>
      <c r="F275" s="21" t="s">
        <v>27</v>
      </c>
      <c r="G275" s="21">
        <v>12609.88702</v>
      </c>
    </row>
    <row r="276" spans="1:7" ht="15.75" x14ac:dyDescent="0.25">
      <c r="A276" s="21">
        <v>24</v>
      </c>
      <c r="B276" s="21" t="s">
        <v>14</v>
      </c>
      <c r="C276" s="21">
        <v>28.5</v>
      </c>
      <c r="D276" s="21">
        <v>2</v>
      </c>
      <c r="E276" s="21" t="s">
        <v>15</v>
      </c>
      <c r="F276" s="21" t="s">
        <v>27</v>
      </c>
      <c r="G276" s="21">
        <v>3537.703</v>
      </c>
    </row>
    <row r="277" spans="1:7" ht="15.75" x14ac:dyDescent="0.25">
      <c r="A277" s="21">
        <v>24</v>
      </c>
      <c r="B277" s="21" t="s">
        <v>23</v>
      </c>
      <c r="C277" s="21">
        <v>30.1</v>
      </c>
      <c r="D277" s="21">
        <v>3</v>
      </c>
      <c r="E277" s="21" t="s">
        <v>15</v>
      </c>
      <c r="F277" s="21" t="s">
        <v>26</v>
      </c>
      <c r="G277" s="21">
        <v>4234.9269999999997</v>
      </c>
    </row>
    <row r="278" spans="1:7" ht="15.75" x14ac:dyDescent="0.25">
      <c r="A278" s="21">
        <v>24</v>
      </c>
      <c r="B278" s="21" t="s">
        <v>23</v>
      </c>
      <c r="C278" s="21">
        <v>30.21</v>
      </c>
      <c r="D278" s="21">
        <v>3</v>
      </c>
      <c r="E278" s="21" t="s">
        <v>15</v>
      </c>
      <c r="F278" s="21" t="s">
        <v>27</v>
      </c>
      <c r="G278" s="21">
        <v>4618.0798999999997</v>
      </c>
    </row>
    <row r="279" spans="1:7" ht="15.75" x14ac:dyDescent="0.25">
      <c r="A279" s="21">
        <v>24</v>
      </c>
      <c r="B279" s="21" t="s">
        <v>14</v>
      </c>
      <c r="C279" s="21">
        <v>33.630000000000003</v>
      </c>
      <c r="D279" s="21">
        <v>4</v>
      </c>
      <c r="E279" s="21" t="s">
        <v>15</v>
      </c>
      <c r="F279" s="21" t="s">
        <v>25</v>
      </c>
      <c r="G279" s="21">
        <v>17128.426080000001</v>
      </c>
    </row>
    <row r="280" spans="1:7" ht="15.75" x14ac:dyDescent="0.25">
      <c r="A280" s="21">
        <v>25</v>
      </c>
      <c r="B280" s="21" t="s">
        <v>14</v>
      </c>
      <c r="C280" s="21">
        <v>25.74</v>
      </c>
      <c r="D280" s="21">
        <v>0</v>
      </c>
      <c r="E280" s="21" t="s">
        <v>15</v>
      </c>
      <c r="F280" s="21" t="s">
        <v>16</v>
      </c>
      <c r="G280" s="21">
        <v>2137.6536000000001</v>
      </c>
    </row>
    <row r="281" spans="1:7" ht="15.75" x14ac:dyDescent="0.25">
      <c r="A281" s="21">
        <v>25</v>
      </c>
      <c r="B281" s="21" t="s">
        <v>14</v>
      </c>
      <c r="C281" s="21">
        <v>27.55</v>
      </c>
      <c r="D281" s="21">
        <v>0</v>
      </c>
      <c r="E281" s="21" t="s">
        <v>15</v>
      </c>
      <c r="F281" s="21" t="s">
        <v>27</v>
      </c>
      <c r="G281" s="21">
        <v>2523.1695</v>
      </c>
    </row>
    <row r="282" spans="1:7" ht="15.75" x14ac:dyDescent="0.25">
      <c r="A282" s="21">
        <v>25</v>
      </c>
      <c r="B282" s="21" t="s">
        <v>14</v>
      </c>
      <c r="C282" s="21">
        <v>35.625</v>
      </c>
      <c r="D282" s="21">
        <v>0</v>
      </c>
      <c r="E282" s="21" t="s">
        <v>15</v>
      </c>
      <c r="F282" s="21" t="s">
        <v>27</v>
      </c>
      <c r="G282" s="21">
        <v>2534.3937500000002</v>
      </c>
    </row>
    <row r="283" spans="1:7" ht="15.75" x14ac:dyDescent="0.25">
      <c r="A283" s="21">
        <v>25</v>
      </c>
      <c r="B283" s="21" t="s">
        <v>23</v>
      </c>
      <c r="C283" s="21">
        <v>30.3</v>
      </c>
      <c r="D283" s="21">
        <v>0</v>
      </c>
      <c r="E283" s="21" t="s">
        <v>15</v>
      </c>
      <c r="F283" s="21" t="s">
        <v>26</v>
      </c>
      <c r="G283" s="21">
        <v>2632.9920000000002</v>
      </c>
    </row>
    <row r="284" spans="1:7" ht="15.75" x14ac:dyDescent="0.25">
      <c r="A284" s="21">
        <v>25</v>
      </c>
      <c r="B284" s="21" t="s">
        <v>14</v>
      </c>
      <c r="C284" s="21">
        <v>26.22</v>
      </c>
      <c r="D284" s="21">
        <v>0</v>
      </c>
      <c r="E284" s="21" t="s">
        <v>15</v>
      </c>
      <c r="F284" s="21" t="s">
        <v>25</v>
      </c>
      <c r="G284" s="21">
        <v>2721.3208</v>
      </c>
    </row>
    <row r="285" spans="1:7" ht="15.75" x14ac:dyDescent="0.25">
      <c r="A285" s="21">
        <v>25</v>
      </c>
      <c r="B285" s="21" t="s">
        <v>14</v>
      </c>
      <c r="C285" s="21">
        <v>30.59</v>
      </c>
      <c r="D285" s="21">
        <v>0</v>
      </c>
      <c r="E285" s="21" t="s">
        <v>15</v>
      </c>
      <c r="F285" s="21" t="s">
        <v>25</v>
      </c>
      <c r="G285" s="21">
        <v>2727.3951000000002</v>
      </c>
    </row>
    <row r="286" spans="1:7" ht="15.75" x14ac:dyDescent="0.25">
      <c r="A286" s="21">
        <v>25</v>
      </c>
      <c r="B286" s="21" t="s">
        <v>23</v>
      </c>
      <c r="C286" s="21">
        <v>34.484999999999999</v>
      </c>
      <c r="D286" s="21">
        <v>0</v>
      </c>
      <c r="E286" s="21" t="s">
        <v>15</v>
      </c>
      <c r="F286" s="21" t="s">
        <v>27</v>
      </c>
      <c r="G286" s="21">
        <v>3021.80915</v>
      </c>
    </row>
    <row r="287" spans="1:7" ht="15.75" x14ac:dyDescent="0.25">
      <c r="A287" s="21">
        <v>25</v>
      </c>
      <c r="B287" s="21" t="s">
        <v>23</v>
      </c>
      <c r="C287" s="21">
        <v>23.465</v>
      </c>
      <c r="D287" s="21">
        <v>0</v>
      </c>
      <c r="E287" s="21" t="s">
        <v>15</v>
      </c>
      <c r="F287" s="21" t="s">
        <v>25</v>
      </c>
      <c r="G287" s="21">
        <v>3206.4913499999998</v>
      </c>
    </row>
    <row r="288" spans="1:7" ht="15.75" x14ac:dyDescent="0.25">
      <c r="A288" s="21">
        <v>25</v>
      </c>
      <c r="B288" s="21" t="s">
        <v>23</v>
      </c>
      <c r="C288" s="21">
        <v>28.594999999999999</v>
      </c>
      <c r="D288" s="21">
        <v>0</v>
      </c>
      <c r="E288" s="21" t="s">
        <v>15</v>
      </c>
      <c r="F288" s="21" t="s">
        <v>25</v>
      </c>
      <c r="G288" s="21">
        <v>3213.6220499999999</v>
      </c>
    </row>
    <row r="289" spans="1:7" ht="15.75" x14ac:dyDescent="0.25">
      <c r="A289" s="21">
        <v>25</v>
      </c>
      <c r="B289" s="21" t="s">
        <v>14</v>
      </c>
      <c r="C289" s="21">
        <v>24.13</v>
      </c>
      <c r="D289" s="21">
        <v>0</v>
      </c>
      <c r="E289" s="21" t="s">
        <v>17</v>
      </c>
      <c r="F289" s="21" t="s">
        <v>27</v>
      </c>
      <c r="G289" s="21">
        <v>15817.985699999999</v>
      </c>
    </row>
    <row r="290" spans="1:7" ht="15.75" x14ac:dyDescent="0.25">
      <c r="A290" s="21">
        <v>25</v>
      </c>
      <c r="B290" s="21" t="s">
        <v>23</v>
      </c>
      <c r="C290" s="21">
        <v>41.325000000000003</v>
      </c>
      <c r="D290" s="21">
        <v>0</v>
      </c>
      <c r="E290" s="21" t="s">
        <v>15</v>
      </c>
      <c r="F290" s="21" t="s">
        <v>25</v>
      </c>
      <c r="G290" s="21">
        <v>17878.900679999999</v>
      </c>
    </row>
    <row r="291" spans="1:7" ht="15.75" x14ac:dyDescent="0.25">
      <c r="A291" s="21">
        <v>25</v>
      </c>
      <c r="B291" s="21" t="s">
        <v>23</v>
      </c>
      <c r="C291" s="21">
        <v>30.2</v>
      </c>
      <c r="D291" s="21">
        <v>0</v>
      </c>
      <c r="E291" s="21" t="s">
        <v>17</v>
      </c>
      <c r="F291" s="21" t="s">
        <v>26</v>
      </c>
      <c r="G291" s="21">
        <v>33900.652999999998</v>
      </c>
    </row>
    <row r="292" spans="1:7" ht="15.75" x14ac:dyDescent="0.25">
      <c r="A292" s="21">
        <v>25</v>
      </c>
      <c r="B292" s="21" t="s">
        <v>23</v>
      </c>
      <c r="C292" s="21">
        <v>20.8</v>
      </c>
      <c r="D292" s="21">
        <v>1</v>
      </c>
      <c r="E292" s="21" t="s">
        <v>15</v>
      </c>
      <c r="F292" s="21" t="s">
        <v>26</v>
      </c>
      <c r="G292" s="21">
        <v>3208.7869999999998</v>
      </c>
    </row>
    <row r="293" spans="1:7" ht="15.75" x14ac:dyDescent="0.25">
      <c r="A293" s="21">
        <v>25</v>
      </c>
      <c r="B293" s="21" t="s">
        <v>23</v>
      </c>
      <c r="C293" s="21">
        <v>33.99</v>
      </c>
      <c r="D293" s="21">
        <v>1</v>
      </c>
      <c r="E293" s="21" t="s">
        <v>15</v>
      </c>
      <c r="F293" s="21" t="s">
        <v>16</v>
      </c>
      <c r="G293" s="21">
        <v>3227.1210999999998</v>
      </c>
    </row>
    <row r="294" spans="1:7" ht="15.75" x14ac:dyDescent="0.25">
      <c r="A294" s="21">
        <v>25</v>
      </c>
      <c r="B294" s="21" t="s">
        <v>23</v>
      </c>
      <c r="C294" s="21">
        <v>42.13</v>
      </c>
      <c r="D294" s="21">
        <v>1</v>
      </c>
      <c r="E294" s="21" t="s">
        <v>15</v>
      </c>
      <c r="F294" s="21" t="s">
        <v>16</v>
      </c>
      <c r="G294" s="21">
        <v>3238.4357</v>
      </c>
    </row>
    <row r="295" spans="1:7" ht="15.75" x14ac:dyDescent="0.25">
      <c r="A295" s="21">
        <v>25</v>
      </c>
      <c r="B295" s="21" t="s">
        <v>14</v>
      </c>
      <c r="C295" s="21">
        <v>25.84</v>
      </c>
      <c r="D295" s="21">
        <v>1</v>
      </c>
      <c r="E295" s="21" t="s">
        <v>15</v>
      </c>
      <c r="F295" s="21" t="s">
        <v>25</v>
      </c>
      <c r="G295" s="21">
        <v>3309.7926000000002</v>
      </c>
    </row>
    <row r="296" spans="1:7" ht="15.75" x14ac:dyDescent="0.25">
      <c r="A296" s="21">
        <v>25</v>
      </c>
      <c r="B296" s="21" t="s">
        <v>23</v>
      </c>
      <c r="C296" s="21">
        <v>22.515000000000001</v>
      </c>
      <c r="D296" s="21">
        <v>1</v>
      </c>
      <c r="E296" s="21" t="s">
        <v>15</v>
      </c>
      <c r="F296" s="21" t="s">
        <v>27</v>
      </c>
      <c r="G296" s="21">
        <v>3594.17085</v>
      </c>
    </row>
    <row r="297" spans="1:7" ht="15.75" x14ac:dyDescent="0.25">
      <c r="A297" s="21">
        <v>25</v>
      </c>
      <c r="B297" s="21" t="s">
        <v>23</v>
      </c>
      <c r="C297" s="21">
        <v>32.229999999999997</v>
      </c>
      <c r="D297" s="21">
        <v>1</v>
      </c>
      <c r="E297" s="21" t="s">
        <v>15</v>
      </c>
      <c r="F297" s="21" t="s">
        <v>16</v>
      </c>
      <c r="G297" s="21">
        <v>18218.161390000001</v>
      </c>
    </row>
    <row r="298" spans="1:7" ht="15.75" x14ac:dyDescent="0.25">
      <c r="A298" s="21">
        <v>25</v>
      </c>
      <c r="B298" s="21" t="s">
        <v>23</v>
      </c>
      <c r="C298" s="21">
        <v>26.79</v>
      </c>
      <c r="D298" s="21">
        <v>2</v>
      </c>
      <c r="E298" s="21" t="s">
        <v>15</v>
      </c>
      <c r="F298" s="21" t="s">
        <v>27</v>
      </c>
      <c r="G298" s="21">
        <v>4189.1130999999996</v>
      </c>
    </row>
    <row r="299" spans="1:7" ht="15.75" x14ac:dyDescent="0.25">
      <c r="A299" s="21">
        <v>25</v>
      </c>
      <c r="B299" s="21" t="s">
        <v>14</v>
      </c>
      <c r="C299" s="21">
        <v>24.984999999999999</v>
      </c>
      <c r="D299" s="21">
        <v>2</v>
      </c>
      <c r="E299" s="21" t="s">
        <v>15</v>
      </c>
      <c r="F299" s="21" t="s">
        <v>25</v>
      </c>
      <c r="G299" s="21">
        <v>23241.47453</v>
      </c>
    </row>
    <row r="300" spans="1:7" ht="15.75" x14ac:dyDescent="0.25">
      <c r="A300" s="21">
        <v>25</v>
      </c>
      <c r="B300" s="21" t="s">
        <v>14</v>
      </c>
      <c r="C300" s="21">
        <v>33.33</v>
      </c>
      <c r="D300" s="21">
        <v>2</v>
      </c>
      <c r="E300" s="21" t="s">
        <v>17</v>
      </c>
      <c r="F300" s="21" t="s">
        <v>16</v>
      </c>
      <c r="G300" s="21">
        <v>36124.573700000001</v>
      </c>
    </row>
    <row r="301" spans="1:7" ht="15.75" x14ac:dyDescent="0.25">
      <c r="A301" s="21">
        <v>25</v>
      </c>
      <c r="B301" s="21" t="s">
        <v>14</v>
      </c>
      <c r="C301" s="21">
        <v>45.54</v>
      </c>
      <c r="D301" s="21">
        <v>2</v>
      </c>
      <c r="E301" s="21" t="s">
        <v>17</v>
      </c>
      <c r="F301" s="21" t="s">
        <v>16</v>
      </c>
      <c r="G301" s="21">
        <v>42112.2356</v>
      </c>
    </row>
    <row r="302" spans="1:7" ht="15.75" x14ac:dyDescent="0.25">
      <c r="A302" s="21">
        <v>25</v>
      </c>
      <c r="B302" s="21" t="s">
        <v>14</v>
      </c>
      <c r="C302" s="21">
        <v>26.8</v>
      </c>
      <c r="D302" s="21">
        <v>3</v>
      </c>
      <c r="E302" s="21" t="s">
        <v>15</v>
      </c>
      <c r="F302" s="21" t="s">
        <v>26</v>
      </c>
      <c r="G302" s="21">
        <v>3906.127</v>
      </c>
    </row>
    <row r="303" spans="1:7" ht="15.75" x14ac:dyDescent="0.25">
      <c r="A303" s="21">
        <v>25</v>
      </c>
      <c r="B303" s="21" t="s">
        <v>23</v>
      </c>
      <c r="C303" s="21">
        <v>24.3</v>
      </c>
      <c r="D303" s="21">
        <v>3</v>
      </c>
      <c r="E303" s="21" t="s">
        <v>15</v>
      </c>
      <c r="F303" s="21" t="s">
        <v>26</v>
      </c>
      <c r="G303" s="21">
        <v>4391.652</v>
      </c>
    </row>
    <row r="304" spans="1:7" ht="15.75" x14ac:dyDescent="0.25">
      <c r="A304" s="21">
        <v>25</v>
      </c>
      <c r="B304" s="21" t="s">
        <v>14</v>
      </c>
      <c r="C304" s="21">
        <v>29.7</v>
      </c>
      <c r="D304" s="21">
        <v>3</v>
      </c>
      <c r="E304" s="21" t="s">
        <v>17</v>
      </c>
      <c r="F304" s="21" t="s">
        <v>26</v>
      </c>
      <c r="G304" s="21">
        <v>19933.457999999999</v>
      </c>
    </row>
    <row r="305" spans="1:7" ht="15.75" x14ac:dyDescent="0.25">
      <c r="A305" s="21">
        <v>25</v>
      </c>
      <c r="B305" s="21" t="s">
        <v>14</v>
      </c>
      <c r="C305" s="21">
        <v>33.659999999999997</v>
      </c>
      <c r="D305" s="21">
        <v>4</v>
      </c>
      <c r="E305" s="21" t="s">
        <v>15</v>
      </c>
      <c r="F305" s="21" t="s">
        <v>16</v>
      </c>
      <c r="G305" s="21">
        <v>4504.6624000000002</v>
      </c>
    </row>
    <row r="306" spans="1:7" ht="15.75" x14ac:dyDescent="0.25">
      <c r="A306" s="21">
        <v>25</v>
      </c>
      <c r="B306" s="21" t="s">
        <v>14</v>
      </c>
      <c r="C306" s="21">
        <v>26.695</v>
      </c>
      <c r="D306" s="21">
        <v>4</v>
      </c>
      <c r="E306" s="21" t="s">
        <v>15</v>
      </c>
      <c r="F306" s="21" t="s">
        <v>27</v>
      </c>
      <c r="G306" s="21">
        <v>4877.9810500000003</v>
      </c>
    </row>
    <row r="307" spans="1:7" ht="15.75" x14ac:dyDescent="0.25">
      <c r="A307" s="21">
        <v>25</v>
      </c>
      <c r="B307" s="21" t="s">
        <v>14</v>
      </c>
      <c r="C307" s="21">
        <v>23.9</v>
      </c>
      <c r="D307" s="21">
        <v>5</v>
      </c>
      <c r="E307" s="21" t="s">
        <v>15</v>
      </c>
      <c r="F307" s="21" t="s">
        <v>26</v>
      </c>
      <c r="G307" s="21">
        <v>5080.0959999999995</v>
      </c>
    </row>
    <row r="308" spans="1:7" ht="15.75" x14ac:dyDescent="0.25">
      <c r="A308" s="21">
        <v>26</v>
      </c>
      <c r="B308" s="21" t="s">
        <v>14</v>
      </c>
      <c r="C308" s="21">
        <v>20.8</v>
      </c>
      <c r="D308" s="21">
        <v>0</v>
      </c>
      <c r="E308" s="21" t="s">
        <v>15</v>
      </c>
      <c r="F308" s="21" t="s">
        <v>26</v>
      </c>
      <c r="G308" s="21">
        <v>2302.3000000000002</v>
      </c>
    </row>
    <row r="309" spans="1:7" ht="15.75" x14ac:dyDescent="0.25">
      <c r="A309" s="21">
        <v>26</v>
      </c>
      <c r="B309" s="21" t="s">
        <v>14</v>
      </c>
      <c r="C309" s="21">
        <v>35.42</v>
      </c>
      <c r="D309" s="21">
        <v>0</v>
      </c>
      <c r="E309" s="21" t="s">
        <v>15</v>
      </c>
      <c r="F309" s="21" t="s">
        <v>16</v>
      </c>
      <c r="G309" s="21">
        <v>2322.6217999999999</v>
      </c>
    </row>
    <row r="310" spans="1:7" ht="15.75" x14ac:dyDescent="0.25">
      <c r="A310" s="21">
        <v>26</v>
      </c>
      <c r="B310" s="21" t="s">
        <v>14</v>
      </c>
      <c r="C310" s="21">
        <v>17.670000000000002</v>
      </c>
      <c r="D310" s="21">
        <v>0</v>
      </c>
      <c r="E310" s="21" t="s">
        <v>15</v>
      </c>
      <c r="F310" s="21" t="s">
        <v>27</v>
      </c>
      <c r="G310" s="21">
        <v>2680.9493000000002</v>
      </c>
    </row>
    <row r="311" spans="1:7" ht="15.75" x14ac:dyDescent="0.25">
      <c r="A311" s="21">
        <v>26</v>
      </c>
      <c r="B311" s="21" t="s">
        <v>14</v>
      </c>
      <c r="C311" s="21">
        <v>31.065000000000001</v>
      </c>
      <c r="D311" s="21">
        <v>0</v>
      </c>
      <c r="E311" s="21" t="s">
        <v>15</v>
      </c>
      <c r="F311" s="21" t="s">
        <v>27</v>
      </c>
      <c r="G311" s="21">
        <v>2699.56835</v>
      </c>
    </row>
    <row r="312" spans="1:7" ht="15.75" x14ac:dyDescent="0.25">
      <c r="A312" s="21">
        <v>26</v>
      </c>
      <c r="B312" s="21" t="s">
        <v>14</v>
      </c>
      <c r="C312" s="21">
        <v>29.45</v>
      </c>
      <c r="D312" s="21">
        <v>0</v>
      </c>
      <c r="E312" s="21" t="s">
        <v>15</v>
      </c>
      <c r="F312" s="21" t="s">
        <v>25</v>
      </c>
      <c r="G312" s="21">
        <v>2897.3235</v>
      </c>
    </row>
    <row r="313" spans="1:7" ht="15.75" x14ac:dyDescent="0.25">
      <c r="A313" s="21">
        <v>26</v>
      </c>
      <c r="B313" s="21" t="s">
        <v>23</v>
      </c>
      <c r="C313" s="21">
        <v>22.23</v>
      </c>
      <c r="D313" s="21">
        <v>0</v>
      </c>
      <c r="E313" s="21" t="s">
        <v>15</v>
      </c>
      <c r="F313" s="21" t="s">
        <v>27</v>
      </c>
      <c r="G313" s="21">
        <v>3176.2876999999999</v>
      </c>
    </row>
    <row r="314" spans="1:7" ht="15.75" x14ac:dyDescent="0.25">
      <c r="A314" s="21">
        <v>26</v>
      </c>
      <c r="B314" s="21" t="s">
        <v>23</v>
      </c>
      <c r="C314" s="21">
        <v>22.61</v>
      </c>
      <c r="D314" s="21">
        <v>0</v>
      </c>
      <c r="E314" s="21" t="s">
        <v>15</v>
      </c>
      <c r="F314" s="21" t="s">
        <v>27</v>
      </c>
      <c r="G314" s="21">
        <v>3176.8159000000001</v>
      </c>
    </row>
    <row r="315" spans="1:7" ht="15.75" x14ac:dyDescent="0.25">
      <c r="A315" s="21">
        <v>26</v>
      </c>
      <c r="B315" s="21" t="s">
        <v>23</v>
      </c>
      <c r="C315" s="21">
        <v>40.185000000000002</v>
      </c>
      <c r="D315" s="21">
        <v>0</v>
      </c>
      <c r="E315" s="21" t="s">
        <v>15</v>
      </c>
      <c r="F315" s="21" t="s">
        <v>27</v>
      </c>
      <c r="G315" s="21">
        <v>3201.2451500000002</v>
      </c>
    </row>
    <row r="316" spans="1:7" ht="15.75" x14ac:dyDescent="0.25">
      <c r="A316" s="21">
        <v>26</v>
      </c>
      <c r="B316" s="21" t="s">
        <v>23</v>
      </c>
      <c r="C316" s="21">
        <v>28.785</v>
      </c>
      <c r="D316" s="21">
        <v>0</v>
      </c>
      <c r="E316" s="21" t="s">
        <v>15</v>
      </c>
      <c r="F316" s="21" t="s">
        <v>25</v>
      </c>
      <c r="G316" s="21">
        <v>3385.3991500000002</v>
      </c>
    </row>
    <row r="317" spans="1:7" ht="15.75" x14ac:dyDescent="0.25">
      <c r="A317" s="21">
        <v>26</v>
      </c>
      <c r="B317" s="21" t="s">
        <v>14</v>
      </c>
      <c r="C317" s="21">
        <v>27.06</v>
      </c>
      <c r="D317" s="21">
        <v>0</v>
      </c>
      <c r="E317" s="21" t="s">
        <v>17</v>
      </c>
      <c r="F317" s="21" t="s">
        <v>16</v>
      </c>
      <c r="G317" s="21">
        <v>17043.341400000001</v>
      </c>
    </row>
    <row r="318" spans="1:7" ht="15.75" x14ac:dyDescent="0.25">
      <c r="A318" s="21">
        <v>26</v>
      </c>
      <c r="B318" s="21" t="s">
        <v>14</v>
      </c>
      <c r="C318" s="21">
        <v>29.15</v>
      </c>
      <c r="D318" s="21">
        <v>1</v>
      </c>
      <c r="E318" s="21" t="s">
        <v>15</v>
      </c>
      <c r="F318" s="21" t="s">
        <v>16</v>
      </c>
      <c r="G318" s="21">
        <v>2902.9065000000001</v>
      </c>
    </row>
    <row r="319" spans="1:7" ht="15.75" x14ac:dyDescent="0.25">
      <c r="A319" s="21">
        <v>26</v>
      </c>
      <c r="B319" s="21" t="s">
        <v>14</v>
      </c>
      <c r="C319" s="21">
        <v>30</v>
      </c>
      <c r="D319" s="21">
        <v>1</v>
      </c>
      <c r="E319" s="21" t="s">
        <v>15</v>
      </c>
      <c r="F319" s="21" t="s">
        <v>26</v>
      </c>
      <c r="G319" s="21">
        <v>2904.0880000000002</v>
      </c>
    </row>
    <row r="320" spans="1:7" ht="15.75" x14ac:dyDescent="0.25">
      <c r="A320" s="21">
        <v>26</v>
      </c>
      <c r="B320" s="21" t="s">
        <v>14</v>
      </c>
      <c r="C320" s="21">
        <v>46.53</v>
      </c>
      <c r="D320" s="21">
        <v>1</v>
      </c>
      <c r="E320" s="21" t="s">
        <v>15</v>
      </c>
      <c r="F320" s="21" t="s">
        <v>16</v>
      </c>
      <c r="G320" s="21">
        <v>2927.0646999999999</v>
      </c>
    </row>
    <row r="321" spans="1:7" ht="15.75" x14ac:dyDescent="0.25">
      <c r="A321" s="21">
        <v>26</v>
      </c>
      <c r="B321" s="21" t="s">
        <v>14</v>
      </c>
      <c r="C321" s="21">
        <v>33.914999999999999</v>
      </c>
      <c r="D321" s="21">
        <v>1</v>
      </c>
      <c r="E321" s="21" t="s">
        <v>15</v>
      </c>
      <c r="F321" s="21" t="s">
        <v>27</v>
      </c>
      <c r="G321" s="21">
        <v>3292.5298499999999</v>
      </c>
    </row>
    <row r="322" spans="1:7" ht="15.75" x14ac:dyDescent="0.25">
      <c r="A322" s="21">
        <v>26</v>
      </c>
      <c r="B322" s="21" t="s">
        <v>23</v>
      </c>
      <c r="C322" s="21">
        <v>19.8</v>
      </c>
      <c r="D322" s="21">
        <v>1</v>
      </c>
      <c r="E322" s="21" t="s">
        <v>15</v>
      </c>
      <c r="F322" s="21" t="s">
        <v>26</v>
      </c>
      <c r="G322" s="21">
        <v>3378.91</v>
      </c>
    </row>
    <row r="323" spans="1:7" ht="15.75" x14ac:dyDescent="0.25">
      <c r="A323" s="21">
        <v>26</v>
      </c>
      <c r="B323" s="21" t="s">
        <v>23</v>
      </c>
      <c r="C323" s="21">
        <v>29.48</v>
      </c>
      <c r="D323" s="21">
        <v>1</v>
      </c>
      <c r="E323" s="21" t="s">
        <v>15</v>
      </c>
      <c r="F323" s="21" t="s">
        <v>16</v>
      </c>
      <c r="G323" s="21">
        <v>3392.3652000000002</v>
      </c>
    </row>
    <row r="324" spans="1:7" ht="15.75" x14ac:dyDescent="0.25">
      <c r="A324" s="21">
        <v>26</v>
      </c>
      <c r="B324" s="21" t="s">
        <v>23</v>
      </c>
      <c r="C324" s="21">
        <v>29.92</v>
      </c>
      <c r="D324" s="21">
        <v>1</v>
      </c>
      <c r="E324" s="21" t="s">
        <v>15</v>
      </c>
      <c r="F324" s="21" t="s">
        <v>16</v>
      </c>
      <c r="G324" s="21">
        <v>3392.9767999999999</v>
      </c>
    </row>
    <row r="325" spans="1:7" ht="15.75" x14ac:dyDescent="0.25">
      <c r="A325" s="21">
        <v>26</v>
      </c>
      <c r="B325" s="21" t="s">
        <v>23</v>
      </c>
      <c r="C325" s="21">
        <v>42.4</v>
      </c>
      <c r="D325" s="21">
        <v>1</v>
      </c>
      <c r="E325" s="21" t="s">
        <v>15</v>
      </c>
      <c r="F325" s="21" t="s">
        <v>26</v>
      </c>
      <c r="G325" s="21">
        <v>3410.3240000000001</v>
      </c>
    </row>
    <row r="326" spans="1:7" ht="15.75" x14ac:dyDescent="0.25">
      <c r="A326" s="21">
        <v>26</v>
      </c>
      <c r="B326" s="21" t="s">
        <v>14</v>
      </c>
      <c r="C326" s="21">
        <v>32.49</v>
      </c>
      <c r="D326" s="21">
        <v>1</v>
      </c>
      <c r="E326" s="21" t="s">
        <v>15</v>
      </c>
      <c r="F326" s="21" t="s">
        <v>25</v>
      </c>
      <c r="G326" s="21">
        <v>3490.5491000000002</v>
      </c>
    </row>
    <row r="327" spans="1:7" ht="15.75" x14ac:dyDescent="0.25">
      <c r="A327" s="21">
        <v>26</v>
      </c>
      <c r="B327" s="21" t="s">
        <v>14</v>
      </c>
      <c r="C327" s="21">
        <v>23.7</v>
      </c>
      <c r="D327" s="21">
        <v>2</v>
      </c>
      <c r="E327" s="21" t="s">
        <v>15</v>
      </c>
      <c r="F327" s="21" t="s">
        <v>26</v>
      </c>
      <c r="G327" s="21">
        <v>3484.3310000000001</v>
      </c>
    </row>
    <row r="328" spans="1:7" ht="15.75" x14ac:dyDescent="0.25">
      <c r="A328" s="21">
        <v>26</v>
      </c>
      <c r="B328" s="21" t="s">
        <v>14</v>
      </c>
      <c r="C328" s="21">
        <v>30.875</v>
      </c>
      <c r="D328" s="21">
        <v>2</v>
      </c>
      <c r="E328" s="21" t="s">
        <v>15</v>
      </c>
      <c r="F328" s="21" t="s">
        <v>27</v>
      </c>
      <c r="G328" s="21">
        <v>3877.3042500000001</v>
      </c>
    </row>
    <row r="329" spans="1:7" ht="15.75" x14ac:dyDescent="0.25">
      <c r="A329" s="21">
        <v>26</v>
      </c>
      <c r="B329" s="21" t="s">
        <v>23</v>
      </c>
      <c r="C329" s="21">
        <v>29.92</v>
      </c>
      <c r="D329" s="21">
        <v>2</v>
      </c>
      <c r="E329" s="21" t="s">
        <v>15</v>
      </c>
      <c r="F329" s="21" t="s">
        <v>16</v>
      </c>
      <c r="G329" s="21">
        <v>3981.9767999999999</v>
      </c>
    </row>
    <row r="330" spans="1:7" ht="15.75" x14ac:dyDescent="0.25">
      <c r="A330" s="21">
        <v>26</v>
      </c>
      <c r="B330" s="21" t="s">
        <v>23</v>
      </c>
      <c r="C330" s="21">
        <v>34.200000000000003</v>
      </c>
      <c r="D330" s="21">
        <v>2</v>
      </c>
      <c r="E330" s="21" t="s">
        <v>15</v>
      </c>
      <c r="F330" s="21" t="s">
        <v>26</v>
      </c>
      <c r="G330" s="21">
        <v>3987.9259999999999</v>
      </c>
    </row>
    <row r="331" spans="1:7" ht="15.75" x14ac:dyDescent="0.25">
      <c r="A331" s="21">
        <v>26</v>
      </c>
      <c r="B331" s="21" t="s">
        <v>23</v>
      </c>
      <c r="C331" s="21">
        <v>29.355</v>
      </c>
      <c r="D331" s="21">
        <v>2</v>
      </c>
      <c r="E331" s="21" t="s">
        <v>15</v>
      </c>
      <c r="F331" s="21" t="s">
        <v>25</v>
      </c>
      <c r="G331" s="21">
        <v>4564.1914500000003</v>
      </c>
    </row>
    <row r="332" spans="1:7" ht="15.75" x14ac:dyDescent="0.25">
      <c r="A332" s="21">
        <v>26</v>
      </c>
      <c r="B332" s="21" t="s">
        <v>23</v>
      </c>
      <c r="C332" s="21">
        <v>17.195</v>
      </c>
      <c r="D332" s="21">
        <v>2</v>
      </c>
      <c r="E332" s="21" t="s">
        <v>17</v>
      </c>
      <c r="F332" s="21" t="s">
        <v>25</v>
      </c>
      <c r="G332" s="21">
        <v>14455.644050000001</v>
      </c>
    </row>
    <row r="333" spans="1:7" ht="15.75" x14ac:dyDescent="0.25">
      <c r="A333" s="21">
        <v>26</v>
      </c>
      <c r="B333" s="21" t="s">
        <v>14</v>
      </c>
      <c r="C333" s="21">
        <v>32.9</v>
      </c>
      <c r="D333" s="21">
        <v>2</v>
      </c>
      <c r="E333" s="21" t="s">
        <v>17</v>
      </c>
      <c r="F333" s="21" t="s">
        <v>26</v>
      </c>
      <c r="G333" s="21">
        <v>36085.218999999997</v>
      </c>
    </row>
    <row r="334" spans="1:7" ht="15.75" x14ac:dyDescent="0.25">
      <c r="A334" s="21">
        <v>26</v>
      </c>
      <c r="B334" s="21" t="s">
        <v>14</v>
      </c>
      <c r="C334" s="21">
        <v>27.265000000000001</v>
      </c>
      <c r="D334" s="21">
        <v>3</v>
      </c>
      <c r="E334" s="21" t="s">
        <v>15</v>
      </c>
      <c r="F334" s="21" t="s">
        <v>25</v>
      </c>
      <c r="G334" s="21">
        <v>4661.2863500000003</v>
      </c>
    </row>
    <row r="335" spans="1:7" ht="15.75" x14ac:dyDescent="0.25">
      <c r="A335" s="21">
        <v>26</v>
      </c>
      <c r="B335" s="21" t="s">
        <v>23</v>
      </c>
      <c r="C335" s="21">
        <v>29.64</v>
      </c>
      <c r="D335" s="21">
        <v>4</v>
      </c>
      <c r="E335" s="21" t="s">
        <v>15</v>
      </c>
      <c r="F335" s="21" t="s">
        <v>25</v>
      </c>
      <c r="G335" s="21">
        <v>24671.663339999999</v>
      </c>
    </row>
    <row r="336" spans="1:7" ht="15.75" x14ac:dyDescent="0.25">
      <c r="A336" s="21">
        <v>27</v>
      </c>
      <c r="B336" s="21" t="s">
        <v>14</v>
      </c>
      <c r="C336" s="21">
        <v>23.1</v>
      </c>
      <c r="D336" s="21">
        <v>0</v>
      </c>
      <c r="E336" s="21" t="s">
        <v>15</v>
      </c>
      <c r="F336" s="21" t="s">
        <v>16</v>
      </c>
      <c r="G336" s="21">
        <v>2483.7359999999999</v>
      </c>
    </row>
    <row r="337" spans="1:7" ht="15.75" x14ac:dyDescent="0.25">
      <c r="A337" s="21">
        <v>27</v>
      </c>
      <c r="B337" s="21" t="s">
        <v>14</v>
      </c>
      <c r="C337" s="21">
        <v>30.5</v>
      </c>
      <c r="D337" s="21">
        <v>0</v>
      </c>
      <c r="E337" s="21" t="s">
        <v>15</v>
      </c>
      <c r="F337" s="21" t="s">
        <v>26</v>
      </c>
      <c r="G337" s="21">
        <v>2494.0219999999999</v>
      </c>
    </row>
    <row r="338" spans="1:7" ht="15.75" x14ac:dyDescent="0.25">
      <c r="A338" s="21">
        <v>27</v>
      </c>
      <c r="B338" s="21" t="s">
        <v>14</v>
      </c>
      <c r="C338" s="21">
        <v>32.67</v>
      </c>
      <c r="D338" s="21">
        <v>0</v>
      </c>
      <c r="E338" s="21" t="s">
        <v>15</v>
      </c>
      <c r="F338" s="21" t="s">
        <v>16</v>
      </c>
      <c r="G338" s="21">
        <v>2497.0383000000002</v>
      </c>
    </row>
    <row r="339" spans="1:7" ht="15.75" x14ac:dyDescent="0.25">
      <c r="A339" s="21">
        <v>27</v>
      </c>
      <c r="B339" s="21" t="s">
        <v>14</v>
      </c>
      <c r="C339" s="21">
        <v>33.659999999999997</v>
      </c>
      <c r="D339" s="21">
        <v>0</v>
      </c>
      <c r="E339" s="21" t="s">
        <v>15</v>
      </c>
      <c r="F339" s="21" t="s">
        <v>16</v>
      </c>
      <c r="G339" s="21">
        <v>2498.4144000000001</v>
      </c>
    </row>
    <row r="340" spans="1:7" ht="15.75" x14ac:dyDescent="0.25">
      <c r="A340" s="21">
        <v>27</v>
      </c>
      <c r="B340" s="21" t="s">
        <v>23</v>
      </c>
      <c r="C340" s="21">
        <v>24.1</v>
      </c>
      <c r="D340" s="21">
        <v>0</v>
      </c>
      <c r="E340" s="21" t="s">
        <v>15</v>
      </c>
      <c r="F340" s="21" t="s">
        <v>26</v>
      </c>
      <c r="G340" s="21">
        <v>2974.1260000000002</v>
      </c>
    </row>
    <row r="341" spans="1:7" ht="15.75" x14ac:dyDescent="0.25">
      <c r="A341" s="21">
        <v>27</v>
      </c>
      <c r="B341" s="21" t="s">
        <v>14</v>
      </c>
      <c r="C341" s="21">
        <v>26.03</v>
      </c>
      <c r="D341" s="21">
        <v>0</v>
      </c>
      <c r="E341" s="21" t="s">
        <v>15</v>
      </c>
      <c r="F341" s="21" t="s">
        <v>25</v>
      </c>
      <c r="G341" s="21">
        <v>3070.8087</v>
      </c>
    </row>
    <row r="342" spans="1:7" ht="15.75" x14ac:dyDescent="0.25">
      <c r="A342" s="21">
        <v>27</v>
      </c>
      <c r="B342" s="21" t="s">
        <v>23</v>
      </c>
      <c r="C342" s="21">
        <v>21.47</v>
      </c>
      <c r="D342" s="21">
        <v>0</v>
      </c>
      <c r="E342" s="21" t="s">
        <v>15</v>
      </c>
      <c r="F342" s="21" t="s">
        <v>27</v>
      </c>
      <c r="G342" s="21">
        <v>3353.4703</v>
      </c>
    </row>
    <row r="343" spans="1:7" ht="15.75" x14ac:dyDescent="0.25">
      <c r="A343" s="21">
        <v>27</v>
      </c>
      <c r="B343" s="21" t="s">
        <v>23</v>
      </c>
      <c r="C343" s="21">
        <v>25.175000000000001</v>
      </c>
      <c r="D343" s="21">
        <v>0</v>
      </c>
      <c r="E343" s="21" t="s">
        <v>15</v>
      </c>
      <c r="F343" s="21" t="s">
        <v>25</v>
      </c>
      <c r="G343" s="21">
        <v>3558.6202499999999</v>
      </c>
    </row>
    <row r="344" spans="1:7" ht="15.75" x14ac:dyDescent="0.25">
      <c r="A344" s="21">
        <v>27</v>
      </c>
      <c r="B344" s="21" t="s">
        <v>23</v>
      </c>
      <c r="C344" s="21">
        <v>24.75</v>
      </c>
      <c r="D344" s="21">
        <v>0</v>
      </c>
      <c r="E344" s="21" t="s">
        <v>17</v>
      </c>
      <c r="F344" s="21" t="s">
        <v>16</v>
      </c>
      <c r="G344" s="21">
        <v>16577.779500000001</v>
      </c>
    </row>
    <row r="345" spans="1:7" ht="15.75" x14ac:dyDescent="0.25">
      <c r="A345" s="21">
        <v>27</v>
      </c>
      <c r="B345" s="21" t="s">
        <v>14</v>
      </c>
      <c r="C345" s="21">
        <v>29.15</v>
      </c>
      <c r="D345" s="21">
        <v>0</v>
      </c>
      <c r="E345" s="21" t="s">
        <v>17</v>
      </c>
      <c r="F345" s="21" t="s">
        <v>16</v>
      </c>
      <c r="G345" s="21">
        <v>18246.495500000001</v>
      </c>
    </row>
    <row r="346" spans="1:7" ht="15.75" x14ac:dyDescent="0.25">
      <c r="A346" s="21">
        <v>27</v>
      </c>
      <c r="B346" s="21" t="s">
        <v>14</v>
      </c>
      <c r="C346" s="21">
        <v>28.5</v>
      </c>
      <c r="D346" s="21">
        <v>0</v>
      </c>
      <c r="E346" s="21" t="s">
        <v>17</v>
      </c>
      <c r="F346" s="21" t="s">
        <v>27</v>
      </c>
      <c r="G346" s="21">
        <v>18310.741999999998</v>
      </c>
    </row>
    <row r="347" spans="1:7" ht="15.75" x14ac:dyDescent="0.25">
      <c r="A347" s="21">
        <v>27</v>
      </c>
      <c r="B347" s="21" t="s">
        <v>23</v>
      </c>
      <c r="C347" s="21">
        <v>31.4</v>
      </c>
      <c r="D347" s="21">
        <v>0</v>
      </c>
      <c r="E347" s="21" t="s">
        <v>17</v>
      </c>
      <c r="F347" s="21" t="s">
        <v>26</v>
      </c>
      <c r="G347" s="21">
        <v>34838.873</v>
      </c>
    </row>
    <row r="348" spans="1:7" ht="15.75" x14ac:dyDescent="0.25">
      <c r="A348" s="21">
        <v>27</v>
      </c>
      <c r="B348" s="21" t="s">
        <v>23</v>
      </c>
      <c r="C348" s="21">
        <v>36.08</v>
      </c>
      <c r="D348" s="21">
        <v>0</v>
      </c>
      <c r="E348" s="21" t="s">
        <v>17</v>
      </c>
      <c r="F348" s="21" t="s">
        <v>16</v>
      </c>
      <c r="G348" s="21">
        <v>37133.898200000003</v>
      </c>
    </row>
    <row r="349" spans="1:7" ht="15.75" x14ac:dyDescent="0.25">
      <c r="A349" s="21">
        <v>27</v>
      </c>
      <c r="B349" s="21" t="s">
        <v>14</v>
      </c>
      <c r="C349" s="21">
        <v>42.13</v>
      </c>
      <c r="D349" s="21">
        <v>0</v>
      </c>
      <c r="E349" s="21" t="s">
        <v>17</v>
      </c>
      <c r="F349" s="21" t="s">
        <v>16</v>
      </c>
      <c r="G349" s="21">
        <v>39611.757700000002</v>
      </c>
    </row>
    <row r="350" spans="1:7" ht="15.75" x14ac:dyDescent="0.25">
      <c r="A350" s="21">
        <v>27</v>
      </c>
      <c r="B350" s="21" t="s">
        <v>23</v>
      </c>
      <c r="C350" s="21">
        <v>23.21</v>
      </c>
      <c r="D350" s="21">
        <v>1</v>
      </c>
      <c r="E350" s="21" t="s">
        <v>15</v>
      </c>
      <c r="F350" s="21" t="s">
        <v>16</v>
      </c>
      <c r="G350" s="21">
        <v>3561.8888999999999</v>
      </c>
    </row>
    <row r="351" spans="1:7" ht="15.75" x14ac:dyDescent="0.25">
      <c r="A351" s="21">
        <v>27</v>
      </c>
      <c r="B351" s="21" t="s">
        <v>23</v>
      </c>
      <c r="C351" s="21">
        <v>34.799999999999997</v>
      </c>
      <c r="D351" s="21">
        <v>1</v>
      </c>
      <c r="E351" s="21" t="s">
        <v>15</v>
      </c>
      <c r="F351" s="21" t="s">
        <v>26</v>
      </c>
      <c r="G351" s="21">
        <v>3577.9989999999998</v>
      </c>
    </row>
    <row r="352" spans="1:7" ht="15.75" x14ac:dyDescent="0.25">
      <c r="A352" s="21">
        <v>27</v>
      </c>
      <c r="B352" s="21" t="s">
        <v>23</v>
      </c>
      <c r="C352" s="21">
        <v>31.254999999999999</v>
      </c>
      <c r="D352" s="21">
        <v>1</v>
      </c>
      <c r="E352" s="21" t="s">
        <v>15</v>
      </c>
      <c r="F352" s="21" t="s">
        <v>27</v>
      </c>
      <c r="G352" s="21">
        <v>3956.0714499999999</v>
      </c>
    </row>
    <row r="353" spans="1:7" ht="15.75" x14ac:dyDescent="0.25">
      <c r="A353" s="21">
        <v>27</v>
      </c>
      <c r="B353" s="21" t="s">
        <v>23</v>
      </c>
      <c r="C353" s="21">
        <v>30.59</v>
      </c>
      <c r="D353" s="21">
        <v>1</v>
      </c>
      <c r="E353" s="21" t="s">
        <v>15</v>
      </c>
      <c r="F353" s="21" t="s">
        <v>25</v>
      </c>
      <c r="G353" s="21">
        <v>16796.411940000002</v>
      </c>
    </row>
    <row r="354" spans="1:7" ht="15.75" x14ac:dyDescent="0.25">
      <c r="A354" s="21">
        <v>27</v>
      </c>
      <c r="B354" s="21" t="s">
        <v>23</v>
      </c>
      <c r="C354" s="21">
        <v>32.395000000000003</v>
      </c>
      <c r="D354" s="21">
        <v>1</v>
      </c>
      <c r="E354" s="21" t="s">
        <v>15</v>
      </c>
      <c r="F354" s="21" t="s">
        <v>25</v>
      </c>
      <c r="G354" s="21">
        <v>18903.491409999999</v>
      </c>
    </row>
    <row r="355" spans="1:7" ht="15.75" x14ac:dyDescent="0.25">
      <c r="A355" s="21">
        <v>27</v>
      </c>
      <c r="B355" s="21" t="s">
        <v>14</v>
      </c>
      <c r="C355" s="21">
        <v>31.13</v>
      </c>
      <c r="D355" s="21">
        <v>1</v>
      </c>
      <c r="E355" s="21" t="s">
        <v>17</v>
      </c>
      <c r="F355" s="21" t="s">
        <v>16</v>
      </c>
      <c r="G355" s="21">
        <v>34806.467700000001</v>
      </c>
    </row>
    <row r="356" spans="1:7" ht="15.75" x14ac:dyDescent="0.25">
      <c r="A356" s="21">
        <v>27</v>
      </c>
      <c r="B356" s="21" t="s">
        <v>14</v>
      </c>
      <c r="C356" s="21">
        <v>45.9</v>
      </c>
      <c r="D356" s="21">
        <v>2</v>
      </c>
      <c r="E356" s="21" t="s">
        <v>15</v>
      </c>
      <c r="F356" s="21" t="s">
        <v>26</v>
      </c>
      <c r="G356" s="21">
        <v>3693.4279999999999</v>
      </c>
    </row>
    <row r="357" spans="1:7" ht="15.75" x14ac:dyDescent="0.25">
      <c r="A357" s="21">
        <v>27</v>
      </c>
      <c r="B357" s="21" t="s">
        <v>14</v>
      </c>
      <c r="C357" s="21">
        <v>33.155000000000001</v>
      </c>
      <c r="D357" s="21">
        <v>2</v>
      </c>
      <c r="E357" s="21" t="s">
        <v>15</v>
      </c>
      <c r="F357" s="21" t="s">
        <v>27</v>
      </c>
      <c r="G357" s="21">
        <v>4058.71245</v>
      </c>
    </row>
    <row r="358" spans="1:7" ht="15.75" x14ac:dyDescent="0.25">
      <c r="A358" s="21">
        <v>27</v>
      </c>
      <c r="B358" s="21" t="s">
        <v>23</v>
      </c>
      <c r="C358" s="21">
        <v>17.954999999999998</v>
      </c>
      <c r="D358" s="21">
        <v>2</v>
      </c>
      <c r="E358" s="21" t="s">
        <v>17</v>
      </c>
      <c r="F358" s="21" t="s">
        <v>25</v>
      </c>
      <c r="G358" s="21">
        <v>15006.579449999999</v>
      </c>
    </row>
    <row r="359" spans="1:7" ht="15.75" x14ac:dyDescent="0.25">
      <c r="A359" s="21">
        <v>27</v>
      </c>
      <c r="B359" s="21" t="s">
        <v>14</v>
      </c>
      <c r="C359" s="21">
        <v>30.3</v>
      </c>
      <c r="D359" s="21">
        <v>3</v>
      </c>
      <c r="E359" s="21" t="s">
        <v>15</v>
      </c>
      <c r="F359" s="21" t="s">
        <v>26</v>
      </c>
      <c r="G359" s="21">
        <v>4260.7439999999997</v>
      </c>
    </row>
    <row r="360" spans="1:7" ht="15.75" x14ac:dyDescent="0.25">
      <c r="A360" s="21">
        <v>27</v>
      </c>
      <c r="B360" s="21" t="s">
        <v>14</v>
      </c>
      <c r="C360" s="21">
        <v>18.905000000000001</v>
      </c>
      <c r="D360" s="21">
        <v>3</v>
      </c>
      <c r="E360" s="21" t="s">
        <v>15</v>
      </c>
      <c r="F360" s="21" t="s">
        <v>25</v>
      </c>
      <c r="G360" s="21">
        <v>4827.9049500000001</v>
      </c>
    </row>
    <row r="361" spans="1:7" ht="15.75" x14ac:dyDescent="0.25">
      <c r="A361" s="21">
        <v>27</v>
      </c>
      <c r="B361" s="21" t="s">
        <v>14</v>
      </c>
      <c r="C361" s="21">
        <v>32.585000000000001</v>
      </c>
      <c r="D361" s="21">
        <v>3</v>
      </c>
      <c r="E361" s="21" t="s">
        <v>15</v>
      </c>
      <c r="F361" s="21" t="s">
        <v>25</v>
      </c>
      <c r="G361" s="21">
        <v>4846.9201499999999</v>
      </c>
    </row>
    <row r="362" spans="1:7" ht="15.75" x14ac:dyDescent="0.25">
      <c r="A362" s="21">
        <v>27</v>
      </c>
      <c r="B362" s="21" t="s">
        <v>23</v>
      </c>
      <c r="C362" s="21">
        <v>20.045000000000002</v>
      </c>
      <c r="D362" s="21">
        <v>3</v>
      </c>
      <c r="E362" s="21" t="s">
        <v>17</v>
      </c>
      <c r="F362" s="21" t="s">
        <v>27</v>
      </c>
      <c r="G362" s="21">
        <v>16420.494549999999</v>
      </c>
    </row>
    <row r="363" spans="1:7" ht="15.75" x14ac:dyDescent="0.25">
      <c r="A363" s="21">
        <v>27</v>
      </c>
      <c r="B363" s="21" t="s">
        <v>23</v>
      </c>
      <c r="C363" s="21">
        <v>30.4</v>
      </c>
      <c r="D363" s="21">
        <v>3</v>
      </c>
      <c r="E363" s="21" t="s">
        <v>15</v>
      </c>
      <c r="F363" s="21" t="s">
        <v>27</v>
      </c>
      <c r="G363" s="21">
        <v>18804.752400000001</v>
      </c>
    </row>
    <row r="364" spans="1:7" ht="15.75" x14ac:dyDescent="0.25">
      <c r="A364" s="21">
        <v>28</v>
      </c>
      <c r="B364" s="21" t="s">
        <v>14</v>
      </c>
      <c r="C364" s="21">
        <v>38.06</v>
      </c>
      <c r="D364" s="21">
        <v>0</v>
      </c>
      <c r="E364" s="21" t="s">
        <v>15</v>
      </c>
      <c r="F364" s="21" t="s">
        <v>16</v>
      </c>
      <c r="G364" s="21">
        <v>2689.4953999999998</v>
      </c>
    </row>
    <row r="365" spans="1:7" ht="15.75" x14ac:dyDescent="0.25">
      <c r="A365" s="21">
        <v>28</v>
      </c>
      <c r="B365" s="21" t="s">
        <v>14</v>
      </c>
      <c r="C365" s="21">
        <v>30.875</v>
      </c>
      <c r="D365" s="21">
        <v>0</v>
      </c>
      <c r="E365" s="21" t="s">
        <v>15</v>
      </c>
      <c r="F365" s="21" t="s">
        <v>27</v>
      </c>
      <c r="G365" s="21">
        <v>3062.5082499999999</v>
      </c>
    </row>
    <row r="366" spans="1:7" ht="15.75" x14ac:dyDescent="0.25">
      <c r="A366" s="21">
        <v>28</v>
      </c>
      <c r="B366" s="21" t="s">
        <v>23</v>
      </c>
      <c r="C366" s="21">
        <v>25.8</v>
      </c>
      <c r="D366" s="21">
        <v>0</v>
      </c>
      <c r="E366" s="21" t="s">
        <v>15</v>
      </c>
      <c r="F366" s="21" t="s">
        <v>26</v>
      </c>
      <c r="G366" s="21">
        <v>3161.4540000000002</v>
      </c>
    </row>
    <row r="367" spans="1:7" ht="15.75" x14ac:dyDescent="0.25">
      <c r="A367" s="21">
        <v>28</v>
      </c>
      <c r="B367" s="21" t="s">
        <v>23</v>
      </c>
      <c r="C367" s="21">
        <v>33.11</v>
      </c>
      <c r="D367" s="21">
        <v>0</v>
      </c>
      <c r="E367" s="21" t="s">
        <v>15</v>
      </c>
      <c r="F367" s="21" t="s">
        <v>16</v>
      </c>
      <c r="G367" s="21">
        <v>3171.6149</v>
      </c>
    </row>
    <row r="368" spans="1:7" ht="15.75" x14ac:dyDescent="0.25">
      <c r="A368" s="21">
        <v>28</v>
      </c>
      <c r="B368" s="21" t="s">
        <v>23</v>
      </c>
      <c r="C368" s="21">
        <v>33.4</v>
      </c>
      <c r="D368" s="21">
        <v>0</v>
      </c>
      <c r="E368" s="21" t="s">
        <v>15</v>
      </c>
      <c r="F368" s="21" t="s">
        <v>26</v>
      </c>
      <c r="G368" s="21">
        <v>3172.018</v>
      </c>
    </row>
    <row r="369" spans="1:7" ht="15.75" x14ac:dyDescent="0.25">
      <c r="A369" s="21">
        <v>28</v>
      </c>
      <c r="B369" s="21" t="s">
        <v>14</v>
      </c>
      <c r="C369" s="21">
        <v>35.435000000000002</v>
      </c>
      <c r="D369" s="21">
        <v>0</v>
      </c>
      <c r="E369" s="21" t="s">
        <v>15</v>
      </c>
      <c r="F369" s="21" t="s">
        <v>25</v>
      </c>
      <c r="G369" s="21">
        <v>3268.84665</v>
      </c>
    </row>
    <row r="370" spans="1:7" ht="15.75" x14ac:dyDescent="0.25">
      <c r="A370" s="21">
        <v>28</v>
      </c>
      <c r="B370" s="21" t="s">
        <v>23</v>
      </c>
      <c r="C370" s="21">
        <v>34.770000000000003</v>
      </c>
      <c r="D370" s="21">
        <v>0</v>
      </c>
      <c r="E370" s="21" t="s">
        <v>15</v>
      </c>
      <c r="F370" s="21" t="s">
        <v>27</v>
      </c>
      <c r="G370" s="21">
        <v>3556.9223000000002</v>
      </c>
    </row>
    <row r="371" spans="1:7" ht="15.75" x14ac:dyDescent="0.25">
      <c r="A371" s="21">
        <v>28</v>
      </c>
      <c r="B371" s="21" t="s">
        <v>23</v>
      </c>
      <c r="C371" s="21">
        <v>17.29</v>
      </c>
      <c r="D371" s="21">
        <v>0</v>
      </c>
      <c r="E371" s="21" t="s">
        <v>15</v>
      </c>
      <c r="F371" s="21" t="s">
        <v>25</v>
      </c>
      <c r="G371" s="21">
        <v>3732.6251000000002</v>
      </c>
    </row>
    <row r="372" spans="1:7" ht="15.75" x14ac:dyDescent="0.25">
      <c r="A372" s="21">
        <v>28</v>
      </c>
      <c r="B372" s="21" t="s">
        <v>14</v>
      </c>
      <c r="C372" s="21">
        <v>33.82</v>
      </c>
      <c r="D372" s="21">
        <v>0</v>
      </c>
      <c r="E372" s="21" t="s">
        <v>15</v>
      </c>
      <c r="F372" s="21" t="s">
        <v>27</v>
      </c>
      <c r="G372" s="21">
        <v>19673.335729999999</v>
      </c>
    </row>
    <row r="373" spans="1:7" ht="15.75" x14ac:dyDescent="0.25">
      <c r="A373" s="21">
        <v>28</v>
      </c>
      <c r="B373" s="21" t="s">
        <v>14</v>
      </c>
      <c r="C373" s="21">
        <v>31.68</v>
      </c>
      <c r="D373" s="21">
        <v>0</v>
      </c>
      <c r="E373" s="21" t="s">
        <v>17</v>
      </c>
      <c r="F373" s="21" t="s">
        <v>16</v>
      </c>
      <c r="G373" s="21">
        <v>34672.147199999999</v>
      </c>
    </row>
    <row r="374" spans="1:7" ht="15.75" x14ac:dyDescent="0.25">
      <c r="A374" s="21">
        <v>28</v>
      </c>
      <c r="B374" s="21" t="s">
        <v>14</v>
      </c>
      <c r="C374" s="21">
        <v>37.1</v>
      </c>
      <c r="D374" s="21">
        <v>1</v>
      </c>
      <c r="E374" s="21" t="s">
        <v>15</v>
      </c>
      <c r="F374" s="21" t="s">
        <v>26</v>
      </c>
      <c r="G374" s="21">
        <v>3277.1610000000001</v>
      </c>
    </row>
    <row r="375" spans="1:7" ht="15.75" x14ac:dyDescent="0.25">
      <c r="A375" s="21">
        <v>28</v>
      </c>
      <c r="B375" s="21" t="s">
        <v>23</v>
      </c>
      <c r="C375" s="21">
        <v>37.619999999999997</v>
      </c>
      <c r="D375" s="21">
        <v>1</v>
      </c>
      <c r="E375" s="21" t="s">
        <v>15</v>
      </c>
      <c r="F375" s="21" t="s">
        <v>16</v>
      </c>
      <c r="G375" s="21">
        <v>3766.8838000000001</v>
      </c>
    </row>
    <row r="376" spans="1:7" ht="15.75" x14ac:dyDescent="0.25">
      <c r="A376" s="21">
        <v>28</v>
      </c>
      <c r="B376" s="21" t="s">
        <v>23</v>
      </c>
      <c r="C376" s="21">
        <v>25.934999999999999</v>
      </c>
      <c r="D376" s="21">
        <v>1</v>
      </c>
      <c r="E376" s="21" t="s">
        <v>15</v>
      </c>
      <c r="F376" s="21" t="s">
        <v>27</v>
      </c>
      <c r="G376" s="21">
        <v>4133.6416499999996</v>
      </c>
    </row>
    <row r="377" spans="1:7" ht="15.75" x14ac:dyDescent="0.25">
      <c r="A377" s="21">
        <v>28</v>
      </c>
      <c r="B377" s="21" t="s">
        <v>23</v>
      </c>
      <c r="C377" s="21">
        <v>28.88</v>
      </c>
      <c r="D377" s="21">
        <v>1</v>
      </c>
      <c r="E377" s="21" t="s">
        <v>15</v>
      </c>
      <c r="F377" s="21" t="s">
        <v>25</v>
      </c>
      <c r="G377" s="21">
        <v>4337.7352000000001</v>
      </c>
    </row>
    <row r="378" spans="1:7" ht="15.75" x14ac:dyDescent="0.25">
      <c r="A378" s="21">
        <v>28</v>
      </c>
      <c r="B378" s="21" t="s">
        <v>23</v>
      </c>
      <c r="C378" s="21">
        <v>24.32</v>
      </c>
      <c r="D378" s="21">
        <v>1</v>
      </c>
      <c r="E378" s="21" t="s">
        <v>15</v>
      </c>
      <c r="F378" s="21" t="s">
        <v>25</v>
      </c>
      <c r="G378" s="21">
        <v>23288.928400000001</v>
      </c>
    </row>
    <row r="379" spans="1:7" ht="15.75" x14ac:dyDescent="0.25">
      <c r="A379" s="21">
        <v>28</v>
      </c>
      <c r="B379" s="21" t="s">
        <v>14</v>
      </c>
      <c r="C379" s="21">
        <v>36.4</v>
      </c>
      <c r="D379" s="21">
        <v>1</v>
      </c>
      <c r="E379" s="21" t="s">
        <v>17</v>
      </c>
      <c r="F379" s="21" t="s">
        <v>26</v>
      </c>
      <c r="G379" s="21">
        <v>51194.559139999998</v>
      </c>
    </row>
    <row r="380" spans="1:7" ht="15.75" x14ac:dyDescent="0.25">
      <c r="A380" s="21">
        <v>28</v>
      </c>
      <c r="B380" s="21" t="s">
        <v>14</v>
      </c>
      <c r="C380" s="21">
        <v>23.8</v>
      </c>
      <c r="D380" s="21">
        <v>2</v>
      </c>
      <c r="E380" s="21" t="s">
        <v>15</v>
      </c>
      <c r="F380" s="21" t="s">
        <v>26</v>
      </c>
      <c r="G380" s="21">
        <v>3847.674</v>
      </c>
    </row>
    <row r="381" spans="1:7" ht="15.75" x14ac:dyDescent="0.25">
      <c r="A381" s="21">
        <v>28</v>
      </c>
      <c r="B381" s="21" t="s">
        <v>23</v>
      </c>
      <c r="C381" s="21">
        <v>26.51</v>
      </c>
      <c r="D381" s="21">
        <v>2</v>
      </c>
      <c r="E381" s="21" t="s">
        <v>15</v>
      </c>
      <c r="F381" s="21" t="s">
        <v>16</v>
      </c>
      <c r="G381" s="21">
        <v>4340.4408999999996</v>
      </c>
    </row>
    <row r="382" spans="1:7" ht="15.75" x14ac:dyDescent="0.25">
      <c r="A382" s="21">
        <v>28</v>
      </c>
      <c r="B382" s="21" t="s">
        <v>23</v>
      </c>
      <c r="C382" s="21">
        <v>33</v>
      </c>
      <c r="D382" s="21">
        <v>2</v>
      </c>
      <c r="E382" s="21" t="s">
        <v>15</v>
      </c>
      <c r="F382" s="21" t="s">
        <v>16</v>
      </c>
      <c r="G382" s="21">
        <v>4349.4620000000004</v>
      </c>
    </row>
    <row r="383" spans="1:7" ht="15.75" x14ac:dyDescent="0.25">
      <c r="A383" s="21">
        <v>28</v>
      </c>
      <c r="B383" s="21" t="s">
        <v>14</v>
      </c>
      <c r="C383" s="21">
        <v>22.515000000000001</v>
      </c>
      <c r="D383" s="21">
        <v>2</v>
      </c>
      <c r="E383" s="21" t="s">
        <v>15</v>
      </c>
      <c r="F383" s="21" t="s">
        <v>25</v>
      </c>
      <c r="G383" s="21">
        <v>4428.8878500000001</v>
      </c>
    </row>
    <row r="384" spans="1:7" ht="15.75" x14ac:dyDescent="0.25">
      <c r="A384" s="21">
        <v>28</v>
      </c>
      <c r="B384" s="21" t="s">
        <v>14</v>
      </c>
      <c r="C384" s="21">
        <v>26.98</v>
      </c>
      <c r="D384" s="21">
        <v>2</v>
      </c>
      <c r="E384" s="21" t="s">
        <v>15</v>
      </c>
      <c r="F384" s="21" t="s">
        <v>25</v>
      </c>
      <c r="G384" s="21">
        <v>4435.0941999999995</v>
      </c>
    </row>
    <row r="385" spans="1:7" ht="15.75" x14ac:dyDescent="0.25">
      <c r="A385" s="21">
        <v>28</v>
      </c>
      <c r="B385" s="21" t="s">
        <v>14</v>
      </c>
      <c r="C385" s="21">
        <v>29.26</v>
      </c>
      <c r="D385" s="21">
        <v>2</v>
      </c>
      <c r="E385" s="21" t="s">
        <v>15</v>
      </c>
      <c r="F385" s="21" t="s">
        <v>25</v>
      </c>
      <c r="G385" s="21">
        <v>4438.2633999999998</v>
      </c>
    </row>
    <row r="386" spans="1:7" ht="15.75" x14ac:dyDescent="0.25">
      <c r="A386" s="21">
        <v>28</v>
      </c>
      <c r="B386" s="21" t="s">
        <v>23</v>
      </c>
      <c r="C386" s="21">
        <v>23.844999999999999</v>
      </c>
      <c r="D386" s="21">
        <v>2</v>
      </c>
      <c r="E386" s="21" t="s">
        <v>15</v>
      </c>
      <c r="F386" s="21" t="s">
        <v>27</v>
      </c>
      <c r="G386" s="21">
        <v>4719.7365499999996</v>
      </c>
    </row>
    <row r="387" spans="1:7" ht="15.75" x14ac:dyDescent="0.25">
      <c r="A387" s="21">
        <v>28</v>
      </c>
      <c r="B387" s="21" t="s">
        <v>23</v>
      </c>
      <c r="C387" s="21">
        <v>27.5</v>
      </c>
      <c r="D387" s="21">
        <v>2</v>
      </c>
      <c r="E387" s="21" t="s">
        <v>15</v>
      </c>
      <c r="F387" s="21" t="s">
        <v>26</v>
      </c>
      <c r="G387" s="21">
        <v>20177.671129999999</v>
      </c>
    </row>
    <row r="388" spans="1:7" ht="15.75" x14ac:dyDescent="0.25">
      <c r="A388" s="21">
        <v>28</v>
      </c>
      <c r="B388" s="21" t="s">
        <v>14</v>
      </c>
      <c r="C388" s="21">
        <v>33</v>
      </c>
      <c r="D388" s="21">
        <v>3</v>
      </c>
      <c r="E388" s="21" t="s">
        <v>15</v>
      </c>
      <c r="F388" s="21" t="s">
        <v>16</v>
      </c>
      <c r="G388" s="21">
        <v>4449.4620000000004</v>
      </c>
    </row>
    <row r="389" spans="1:7" ht="15.75" x14ac:dyDescent="0.25">
      <c r="A389" s="21">
        <v>28</v>
      </c>
      <c r="B389" s="21" t="s">
        <v>23</v>
      </c>
      <c r="C389" s="21">
        <v>26.315000000000001</v>
      </c>
      <c r="D389" s="21">
        <v>3</v>
      </c>
      <c r="E389" s="21" t="s">
        <v>15</v>
      </c>
      <c r="F389" s="21" t="s">
        <v>27</v>
      </c>
      <c r="G389" s="21">
        <v>5312.1698500000002</v>
      </c>
    </row>
    <row r="390" spans="1:7" ht="15.75" x14ac:dyDescent="0.25">
      <c r="A390" s="21">
        <v>28</v>
      </c>
      <c r="B390" s="21" t="s">
        <v>14</v>
      </c>
      <c r="C390" s="21">
        <v>23.98</v>
      </c>
      <c r="D390" s="21">
        <v>3</v>
      </c>
      <c r="E390" s="21" t="s">
        <v>17</v>
      </c>
      <c r="F390" s="21" t="s">
        <v>16</v>
      </c>
      <c r="G390" s="21">
        <v>17663.144199999999</v>
      </c>
    </row>
    <row r="391" spans="1:7" ht="15.75" x14ac:dyDescent="0.25">
      <c r="A391" s="21">
        <v>28</v>
      </c>
      <c r="B391" s="21" t="s">
        <v>14</v>
      </c>
      <c r="C391" s="21">
        <v>24.3</v>
      </c>
      <c r="D391" s="21">
        <v>5</v>
      </c>
      <c r="E391" s="21" t="s">
        <v>15</v>
      </c>
      <c r="F391" s="21" t="s">
        <v>26</v>
      </c>
      <c r="G391" s="21">
        <v>5615.3689999999997</v>
      </c>
    </row>
    <row r="392" spans="1:7" ht="15.75" x14ac:dyDescent="0.25">
      <c r="A392" s="21">
        <v>29</v>
      </c>
      <c r="B392" s="21" t="s">
        <v>14</v>
      </c>
      <c r="C392" s="21">
        <v>27.2</v>
      </c>
      <c r="D392" s="21">
        <v>0</v>
      </c>
      <c r="E392" s="21" t="s">
        <v>15</v>
      </c>
      <c r="F392" s="21" t="s">
        <v>26</v>
      </c>
      <c r="G392" s="21">
        <v>2866.0909999999999</v>
      </c>
    </row>
    <row r="393" spans="1:7" ht="15.75" x14ac:dyDescent="0.25">
      <c r="A393" s="21">
        <v>29</v>
      </c>
      <c r="B393" s="21" t="s">
        <v>14</v>
      </c>
      <c r="C393" s="21">
        <v>27.94</v>
      </c>
      <c r="D393" s="21">
        <v>0</v>
      </c>
      <c r="E393" s="21" t="s">
        <v>15</v>
      </c>
      <c r="F393" s="21" t="s">
        <v>16</v>
      </c>
      <c r="G393" s="21">
        <v>2867.1196</v>
      </c>
    </row>
    <row r="394" spans="1:7" ht="15.75" x14ac:dyDescent="0.25">
      <c r="A394" s="21">
        <v>29</v>
      </c>
      <c r="B394" s="21" t="s">
        <v>23</v>
      </c>
      <c r="C394" s="21">
        <v>25.9</v>
      </c>
      <c r="D394" s="21">
        <v>0</v>
      </c>
      <c r="E394" s="21" t="s">
        <v>15</v>
      </c>
      <c r="F394" s="21" t="s">
        <v>26</v>
      </c>
      <c r="G394" s="21">
        <v>3353.2840000000001</v>
      </c>
    </row>
    <row r="395" spans="1:7" ht="15.75" x14ac:dyDescent="0.25">
      <c r="A395" s="21">
        <v>29</v>
      </c>
      <c r="B395" s="21" t="s">
        <v>23</v>
      </c>
      <c r="C395" s="21">
        <v>35.53</v>
      </c>
      <c r="D395" s="21">
        <v>0</v>
      </c>
      <c r="E395" s="21" t="s">
        <v>15</v>
      </c>
      <c r="F395" s="21" t="s">
        <v>16</v>
      </c>
      <c r="G395" s="21">
        <v>3366.6696999999999</v>
      </c>
    </row>
    <row r="396" spans="1:7" ht="15.75" x14ac:dyDescent="0.25">
      <c r="A396" s="21">
        <v>29</v>
      </c>
      <c r="B396" s="21" t="s">
        <v>23</v>
      </c>
      <c r="C396" s="21">
        <v>26.03</v>
      </c>
      <c r="D396" s="21">
        <v>0</v>
      </c>
      <c r="E396" s="21" t="s">
        <v>15</v>
      </c>
      <c r="F396" s="21" t="s">
        <v>27</v>
      </c>
      <c r="G396" s="21">
        <v>3736.4647</v>
      </c>
    </row>
    <row r="397" spans="1:7" ht="15.75" x14ac:dyDescent="0.25">
      <c r="A397" s="21">
        <v>29</v>
      </c>
      <c r="B397" s="21" t="s">
        <v>23</v>
      </c>
      <c r="C397" s="21">
        <v>31.16</v>
      </c>
      <c r="D397" s="21">
        <v>0</v>
      </c>
      <c r="E397" s="21" t="s">
        <v>15</v>
      </c>
      <c r="F397" s="21" t="s">
        <v>25</v>
      </c>
      <c r="G397" s="21">
        <v>3943.5954000000002</v>
      </c>
    </row>
    <row r="398" spans="1:7" ht="15.75" x14ac:dyDescent="0.25">
      <c r="A398" s="21">
        <v>29</v>
      </c>
      <c r="B398" s="21" t="s">
        <v>23</v>
      </c>
      <c r="C398" s="21">
        <v>21.85</v>
      </c>
      <c r="D398" s="21">
        <v>0</v>
      </c>
      <c r="E398" s="21" t="s">
        <v>17</v>
      </c>
      <c r="F398" s="21" t="s">
        <v>25</v>
      </c>
      <c r="G398" s="21">
        <v>16115.3045</v>
      </c>
    </row>
    <row r="399" spans="1:7" ht="15.75" x14ac:dyDescent="0.25">
      <c r="A399" s="21">
        <v>29</v>
      </c>
      <c r="B399" s="21" t="s">
        <v>14</v>
      </c>
      <c r="C399" s="21">
        <v>22.895</v>
      </c>
      <c r="D399" s="21">
        <v>0</v>
      </c>
      <c r="E399" s="21" t="s">
        <v>17</v>
      </c>
      <c r="F399" s="21" t="s">
        <v>25</v>
      </c>
      <c r="G399" s="21">
        <v>16138.762049999999</v>
      </c>
    </row>
    <row r="400" spans="1:7" ht="15.75" x14ac:dyDescent="0.25">
      <c r="A400" s="21">
        <v>29</v>
      </c>
      <c r="B400" s="21" t="s">
        <v>14</v>
      </c>
      <c r="C400" s="21">
        <v>34.4</v>
      </c>
      <c r="D400" s="21">
        <v>0</v>
      </c>
      <c r="E400" s="21" t="s">
        <v>17</v>
      </c>
      <c r="F400" s="21" t="s">
        <v>26</v>
      </c>
      <c r="G400" s="21">
        <v>36197.699000000001</v>
      </c>
    </row>
    <row r="401" spans="1:7" ht="15.75" x14ac:dyDescent="0.25">
      <c r="A401" s="21">
        <v>29</v>
      </c>
      <c r="B401" s="21" t="s">
        <v>14</v>
      </c>
      <c r="C401" s="21">
        <v>38.94</v>
      </c>
      <c r="D401" s="21">
        <v>1</v>
      </c>
      <c r="E401" s="21" t="s">
        <v>15</v>
      </c>
      <c r="F401" s="21" t="s">
        <v>16</v>
      </c>
      <c r="G401" s="21">
        <v>3471.4096</v>
      </c>
    </row>
    <row r="402" spans="1:7" ht="15.75" x14ac:dyDescent="0.25">
      <c r="A402" s="21">
        <v>29</v>
      </c>
      <c r="B402" s="21" t="s">
        <v>23</v>
      </c>
      <c r="C402" s="21">
        <v>29.59</v>
      </c>
      <c r="D402" s="21">
        <v>1</v>
      </c>
      <c r="E402" s="21" t="s">
        <v>15</v>
      </c>
      <c r="F402" s="21" t="s">
        <v>16</v>
      </c>
      <c r="G402" s="21">
        <v>3947.4131000000002</v>
      </c>
    </row>
    <row r="403" spans="1:7" ht="15.75" x14ac:dyDescent="0.25">
      <c r="A403" s="21">
        <v>29</v>
      </c>
      <c r="B403" s="21" t="s">
        <v>14</v>
      </c>
      <c r="C403" s="21">
        <v>28.975000000000001</v>
      </c>
      <c r="D403" s="21">
        <v>1</v>
      </c>
      <c r="E403" s="21" t="s">
        <v>15</v>
      </c>
      <c r="F403" s="21" t="s">
        <v>25</v>
      </c>
      <c r="G403" s="21">
        <v>4040.55825</v>
      </c>
    </row>
    <row r="404" spans="1:7" ht="15.75" x14ac:dyDescent="0.25">
      <c r="A404" s="21">
        <v>29</v>
      </c>
      <c r="B404" s="21" t="s">
        <v>23</v>
      </c>
      <c r="C404" s="21">
        <v>21.754999999999999</v>
      </c>
      <c r="D404" s="21">
        <v>1</v>
      </c>
      <c r="E404" s="21" t="s">
        <v>17</v>
      </c>
      <c r="F404" s="21" t="s">
        <v>25</v>
      </c>
      <c r="G404" s="21">
        <v>16657.71745</v>
      </c>
    </row>
    <row r="405" spans="1:7" ht="15.75" x14ac:dyDescent="0.25">
      <c r="A405" s="21">
        <v>29</v>
      </c>
      <c r="B405" s="21" t="s">
        <v>23</v>
      </c>
      <c r="C405" s="21">
        <v>27.94</v>
      </c>
      <c r="D405" s="21">
        <v>1</v>
      </c>
      <c r="E405" s="21" t="s">
        <v>17</v>
      </c>
      <c r="F405" s="21" t="s">
        <v>16</v>
      </c>
      <c r="G405" s="21">
        <v>19107.779600000002</v>
      </c>
    </row>
    <row r="406" spans="1:7" ht="15.75" x14ac:dyDescent="0.25">
      <c r="A406" s="21">
        <v>29</v>
      </c>
      <c r="B406" s="21" t="s">
        <v>14</v>
      </c>
      <c r="C406" s="21">
        <v>29.64</v>
      </c>
      <c r="D406" s="21">
        <v>1</v>
      </c>
      <c r="E406" s="21" t="s">
        <v>15</v>
      </c>
      <c r="F406" s="21" t="s">
        <v>25</v>
      </c>
      <c r="G406" s="21">
        <v>20277.807509999999</v>
      </c>
    </row>
    <row r="407" spans="1:7" ht="15.75" x14ac:dyDescent="0.25">
      <c r="A407" s="21">
        <v>29</v>
      </c>
      <c r="B407" s="21" t="s">
        <v>14</v>
      </c>
      <c r="C407" s="21">
        <v>37.29</v>
      </c>
      <c r="D407" s="21">
        <v>2</v>
      </c>
      <c r="E407" s="21" t="s">
        <v>15</v>
      </c>
      <c r="F407" s="21" t="s">
        <v>16</v>
      </c>
      <c r="G407" s="21">
        <v>4058.1161000000002</v>
      </c>
    </row>
    <row r="408" spans="1:7" ht="15.75" x14ac:dyDescent="0.25">
      <c r="A408" s="21">
        <v>29</v>
      </c>
      <c r="B408" s="21" t="s">
        <v>14</v>
      </c>
      <c r="C408" s="21">
        <v>31.73</v>
      </c>
      <c r="D408" s="21">
        <v>2</v>
      </c>
      <c r="E408" s="21" t="s">
        <v>15</v>
      </c>
      <c r="F408" s="21" t="s">
        <v>27</v>
      </c>
      <c r="G408" s="21">
        <v>4433.3877000000002</v>
      </c>
    </row>
    <row r="409" spans="1:7" ht="15.75" x14ac:dyDescent="0.25">
      <c r="A409" s="21">
        <v>29</v>
      </c>
      <c r="B409" s="21" t="s">
        <v>14</v>
      </c>
      <c r="C409" s="21">
        <v>32.11</v>
      </c>
      <c r="D409" s="21">
        <v>2</v>
      </c>
      <c r="E409" s="21" t="s">
        <v>15</v>
      </c>
      <c r="F409" s="21" t="s">
        <v>27</v>
      </c>
      <c r="G409" s="21">
        <v>4433.9159</v>
      </c>
    </row>
    <row r="410" spans="1:7" ht="15.75" x14ac:dyDescent="0.25">
      <c r="A410" s="21">
        <v>29</v>
      </c>
      <c r="B410" s="21" t="s">
        <v>23</v>
      </c>
      <c r="C410" s="21">
        <v>24.6</v>
      </c>
      <c r="D410" s="21">
        <v>2</v>
      </c>
      <c r="E410" s="21" t="s">
        <v>15</v>
      </c>
      <c r="F410" s="21" t="s">
        <v>26</v>
      </c>
      <c r="G410" s="21">
        <v>4529.4769999999999</v>
      </c>
    </row>
    <row r="411" spans="1:7" ht="15.75" x14ac:dyDescent="0.25">
      <c r="A411" s="21">
        <v>29</v>
      </c>
      <c r="B411" s="21" t="s">
        <v>23</v>
      </c>
      <c r="C411" s="21">
        <v>20.234999999999999</v>
      </c>
      <c r="D411" s="21">
        <v>2</v>
      </c>
      <c r="E411" s="21" t="s">
        <v>15</v>
      </c>
      <c r="F411" s="21" t="s">
        <v>27</v>
      </c>
      <c r="G411" s="21">
        <v>4906.4096499999996</v>
      </c>
    </row>
    <row r="412" spans="1:7" ht="15.75" x14ac:dyDescent="0.25">
      <c r="A412" s="21">
        <v>29</v>
      </c>
      <c r="B412" s="21" t="s">
        <v>23</v>
      </c>
      <c r="C412" s="21">
        <v>32.11</v>
      </c>
      <c r="D412" s="21">
        <v>2</v>
      </c>
      <c r="E412" s="21" t="s">
        <v>15</v>
      </c>
      <c r="F412" s="21" t="s">
        <v>27</v>
      </c>
      <c r="G412" s="21">
        <v>4922.9159</v>
      </c>
    </row>
    <row r="413" spans="1:7" ht="15.75" x14ac:dyDescent="0.25">
      <c r="A413" s="21">
        <v>29</v>
      </c>
      <c r="B413" s="21" t="s">
        <v>14</v>
      </c>
      <c r="C413" s="21">
        <v>29.734999999999999</v>
      </c>
      <c r="D413" s="21">
        <v>2</v>
      </c>
      <c r="E413" s="21" t="s">
        <v>15</v>
      </c>
      <c r="F413" s="21" t="s">
        <v>27</v>
      </c>
      <c r="G413" s="21">
        <v>18157.876</v>
      </c>
    </row>
    <row r="414" spans="1:7" ht="15.75" x14ac:dyDescent="0.25">
      <c r="A414" s="21">
        <v>29</v>
      </c>
      <c r="B414" s="21" t="s">
        <v>14</v>
      </c>
      <c r="C414" s="21">
        <v>33.344999999999999</v>
      </c>
      <c r="D414" s="21">
        <v>2</v>
      </c>
      <c r="E414" s="21" t="s">
        <v>15</v>
      </c>
      <c r="F414" s="21" t="s">
        <v>27</v>
      </c>
      <c r="G414" s="21">
        <v>19442.353500000001</v>
      </c>
    </row>
    <row r="415" spans="1:7" ht="15.75" x14ac:dyDescent="0.25">
      <c r="A415" s="21">
        <v>29</v>
      </c>
      <c r="B415" s="21" t="s">
        <v>14</v>
      </c>
      <c r="C415" s="21">
        <v>35.5</v>
      </c>
      <c r="D415" s="21">
        <v>2</v>
      </c>
      <c r="E415" s="21" t="s">
        <v>17</v>
      </c>
      <c r="F415" s="21" t="s">
        <v>26</v>
      </c>
      <c r="G415" s="21">
        <v>44585.455869999998</v>
      </c>
    </row>
    <row r="416" spans="1:7" ht="15.75" x14ac:dyDescent="0.25">
      <c r="A416" s="21">
        <v>29</v>
      </c>
      <c r="B416" s="21" t="s">
        <v>23</v>
      </c>
      <c r="C416" s="21">
        <v>38.83</v>
      </c>
      <c r="D416" s="21">
        <v>3</v>
      </c>
      <c r="E416" s="21" t="s">
        <v>15</v>
      </c>
      <c r="F416" s="21" t="s">
        <v>16</v>
      </c>
      <c r="G416" s="21">
        <v>5138.2566999999999</v>
      </c>
    </row>
    <row r="417" spans="1:7" ht="15.75" x14ac:dyDescent="0.25">
      <c r="A417" s="21">
        <v>29</v>
      </c>
      <c r="B417" s="21" t="s">
        <v>14</v>
      </c>
      <c r="C417" s="21">
        <v>22.515000000000001</v>
      </c>
      <c r="D417" s="21">
        <v>3</v>
      </c>
      <c r="E417" s="21" t="s">
        <v>15</v>
      </c>
      <c r="F417" s="21" t="s">
        <v>25</v>
      </c>
      <c r="G417" s="21">
        <v>5209.5788499999999</v>
      </c>
    </row>
    <row r="418" spans="1:7" ht="15.75" x14ac:dyDescent="0.25">
      <c r="A418" s="21">
        <v>29</v>
      </c>
      <c r="B418" s="21" t="s">
        <v>23</v>
      </c>
      <c r="C418" s="21">
        <v>25.6</v>
      </c>
      <c r="D418" s="21">
        <v>4</v>
      </c>
      <c r="E418" s="21" t="s">
        <v>15</v>
      </c>
      <c r="F418" s="21" t="s">
        <v>26</v>
      </c>
      <c r="G418" s="21">
        <v>5708.8670000000002</v>
      </c>
    </row>
    <row r="419" spans="1:7" ht="15.75" x14ac:dyDescent="0.25">
      <c r="A419" s="21">
        <v>30</v>
      </c>
      <c r="B419" s="21" t="s">
        <v>23</v>
      </c>
      <c r="C419" s="21">
        <v>27.7</v>
      </c>
      <c r="D419" s="21">
        <v>0</v>
      </c>
      <c r="E419" s="21" t="s">
        <v>15</v>
      </c>
      <c r="F419" s="21" t="s">
        <v>26</v>
      </c>
      <c r="G419" s="21">
        <v>3554.203</v>
      </c>
    </row>
    <row r="420" spans="1:7" ht="15.75" x14ac:dyDescent="0.25">
      <c r="A420" s="21">
        <v>30</v>
      </c>
      <c r="B420" s="21" t="s">
        <v>14</v>
      </c>
      <c r="C420" s="21">
        <v>25.46</v>
      </c>
      <c r="D420" s="21">
        <v>0</v>
      </c>
      <c r="E420" s="21" t="s">
        <v>15</v>
      </c>
      <c r="F420" s="21" t="s">
        <v>25</v>
      </c>
      <c r="G420" s="21">
        <v>3645.0893999999998</v>
      </c>
    </row>
    <row r="421" spans="1:7" ht="15.75" x14ac:dyDescent="0.25">
      <c r="A421" s="21">
        <v>30</v>
      </c>
      <c r="B421" s="21" t="s">
        <v>23</v>
      </c>
      <c r="C421" s="21">
        <v>27.93</v>
      </c>
      <c r="D421" s="21">
        <v>0</v>
      </c>
      <c r="E421" s="21" t="s">
        <v>15</v>
      </c>
      <c r="F421" s="21" t="s">
        <v>25</v>
      </c>
      <c r="G421" s="21">
        <v>4137.5227000000004</v>
      </c>
    </row>
    <row r="422" spans="1:7" ht="15.75" x14ac:dyDescent="0.25">
      <c r="A422" s="21">
        <v>30</v>
      </c>
      <c r="B422" s="21" t="s">
        <v>14</v>
      </c>
      <c r="C422" s="21">
        <v>35.299999999999997</v>
      </c>
      <c r="D422" s="21">
        <v>0</v>
      </c>
      <c r="E422" s="21" t="s">
        <v>17</v>
      </c>
      <c r="F422" s="21" t="s">
        <v>26</v>
      </c>
      <c r="G422" s="21">
        <v>36837.466999999997</v>
      </c>
    </row>
    <row r="423" spans="1:7" ht="15.75" x14ac:dyDescent="0.25">
      <c r="A423" s="21">
        <v>30</v>
      </c>
      <c r="B423" s="21" t="s">
        <v>14</v>
      </c>
      <c r="C423" s="21">
        <v>35.53</v>
      </c>
      <c r="D423" s="21">
        <v>0</v>
      </c>
      <c r="E423" s="21" t="s">
        <v>17</v>
      </c>
      <c r="F423" s="21" t="s">
        <v>16</v>
      </c>
      <c r="G423" s="21">
        <v>36950.256699999998</v>
      </c>
    </row>
    <row r="424" spans="1:7" ht="15.75" x14ac:dyDescent="0.25">
      <c r="A424" s="21">
        <v>30</v>
      </c>
      <c r="B424" s="21" t="s">
        <v>14</v>
      </c>
      <c r="C424" s="21">
        <v>31.4</v>
      </c>
      <c r="D424" s="21">
        <v>1</v>
      </c>
      <c r="E424" s="21" t="s">
        <v>15</v>
      </c>
      <c r="F424" s="21" t="s">
        <v>26</v>
      </c>
      <c r="G424" s="21">
        <v>3659.346</v>
      </c>
    </row>
    <row r="425" spans="1:7" ht="15.75" x14ac:dyDescent="0.25">
      <c r="A425" s="21">
        <v>30</v>
      </c>
      <c r="B425" s="21" t="s">
        <v>14</v>
      </c>
      <c r="C425" s="21">
        <v>24.13</v>
      </c>
      <c r="D425" s="21">
        <v>1</v>
      </c>
      <c r="E425" s="21" t="s">
        <v>15</v>
      </c>
      <c r="F425" s="21" t="s">
        <v>27</v>
      </c>
      <c r="G425" s="21">
        <v>4032.2406999999998</v>
      </c>
    </row>
    <row r="426" spans="1:7" ht="15.75" x14ac:dyDescent="0.25">
      <c r="A426" s="21">
        <v>30</v>
      </c>
      <c r="B426" s="21" t="s">
        <v>23</v>
      </c>
      <c r="C426" s="21">
        <v>32.4</v>
      </c>
      <c r="D426" s="21">
        <v>1</v>
      </c>
      <c r="E426" s="21" t="s">
        <v>15</v>
      </c>
      <c r="F426" s="21" t="s">
        <v>26</v>
      </c>
      <c r="G426" s="21">
        <v>4149.7359999999999</v>
      </c>
    </row>
    <row r="427" spans="1:7" ht="15.75" x14ac:dyDescent="0.25">
      <c r="A427" s="21">
        <v>30</v>
      </c>
      <c r="B427" s="21" t="s">
        <v>23</v>
      </c>
      <c r="C427" s="21">
        <v>33.33</v>
      </c>
      <c r="D427" s="21">
        <v>1</v>
      </c>
      <c r="E427" s="21" t="s">
        <v>15</v>
      </c>
      <c r="F427" s="21" t="s">
        <v>16</v>
      </c>
      <c r="G427" s="21">
        <v>4151.0286999999998</v>
      </c>
    </row>
    <row r="428" spans="1:7" ht="15.75" x14ac:dyDescent="0.25">
      <c r="A428" s="21">
        <v>30</v>
      </c>
      <c r="B428" s="21" t="s">
        <v>14</v>
      </c>
      <c r="C428" s="21">
        <v>27.645</v>
      </c>
      <c r="D428" s="21">
        <v>1</v>
      </c>
      <c r="E428" s="21" t="s">
        <v>15</v>
      </c>
      <c r="F428" s="21" t="s">
        <v>25</v>
      </c>
      <c r="G428" s="21">
        <v>4237.12655</v>
      </c>
    </row>
    <row r="429" spans="1:7" ht="15.75" x14ac:dyDescent="0.25">
      <c r="A429" s="21">
        <v>30</v>
      </c>
      <c r="B429" s="21" t="s">
        <v>23</v>
      </c>
      <c r="C429" s="21">
        <v>28.405000000000001</v>
      </c>
      <c r="D429" s="21">
        <v>1</v>
      </c>
      <c r="E429" s="21" t="s">
        <v>15</v>
      </c>
      <c r="F429" s="21" t="s">
        <v>27</v>
      </c>
      <c r="G429" s="21">
        <v>4527.1829500000003</v>
      </c>
    </row>
    <row r="430" spans="1:7" ht="15.75" x14ac:dyDescent="0.25">
      <c r="A430" s="21">
        <v>30</v>
      </c>
      <c r="B430" s="21" t="s">
        <v>23</v>
      </c>
      <c r="C430" s="21">
        <v>21.945</v>
      </c>
      <c r="D430" s="21">
        <v>1</v>
      </c>
      <c r="E430" s="21" t="s">
        <v>15</v>
      </c>
      <c r="F430" s="21" t="s">
        <v>25</v>
      </c>
      <c r="G430" s="21">
        <v>4718.2035500000002</v>
      </c>
    </row>
    <row r="431" spans="1:7" ht="15.75" x14ac:dyDescent="0.25">
      <c r="A431" s="21">
        <v>30</v>
      </c>
      <c r="B431" s="21" t="s">
        <v>23</v>
      </c>
      <c r="C431" s="21">
        <v>22.895</v>
      </c>
      <c r="D431" s="21">
        <v>1</v>
      </c>
      <c r="E431" s="21" t="s">
        <v>15</v>
      </c>
      <c r="F431" s="21" t="s">
        <v>25</v>
      </c>
      <c r="G431" s="21">
        <v>4719.52405</v>
      </c>
    </row>
    <row r="432" spans="1:7" ht="15.75" x14ac:dyDescent="0.25">
      <c r="A432" s="21">
        <v>30</v>
      </c>
      <c r="B432" s="21" t="s">
        <v>14</v>
      </c>
      <c r="C432" s="21">
        <v>38.83</v>
      </c>
      <c r="D432" s="21">
        <v>1</v>
      </c>
      <c r="E432" s="21" t="s">
        <v>15</v>
      </c>
      <c r="F432" s="21" t="s">
        <v>16</v>
      </c>
      <c r="G432" s="21">
        <v>18963.171920000001</v>
      </c>
    </row>
    <row r="433" spans="1:7" ht="15.75" x14ac:dyDescent="0.25">
      <c r="A433" s="21">
        <v>30</v>
      </c>
      <c r="B433" s="21" t="s">
        <v>23</v>
      </c>
      <c r="C433" s="21">
        <v>28.38</v>
      </c>
      <c r="D433" s="21">
        <v>1</v>
      </c>
      <c r="E433" s="21" t="s">
        <v>17</v>
      </c>
      <c r="F433" s="21" t="s">
        <v>16</v>
      </c>
      <c r="G433" s="21">
        <v>19521.968199999999</v>
      </c>
    </row>
    <row r="434" spans="1:7" ht="15.75" x14ac:dyDescent="0.25">
      <c r="A434" s="21">
        <v>30</v>
      </c>
      <c r="B434" s="21" t="s">
        <v>14</v>
      </c>
      <c r="C434" s="21">
        <v>44.22</v>
      </c>
      <c r="D434" s="21">
        <v>2</v>
      </c>
      <c r="E434" s="21" t="s">
        <v>15</v>
      </c>
      <c r="F434" s="21" t="s">
        <v>16</v>
      </c>
      <c r="G434" s="21">
        <v>4266.1657999999998</v>
      </c>
    </row>
    <row r="435" spans="1:7" ht="15.75" x14ac:dyDescent="0.25">
      <c r="A435" s="21">
        <v>30</v>
      </c>
      <c r="B435" s="21" t="s">
        <v>23</v>
      </c>
      <c r="C435" s="21">
        <v>43.12</v>
      </c>
      <c r="D435" s="21">
        <v>2</v>
      </c>
      <c r="E435" s="21" t="s">
        <v>15</v>
      </c>
      <c r="F435" s="21" t="s">
        <v>16</v>
      </c>
      <c r="G435" s="21">
        <v>4753.6368000000002</v>
      </c>
    </row>
    <row r="436" spans="1:7" ht="15.75" x14ac:dyDescent="0.25">
      <c r="A436" s="21">
        <v>30</v>
      </c>
      <c r="B436" s="21" t="s">
        <v>14</v>
      </c>
      <c r="C436" s="21">
        <v>22.99</v>
      </c>
      <c r="D436" s="21">
        <v>2</v>
      </c>
      <c r="E436" s="21" t="s">
        <v>17</v>
      </c>
      <c r="F436" s="21" t="s">
        <v>27</v>
      </c>
      <c r="G436" s="21">
        <v>17361.766100000001</v>
      </c>
    </row>
    <row r="437" spans="1:7" ht="15.75" x14ac:dyDescent="0.25">
      <c r="A437" s="21">
        <v>30</v>
      </c>
      <c r="B437" s="21" t="s">
        <v>14</v>
      </c>
      <c r="C437" s="21">
        <v>37.799999999999997</v>
      </c>
      <c r="D437" s="21">
        <v>2</v>
      </c>
      <c r="E437" s="21" t="s">
        <v>17</v>
      </c>
      <c r="F437" s="21" t="s">
        <v>26</v>
      </c>
      <c r="G437" s="21">
        <v>39241.442000000003</v>
      </c>
    </row>
    <row r="438" spans="1:7" ht="15.75" x14ac:dyDescent="0.25">
      <c r="A438" s="21">
        <v>30</v>
      </c>
      <c r="B438" s="21" t="s">
        <v>14</v>
      </c>
      <c r="C438" s="21">
        <v>31.57</v>
      </c>
      <c r="D438" s="21">
        <v>3</v>
      </c>
      <c r="E438" s="21" t="s">
        <v>15</v>
      </c>
      <c r="F438" s="21" t="s">
        <v>16</v>
      </c>
      <c r="G438" s="21">
        <v>4837.5823</v>
      </c>
    </row>
    <row r="439" spans="1:7" ht="15.75" x14ac:dyDescent="0.25">
      <c r="A439" s="21">
        <v>30</v>
      </c>
      <c r="B439" s="21" t="s">
        <v>23</v>
      </c>
      <c r="C439" s="21">
        <v>30.9</v>
      </c>
      <c r="D439" s="21">
        <v>3</v>
      </c>
      <c r="E439" s="21" t="s">
        <v>15</v>
      </c>
      <c r="F439" s="21" t="s">
        <v>26</v>
      </c>
      <c r="G439" s="21">
        <v>5325.6509999999998</v>
      </c>
    </row>
    <row r="440" spans="1:7" ht="15.75" x14ac:dyDescent="0.25">
      <c r="A440" s="21">
        <v>30</v>
      </c>
      <c r="B440" s="21" t="s">
        <v>14</v>
      </c>
      <c r="C440" s="21">
        <v>37.43</v>
      </c>
      <c r="D440" s="21">
        <v>3</v>
      </c>
      <c r="E440" s="21" t="s">
        <v>15</v>
      </c>
      <c r="F440" s="21" t="s">
        <v>25</v>
      </c>
      <c r="G440" s="21">
        <v>5428.7277000000004</v>
      </c>
    </row>
    <row r="441" spans="1:7" ht="15.75" x14ac:dyDescent="0.25">
      <c r="A441" s="21">
        <v>30</v>
      </c>
      <c r="B441" s="21" t="s">
        <v>23</v>
      </c>
      <c r="C441" s="21">
        <v>19.95</v>
      </c>
      <c r="D441" s="21">
        <v>3</v>
      </c>
      <c r="E441" s="21" t="s">
        <v>15</v>
      </c>
      <c r="F441" s="21" t="s">
        <v>27</v>
      </c>
      <c r="G441" s="21">
        <v>5693.4305000000004</v>
      </c>
    </row>
    <row r="442" spans="1:7" ht="15.75" x14ac:dyDescent="0.25">
      <c r="A442" s="21">
        <v>30</v>
      </c>
      <c r="B442" s="21" t="s">
        <v>14</v>
      </c>
      <c r="C442" s="21">
        <v>24.4</v>
      </c>
      <c r="D442" s="21">
        <v>3</v>
      </c>
      <c r="E442" s="21" t="s">
        <v>17</v>
      </c>
      <c r="F442" s="21" t="s">
        <v>26</v>
      </c>
      <c r="G442" s="21">
        <v>18259.216</v>
      </c>
    </row>
    <row r="443" spans="1:7" ht="15.75" x14ac:dyDescent="0.25">
      <c r="A443" s="21">
        <v>30</v>
      </c>
      <c r="B443" s="21" t="s">
        <v>23</v>
      </c>
      <c r="C443" s="21">
        <v>23.655000000000001</v>
      </c>
      <c r="D443" s="21">
        <v>3</v>
      </c>
      <c r="E443" s="21" t="s">
        <v>17</v>
      </c>
      <c r="F443" s="21" t="s">
        <v>27</v>
      </c>
      <c r="G443" s="21">
        <v>18765.87545</v>
      </c>
    </row>
    <row r="444" spans="1:7" ht="15.75" x14ac:dyDescent="0.25">
      <c r="A444" s="21">
        <v>30</v>
      </c>
      <c r="B444" s="21" t="s">
        <v>14</v>
      </c>
      <c r="C444" s="21">
        <v>28.69</v>
      </c>
      <c r="D444" s="21">
        <v>3</v>
      </c>
      <c r="E444" s="21" t="s">
        <v>17</v>
      </c>
      <c r="F444" s="21" t="s">
        <v>27</v>
      </c>
      <c r="G444" s="21">
        <v>20745.989099999999</v>
      </c>
    </row>
    <row r="445" spans="1:7" ht="15.75" x14ac:dyDescent="0.25">
      <c r="A445" s="21">
        <v>30</v>
      </c>
      <c r="B445" s="21" t="s">
        <v>23</v>
      </c>
      <c r="C445" s="21">
        <v>39.049999999999997</v>
      </c>
      <c r="D445" s="21">
        <v>3</v>
      </c>
      <c r="E445" s="21" t="s">
        <v>17</v>
      </c>
      <c r="F445" s="21" t="s">
        <v>16</v>
      </c>
      <c r="G445" s="21">
        <v>40932.429499999998</v>
      </c>
    </row>
    <row r="446" spans="1:7" ht="15.75" x14ac:dyDescent="0.25">
      <c r="A446" s="21">
        <v>31</v>
      </c>
      <c r="B446" s="21" t="s">
        <v>14</v>
      </c>
      <c r="C446" s="21">
        <v>20.399999999999999</v>
      </c>
      <c r="D446" s="21">
        <v>0</v>
      </c>
      <c r="E446" s="21" t="s">
        <v>15</v>
      </c>
      <c r="F446" s="21" t="s">
        <v>26</v>
      </c>
      <c r="G446" s="21">
        <v>3260.1990000000001</v>
      </c>
    </row>
    <row r="447" spans="1:7" ht="15.75" x14ac:dyDescent="0.25">
      <c r="A447" s="21">
        <v>31</v>
      </c>
      <c r="B447" s="21" t="s">
        <v>23</v>
      </c>
      <c r="C447" s="21">
        <v>25.74</v>
      </c>
      <c r="D447" s="21">
        <v>0</v>
      </c>
      <c r="E447" s="21" t="s">
        <v>15</v>
      </c>
      <c r="F447" s="21" t="s">
        <v>16</v>
      </c>
      <c r="G447" s="21">
        <v>3756.6215999999999</v>
      </c>
    </row>
    <row r="448" spans="1:7" ht="15.75" x14ac:dyDescent="0.25">
      <c r="A448" s="21">
        <v>31</v>
      </c>
      <c r="B448" s="21" t="s">
        <v>23</v>
      </c>
      <c r="C448" s="21">
        <v>26.62</v>
      </c>
      <c r="D448" s="21">
        <v>0</v>
      </c>
      <c r="E448" s="21" t="s">
        <v>15</v>
      </c>
      <c r="F448" s="21" t="s">
        <v>16</v>
      </c>
      <c r="G448" s="21">
        <v>3757.8447999999999</v>
      </c>
    </row>
    <row r="449" spans="1:7" ht="15.75" x14ac:dyDescent="0.25">
      <c r="A449" s="21">
        <v>31</v>
      </c>
      <c r="B449" s="21" t="s">
        <v>23</v>
      </c>
      <c r="C449" s="21">
        <v>29.1</v>
      </c>
      <c r="D449" s="21">
        <v>0</v>
      </c>
      <c r="E449" s="21" t="s">
        <v>15</v>
      </c>
      <c r="F449" s="21" t="s">
        <v>26</v>
      </c>
      <c r="G449" s="21">
        <v>3761.2919999999999</v>
      </c>
    </row>
    <row r="450" spans="1:7" ht="15.75" x14ac:dyDescent="0.25">
      <c r="A450" s="21">
        <v>31</v>
      </c>
      <c r="B450" s="21" t="s">
        <v>14</v>
      </c>
      <c r="C450" s="21">
        <v>30.875</v>
      </c>
      <c r="D450" s="21">
        <v>0</v>
      </c>
      <c r="E450" s="21" t="s">
        <v>15</v>
      </c>
      <c r="F450" s="21" t="s">
        <v>25</v>
      </c>
      <c r="G450" s="21">
        <v>3857.7592500000001</v>
      </c>
    </row>
    <row r="451" spans="1:7" ht="15.75" x14ac:dyDescent="0.25">
      <c r="A451" s="21">
        <v>31</v>
      </c>
      <c r="B451" s="21" t="s">
        <v>23</v>
      </c>
      <c r="C451" s="21">
        <v>21.754999999999999</v>
      </c>
      <c r="D451" s="21">
        <v>0</v>
      </c>
      <c r="E451" s="21" t="s">
        <v>15</v>
      </c>
      <c r="F451" s="21" t="s">
        <v>27</v>
      </c>
      <c r="G451" s="21">
        <v>4134.0824499999999</v>
      </c>
    </row>
    <row r="452" spans="1:7" ht="15.75" x14ac:dyDescent="0.25">
      <c r="A452" s="21">
        <v>31</v>
      </c>
      <c r="B452" s="21" t="s">
        <v>23</v>
      </c>
      <c r="C452" s="21">
        <v>31.065000000000001</v>
      </c>
      <c r="D452" s="21">
        <v>0</v>
      </c>
      <c r="E452" s="21" t="s">
        <v>15</v>
      </c>
      <c r="F452" s="21" t="s">
        <v>25</v>
      </c>
      <c r="G452" s="21">
        <v>4347.0233500000004</v>
      </c>
    </row>
    <row r="453" spans="1:7" ht="15.75" x14ac:dyDescent="0.25">
      <c r="A453" s="21">
        <v>31</v>
      </c>
      <c r="B453" s="21" t="s">
        <v>14</v>
      </c>
      <c r="C453" s="21">
        <v>29.81</v>
      </c>
      <c r="D453" s="21">
        <v>0</v>
      </c>
      <c r="E453" s="21" t="s">
        <v>17</v>
      </c>
      <c r="F453" s="21" t="s">
        <v>16</v>
      </c>
      <c r="G453" s="21">
        <v>19350.368900000001</v>
      </c>
    </row>
    <row r="454" spans="1:7" ht="15.75" x14ac:dyDescent="0.25">
      <c r="A454" s="21">
        <v>31</v>
      </c>
      <c r="B454" s="21" t="s">
        <v>14</v>
      </c>
      <c r="C454" s="21">
        <v>39.49</v>
      </c>
      <c r="D454" s="21">
        <v>1</v>
      </c>
      <c r="E454" s="21" t="s">
        <v>15</v>
      </c>
      <c r="F454" s="21" t="s">
        <v>16</v>
      </c>
      <c r="G454" s="21">
        <v>3875.7341000000001</v>
      </c>
    </row>
    <row r="455" spans="1:7" ht="15.75" x14ac:dyDescent="0.25">
      <c r="A455" s="21">
        <v>31</v>
      </c>
      <c r="B455" s="21" t="s">
        <v>14</v>
      </c>
      <c r="C455" s="21">
        <v>25.934999999999999</v>
      </c>
      <c r="D455" s="21">
        <v>1</v>
      </c>
      <c r="E455" s="21" t="s">
        <v>15</v>
      </c>
      <c r="F455" s="21" t="s">
        <v>27</v>
      </c>
      <c r="G455" s="21">
        <v>4239.8926499999998</v>
      </c>
    </row>
    <row r="456" spans="1:7" ht="15.75" x14ac:dyDescent="0.25">
      <c r="A456" s="21">
        <v>31</v>
      </c>
      <c r="B456" s="21" t="s">
        <v>14</v>
      </c>
      <c r="C456" s="21">
        <v>28.594999999999999</v>
      </c>
      <c r="D456" s="21">
        <v>1</v>
      </c>
      <c r="E456" s="21" t="s">
        <v>15</v>
      </c>
      <c r="F456" s="21" t="s">
        <v>27</v>
      </c>
      <c r="G456" s="21">
        <v>4243.5900499999998</v>
      </c>
    </row>
    <row r="457" spans="1:7" ht="15.75" x14ac:dyDescent="0.25">
      <c r="A457" s="21">
        <v>31</v>
      </c>
      <c r="B457" s="21" t="s">
        <v>23</v>
      </c>
      <c r="C457" s="21">
        <v>29.26</v>
      </c>
      <c r="D457" s="21">
        <v>1</v>
      </c>
      <c r="E457" s="21" t="s">
        <v>15</v>
      </c>
      <c r="F457" s="21" t="s">
        <v>16</v>
      </c>
      <c r="G457" s="21">
        <v>4350.5144</v>
      </c>
    </row>
    <row r="458" spans="1:7" ht="15.75" x14ac:dyDescent="0.25">
      <c r="A458" s="21">
        <v>31</v>
      </c>
      <c r="B458" s="21" t="s">
        <v>14</v>
      </c>
      <c r="C458" s="21">
        <v>26.885000000000002</v>
      </c>
      <c r="D458" s="21">
        <v>1</v>
      </c>
      <c r="E458" s="21" t="s">
        <v>15</v>
      </c>
      <c r="F458" s="21" t="s">
        <v>25</v>
      </c>
      <c r="G458" s="21">
        <v>4441.2131499999996</v>
      </c>
    </row>
    <row r="459" spans="1:7" ht="15.75" x14ac:dyDescent="0.25">
      <c r="A459" s="21">
        <v>31</v>
      </c>
      <c r="B459" s="21" t="s">
        <v>23</v>
      </c>
      <c r="C459" s="21">
        <v>32.68</v>
      </c>
      <c r="D459" s="21">
        <v>1</v>
      </c>
      <c r="E459" s="21" t="s">
        <v>15</v>
      </c>
      <c r="F459" s="21" t="s">
        <v>27</v>
      </c>
      <c r="G459" s="21">
        <v>4738.2682000000004</v>
      </c>
    </row>
    <row r="460" spans="1:7" ht="15.75" x14ac:dyDescent="0.25">
      <c r="A460" s="21">
        <v>31</v>
      </c>
      <c r="B460" s="21" t="s">
        <v>23</v>
      </c>
      <c r="C460" s="21">
        <v>38.094999999999999</v>
      </c>
      <c r="D460" s="21">
        <v>1</v>
      </c>
      <c r="E460" s="21" t="s">
        <v>17</v>
      </c>
      <c r="F460" s="21" t="s">
        <v>25</v>
      </c>
      <c r="G460" s="21">
        <v>58571.074480000003</v>
      </c>
    </row>
    <row r="461" spans="1:7" ht="15.75" x14ac:dyDescent="0.25">
      <c r="A461" s="21">
        <v>31</v>
      </c>
      <c r="B461" s="21" t="s">
        <v>14</v>
      </c>
      <c r="C461" s="21">
        <v>38.39</v>
      </c>
      <c r="D461" s="21">
        <v>2</v>
      </c>
      <c r="E461" s="21" t="s">
        <v>15</v>
      </c>
      <c r="F461" s="21" t="s">
        <v>16</v>
      </c>
      <c r="G461" s="21">
        <v>4463.2051000000001</v>
      </c>
    </row>
    <row r="462" spans="1:7" ht="15.75" x14ac:dyDescent="0.25">
      <c r="A462" s="21">
        <v>31</v>
      </c>
      <c r="B462" s="21" t="s">
        <v>23</v>
      </c>
      <c r="C462" s="21">
        <v>23.6</v>
      </c>
      <c r="D462" s="21">
        <v>2</v>
      </c>
      <c r="E462" s="21" t="s">
        <v>15</v>
      </c>
      <c r="F462" s="21" t="s">
        <v>26</v>
      </c>
      <c r="G462" s="21">
        <v>4931.6469999999999</v>
      </c>
    </row>
    <row r="463" spans="1:7" ht="15.75" x14ac:dyDescent="0.25">
      <c r="A463" s="21">
        <v>31</v>
      </c>
      <c r="B463" s="21" t="s">
        <v>23</v>
      </c>
      <c r="C463" s="21">
        <v>25.8</v>
      </c>
      <c r="D463" s="21">
        <v>2</v>
      </c>
      <c r="E463" s="21" t="s">
        <v>15</v>
      </c>
      <c r="F463" s="21" t="s">
        <v>26</v>
      </c>
      <c r="G463" s="21">
        <v>4934.7049999999999</v>
      </c>
    </row>
    <row r="464" spans="1:7" ht="15.75" x14ac:dyDescent="0.25">
      <c r="A464" s="21">
        <v>31</v>
      </c>
      <c r="B464" s="21" t="s">
        <v>23</v>
      </c>
      <c r="C464" s="21">
        <v>36.630000000000003</v>
      </c>
      <c r="D464" s="21">
        <v>2</v>
      </c>
      <c r="E464" s="21" t="s">
        <v>15</v>
      </c>
      <c r="F464" s="21" t="s">
        <v>16</v>
      </c>
      <c r="G464" s="21">
        <v>4949.7587000000003</v>
      </c>
    </row>
    <row r="465" spans="1:7" ht="15.75" x14ac:dyDescent="0.25">
      <c r="A465" s="21">
        <v>31</v>
      </c>
      <c r="B465" s="21" t="s">
        <v>14</v>
      </c>
      <c r="C465" s="21">
        <v>27.645</v>
      </c>
      <c r="D465" s="21">
        <v>2</v>
      </c>
      <c r="E465" s="21" t="s">
        <v>15</v>
      </c>
      <c r="F465" s="21" t="s">
        <v>25</v>
      </c>
      <c r="G465" s="21">
        <v>5031.26955</v>
      </c>
    </row>
    <row r="466" spans="1:7" ht="15.75" x14ac:dyDescent="0.25">
      <c r="A466" s="21">
        <v>31</v>
      </c>
      <c r="B466" s="21" t="s">
        <v>23</v>
      </c>
      <c r="C466" s="21">
        <v>32.774999999999999</v>
      </c>
      <c r="D466" s="21">
        <v>2</v>
      </c>
      <c r="E466" s="21" t="s">
        <v>15</v>
      </c>
      <c r="F466" s="21" t="s">
        <v>27</v>
      </c>
      <c r="G466" s="21">
        <v>5327.4002499999997</v>
      </c>
    </row>
    <row r="467" spans="1:7" ht="15.75" x14ac:dyDescent="0.25">
      <c r="A467" s="21">
        <v>31</v>
      </c>
      <c r="B467" s="21" t="s">
        <v>14</v>
      </c>
      <c r="C467" s="21">
        <v>36.299999999999997</v>
      </c>
      <c r="D467" s="21">
        <v>2</v>
      </c>
      <c r="E467" s="21" t="s">
        <v>17</v>
      </c>
      <c r="F467" s="21" t="s">
        <v>26</v>
      </c>
      <c r="G467" s="21">
        <v>38711</v>
      </c>
    </row>
    <row r="468" spans="1:7" ht="15.75" x14ac:dyDescent="0.25">
      <c r="A468" s="21">
        <v>31</v>
      </c>
      <c r="B468" s="21" t="s">
        <v>14</v>
      </c>
      <c r="C468" s="21">
        <v>31.065000000000001</v>
      </c>
      <c r="D468" s="21">
        <v>3</v>
      </c>
      <c r="E468" s="21" t="s">
        <v>15</v>
      </c>
      <c r="F468" s="21" t="s">
        <v>27</v>
      </c>
      <c r="G468" s="21">
        <v>5425.0233500000004</v>
      </c>
    </row>
    <row r="469" spans="1:7" ht="15.75" x14ac:dyDescent="0.25">
      <c r="A469" s="21">
        <v>31</v>
      </c>
      <c r="B469" s="21" t="s">
        <v>23</v>
      </c>
      <c r="C469" s="21">
        <v>30.495000000000001</v>
      </c>
      <c r="D469" s="21">
        <v>3</v>
      </c>
      <c r="E469" s="21" t="s">
        <v>15</v>
      </c>
      <c r="F469" s="21" t="s">
        <v>25</v>
      </c>
      <c r="G469" s="21">
        <v>6113.2310500000003</v>
      </c>
    </row>
    <row r="470" spans="1:7" ht="15.75" x14ac:dyDescent="0.25">
      <c r="A470" s="21">
        <v>31</v>
      </c>
      <c r="B470" s="21" t="s">
        <v>14</v>
      </c>
      <c r="C470" s="21">
        <v>25.9</v>
      </c>
      <c r="D470" s="21">
        <v>3</v>
      </c>
      <c r="E470" s="21" t="s">
        <v>17</v>
      </c>
      <c r="F470" s="21" t="s">
        <v>26</v>
      </c>
      <c r="G470" s="21">
        <v>19199.944</v>
      </c>
    </row>
    <row r="471" spans="1:7" ht="15.75" x14ac:dyDescent="0.25">
      <c r="A471" s="21">
        <v>31</v>
      </c>
      <c r="B471" s="21" t="s">
        <v>14</v>
      </c>
      <c r="C471" s="21">
        <v>34.39</v>
      </c>
      <c r="D471" s="21">
        <v>3</v>
      </c>
      <c r="E471" s="21" t="s">
        <v>17</v>
      </c>
      <c r="F471" s="21" t="s">
        <v>27</v>
      </c>
      <c r="G471" s="21">
        <v>38746.355100000001</v>
      </c>
    </row>
    <row r="472" spans="1:7" ht="15.75" x14ac:dyDescent="0.25">
      <c r="A472" s="21">
        <v>31</v>
      </c>
      <c r="B472" s="21" t="s">
        <v>14</v>
      </c>
      <c r="C472" s="21">
        <v>28.5</v>
      </c>
      <c r="D472" s="21">
        <v>5</v>
      </c>
      <c r="E472" s="21" t="s">
        <v>15</v>
      </c>
      <c r="F472" s="21" t="s">
        <v>25</v>
      </c>
      <c r="G472" s="21">
        <v>6799.4579999999996</v>
      </c>
    </row>
    <row r="473" spans="1:7" ht="15.75" x14ac:dyDescent="0.25">
      <c r="A473" s="21">
        <v>32</v>
      </c>
      <c r="B473" s="21" t="s">
        <v>14</v>
      </c>
      <c r="C473" s="21">
        <v>28.88</v>
      </c>
      <c r="D473" s="21">
        <v>0</v>
      </c>
      <c r="E473" s="21" t="s">
        <v>15</v>
      </c>
      <c r="F473" s="21" t="s">
        <v>27</v>
      </c>
      <c r="G473" s="21">
        <v>3866.8552</v>
      </c>
    </row>
    <row r="474" spans="1:7" ht="15.75" x14ac:dyDescent="0.25">
      <c r="A474" s="21">
        <v>32</v>
      </c>
      <c r="B474" s="21" t="s">
        <v>23</v>
      </c>
      <c r="C474" s="21">
        <v>28.93</v>
      </c>
      <c r="D474" s="21">
        <v>0</v>
      </c>
      <c r="E474" s="21" t="s">
        <v>15</v>
      </c>
      <c r="F474" s="21" t="s">
        <v>16</v>
      </c>
      <c r="G474" s="21">
        <v>3972.9247</v>
      </c>
    </row>
    <row r="475" spans="1:7" ht="15.75" x14ac:dyDescent="0.25">
      <c r="A475" s="21">
        <v>32</v>
      </c>
      <c r="B475" s="21" t="s">
        <v>23</v>
      </c>
      <c r="C475" s="21">
        <v>41.1</v>
      </c>
      <c r="D475" s="21">
        <v>0</v>
      </c>
      <c r="E475" s="21" t="s">
        <v>15</v>
      </c>
      <c r="F475" s="21" t="s">
        <v>26</v>
      </c>
      <c r="G475" s="21">
        <v>3989.8409999999999</v>
      </c>
    </row>
    <row r="476" spans="1:7" ht="15.75" x14ac:dyDescent="0.25">
      <c r="A476" s="21">
        <v>32</v>
      </c>
      <c r="B476" s="21" t="s">
        <v>23</v>
      </c>
      <c r="C476" s="21">
        <v>44.22</v>
      </c>
      <c r="D476" s="21">
        <v>0</v>
      </c>
      <c r="E476" s="21" t="s">
        <v>15</v>
      </c>
      <c r="F476" s="21" t="s">
        <v>16</v>
      </c>
      <c r="G476" s="21">
        <v>3994.1777999999999</v>
      </c>
    </row>
    <row r="477" spans="1:7" ht="15.75" x14ac:dyDescent="0.25">
      <c r="A477" s="21">
        <v>32</v>
      </c>
      <c r="B477" s="21" t="s">
        <v>23</v>
      </c>
      <c r="C477" s="21">
        <v>29.734999999999999</v>
      </c>
      <c r="D477" s="21">
        <v>0</v>
      </c>
      <c r="E477" s="21" t="s">
        <v>15</v>
      </c>
      <c r="F477" s="21" t="s">
        <v>27</v>
      </c>
      <c r="G477" s="21">
        <v>4357.0436499999996</v>
      </c>
    </row>
    <row r="478" spans="1:7" ht="15.75" x14ac:dyDescent="0.25">
      <c r="A478" s="21">
        <v>32</v>
      </c>
      <c r="B478" s="21" t="s">
        <v>23</v>
      </c>
      <c r="C478" s="21">
        <v>20.52</v>
      </c>
      <c r="D478" s="21">
        <v>0</v>
      </c>
      <c r="E478" s="21" t="s">
        <v>15</v>
      </c>
      <c r="F478" s="21" t="s">
        <v>25</v>
      </c>
      <c r="G478" s="21">
        <v>4544.2348000000002</v>
      </c>
    </row>
    <row r="479" spans="1:7" ht="15.75" x14ac:dyDescent="0.25">
      <c r="A479" s="21">
        <v>32</v>
      </c>
      <c r="B479" s="21" t="s">
        <v>23</v>
      </c>
      <c r="C479" s="21">
        <v>24.6</v>
      </c>
      <c r="D479" s="21">
        <v>0</v>
      </c>
      <c r="E479" s="21" t="s">
        <v>17</v>
      </c>
      <c r="F479" s="21" t="s">
        <v>26</v>
      </c>
      <c r="G479" s="21">
        <v>17496.306</v>
      </c>
    </row>
    <row r="480" spans="1:7" ht="15.75" x14ac:dyDescent="0.25">
      <c r="A480" s="21">
        <v>32</v>
      </c>
      <c r="B480" s="21" t="s">
        <v>14</v>
      </c>
      <c r="C480" s="21">
        <v>30.03</v>
      </c>
      <c r="D480" s="21">
        <v>1</v>
      </c>
      <c r="E480" s="21" t="s">
        <v>15</v>
      </c>
      <c r="F480" s="21" t="s">
        <v>16</v>
      </c>
      <c r="G480" s="21">
        <v>4074.4537</v>
      </c>
    </row>
    <row r="481" spans="1:7" ht="15.75" x14ac:dyDescent="0.25">
      <c r="A481" s="21">
        <v>32</v>
      </c>
      <c r="B481" s="21" t="s">
        <v>14</v>
      </c>
      <c r="C481" s="21">
        <v>31.5</v>
      </c>
      <c r="D481" s="21">
        <v>1</v>
      </c>
      <c r="E481" s="21" t="s">
        <v>15</v>
      </c>
      <c r="F481" s="21" t="s">
        <v>26</v>
      </c>
      <c r="G481" s="21">
        <v>4076.4969999999998</v>
      </c>
    </row>
    <row r="482" spans="1:7" ht="15.75" x14ac:dyDescent="0.25">
      <c r="A482" s="21">
        <v>32</v>
      </c>
      <c r="B482" s="21" t="s">
        <v>14</v>
      </c>
      <c r="C482" s="21">
        <v>27.835000000000001</v>
      </c>
      <c r="D482" s="21">
        <v>1</v>
      </c>
      <c r="E482" s="21" t="s">
        <v>15</v>
      </c>
      <c r="F482" s="21" t="s">
        <v>27</v>
      </c>
      <c r="G482" s="21">
        <v>4454.40265</v>
      </c>
    </row>
    <row r="483" spans="1:7" ht="15.75" x14ac:dyDescent="0.25">
      <c r="A483" s="21">
        <v>32</v>
      </c>
      <c r="B483" s="21" t="s">
        <v>14</v>
      </c>
      <c r="C483" s="21">
        <v>33.82</v>
      </c>
      <c r="D483" s="21">
        <v>1</v>
      </c>
      <c r="E483" s="21" t="s">
        <v>15</v>
      </c>
      <c r="F483" s="21" t="s">
        <v>27</v>
      </c>
      <c r="G483" s="21">
        <v>4462.7218000000003</v>
      </c>
    </row>
    <row r="484" spans="1:7" ht="15.75" x14ac:dyDescent="0.25">
      <c r="A484" s="21">
        <v>32</v>
      </c>
      <c r="B484" s="21" t="s">
        <v>23</v>
      </c>
      <c r="C484" s="21">
        <v>29.59</v>
      </c>
      <c r="D484" s="21">
        <v>1</v>
      </c>
      <c r="E484" s="21" t="s">
        <v>15</v>
      </c>
      <c r="F484" s="21" t="s">
        <v>16</v>
      </c>
      <c r="G484" s="21">
        <v>4562.8420999999998</v>
      </c>
    </row>
    <row r="485" spans="1:7" ht="15.75" x14ac:dyDescent="0.25">
      <c r="A485" s="21">
        <v>32</v>
      </c>
      <c r="B485" s="21" t="s">
        <v>14</v>
      </c>
      <c r="C485" s="21">
        <v>37.335000000000001</v>
      </c>
      <c r="D485" s="21">
        <v>1</v>
      </c>
      <c r="E485" s="21" t="s">
        <v>15</v>
      </c>
      <c r="F485" s="21" t="s">
        <v>25</v>
      </c>
      <c r="G485" s="21">
        <v>4667.6076499999999</v>
      </c>
    </row>
    <row r="486" spans="1:7" ht="15.75" x14ac:dyDescent="0.25">
      <c r="A486" s="21">
        <v>32</v>
      </c>
      <c r="B486" s="21" t="s">
        <v>23</v>
      </c>
      <c r="C486" s="21">
        <v>31.54</v>
      </c>
      <c r="D486" s="21">
        <v>1</v>
      </c>
      <c r="E486" s="21" t="s">
        <v>15</v>
      </c>
      <c r="F486" s="21" t="s">
        <v>25</v>
      </c>
      <c r="G486" s="21">
        <v>5148.5526</v>
      </c>
    </row>
    <row r="487" spans="1:7" ht="15.75" x14ac:dyDescent="0.25">
      <c r="A487" s="21">
        <v>32</v>
      </c>
      <c r="B487" s="21" t="s">
        <v>23</v>
      </c>
      <c r="C487" s="21">
        <v>23.65</v>
      </c>
      <c r="D487" s="21">
        <v>1</v>
      </c>
      <c r="E487" s="21" t="s">
        <v>15</v>
      </c>
      <c r="F487" s="21" t="s">
        <v>16</v>
      </c>
      <c r="G487" s="21">
        <v>17626.239509999999</v>
      </c>
    </row>
    <row r="488" spans="1:7" ht="15.75" x14ac:dyDescent="0.25">
      <c r="A488" s="21">
        <v>32</v>
      </c>
      <c r="B488" s="21" t="s">
        <v>14</v>
      </c>
      <c r="C488" s="21">
        <v>28.93</v>
      </c>
      <c r="D488" s="21">
        <v>1</v>
      </c>
      <c r="E488" s="21" t="s">
        <v>17</v>
      </c>
      <c r="F488" s="21" t="s">
        <v>16</v>
      </c>
      <c r="G488" s="21">
        <v>19719.6947</v>
      </c>
    </row>
    <row r="489" spans="1:7" ht="15.75" x14ac:dyDescent="0.25">
      <c r="A489" s="21">
        <v>32</v>
      </c>
      <c r="B489" s="21" t="s">
        <v>14</v>
      </c>
      <c r="C489" s="21">
        <v>33.630000000000003</v>
      </c>
      <c r="D489" s="21">
        <v>1</v>
      </c>
      <c r="E489" s="21" t="s">
        <v>17</v>
      </c>
      <c r="F489" s="21" t="s">
        <v>25</v>
      </c>
      <c r="G489" s="21">
        <v>37607.527699999999</v>
      </c>
    </row>
    <row r="490" spans="1:7" ht="15.75" x14ac:dyDescent="0.25">
      <c r="A490" s="21">
        <v>32</v>
      </c>
      <c r="B490" s="21" t="s">
        <v>14</v>
      </c>
      <c r="C490" s="21">
        <v>35.200000000000003</v>
      </c>
      <c r="D490" s="21">
        <v>2</v>
      </c>
      <c r="E490" s="21" t="s">
        <v>15</v>
      </c>
      <c r="F490" s="21" t="s">
        <v>26</v>
      </c>
      <c r="G490" s="21">
        <v>4670.6400000000003</v>
      </c>
    </row>
    <row r="491" spans="1:7" ht="15.75" x14ac:dyDescent="0.25">
      <c r="A491" s="21">
        <v>32</v>
      </c>
      <c r="B491" s="21" t="s">
        <v>14</v>
      </c>
      <c r="C491" s="21">
        <v>37.18</v>
      </c>
      <c r="D491" s="21">
        <v>2</v>
      </c>
      <c r="E491" s="21" t="s">
        <v>15</v>
      </c>
      <c r="F491" s="21" t="s">
        <v>16</v>
      </c>
      <c r="G491" s="21">
        <v>4673.3922000000002</v>
      </c>
    </row>
    <row r="492" spans="1:7" ht="15.75" x14ac:dyDescent="0.25">
      <c r="A492" s="21">
        <v>32</v>
      </c>
      <c r="B492" s="21" t="s">
        <v>14</v>
      </c>
      <c r="C492" s="21">
        <v>46.53</v>
      </c>
      <c r="D492" s="21">
        <v>2</v>
      </c>
      <c r="E492" s="21" t="s">
        <v>15</v>
      </c>
      <c r="F492" s="21" t="s">
        <v>16</v>
      </c>
      <c r="G492" s="21">
        <v>4686.3887000000004</v>
      </c>
    </row>
    <row r="493" spans="1:7" ht="15.75" x14ac:dyDescent="0.25">
      <c r="A493" s="21">
        <v>32</v>
      </c>
      <c r="B493" s="21" t="s">
        <v>23</v>
      </c>
      <c r="C493" s="21">
        <v>29.8</v>
      </c>
      <c r="D493" s="21">
        <v>2</v>
      </c>
      <c r="E493" s="21" t="s">
        <v>15</v>
      </c>
      <c r="F493" s="21" t="s">
        <v>26</v>
      </c>
      <c r="G493" s="21">
        <v>5152.134</v>
      </c>
    </row>
    <row r="494" spans="1:7" ht="15.75" x14ac:dyDescent="0.25">
      <c r="A494" s="21">
        <v>32</v>
      </c>
      <c r="B494" s="21" t="s">
        <v>23</v>
      </c>
      <c r="C494" s="21">
        <v>17.765000000000001</v>
      </c>
      <c r="D494" s="21">
        <v>2</v>
      </c>
      <c r="E494" s="21" t="s">
        <v>17</v>
      </c>
      <c r="F494" s="21" t="s">
        <v>27</v>
      </c>
      <c r="G494" s="21">
        <v>32734.186300000001</v>
      </c>
    </row>
    <row r="495" spans="1:7" ht="15.75" x14ac:dyDescent="0.25">
      <c r="A495" s="21">
        <v>32</v>
      </c>
      <c r="B495" s="21" t="s">
        <v>14</v>
      </c>
      <c r="C495" s="21">
        <v>30.8</v>
      </c>
      <c r="D495" s="21">
        <v>3</v>
      </c>
      <c r="E495" s="21" t="s">
        <v>15</v>
      </c>
      <c r="F495" s="21" t="s">
        <v>26</v>
      </c>
      <c r="G495" s="21">
        <v>5253.5240000000003</v>
      </c>
    </row>
    <row r="496" spans="1:7" ht="15.75" x14ac:dyDescent="0.25">
      <c r="A496" s="21">
        <v>32</v>
      </c>
      <c r="B496" s="21" t="s">
        <v>23</v>
      </c>
      <c r="C496" s="21">
        <v>33.155000000000001</v>
      </c>
      <c r="D496" s="21">
        <v>3</v>
      </c>
      <c r="E496" s="21" t="s">
        <v>15</v>
      </c>
      <c r="F496" s="21" t="s">
        <v>27</v>
      </c>
      <c r="G496" s="21">
        <v>6128.79745</v>
      </c>
    </row>
    <row r="497" spans="1:7" ht="15.75" x14ac:dyDescent="0.25">
      <c r="A497" s="21">
        <v>32</v>
      </c>
      <c r="B497" s="21" t="s">
        <v>23</v>
      </c>
      <c r="C497" s="21">
        <v>37.145000000000003</v>
      </c>
      <c r="D497" s="21">
        <v>3</v>
      </c>
      <c r="E497" s="21" t="s">
        <v>15</v>
      </c>
      <c r="F497" s="21" t="s">
        <v>25</v>
      </c>
      <c r="G497" s="21">
        <v>6334.3435499999996</v>
      </c>
    </row>
    <row r="498" spans="1:7" ht="15.75" x14ac:dyDescent="0.25">
      <c r="A498" s="21">
        <v>32</v>
      </c>
      <c r="B498" s="21" t="s">
        <v>14</v>
      </c>
      <c r="C498" s="21">
        <v>28.12</v>
      </c>
      <c r="D498" s="21">
        <v>4</v>
      </c>
      <c r="E498" s="21" t="s">
        <v>17</v>
      </c>
      <c r="F498" s="21" t="s">
        <v>27</v>
      </c>
      <c r="G498" s="21">
        <v>21472.478800000001</v>
      </c>
    </row>
    <row r="499" spans="1:7" ht="15.75" x14ac:dyDescent="0.25">
      <c r="A499" s="21">
        <v>33</v>
      </c>
      <c r="B499" s="21" t="s">
        <v>14</v>
      </c>
      <c r="C499" s="21">
        <v>30.25</v>
      </c>
      <c r="D499" s="21">
        <v>0</v>
      </c>
      <c r="E499" s="21" t="s">
        <v>15</v>
      </c>
      <c r="F499" s="21" t="s">
        <v>16</v>
      </c>
      <c r="G499" s="21">
        <v>3704.3544999999999</v>
      </c>
    </row>
    <row r="500" spans="1:7" ht="15.75" x14ac:dyDescent="0.25">
      <c r="A500" s="21">
        <v>33</v>
      </c>
      <c r="B500" s="21" t="s">
        <v>23</v>
      </c>
      <c r="C500" s="21">
        <v>24.31</v>
      </c>
      <c r="D500" s="21">
        <v>0</v>
      </c>
      <c r="E500" s="21" t="s">
        <v>15</v>
      </c>
      <c r="F500" s="21" t="s">
        <v>16</v>
      </c>
      <c r="G500" s="21">
        <v>4185.0978999999998</v>
      </c>
    </row>
    <row r="501" spans="1:7" ht="15.75" x14ac:dyDescent="0.25">
      <c r="A501" s="21">
        <v>33</v>
      </c>
      <c r="B501" s="21" t="s">
        <v>23</v>
      </c>
      <c r="C501" s="21">
        <v>26.695</v>
      </c>
      <c r="D501" s="21">
        <v>0</v>
      </c>
      <c r="E501" s="21" t="s">
        <v>15</v>
      </c>
      <c r="F501" s="21" t="s">
        <v>27</v>
      </c>
      <c r="G501" s="21">
        <v>4571.4130500000001</v>
      </c>
    </row>
    <row r="502" spans="1:7" ht="15.75" x14ac:dyDescent="0.25">
      <c r="A502" s="21">
        <v>33</v>
      </c>
      <c r="B502" s="21" t="s">
        <v>14</v>
      </c>
      <c r="C502" s="21">
        <v>35.244999999999997</v>
      </c>
      <c r="D502" s="21">
        <v>0</v>
      </c>
      <c r="E502" s="21" t="s">
        <v>15</v>
      </c>
      <c r="F502" s="21" t="s">
        <v>25</v>
      </c>
      <c r="G502" s="21">
        <v>12404.8791</v>
      </c>
    </row>
    <row r="503" spans="1:7" ht="15.75" x14ac:dyDescent="0.25">
      <c r="A503" s="21">
        <v>33</v>
      </c>
      <c r="B503" s="21" t="s">
        <v>14</v>
      </c>
      <c r="C503" s="21">
        <v>24.795000000000002</v>
      </c>
      <c r="D503" s="21">
        <v>0</v>
      </c>
      <c r="E503" s="21" t="s">
        <v>17</v>
      </c>
      <c r="F503" s="21" t="s">
        <v>25</v>
      </c>
      <c r="G503" s="21">
        <v>17904.527050000001</v>
      </c>
    </row>
    <row r="504" spans="1:7" ht="15.75" x14ac:dyDescent="0.25">
      <c r="A504" s="21">
        <v>33</v>
      </c>
      <c r="B504" s="21" t="s">
        <v>14</v>
      </c>
      <c r="C504" s="21">
        <v>22.704999999999998</v>
      </c>
      <c r="D504" s="21">
        <v>0</v>
      </c>
      <c r="E504" s="21" t="s">
        <v>15</v>
      </c>
      <c r="F504" s="21" t="s">
        <v>27</v>
      </c>
      <c r="G504" s="21">
        <v>21984.47061</v>
      </c>
    </row>
    <row r="505" spans="1:7" ht="15.75" x14ac:dyDescent="0.25">
      <c r="A505" s="21">
        <v>33</v>
      </c>
      <c r="B505" s="21" t="s">
        <v>23</v>
      </c>
      <c r="C505" s="21">
        <v>33.5</v>
      </c>
      <c r="D505" s="21">
        <v>0</v>
      </c>
      <c r="E505" s="21" t="s">
        <v>17</v>
      </c>
      <c r="F505" s="21" t="s">
        <v>26</v>
      </c>
      <c r="G505" s="21">
        <v>37079.372000000003</v>
      </c>
    </row>
    <row r="506" spans="1:7" ht="15.75" x14ac:dyDescent="0.25">
      <c r="A506" s="21">
        <v>33</v>
      </c>
      <c r="B506" s="21" t="s">
        <v>23</v>
      </c>
      <c r="C506" s="21">
        <v>35.53</v>
      </c>
      <c r="D506" s="21">
        <v>0</v>
      </c>
      <c r="E506" s="21" t="s">
        <v>17</v>
      </c>
      <c r="F506" s="21" t="s">
        <v>27</v>
      </c>
      <c r="G506" s="21">
        <v>55135.402090000003</v>
      </c>
    </row>
    <row r="507" spans="1:7" ht="15.75" x14ac:dyDescent="0.25">
      <c r="A507" s="21">
        <v>33</v>
      </c>
      <c r="B507" s="21" t="s">
        <v>23</v>
      </c>
      <c r="C507" s="21">
        <v>18.5</v>
      </c>
      <c r="D507" s="21">
        <v>1</v>
      </c>
      <c r="E507" s="21" t="s">
        <v>15</v>
      </c>
      <c r="F507" s="21" t="s">
        <v>26</v>
      </c>
      <c r="G507" s="21">
        <v>4766.0219999999999</v>
      </c>
    </row>
    <row r="508" spans="1:7" ht="15.75" x14ac:dyDescent="0.25">
      <c r="A508" s="21">
        <v>33</v>
      </c>
      <c r="B508" s="21" t="s">
        <v>23</v>
      </c>
      <c r="C508" s="21">
        <v>28.27</v>
      </c>
      <c r="D508" s="21">
        <v>1</v>
      </c>
      <c r="E508" s="21" t="s">
        <v>15</v>
      </c>
      <c r="F508" s="21" t="s">
        <v>16</v>
      </c>
      <c r="G508" s="21">
        <v>4779.6022999999996</v>
      </c>
    </row>
    <row r="509" spans="1:7" ht="15.75" x14ac:dyDescent="0.25">
      <c r="A509" s="21">
        <v>33</v>
      </c>
      <c r="B509" s="21" t="s">
        <v>23</v>
      </c>
      <c r="C509" s="21">
        <v>39.82</v>
      </c>
      <c r="D509" s="21">
        <v>1</v>
      </c>
      <c r="E509" s="21" t="s">
        <v>15</v>
      </c>
      <c r="F509" s="21" t="s">
        <v>16</v>
      </c>
      <c r="G509" s="21">
        <v>4795.6567999999997</v>
      </c>
    </row>
    <row r="510" spans="1:7" ht="15.75" x14ac:dyDescent="0.25">
      <c r="A510" s="21">
        <v>33</v>
      </c>
      <c r="B510" s="21" t="s">
        <v>23</v>
      </c>
      <c r="C510" s="21">
        <v>22.135000000000002</v>
      </c>
      <c r="D510" s="21">
        <v>1</v>
      </c>
      <c r="E510" s="21" t="s">
        <v>15</v>
      </c>
      <c r="F510" s="21" t="s">
        <v>25</v>
      </c>
      <c r="G510" s="21">
        <v>5354.0746499999996</v>
      </c>
    </row>
    <row r="511" spans="1:7" ht="15.75" x14ac:dyDescent="0.25">
      <c r="A511" s="21">
        <v>33</v>
      </c>
      <c r="B511" s="21" t="s">
        <v>14</v>
      </c>
      <c r="C511" s="21">
        <v>42.46</v>
      </c>
      <c r="D511" s="21">
        <v>1</v>
      </c>
      <c r="E511" s="21" t="s">
        <v>15</v>
      </c>
      <c r="F511" s="21" t="s">
        <v>16</v>
      </c>
      <c r="G511" s="21">
        <v>11326.71487</v>
      </c>
    </row>
    <row r="512" spans="1:7" ht="15.75" x14ac:dyDescent="0.25">
      <c r="A512" s="21">
        <v>33</v>
      </c>
      <c r="B512" s="21" t="s">
        <v>14</v>
      </c>
      <c r="C512" s="21">
        <v>27.1</v>
      </c>
      <c r="D512" s="21">
        <v>1</v>
      </c>
      <c r="E512" s="21" t="s">
        <v>17</v>
      </c>
      <c r="F512" s="21" t="s">
        <v>26</v>
      </c>
      <c r="G512" s="21">
        <v>19040.876</v>
      </c>
    </row>
    <row r="513" spans="1:7" ht="15.75" x14ac:dyDescent="0.25">
      <c r="A513" s="21">
        <v>33</v>
      </c>
      <c r="B513" s="21" t="s">
        <v>14</v>
      </c>
      <c r="C513" s="21">
        <v>35.75</v>
      </c>
      <c r="D513" s="21">
        <v>1</v>
      </c>
      <c r="E513" s="21" t="s">
        <v>17</v>
      </c>
      <c r="F513" s="21" t="s">
        <v>16</v>
      </c>
      <c r="G513" s="21">
        <v>38282.749499999998</v>
      </c>
    </row>
    <row r="514" spans="1:7" ht="15.75" x14ac:dyDescent="0.25">
      <c r="A514" s="21">
        <v>33</v>
      </c>
      <c r="B514" s="21" t="s">
        <v>14</v>
      </c>
      <c r="C514" s="21">
        <v>35.75</v>
      </c>
      <c r="D514" s="21">
        <v>2</v>
      </c>
      <c r="E514" s="21" t="s">
        <v>15</v>
      </c>
      <c r="F514" s="21" t="s">
        <v>16</v>
      </c>
      <c r="G514" s="21">
        <v>4889.9994999999999</v>
      </c>
    </row>
    <row r="515" spans="1:7" ht="15.75" x14ac:dyDescent="0.25">
      <c r="A515" s="21">
        <v>33</v>
      </c>
      <c r="B515" s="21" t="s">
        <v>14</v>
      </c>
      <c r="C515" s="21">
        <v>24.605</v>
      </c>
      <c r="D515" s="21">
        <v>2</v>
      </c>
      <c r="E515" s="21" t="s">
        <v>15</v>
      </c>
      <c r="F515" s="21" t="s">
        <v>27</v>
      </c>
      <c r="G515" s="21">
        <v>5257.5079500000002</v>
      </c>
    </row>
    <row r="516" spans="1:7" ht="15.75" x14ac:dyDescent="0.25">
      <c r="A516" s="21">
        <v>33</v>
      </c>
      <c r="B516" s="21" t="s">
        <v>14</v>
      </c>
      <c r="C516" s="21">
        <v>27.454999999999998</v>
      </c>
      <c r="D516" s="21">
        <v>2</v>
      </c>
      <c r="E516" s="21" t="s">
        <v>15</v>
      </c>
      <c r="F516" s="21" t="s">
        <v>27</v>
      </c>
      <c r="G516" s="21">
        <v>5261.4694499999996</v>
      </c>
    </row>
    <row r="517" spans="1:7" ht="15.75" x14ac:dyDescent="0.25">
      <c r="A517" s="21">
        <v>33</v>
      </c>
      <c r="B517" s="21" t="s">
        <v>23</v>
      </c>
      <c r="C517" s="21">
        <v>32.9</v>
      </c>
      <c r="D517" s="21">
        <v>2</v>
      </c>
      <c r="E517" s="21" t="s">
        <v>15</v>
      </c>
      <c r="F517" s="21" t="s">
        <v>26</v>
      </c>
      <c r="G517" s="21">
        <v>5375.0379999999996</v>
      </c>
    </row>
    <row r="518" spans="1:7" ht="15.75" x14ac:dyDescent="0.25">
      <c r="A518" s="21">
        <v>33</v>
      </c>
      <c r="B518" s="21" t="s">
        <v>23</v>
      </c>
      <c r="C518" s="21">
        <v>19.094999999999999</v>
      </c>
      <c r="D518" s="21">
        <v>2</v>
      </c>
      <c r="E518" s="21" t="s">
        <v>17</v>
      </c>
      <c r="F518" s="21" t="s">
        <v>25</v>
      </c>
      <c r="G518" s="21">
        <v>16776.304049999999</v>
      </c>
    </row>
    <row r="519" spans="1:7" ht="15.75" x14ac:dyDescent="0.25">
      <c r="A519" s="21">
        <v>33</v>
      </c>
      <c r="B519" s="21" t="s">
        <v>23</v>
      </c>
      <c r="C519" s="21">
        <v>38.9</v>
      </c>
      <c r="D519" s="21">
        <v>3</v>
      </c>
      <c r="E519" s="21" t="s">
        <v>15</v>
      </c>
      <c r="F519" s="21" t="s">
        <v>26</v>
      </c>
      <c r="G519" s="21">
        <v>5972.3779999999997</v>
      </c>
    </row>
    <row r="520" spans="1:7" ht="15.75" x14ac:dyDescent="0.25">
      <c r="A520" s="21">
        <v>33</v>
      </c>
      <c r="B520" s="21" t="s">
        <v>23</v>
      </c>
      <c r="C520" s="21">
        <v>42.94</v>
      </c>
      <c r="D520" s="21">
        <v>3</v>
      </c>
      <c r="E520" s="21" t="s">
        <v>15</v>
      </c>
      <c r="F520" s="21" t="s">
        <v>27</v>
      </c>
      <c r="G520" s="21">
        <v>6360.9935999999998</v>
      </c>
    </row>
    <row r="521" spans="1:7" ht="15.75" x14ac:dyDescent="0.25">
      <c r="A521" s="21">
        <v>33</v>
      </c>
      <c r="B521" s="21" t="s">
        <v>23</v>
      </c>
      <c r="C521" s="21">
        <v>36.29</v>
      </c>
      <c r="D521" s="21">
        <v>3</v>
      </c>
      <c r="E521" s="21" t="s">
        <v>15</v>
      </c>
      <c r="F521" s="21" t="s">
        <v>25</v>
      </c>
      <c r="G521" s="21">
        <v>6551.7501000000002</v>
      </c>
    </row>
    <row r="522" spans="1:7" ht="15.75" x14ac:dyDescent="0.25">
      <c r="A522" s="21">
        <v>33</v>
      </c>
      <c r="B522" s="21" t="s">
        <v>14</v>
      </c>
      <c r="C522" s="21">
        <v>29.4</v>
      </c>
      <c r="D522" s="21">
        <v>4</v>
      </c>
      <c r="E522" s="21" t="s">
        <v>15</v>
      </c>
      <c r="F522" s="21" t="s">
        <v>26</v>
      </c>
      <c r="G522" s="21">
        <v>6059.1729999999998</v>
      </c>
    </row>
    <row r="523" spans="1:7" ht="15.75" x14ac:dyDescent="0.25">
      <c r="A523" s="21">
        <v>33</v>
      </c>
      <c r="B523" s="21" t="s">
        <v>14</v>
      </c>
      <c r="C523" s="21">
        <v>33.44</v>
      </c>
      <c r="D523" s="21">
        <v>5</v>
      </c>
      <c r="E523" s="21" t="s">
        <v>15</v>
      </c>
      <c r="F523" s="21" t="s">
        <v>16</v>
      </c>
      <c r="G523" s="21">
        <v>6653.7885999999999</v>
      </c>
    </row>
    <row r="524" spans="1:7" ht="15.75" x14ac:dyDescent="0.25">
      <c r="A524" s="21">
        <v>33</v>
      </c>
      <c r="B524" s="21" t="s">
        <v>14</v>
      </c>
      <c r="C524" s="21">
        <v>42.4</v>
      </c>
      <c r="D524" s="21">
        <v>5</v>
      </c>
      <c r="E524" s="21" t="s">
        <v>15</v>
      </c>
      <c r="F524" s="21" t="s">
        <v>26</v>
      </c>
      <c r="G524" s="21">
        <v>6666.2430000000004</v>
      </c>
    </row>
    <row r="525" spans="1:7" ht="15.75" x14ac:dyDescent="0.25">
      <c r="A525" s="21">
        <v>34</v>
      </c>
      <c r="B525" s="21" t="s">
        <v>14</v>
      </c>
      <c r="C525" s="21">
        <v>34.21</v>
      </c>
      <c r="D525" s="21">
        <v>0</v>
      </c>
      <c r="E525" s="21" t="s">
        <v>15</v>
      </c>
      <c r="F525" s="21" t="s">
        <v>16</v>
      </c>
      <c r="G525" s="21">
        <v>3935.1799000000001</v>
      </c>
    </row>
    <row r="526" spans="1:7" ht="15.75" x14ac:dyDescent="0.25">
      <c r="A526" s="21">
        <v>34</v>
      </c>
      <c r="B526" s="21" t="s">
        <v>14</v>
      </c>
      <c r="C526" s="21">
        <v>35.814999999999998</v>
      </c>
      <c r="D526" s="21">
        <v>0</v>
      </c>
      <c r="E526" s="21" t="s">
        <v>15</v>
      </c>
      <c r="F526" s="21" t="s">
        <v>27</v>
      </c>
      <c r="G526" s="21">
        <v>4320.4108500000002</v>
      </c>
    </row>
    <row r="527" spans="1:7" ht="15.75" x14ac:dyDescent="0.25">
      <c r="A527" s="21">
        <v>34</v>
      </c>
      <c r="B527" s="21" t="s">
        <v>23</v>
      </c>
      <c r="C527" s="21">
        <v>27.72</v>
      </c>
      <c r="D527" s="21">
        <v>0</v>
      </c>
      <c r="E527" s="21" t="s">
        <v>15</v>
      </c>
      <c r="F527" s="21" t="s">
        <v>16</v>
      </c>
      <c r="G527" s="21">
        <v>4415.1588000000002</v>
      </c>
    </row>
    <row r="528" spans="1:7" ht="15.75" x14ac:dyDescent="0.25">
      <c r="A528" s="21">
        <v>34</v>
      </c>
      <c r="B528" s="21" t="s">
        <v>14</v>
      </c>
      <c r="C528" s="21">
        <v>21.375</v>
      </c>
      <c r="D528" s="21">
        <v>0</v>
      </c>
      <c r="E528" s="21" t="s">
        <v>15</v>
      </c>
      <c r="F528" s="21" t="s">
        <v>25</v>
      </c>
      <c r="G528" s="21">
        <v>4500.33925</v>
      </c>
    </row>
    <row r="529" spans="1:7" ht="15.75" x14ac:dyDescent="0.25">
      <c r="A529" s="21">
        <v>34</v>
      </c>
      <c r="B529" s="21" t="s">
        <v>14</v>
      </c>
      <c r="C529" s="21">
        <v>34.674999999999997</v>
      </c>
      <c r="D529" s="21">
        <v>0</v>
      </c>
      <c r="E529" s="21" t="s">
        <v>15</v>
      </c>
      <c r="F529" s="21" t="s">
        <v>25</v>
      </c>
      <c r="G529" s="21">
        <v>4518.8262500000001</v>
      </c>
    </row>
    <row r="530" spans="1:7" ht="15.75" x14ac:dyDescent="0.25">
      <c r="A530" s="21">
        <v>34</v>
      </c>
      <c r="B530" s="21" t="s">
        <v>23</v>
      </c>
      <c r="C530" s="21">
        <v>23.56</v>
      </c>
      <c r="D530" s="21">
        <v>0</v>
      </c>
      <c r="E530" s="21" t="s">
        <v>15</v>
      </c>
      <c r="F530" s="21" t="s">
        <v>25</v>
      </c>
      <c r="G530" s="21">
        <v>4992.3764000000001</v>
      </c>
    </row>
    <row r="531" spans="1:7" ht="15.75" x14ac:dyDescent="0.25">
      <c r="A531" s="21">
        <v>34</v>
      </c>
      <c r="B531" s="21" t="s">
        <v>14</v>
      </c>
      <c r="C531" s="21">
        <v>30.8</v>
      </c>
      <c r="D531" s="21">
        <v>0</v>
      </c>
      <c r="E531" s="21" t="s">
        <v>17</v>
      </c>
      <c r="F531" s="21" t="s">
        <v>26</v>
      </c>
      <c r="G531" s="21">
        <v>35491.64</v>
      </c>
    </row>
    <row r="532" spans="1:7" ht="15.75" x14ac:dyDescent="0.25">
      <c r="A532" s="21">
        <v>34</v>
      </c>
      <c r="B532" s="21" t="s">
        <v>14</v>
      </c>
      <c r="C532" s="21">
        <v>42.9</v>
      </c>
      <c r="D532" s="21">
        <v>1</v>
      </c>
      <c r="E532" s="21" t="s">
        <v>15</v>
      </c>
      <c r="F532" s="21" t="s">
        <v>26</v>
      </c>
      <c r="G532" s="21">
        <v>4536.259</v>
      </c>
    </row>
    <row r="533" spans="1:7" ht="15.75" x14ac:dyDescent="0.25">
      <c r="A533" s="21">
        <v>34</v>
      </c>
      <c r="B533" s="21" t="s">
        <v>14</v>
      </c>
      <c r="C533" s="21">
        <v>25.27</v>
      </c>
      <c r="D533" s="21">
        <v>1</v>
      </c>
      <c r="E533" s="21" t="s">
        <v>15</v>
      </c>
      <c r="F533" s="21" t="s">
        <v>27</v>
      </c>
      <c r="G533" s="21">
        <v>4894.7533000000003</v>
      </c>
    </row>
    <row r="534" spans="1:7" ht="15.75" x14ac:dyDescent="0.25">
      <c r="A534" s="21">
        <v>34</v>
      </c>
      <c r="B534" s="21" t="s">
        <v>23</v>
      </c>
      <c r="C534" s="21">
        <v>26.73</v>
      </c>
      <c r="D534" s="21">
        <v>1</v>
      </c>
      <c r="E534" s="21" t="s">
        <v>15</v>
      </c>
      <c r="F534" s="21" t="s">
        <v>16</v>
      </c>
      <c r="G534" s="21">
        <v>5002.7826999999997</v>
      </c>
    </row>
    <row r="535" spans="1:7" ht="15.75" x14ac:dyDescent="0.25">
      <c r="A535" s="21">
        <v>34</v>
      </c>
      <c r="B535" s="21" t="s">
        <v>23</v>
      </c>
      <c r="C535" s="21">
        <v>27.5</v>
      </c>
      <c r="D535" s="21">
        <v>1</v>
      </c>
      <c r="E535" s="21" t="s">
        <v>15</v>
      </c>
      <c r="F535" s="21" t="s">
        <v>26</v>
      </c>
      <c r="G535" s="21">
        <v>5003.8530000000001</v>
      </c>
    </row>
    <row r="536" spans="1:7" ht="15.75" x14ac:dyDescent="0.25">
      <c r="A536" s="21">
        <v>34</v>
      </c>
      <c r="B536" s="21" t="s">
        <v>23</v>
      </c>
      <c r="C536" s="21">
        <v>33.700000000000003</v>
      </c>
      <c r="D536" s="21">
        <v>1</v>
      </c>
      <c r="E536" s="21" t="s">
        <v>15</v>
      </c>
      <c r="F536" s="21" t="s">
        <v>26</v>
      </c>
      <c r="G536" s="21">
        <v>5012.4709999999995</v>
      </c>
    </row>
    <row r="537" spans="1:7" ht="15.75" x14ac:dyDescent="0.25">
      <c r="A537" s="21">
        <v>34</v>
      </c>
      <c r="B537" s="21" t="s">
        <v>23</v>
      </c>
      <c r="C537" s="21">
        <v>26.41</v>
      </c>
      <c r="D537" s="21">
        <v>1</v>
      </c>
      <c r="E537" s="21" t="s">
        <v>15</v>
      </c>
      <c r="F537" s="21" t="s">
        <v>27</v>
      </c>
      <c r="G537" s="21">
        <v>5385.3379000000004</v>
      </c>
    </row>
    <row r="538" spans="1:7" ht="15.75" x14ac:dyDescent="0.25">
      <c r="A538" s="21">
        <v>34</v>
      </c>
      <c r="B538" s="21" t="s">
        <v>23</v>
      </c>
      <c r="C538" s="21">
        <v>33.25</v>
      </c>
      <c r="D538" s="21">
        <v>1</v>
      </c>
      <c r="E538" s="21" t="s">
        <v>15</v>
      </c>
      <c r="F538" s="21" t="s">
        <v>25</v>
      </c>
      <c r="G538" s="21">
        <v>5594.8455000000004</v>
      </c>
    </row>
    <row r="539" spans="1:7" ht="15.75" x14ac:dyDescent="0.25">
      <c r="A539" s="21">
        <v>34</v>
      </c>
      <c r="B539" s="21" t="s">
        <v>14</v>
      </c>
      <c r="C539" s="21">
        <v>32.799999999999997</v>
      </c>
      <c r="D539" s="21">
        <v>1</v>
      </c>
      <c r="E539" s="21" t="s">
        <v>15</v>
      </c>
      <c r="F539" s="21" t="s">
        <v>26</v>
      </c>
      <c r="G539" s="21">
        <v>14358.364369999999</v>
      </c>
    </row>
    <row r="540" spans="1:7" ht="15.75" x14ac:dyDescent="0.25">
      <c r="A540" s="21">
        <v>34</v>
      </c>
      <c r="B540" s="21" t="s">
        <v>14</v>
      </c>
      <c r="C540" s="21">
        <v>27.835000000000001</v>
      </c>
      <c r="D540" s="21">
        <v>1</v>
      </c>
      <c r="E540" s="21" t="s">
        <v>17</v>
      </c>
      <c r="F540" s="21" t="s">
        <v>27</v>
      </c>
      <c r="G540" s="21">
        <v>20009.63365</v>
      </c>
    </row>
    <row r="541" spans="1:7" ht="15.75" x14ac:dyDescent="0.25">
      <c r="A541" s="21">
        <v>34</v>
      </c>
      <c r="B541" s="21" t="s">
        <v>23</v>
      </c>
      <c r="C541" s="21">
        <v>31.92</v>
      </c>
      <c r="D541" s="21">
        <v>1</v>
      </c>
      <c r="E541" s="21" t="s">
        <v>17</v>
      </c>
      <c r="F541" s="21" t="s">
        <v>25</v>
      </c>
      <c r="G541" s="21">
        <v>37701.876799999998</v>
      </c>
    </row>
    <row r="542" spans="1:7" ht="15.75" x14ac:dyDescent="0.25">
      <c r="A542" s="21">
        <v>34</v>
      </c>
      <c r="B542" s="21" t="s">
        <v>23</v>
      </c>
      <c r="C542" s="21">
        <v>30.21</v>
      </c>
      <c r="D542" s="21">
        <v>1</v>
      </c>
      <c r="E542" s="21" t="s">
        <v>17</v>
      </c>
      <c r="F542" s="21" t="s">
        <v>27</v>
      </c>
      <c r="G542" s="21">
        <v>43943.876100000001</v>
      </c>
    </row>
    <row r="543" spans="1:7" ht="15.75" x14ac:dyDescent="0.25">
      <c r="A543" s="21">
        <v>34</v>
      </c>
      <c r="B543" s="21" t="s">
        <v>14</v>
      </c>
      <c r="C543" s="21">
        <v>42.13</v>
      </c>
      <c r="D543" s="21">
        <v>2</v>
      </c>
      <c r="E543" s="21" t="s">
        <v>15</v>
      </c>
      <c r="F543" s="21" t="s">
        <v>16</v>
      </c>
      <c r="G543" s="21">
        <v>5124.1886999999997</v>
      </c>
    </row>
    <row r="544" spans="1:7" ht="15.75" x14ac:dyDescent="0.25">
      <c r="A544" s="21">
        <v>34</v>
      </c>
      <c r="B544" s="21" t="s">
        <v>23</v>
      </c>
      <c r="C544" s="21">
        <v>37.335000000000001</v>
      </c>
      <c r="D544" s="21">
        <v>2</v>
      </c>
      <c r="E544" s="21" t="s">
        <v>15</v>
      </c>
      <c r="F544" s="21" t="s">
        <v>27</v>
      </c>
      <c r="G544" s="21">
        <v>5989.5236500000001</v>
      </c>
    </row>
    <row r="545" spans="1:7" ht="15.75" x14ac:dyDescent="0.25">
      <c r="A545" s="21">
        <v>34</v>
      </c>
      <c r="B545" s="21" t="s">
        <v>14</v>
      </c>
      <c r="C545" s="21">
        <v>27</v>
      </c>
      <c r="D545" s="21">
        <v>2</v>
      </c>
      <c r="E545" s="21" t="s">
        <v>15</v>
      </c>
      <c r="F545" s="21" t="s">
        <v>26</v>
      </c>
      <c r="G545" s="21">
        <v>11737.848840000001</v>
      </c>
    </row>
    <row r="546" spans="1:7" ht="15.75" x14ac:dyDescent="0.25">
      <c r="A546" s="21">
        <v>34</v>
      </c>
      <c r="B546" s="21" t="s">
        <v>14</v>
      </c>
      <c r="C546" s="21">
        <v>25.3</v>
      </c>
      <c r="D546" s="21">
        <v>2</v>
      </c>
      <c r="E546" s="21" t="s">
        <v>17</v>
      </c>
      <c r="F546" s="21" t="s">
        <v>16</v>
      </c>
      <c r="G546" s="21">
        <v>18972.494999999999</v>
      </c>
    </row>
    <row r="547" spans="1:7" ht="15.75" x14ac:dyDescent="0.25">
      <c r="A547" s="21">
        <v>34</v>
      </c>
      <c r="B547" s="21" t="s">
        <v>14</v>
      </c>
      <c r="C547" s="21">
        <v>22.42</v>
      </c>
      <c r="D547" s="21">
        <v>2</v>
      </c>
      <c r="E547" s="21" t="s">
        <v>15</v>
      </c>
      <c r="F547" s="21" t="s">
        <v>25</v>
      </c>
      <c r="G547" s="21">
        <v>27375.904780000001</v>
      </c>
    </row>
    <row r="548" spans="1:7" ht="15.75" x14ac:dyDescent="0.25">
      <c r="A548" s="21">
        <v>34</v>
      </c>
      <c r="B548" s="21" t="s">
        <v>23</v>
      </c>
      <c r="C548" s="21">
        <v>29.26</v>
      </c>
      <c r="D548" s="21">
        <v>3</v>
      </c>
      <c r="E548" s="21" t="s">
        <v>15</v>
      </c>
      <c r="F548" s="21" t="s">
        <v>16</v>
      </c>
      <c r="G548" s="21">
        <v>6184.2993999999999</v>
      </c>
    </row>
    <row r="549" spans="1:7" ht="15.75" x14ac:dyDescent="0.25">
      <c r="A549" s="21">
        <v>34</v>
      </c>
      <c r="B549" s="21" t="s">
        <v>23</v>
      </c>
      <c r="C549" s="21">
        <v>38</v>
      </c>
      <c r="D549" s="21">
        <v>3</v>
      </c>
      <c r="E549" s="21" t="s">
        <v>15</v>
      </c>
      <c r="F549" s="21" t="s">
        <v>26</v>
      </c>
      <c r="G549" s="21">
        <v>6196.4480000000003</v>
      </c>
    </row>
    <row r="550" spans="1:7" ht="15.75" x14ac:dyDescent="0.25">
      <c r="A550" s="21">
        <v>34</v>
      </c>
      <c r="B550" s="21" t="s">
        <v>23</v>
      </c>
      <c r="C550" s="21">
        <v>19</v>
      </c>
      <c r="D550" s="21">
        <v>3</v>
      </c>
      <c r="E550" s="21" t="s">
        <v>15</v>
      </c>
      <c r="F550" s="21" t="s">
        <v>25</v>
      </c>
      <c r="G550" s="21">
        <v>6753.0379999999996</v>
      </c>
    </row>
    <row r="551" spans="1:7" ht="15.75" x14ac:dyDescent="0.25">
      <c r="A551" s="21">
        <v>35</v>
      </c>
      <c r="B551" s="21" t="s">
        <v>23</v>
      </c>
      <c r="C551" s="21">
        <v>26.125</v>
      </c>
      <c r="D551" s="21">
        <v>0</v>
      </c>
      <c r="E551" s="21" t="s">
        <v>15</v>
      </c>
      <c r="F551" s="21" t="s">
        <v>25</v>
      </c>
      <c r="G551" s="21">
        <v>5227.9887500000004</v>
      </c>
    </row>
    <row r="552" spans="1:7" ht="15.75" x14ac:dyDescent="0.25">
      <c r="A552" s="21">
        <v>35</v>
      </c>
      <c r="B552" s="21" t="s">
        <v>23</v>
      </c>
      <c r="C552" s="21">
        <v>28.024999999999999</v>
      </c>
      <c r="D552" s="21">
        <v>0</v>
      </c>
      <c r="E552" s="21" t="s">
        <v>17</v>
      </c>
      <c r="F552" s="21" t="s">
        <v>27</v>
      </c>
      <c r="G552" s="21">
        <v>20234.854749999999</v>
      </c>
    </row>
    <row r="553" spans="1:7" ht="15.75" x14ac:dyDescent="0.25">
      <c r="A553" s="21">
        <v>35</v>
      </c>
      <c r="B553" s="21" t="s">
        <v>14</v>
      </c>
      <c r="C553" s="21">
        <v>27.1</v>
      </c>
      <c r="D553" s="21">
        <v>1</v>
      </c>
      <c r="E553" s="21" t="s">
        <v>15</v>
      </c>
      <c r="F553" s="21" t="s">
        <v>26</v>
      </c>
      <c r="G553" s="21">
        <v>4746.3440000000001</v>
      </c>
    </row>
    <row r="554" spans="1:7" ht="15.75" x14ac:dyDescent="0.25">
      <c r="A554" s="21">
        <v>35</v>
      </c>
      <c r="B554" s="21" t="s">
        <v>14</v>
      </c>
      <c r="C554" s="21">
        <v>27.61</v>
      </c>
      <c r="D554" s="21">
        <v>1</v>
      </c>
      <c r="E554" s="21" t="s">
        <v>15</v>
      </c>
      <c r="F554" s="21" t="s">
        <v>16</v>
      </c>
      <c r="G554" s="21">
        <v>4747.0528999999997</v>
      </c>
    </row>
    <row r="555" spans="1:7" ht="15.75" x14ac:dyDescent="0.25">
      <c r="A555" s="21">
        <v>35</v>
      </c>
      <c r="B555" s="21" t="s">
        <v>14</v>
      </c>
      <c r="C555" s="21">
        <v>30.5</v>
      </c>
      <c r="D555" s="21">
        <v>1</v>
      </c>
      <c r="E555" s="21" t="s">
        <v>15</v>
      </c>
      <c r="F555" s="21" t="s">
        <v>26</v>
      </c>
      <c r="G555" s="21">
        <v>4751.07</v>
      </c>
    </row>
    <row r="556" spans="1:7" ht="15.75" x14ac:dyDescent="0.25">
      <c r="A556" s="21">
        <v>35</v>
      </c>
      <c r="B556" s="21" t="s">
        <v>14</v>
      </c>
      <c r="C556" s="21">
        <v>38.6</v>
      </c>
      <c r="D556" s="21">
        <v>1</v>
      </c>
      <c r="E556" s="21" t="s">
        <v>15</v>
      </c>
      <c r="F556" s="21" t="s">
        <v>26</v>
      </c>
      <c r="G556" s="21">
        <v>4762.3289999999997</v>
      </c>
    </row>
    <row r="557" spans="1:7" ht="15.75" x14ac:dyDescent="0.25">
      <c r="A557" s="21">
        <v>35</v>
      </c>
      <c r="B557" s="21" t="s">
        <v>14</v>
      </c>
      <c r="C557" s="21">
        <v>17.86</v>
      </c>
      <c r="D557" s="21">
        <v>1</v>
      </c>
      <c r="E557" s="21" t="s">
        <v>15</v>
      </c>
      <c r="F557" s="21" t="s">
        <v>27</v>
      </c>
      <c r="G557" s="21">
        <v>5116.5003999999999</v>
      </c>
    </row>
    <row r="558" spans="1:7" ht="15.75" x14ac:dyDescent="0.25">
      <c r="A558" s="21">
        <v>35</v>
      </c>
      <c r="B558" s="21" t="s">
        <v>14</v>
      </c>
      <c r="C558" s="21">
        <v>24.13</v>
      </c>
      <c r="D558" s="21">
        <v>1</v>
      </c>
      <c r="E558" s="21" t="s">
        <v>15</v>
      </c>
      <c r="F558" s="21" t="s">
        <v>27</v>
      </c>
      <c r="G558" s="21">
        <v>5125.2156999999997</v>
      </c>
    </row>
    <row r="559" spans="1:7" ht="15.75" x14ac:dyDescent="0.25">
      <c r="A559" s="21">
        <v>35</v>
      </c>
      <c r="B559" s="21" t="s">
        <v>23</v>
      </c>
      <c r="C559" s="21">
        <v>31</v>
      </c>
      <c r="D559" s="21">
        <v>1</v>
      </c>
      <c r="E559" s="21" t="s">
        <v>15</v>
      </c>
      <c r="F559" s="21" t="s">
        <v>26</v>
      </c>
      <c r="G559" s="21">
        <v>5240.7650000000003</v>
      </c>
    </row>
    <row r="560" spans="1:7" ht="15.75" x14ac:dyDescent="0.25">
      <c r="A560" s="21">
        <v>35</v>
      </c>
      <c r="B560" s="21" t="s">
        <v>23</v>
      </c>
      <c r="C560" s="21">
        <v>34.21</v>
      </c>
      <c r="D560" s="21">
        <v>1</v>
      </c>
      <c r="E560" s="21" t="s">
        <v>15</v>
      </c>
      <c r="F560" s="21" t="s">
        <v>16</v>
      </c>
      <c r="G560" s="21">
        <v>5245.2268999999997</v>
      </c>
    </row>
    <row r="561" spans="1:7" ht="15.75" x14ac:dyDescent="0.25">
      <c r="A561" s="21">
        <v>35</v>
      </c>
      <c r="B561" s="21" t="s">
        <v>23</v>
      </c>
      <c r="C561" s="21">
        <v>34.799999999999997</v>
      </c>
      <c r="D561" s="21">
        <v>1</v>
      </c>
      <c r="E561" s="21" t="s">
        <v>15</v>
      </c>
      <c r="F561" s="21" t="s">
        <v>26</v>
      </c>
      <c r="G561" s="21">
        <v>5246.0469999999996</v>
      </c>
    </row>
    <row r="562" spans="1:7" ht="15.75" x14ac:dyDescent="0.25">
      <c r="A562" s="21">
        <v>35</v>
      </c>
      <c r="B562" s="21" t="s">
        <v>23</v>
      </c>
      <c r="C562" s="21">
        <v>35.814999999999998</v>
      </c>
      <c r="D562" s="21">
        <v>1</v>
      </c>
      <c r="E562" s="21" t="s">
        <v>15</v>
      </c>
      <c r="F562" s="21" t="s">
        <v>27</v>
      </c>
      <c r="G562" s="21">
        <v>5630.4578499999998</v>
      </c>
    </row>
    <row r="563" spans="1:7" ht="15.75" x14ac:dyDescent="0.25">
      <c r="A563" s="21">
        <v>35</v>
      </c>
      <c r="B563" s="21" t="s">
        <v>14</v>
      </c>
      <c r="C563" s="21">
        <v>36.67</v>
      </c>
      <c r="D563" s="21">
        <v>1</v>
      </c>
      <c r="E563" s="21" t="s">
        <v>17</v>
      </c>
      <c r="F563" s="21" t="s">
        <v>25</v>
      </c>
      <c r="G563" s="21">
        <v>39774.276299999998</v>
      </c>
    </row>
    <row r="564" spans="1:7" ht="15.75" x14ac:dyDescent="0.25">
      <c r="A564" s="21">
        <v>35</v>
      </c>
      <c r="B564" s="21" t="s">
        <v>14</v>
      </c>
      <c r="C564" s="21">
        <v>34.770000000000003</v>
      </c>
      <c r="D564" s="21">
        <v>2</v>
      </c>
      <c r="E564" s="21" t="s">
        <v>15</v>
      </c>
      <c r="F564" s="21" t="s">
        <v>27</v>
      </c>
      <c r="G564" s="21">
        <v>5729.0052999999998</v>
      </c>
    </row>
    <row r="565" spans="1:7" ht="15.75" x14ac:dyDescent="0.25">
      <c r="A565" s="21">
        <v>35</v>
      </c>
      <c r="B565" s="21" t="s">
        <v>23</v>
      </c>
      <c r="C565" s="21">
        <v>35.86</v>
      </c>
      <c r="D565" s="21">
        <v>2</v>
      </c>
      <c r="E565" s="21" t="s">
        <v>15</v>
      </c>
      <c r="F565" s="21" t="s">
        <v>16</v>
      </c>
      <c r="G565" s="21">
        <v>5836.5204000000003</v>
      </c>
    </row>
    <row r="566" spans="1:7" ht="15.75" x14ac:dyDescent="0.25">
      <c r="A566" s="21">
        <v>35</v>
      </c>
      <c r="B566" s="21" t="s">
        <v>23</v>
      </c>
      <c r="C566" s="21">
        <v>43.34</v>
      </c>
      <c r="D566" s="21">
        <v>2</v>
      </c>
      <c r="E566" s="21" t="s">
        <v>15</v>
      </c>
      <c r="F566" s="21" t="s">
        <v>16</v>
      </c>
      <c r="G566" s="21">
        <v>5846.9175999999998</v>
      </c>
    </row>
    <row r="567" spans="1:7" ht="15.75" x14ac:dyDescent="0.25">
      <c r="A567" s="21">
        <v>35</v>
      </c>
      <c r="B567" s="21" t="s">
        <v>23</v>
      </c>
      <c r="C567" s="21">
        <v>23.465</v>
      </c>
      <c r="D567" s="21">
        <v>2</v>
      </c>
      <c r="E567" s="21" t="s">
        <v>15</v>
      </c>
      <c r="F567" s="21" t="s">
        <v>25</v>
      </c>
      <c r="G567" s="21">
        <v>6402.2913500000004</v>
      </c>
    </row>
    <row r="568" spans="1:7" ht="15.75" x14ac:dyDescent="0.25">
      <c r="A568" s="21">
        <v>35</v>
      </c>
      <c r="B568" s="21" t="s">
        <v>14</v>
      </c>
      <c r="C568" s="21">
        <v>27.74</v>
      </c>
      <c r="D568" s="21">
        <v>2</v>
      </c>
      <c r="E568" s="21" t="s">
        <v>17</v>
      </c>
      <c r="F568" s="21" t="s">
        <v>25</v>
      </c>
      <c r="G568" s="21">
        <v>20984.0936</v>
      </c>
    </row>
    <row r="569" spans="1:7" ht="15.75" x14ac:dyDescent="0.25">
      <c r="A569" s="21">
        <v>35</v>
      </c>
      <c r="B569" s="21" t="s">
        <v>23</v>
      </c>
      <c r="C569" s="21">
        <v>38.094999999999999</v>
      </c>
      <c r="D569" s="21">
        <v>2</v>
      </c>
      <c r="E569" s="21" t="s">
        <v>15</v>
      </c>
      <c r="F569" s="21" t="s">
        <v>25</v>
      </c>
      <c r="G569" s="21">
        <v>24915.046259999999</v>
      </c>
    </row>
    <row r="570" spans="1:7" ht="15.75" x14ac:dyDescent="0.25">
      <c r="A570" s="21">
        <v>35</v>
      </c>
      <c r="B570" s="21" t="s">
        <v>14</v>
      </c>
      <c r="C570" s="21">
        <v>28.9</v>
      </c>
      <c r="D570" s="21">
        <v>3</v>
      </c>
      <c r="E570" s="21" t="s">
        <v>15</v>
      </c>
      <c r="F570" s="21" t="s">
        <v>26</v>
      </c>
      <c r="G570" s="21">
        <v>5926.8459999999995</v>
      </c>
    </row>
    <row r="571" spans="1:7" ht="15.75" x14ac:dyDescent="0.25">
      <c r="A571" s="21">
        <v>35</v>
      </c>
      <c r="B571" s="21" t="s">
        <v>14</v>
      </c>
      <c r="C571" s="21">
        <v>34.32</v>
      </c>
      <c r="D571" s="21">
        <v>3</v>
      </c>
      <c r="E571" s="21" t="s">
        <v>15</v>
      </c>
      <c r="F571" s="21" t="s">
        <v>16</v>
      </c>
      <c r="G571" s="21">
        <v>5934.3797999999997</v>
      </c>
    </row>
    <row r="572" spans="1:7" ht="15.75" x14ac:dyDescent="0.25">
      <c r="A572" s="21">
        <v>35</v>
      </c>
      <c r="B572" s="21" t="s">
        <v>23</v>
      </c>
      <c r="C572" s="21">
        <v>27.7</v>
      </c>
      <c r="D572" s="21">
        <v>3</v>
      </c>
      <c r="E572" s="21" t="s">
        <v>15</v>
      </c>
      <c r="F572" s="21" t="s">
        <v>26</v>
      </c>
      <c r="G572" s="21">
        <v>6414.1779999999999</v>
      </c>
    </row>
    <row r="573" spans="1:7" ht="15.75" x14ac:dyDescent="0.25">
      <c r="A573" s="21">
        <v>35</v>
      </c>
      <c r="B573" s="21" t="s">
        <v>14</v>
      </c>
      <c r="C573" s="21">
        <v>24.42</v>
      </c>
      <c r="D573" s="21">
        <v>3</v>
      </c>
      <c r="E573" s="21" t="s">
        <v>17</v>
      </c>
      <c r="F573" s="21" t="s">
        <v>16</v>
      </c>
      <c r="G573" s="21">
        <v>19361.998800000001</v>
      </c>
    </row>
    <row r="574" spans="1:7" ht="15.75" x14ac:dyDescent="0.25">
      <c r="A574" s="21">
        <v>35</v>
      </c>
      <c r="B574" s="21" t="s">
        <v>23</v>
      </c>
      <c r="C574" s="21">
        <v>34.104999999999997</v>
      </c>
      <c r="D574" s="21">
        <v>3</v>
      </c>
      <c r="E574" s="21" t="s">
        <v>17</v>
      </c>
      <c r="F574" s="21" t="s">
        <v>27</v>
      </c>
      <c r="G574" s="21">
        <v>39983.425949999997</v>
      </c>
    </row>
    <row r="575" spans="1:7" ht="15.75" x14ac:dyDescent="0.25">
      <c r="A575" s="21">
        <v>35</v>
      </c>
      <c r="B575" s="21" t="s">
        <v>14</v>
      </c>
      <c r="C575" s="21">
        <v>39.71</v>
      </c>
      <c r="D575" s="21">
        <v>4</v>
      </c>
      <c r="E575" s="21" t="s">
        <v>15</v>
      </c>
      <c r="F575" s="21" t="s">
        <v>25</v>
      </c>
      <c r="G575" s="21">
        <v>19496.71917</v>
      </c>
    </row>
    <row r="576" spans="1:7" ht="15.75" x14ac:dyDescent="0.25">
      <c r="A576" s="21">
        <v>36</v>
      </c>
      <c r="B576" s="21" t="s">
        <v>14</v>
      </c>
      <c r="C576" s="21">
        <v>29.7</v>
      </c>
      <c r="D576" s="21">
        <v>0</v>
      </c>
      <c r="E576" s="21" t="s">
        <v>15</v>
      </c>
      <c r="F576" s="21" t="s">
        <v>16</v>
      </c>
      <c r="G576" s="21">
        <v>4399.7309999999998</v>
      </c>
    </row>
    <row r="577" spans="1:7" ht="15.75" x14ac:dyDescent="0.25">
      <c r="A577" s="21">
        <v>36</v>
      </c>
      <c r="B577" s="21" t="s">
        <v>14</v>
      </c>
      <c r="C577" s="21">
        <v>31.5</v>
      </c>
      <c r="D577" s="21">
        <v>0</v>
      </c>
      <c r="E577" s="21" t="s">
        <v>15</v>
      </c>
      <c r="F577" s="21" t="s">
        <v>26</v>
      </c>
      <c r="G577" s="21">
        <v>4402.2330000000002</v>
      </c>
    </row>
    <row r="578" spans="1:7" ht="15.75" x14ac:dyDescent="0.25">
      <c r="A578" s="21">
        <v>36</v>
      </c>
      <c r="B578" s="21" t="s">
        <v>23</v>
      </c>
      <c r="C578" s="21">
        <v>26.2</v>
      </c>
      <c r="D578" s="21">
        <v>0</v>
      </c>
      <c r="E578" s="21" t="s">
        <v>15</v>
      </c>
      <c r="F578" s="21" t="s">
        <v>26</v>
      </c>
      <c r="G578" s="21">
        <v>4883.866</v>
      </c>
    </row>
    <row r="579" spans="1:7" ht="15.75" x14ac:dyDescent="0.25">
      <c r="A579" s="21">
        <v>36</v>
      </c>
      <c r="B579" s="21" t="s">
        <v>23</v>
      </c>
      <c r="C579" s="21">
        <v>29.92</v>
      </c>
      <c r="D579" s="21">
        <v>0</v>
      </c>
      <c r="E579" s="21" t="s">
        <v>15</v>
      </c>
      <c r="F579" s="21" t="s">
        <v>16</v>
      </c>
      <c r="G579" s="21">
        <v>4889.0367999999999</v>
      </c>
    </row>
    <row r="580" spans="1:7" ht="15.75" x14ac:dyDescent="0.25">
      <c r="A580" s="21">
        <v>36</v>
      </c>
      <c r="B580" s="21" t="s">
        <v>23</v>
      </c>
      <c r="C580" s="21">
        <v>25.84</v>
      </c>
      <c r="D580" s="21">
        <v>0</v>
      </c>
      <c r="E580" s="21" t="s">
        <v>15</v>
      </c>
      <c r="F580" s="21" t="s">
        <v>27</v>
      </c>
      <c r="G580" s="21">
        <v>5266.3656000000001</v>
      </c>
    </row>
    <row r="581" spans="1:7" ht="15.75" x14ac:dyDescent="0.25">
      <c r="A581" s="21">
        <v>36</v>
      </c>
      <c r="B581" s="21" t="s">
        <v>23</v>
      </c>
      <c r="C581" s="21">
        <v>26.885000000000002</v>
      </c>
      <c r="D581" s="21">
        <v>0</v>
      </c>
      <c r="E581" s="21" t="s">
        <v>15</v>
      </c>
      <c r="F581" s="21" t="s">
        <v>27</v>
      </c>
      <c r="G581" s="21">
        <v>5267.8181500000001</v>
      </c>
    </row>
    <row r="582" spans="1:7" ht="15.75" x14ac:dyDescent="0.25">
      <c r="A582" s="21">
        <v>36</v>
      </c>
      <c r="B582" s="21" t="s">
        <v>23</v>
      </c>
      <c r="C582" s="21">
        <v>30.02</v>
      </c>
      <c r="D582" s="21">
        <v>0</v>
      </c>
      <c r="E582" s="21" t="s">
        <v>15</v>
      </c>
      <c r="F582" s="21" t="s">
        <v>27</v>
      </c>
      <c r="G582" s="21">
        <v>5272.1758</v>
      </c>
    </row>
    <row r="583" spans="1:7" ht="15.75" x14ac:dyDescent="0.25">
      <c r="A583" s="21">
        <v>36</v>
      </c>
      <c r="B583" s="21" t="s">
        <v>23</v>
      </c>
      <c r="C583" s="21">
        <v>19.855</v>
      </c>
      <c r="D583" s="21">
        <v>0</v>
      </c>
      <c r="E583" s="21" t="s">
        <v>15</v>
      </c>
      <c r="F583" s="21" t="s">
        <v>25</v>
      </c>
      <c r="G583" s="21">
        <v>5458.0464499999998</v>
      </c>
    </row>
    <row r="584" spans="1:7" ht="15.75" x14ac:dyDescent="0.25">
      <c r="A584" s="21">
        <v>36</v>
      </c>
      <c r="B584" s="21" t="s">
        <v>23</v>
      </c>
      <c r="C584" s="21">
        <v>27.74</v>
      </c>
      <c r="D584" s="21">
        <v>0</v>
      </c>
      <c r="E584" s="21" t="s">
        <v>15</v>
      </c>
      <c r="F584" s="21" t="s">
        <v>25</v>
      </c>
      <c r="G584" s="21">
        <v>5469.0065999999997</v>
      </c>
    </row>
    <row r="585" spans="1:7" ht="15.75" x14ac:dyDescent="0.25">
      <c r="A585" s="21">
        <v>36</v>
      </c>
      <c r="B585" s="21" t="s">
        <v>14</v>
      </c>
      <c r="C585" s="21">
        <v>34.43</v>
      </c>
      <c r="D585" s="21">
        <v>0</v>
      </c>
      <c r="E585" s="21" t="s">
        <v>17</v>
      </c>
      <c r="F585" s="21" t="s">
        <v>16</v>
      </c>
      <c r="G585" s="21">
        <v>37742.575700000001</v>
      </c>
    </row>
    <row r="586" spans="1:7" ht="15.75" x14ac:dyDescent="0.25">
      <c r="A586" s="21">
        <v>36</v>
      </c>
      <c r="B586" s="21" t="s">
        <v>14</v>
      </c>
      <c r="C586" s="21">
        <v>30.875</v>
      </c>
      <c r="D586" s="21">
        <v>1</v>
      </c>
      <c r="E586" s="21" t="s">
        <v>15</v>
      </c>
      <c r="F586" s="21" t="s">
        <v>27</v>
      </c>
      <c r="G586" s="21">
        <v>5373.3642499999996</v>
      </c>
    </row>
    <row r="587" spans="1:7" ht="15.75" x14ac:dyDescent="0.25">
      <c r="A587" s="21">
        <v>36</v>
      </c>
      <c r="B587" s="21" t="s">
        <v>14</v>
      </c>
      <c r="C587" s="21">
        <v>33.82</v>
      </c>
      <c r="D587" s="21">
        <v>1</v>
      </c>
      <c r="E587" s="21" t="s">
        <v>15</v>
      </c>
      <c r="F587" s="21" t="s">
        <v>27</v>
      </c>
      <c r="G587" s="21">
        <v>5377.4578000000001</v>
      </c>
    </row>
    <row r="588" spans="1:7" ht="15.75" x14ac:dyDescent="0.25">
      <c r="A588" s="21">
        <v>36</v>
      </c>
      <c r="B588" s="21" t="s">
        <v>23</v>
      </c>
      <c r="C588" s="21">
        <v>25.9</v>
      </c>
      <c r="D588" s="21">
        <v>1</v>
      </c>
      <c r="E588" s="21" t="s">
        <v>15</v>
      </c>
      <c r="F588" s="21" t="s">
        <v>26</v>
      </c>
      <c r="G588" s="21">
        <v>5472.4489999999996</v>
      </c>
    </row>
    <row r="589" spans="1:7" ht="15.75" x14ac:dyDescent="0.25">
      <c r="A589" s="21">
        <v>36</v>
      </c>
      <c r="B589" s="21" t="s">
        <v>23</v>
      </c>
      <c r="C589" s="21">
        <v>29.92</v>
      </c>
      <c r="D589" s="21">
        <v>1</v>
      </c>
      <c r="E589" s="21" t="s">
        <v>15</v>
      </c>
      <c r="F589" s="21" t="s">
        <v>16</v>
      </c>
      <c r="G589" s="21">
        <v>5478.0367999999999</v>
      </c>
    </row>
    <row r="590" spans="1:7" ht="15.75" x14ac:dyDescent="0.25">
      <c r="A590" s="21">
        <v>36</v>
      </c>
      <c r="B590" s="21" t="s">
        <v>14</v>
      </c>
      <c r="C590" s="21">
        <v>28.024999999999999</v>
      </c>
      <c r="D590" s="21">
        <v>1</v>
      </c>
      <c r="E590" s="21" t="s">
        <v>17</v>
      </c>
      <c r="F590" s="21" t="s">
        <v>25</v>
      </c>
      <c r="G590" s="21">
        <v>20773.62775</v>
      </c>
    </row>
    <row r="591" spans="1:7" ht="15.75" x14ac:dyDescent="0.25">
      <c r="A591" s="21">
        <v>36</v>
      </c>
      <c r="B591" s="21" t="s">
        <v>14</v>
      </c>
      <c r="C591" s="21">
        <v>35.200000000000003</v>
      </c>
      <c r="D591" s="21">
        <v>1</v>
      </c>
      <c r="E591" s="21" t="s">
        <v>17</v>
      </c>
      <c r="F591" s="21" t="s">
        <v>16</v>
      </c>
      <c r="G591" s="21">
        <v>38709.175999999999</v>
      </c>
    </row>
    <row r="592" spans="1:7" ht="15.75" x14ac:dyDescent="0.25">
      <c r="A592" s="21">
        <v>36</v>
      </c>
      <c r="B592" s="21" t="s">
        <v>14</v>
      </c>
      <c r="C592" s="21">
        <v>34.43</v>
      </c>
      <c r="D592" s="21">
        <v>2</v>
      </c>
      <c r="E592" s="21" t="s">
        <v>15</v>
      </c>
      <c r="F592" s="21" t="s">
        <v>16</v>
      </c>
      <c r="G592" s="21">
        <v>5584.3056999999999</v>
      </c>
    </row>
    <row r="593" spans="1:7" ht="15.75" x14ac:dyDescent="0.25">
      <c r="A593" s="21">
        <v>36</v>
      </c>
      <c r="B593" s="21" t="s">
        <v>23</v>
      </c>
      <c r="C593" s="21">
        <v>22.6</v>
      </c>
      <c r="D593" s="21">
        <v>2</v>
      </c>
      <c r="E593" s="21" t="s">
        <v>17</v>
      </c>
      <c r="F593" s="21" t="s">
        <v>26</v>
      </c>
      <c r="G593" s="21">
        <v>18608.261999999999</v>
      </c>
    </row>
    <row r="594" spans="1:7" ht="15.75" x14ac:dyDescent="0.25">
      <c r="A594" s="21">
        <v>36</v>
      </c>
      <c r="B594" s="21" t="s">
        <v>14</v>
      </c>
      <c r="C594" s="21">
        <v>33.4</v>
      </c>
      <c r="D594" s="21">
        <v>2</v>
      </c>
      <c r="E594" s="21" t="s">
        <v>17</v>
      </c>
      <c r="F594" s="21" t="s">
        <v>26</v>
      </c>
      <c r="G594" s="21">
        <v>38415.474000000002</v>
      </c>
    </row>
    <row r="595" spans="1:7" ht="15.75" x14ac:dyDescent="0.25">
      <c r="A595" s="21">
        <v>36</v>
      </c>
      <c r="B595" s="21" t="s">
        <v>14</v>
      </c>
      <c r="C595" s="21">
        <v>28.594999999999999</v>
      </c>
      <c r="D595" s="21">
        <v>3</v>
      </c>
      <c r="E595" s="21" t="s">
        <v>15</v>
      </c>
      <c r="F595" s="21" t="s">
        <v>27</v>
      </c>
      <c r="G595" s="21">
        <v>6548.1950500000003</v>
      </c>
    </row>
    <row r="596" spans="1:7" ht="15.75" x14ac:dyDescent="0.25">
      <c r="A596" s="21">
        <v>36</v>
      </c>
      <c r="B596" s="21" t="s">
        <v>14</v>
      </c>
      <c r="C596" s="21">
        <v>27.55</v>
      </c>
      <c r="D596" s="21">
        <v>3</v>
      </c>
      <c r="E596" s="21" t="s">
        <v>15</v>
      </c>
      <c r="F596" s="21" t="s">
        <v>25</v>
      </c>
      <c r="G596" s="21">
        <v>6746.7425000000003</v>
      </c>
    </row>
    <row r="597" spans="1:7" ht="15.75" x14ac:dyDescent="0.25">
      <c r="A597" s="21">
        <v>36</v>
      </c>
      <c r="B597" s="21" t="s">
        <v>14</v>
      </c>
      <c r="C597" s="21">
        <v>28.88</v>
      </c>
      <c r="D597" s="21">
        <v>3</v>
      </c>
      <c r="E597" s="21" t="s">
        <v>15</v>
      </c>
      <c r="F597" s="21" t="s">
        <v>25</v>
      </c>
      <c r="G597" s="21">
        <v>6748.5911999999998</v>
      </c>
    </row>
    <row r="598" spans="1:7" ht="15.75" x14ac:dyDescent="0.25">
      <c r="A598" s="21">
        <v>36</v>
      </c>
      <c r="B598" s="21" t="s">
        <v>23</v>
      </c>
      <c r="C598" s="21">
        <v>22.135000000000002</v>
      </c>
      <c r="D598" s="21">
        <v>3</v>
      </c>
      <c r="E598" s="21" t="s">
        <v>15</v>
      </c>
      <c r="F598" s="21" t="s">
        <v>25</v>
      </c>
      <c r="G598" s="21">
        <v>7228.2156500000001</v>
      </c>
    </row>
    <row r="599" spans="1:7" ht="15.75" x14ac:dyDescent="0.25">
      <c r="A599" s="21">
        <v>36</v>
      </c>
      <c r="B599" s="21" t="s">
        <v>14</v>
      </c>
      <c r="C599" s="21">
        <v>41.895000000000003</v>
      </c>
      <c r="D599" s="21">
        <v>3</v>
      </c>
      <c r="E599" s="21" t="s">
        <v>17</v>
      </c>
      <c r="F599" s="21" t="s">
        <v>25</v>
      </c>
      <c r="G599" s="21">
        <v>43753.337050000002</v>
      </c>
    </row>
    <row r="600" spans="1:7" ht="15.75" x14ac:dyDescent="0.25">
      <c r="A600" s="21">
        <v>36</v>
      </c>
      <c r="B600" s="21" t="s">
        <v>23</v>
      </c>
      <c r="C600" s="21">
        <v>29.04</v>
      </c>
      <c r="D600" s="21">
        <v>4</v>
      </c>
      <c r="E600" s="21" t="s">
        <v>15</v>
      </c>
      <c r="F600" s="21" t="s">
        <v>16</v>
      </c>
      <c r="G600" s="21">
        <v>7243.8136000000004</v>
      </c>
    </row>
    <row r="601" spans="1:7" ht="15.75" x14ac:dyDescent="0.25">
      <c r="A601" s="21">
        <v>37</v>
      </c>
      <c r="B601" s="21" t="s">
        <v>14</v>
      </c>
      <c r="C601" s="21">
        <v>30.8</v>
      </c>
      <c r="D601" s="21">
        <v>0</v>
      </c>
      <c r="E601" s="21" t="s">
        <v>15</v>
      </c>
      <c r="F601" s="21" t="s">
        <v>26</v>
      </c>
      <c r="G601" s="21">
        <v>4646.759</v>
      </c>
    </row>
    <row r="602" spans="1:7" ht="15.75" x14ac:dyDescent="0.25">
      <c r="A602" s="21">
        <v>37</v>
      </c>
      <c r="B602" s="21" t="s">
        <v>14</v>
      </c>
      <c r="C602" s="21">
        <v>29.64</v>
      </c>
      <c r="D602" s="21">
        <v>0</v>
      </c>
      <c r="E602" s="21" t="s">
        <v>15</v>
      </c>
      <c r="F602" s="21" t="s">
        <v>27</v>
      </c>
      <c r="G602" s="21">
        <v>5028.1466</v>
      </c>
    </row>
    <row r="603" spans="1:7" ht="15.75" x14ac:dyDescent="0.25">
      <c r="A603" s="21">
        <v>37</v>
      </c>
      <c r="B603" s="21" t="s">
        <v>14</v>
      </c>
      <c r="C603" s="21">
        <v>36.19</v>
      </c>
      <c r="D603" s="21">
        <v>0</v>
      </c>
      <c r="E603" s="21" t="s">
        <v>15</v>
      </c>
      <c r="F603" s="21" t="s">
        <v>16</v>
      </c>
      <c r="G603" s="21">
        <v>19214.705529999999</v>
      </c>
    </row>
    <row r="604" spans="1:7" ht="15.75" x14ac:dyDescent="0.25">
      <c r="A604" s="21">
        <v>37</v>
      </c>
      <c r="B604" s="21" t="s">
        <v>23</v>
      </c>
      <c r="C604" s="21">
        <v>26.4</v>
      </c>
      <c r="D604" s="21">
        <v>0</v>
      </c>
      <c r="E604" s="21" t="s">
        <v>17</v>
      </c>
      <c r="F604" s="21" t="s">
        <v>16</v>
      </c>
      <c r="G604" s="21">
        <v>19539.242999999999</v>
      </c>
    </row>
    <row r="605" spans="1:7" ht="15.75" x14ac:dyDescent="0.25">
      <c r="A605" s="21">
        <v>37</v>
      </c>
      <c r="B605" s="21" t="s">
        <v>14</v>
      </c>
      <c r="C605" s="21">
        <v>29.8</v>
      </c>
      <c r="D605" s="21">
        <v>0</v>
      </c>
      <c r="E605" s="21" t="s">
        <v>15</v>
      </c>
      <c r="F605" s="21" t="s">
        <v>26</v>
      </c>
      <c r="G605" s="21">
        <v>20420.604650000001</v>
      </c>
    </row>
    <row r="606" spans="1:7" ht="15.75" x14ac:dyDescent="0.25">
      <c r="A606" s="21">
        <v>37</v>
      </c>
      <c r="B606" s="21" t="s">
        <v>23</v>
      </c>
      <c r="C606" s="21">
        <v>30.78</v>
      </c>
      <c r="D606" s="21">
        <v>0</v>
      </c>
      <c r="E606" s="21" t="s">
        <v>17</v>
      </c>
      <c r="F606" s="21" t="s">
        <v>25</v>
      </c>
      <c r="G606" s="21">
        <v>37270.1512</v>
      </c>
    </row>
    <row r="607" spans="1:7" ht="15.75" x14ac:dyDescent="0.25">
      <c r="A607" s="21">
        <v>37</v>
      </c>
      <c r="B607" s="21" t="s">
        <v>23</v>
      </c>
      <c r="C607" s="21">
        <v>38.39</v>
      </c>
      <c r="D607" s="21">
        <v>0</v>
      </c>
      <c r="E607" s="21" t="s">
        <v>17</v>
      </c>
      <c r="F607" s="21" t="s">
        <v>16</v>
      </c>
      <c r="G607" s="21">
        <v>40419.019099999998</v>
      </c>
    </row>
    <row r="608" spans="1:7" ht="15.75" x14ac:dyDescent="0.25">
      <c r="A608" s="21">
        <v>37</v>
      </c>
      <c r="B608" s="21" t="s">
        <v>23</v>
      </c>
      <c r="C608" s="21">
        <v>34.104999999999997</v>
      </c>
      <c r="D608" s="21">
        <v>1</v>
      </c>
      <c r="E608" s="21" t="s">
        <v>15</v>
      </c>
      <c r="F608" s="21" t="s">
        <v>27</v>
      </c>
      <c r="G608" s="21">
        <v>6112.3529500000004</v>
      </c>
    </row>
    <row r="609" spans="1:7" ht="15.75" x14ac:dyDescent="0.25">
      <c r="A609" s="21">
        <v>37</v>
      </c>
      <c r="B609" s="21" t="s">
        <v>23</v>
      </c>
      <c r="C609" s="21">
        <v>25.555</v>
      </c>
      <c r="D609" s="21">
        <v>1</v>
      </c>
      <c r="E609" s="21" t="s">
        <v>17</v>
      </c>
      <c r="F609" s="21" t="s">
        <v>25</v>
      </c>
      <c r="G609" s="21">
        <v>20296.863450000001</v>
      </c>
    </row>
    <row r="610" spans="1:7" ht="15.75" x14ac:dyDescent="0.25">
      <c r="A610" s="21">
        <v>37</v>
      </c>
      <c r="B610" s="21" t="s">
        <v>14</v>
      </c>
      <c r="C610" s="21">
        <v>34.200000000000003</v>
      </c>
      <c r="D610" s="21">
        <v>1</v>
      </c>
      <c r="E610" s="21" t="s">
        <v>17</v>
      </c>
      <c r="F610" s="21" t="s">
        <v>25</v>
      </c>
      <c r="G610" s="21">
        <v>39047.285000000003</v>
      </c>
    </row>
    <row r="611" spans="1:7" ht="15.75" x14ac:dyDescent="0.25">
      <c r="A611" s="21">
        <v>37</v>
      </c>
      <c r="B611" s="21" t="s">
        <v>14</v>
      </c>
      <c r="C611" s="21">
        <v>37.07</v>
      </c>
      <c r="D611" s="21">
        <v>1</v>
      </c>
      <c r="E611" s="21" t="s">
        <v>17</v>
      </c>
      <c r="F611" s="21" t="s">
        <v>16</v>
      </c>
      <c r="G611" s="21">
        <v>39871.704299999998</v>
      </c>
    </row>
    <row r="612" spans="1:7" ht="15.75" x14ac:dyDescent="0.25">
      <c r="A612" s="21">
        <v>37</v>
      </c>
      <c r="B612" s="21" t="s">
        <v>14</v>
      </c>
      <c r="C612" s="21">
        <v>24.32</v>
      </c>
      <c r="D612" s="21">
        <v>2</v>
      </c>
      <c r="E612" s="21" t="s">
        <v>15</v>
      </c>
      <c r="F612" s="21" t="s">
        <v>27</v>
      </c>
      <c r="G612" s="21">
        <v>6198.7518</v>
      </c>
    </row>
    <row r="613" spans="1:7" ht="15.75" x14ac:dyDescent="0.25">
      <c r="A613" s="21">
        <v>37</v>
      </c>
      <c r="B613" s="21" t="s">
        <v>14</v>
      </c>
      <c r="C613" s="21">
        <v>28.024999999999999</v>
      </c>
      <c r="D613" s="21">
        <v>2</v>
      </c>
      <c r="E613" s="21" t="s">
        <v>15</v>
      </c>
      <c r="F613" s="21" t="s">
        <v>27</v>
      </c>
      <c r="G613" s="21">
        <v>6203.90175</v>
      </c>
    </row>
    <row r="614" spans="1:7" ht="15.75" x14ac:dyDescent="0.25">
      <c r="A614" s="21">
        <v>37</v>
      </c>
      <c r="B614" s="21" t="s">
        <v>23</v>
      </c>
      <c r="C614" s="21">
        <v>29.5</v>
      </c>
      <c r="D614" s="21">
        <v>2</v>
      </c>
      <c r="E614" s="21" t="s">
        <v>15</v>
      </c>
      <c r="F614" s="21" t="s">
        <v>26</v>
      </c>
      <c r="G614" s="21">
        <v>6311.9520000000002</v>
      </c>
    </row>
    <row r="615" spans="1:7" ht="15.75" x14ac:dyDescent="0.25">
      <c r="A615" s="21">
        <v>37</v>
      </c>
      <c r="B615" s="21" t="s">
        <v>23</v>
      </c>
      <c r="C615" s="21">
        <v>30.8</v>
      </c>
      <c r="D615" s="21">
        <v>2</v>
      </c>
      <c r="E615" s="21" t="s">
        <v>15</v>
      </c>
      <c r="F615" s="21" t="s">
        <v>16</v>
      </c>
      <c r="G615" s="21">
        <v>6313.759</v>
      </c>
    </row>
    <row r="616" spans="1:7" ht="15.75" x14ac:dyDescent="0.25">
      <c r="A616" s="21">
        <v>37</v>
      </c>
      <c r="B616" s="21" t="s">
        <v>14</v>
      </c>
      <c r="C616" s="21">
        <v>29.83</v>
      </c>
      <c r="D616" s="21">
        <v>2</v>
      </c>
      <c r="E616" s="21" t="s">
        <v>15</v>
      </c>
      <c r="F616" s="21" t="s">
        <v>25</v>
      </c>
      <c r="G616" s="21">
        <v>6406.4107000000004</v>
      </c>
    </row>
    <row r="617" spans="1:7" ht="15.75" x14ac:dyDescent="0.25">
      <c r="A617" s="21">
        <v>37</v>
      </c>
      <c r="B617" s="21" t="s">
        <v>23</v>
      </c>
      <c r="C617" s="21">
        <v>23.37</v>
      </c>
      <c r="D617" s="21">
        <v>2</v>
      </c>
      <c r="E617" s="21" t="s">
        <v>15</v>
      </c>
      <c r="F617" s="21" t="s">
        <v>27</v>
      </c>
      <c r="G617" s="21">
        <v>6686.4313000000002</v>
      </c>
    </row>
    <row r="618" spans="1:7" ht="15.75" x14ac:dyDescent="0.25">
      <c r="A618" s="21">
        <v>37</v>
      </c>
      <c r="B618" s="21" t="s">
        <v>23</v>
      </c>
      <c r="C618" s="21">
        <v>17.29</v>
      </c>
      <c r="D618" s="21">
        <v>2</v>
      </c>
      <c r="E618" s="21" t="s">
        <v>15</v>
      </c>
      <c r="F618" s="21" t="s">
        <v>25</v>
      </c>
      <c r="G618" s="21">
        <v>6877.9800999999998</v>
      </c>
    </row>
    <row r="619" spans="1:7" ht="15.75" x14ac:dyDescent="0.25">
      <c r="A619" s="21">
        <v>37</v>
      </c>
      <c r="B619" s="21" t="s">
        <v>23</v>
      </c>
      <c r="C619" s="21">
        <v>34.799999999999997</v>
      </c>
      <c r="D619" s="21">
        <v>2</v>
      </c>
      <c r="E619" s="21" t="s">
        <v>17</v>
      </c>
      <c r="F619" s="21" t="s">
        <v>26</v>
      </c>
      <c r="G619" s="21">
        <v>39836.519</v>
      </c>
    </row>
    <row r="620" spans="1:7" ht="15.75" x14ac:dyDescent="0.25">
      <c r="A620" s="21">
        <v>37</v>
      </c>
      <c r="B620" s="21" t="s">
        <v>23</v>
      </c>
      <c r="C620" s="21">
        <v>47.6</v>
      </c>
      <c r="D620" s="21">
        <v>2</v>
      </c>
      <c r="E620" s="21" t="s">
        <v>17</v>
      </c>
      <c r="F620" s="21" t="s">
        <v>26</v>
      </c>
      <c r="G620" s="21">
        <v>46113.510999999999</v>
      </c>
    </row>
    <row r="621" spans="1:7" ht="15.75" x14ac:dyDescent="0.25">
      <c r="A621" s="21">
        <v>37</v>
      </c>
      <c r="B621" s="21" t="s">
        <v>14</v>
      </c>
      <c r="C621" s="21">
        <v>46.53</v>
      </c>
      <c r="D621" s="21">
        <v>3</v>
      </c>
      <c r="E621" s="21" t="s">
        <v>15</v>
      </c>
      <c r="F621" s="21" t="s">
        <v>16</v>
      </c>
      <c r="G621" s="21">
        <v>6435.6237000000001</v>
      </c>
    </row>
    <row r="622" spans="1:7" ht="15.75" x14ac:dyDescent="0.25">
      <c r="A622" s="21">
        <v>37</v>
      </c>
      <c r="B622" s="21" t="s">
        <v>14</v>
      </c>
      <c r="C622" s="21">
        <v>30.875</v>
      </c>
      <c r="D622" s="21">
        <v>3</v>
      </c>
      <c r="E622" s="21" t="s">
        <v>15</v>
      </c>
      <c r="F622" s="21" t="s">
        <v>27</v>
      </c>
      <c r="G622" s="21">
        <v>6796.8632500000003</v>
      </c>
    </row>
    <row r="623" spans="1:7" ht="15.75" x14ac:dyDescent="0.25">
      <c r="A623" s="21">
        <v>37</v>
      </c>
      <c r="B623" s="21" t="s">
        <v>14</v>
      </c>
      <c r="C623" s="21">
        <v>22.704999999999998</v>
      </c>
      <c r="D623" s="21">
        <v>3</v>
      </c>
      <c r="E623" s="21" t="s">
        <v>15</v>
      </c>
      <c r="F623" s="21" t="s">
        <v>25</v>
      </c>
      <c r="G623" s="21">
        <v>6985.50695</v>
      </c>
    </row>
    <row r="624" spans="1:7" ht="15.75" x14ac:dyDescent="0.25">
      <c r="A624" s="21">
        <v>37</v>
      </c>
      <c r="B624" s="21" t="s">
        <v>23</v>
      </c>
      <c r="C624" s="21">
        <v>27.74</v>
      </c>
      <c r="D624" s="21">
        <v>3</v>
      </c>
      <c r="E624" s="21" t="s">
        <v>15</v>
      </c>
      <c r="F624" s="21" t="s">
        <v>27</v>
      </c>
      <c r="G624" s="21">
        <v>7281.5056000000004</v>
      </c>
    </row>
    <row r="625" spans="1:7" ht="15.75" x14ac:dyDescent="0.25">
      <c r="A625" s="21">
        <v>37</v>
      </c>
      <c r="B625" s="21" t="s">
        <v>14</v>
      </c>
      <c r="C625" s="21">
        <v>34.1</v>
      </c>
      <c r="D625" s="21">
        <v>4</v>
      </c>
      <c r="E625" s="21" t="s">
        <v>17</v>
      </c>
      <c r="F625" s="21" t="s">
        <v>26</v>
      </c>
      <c r="G625" s="21">
        <v>40182.245999999999</v>
      </c>
    </row>
    <row r="626" spans="1:7" ht="15.75" x14ac:dyDescent="0.25">
      <c r="A626" s="21">
        <v>38</v>
      </c>
      <c r="B626" s="21" t="s">
        <v>23</v>
      </c>
      <c r="C626" s="21">
        <v>27.6</v>
      </c>
      <c r="D626" s="21">
        <v>0</v>
      </c>
      <c r="E626" s="21" t="s">
        <v>15</v>
      </c>
      <c r="F626" s="21" t="s">
        <v>26</v>
      </c>
      <c r="G626" s="21">
        <v>5383.5360000000001</v>
      </c>
    </row>
    <row r="627" spans="1:7" ht="15.75" x14ac:dyDescent="0.25">
      <c r="A627" s="21">
        <v>38</v>
      </c>
      <c r="B627" s="21" t="s">
        <v>23</v>
      </c>
      <c r="C627" s="21">
        <v>37.729999999999997</v>
      </c>
      <c r="D627" s="21">
        <v>0</v>
      </c>
      <c r="E627" s="21" t="s">
        <v>15</v>
      </c>
      <c r="F627" s="21" t="s">
        <v>16</v>
      </c>
      <c r="G627" s="21">
        <v>5397.6166999999996</v>
      </c>
    </row>
    <row r="628" spans="1:7" ht="15.75" x14ac:dyDescent="0.25">
      <c r="A628" s="21">
        <v>38</v>
      </c>
      <c r="B628" s="21" t="s">
        <v>23</v>
      </c>
      <c r="C628" s="21">
        <v>40.15</v>
      </c>
      <c r="D628" s="21">
        <v>0</v>
      </c>
      <c r="E628" s="21" t="s">
        <v>15</v>
      </c>
      <c r="F628" s="21" t="s">
        <v>16</v>
      </c>
      <c r="G628" s="21">
        <v>5400.9804999999997</v>
      </c>
    </row>
    <row r="629" spans="1:7" ht="15.75" x14ac:dyDescent="0.25">
      <c r="A629" s="21">
        <v>38</v>
      </c>
      <c r="B629" s="21" t="s">
        <v>14</v>
      </c>
      <c r="C629" s="21">
        <v>19.3</v>
      </c>
      <c r="D629" s="21">
        <v>0</v>
      </c>
      <c r="E629" s="21" t="s">
        <v>17</v>
      </c>
      <c r="F629" s="21" t="s">
        <v>26</v>
      </c>
      <c r="G629" s="21">
        <v>15820.699000000001</v>
      </c>
    </row>
    <row r="630" spans="1:7" ht="15.75" x14ac:dyDescent="0.25">
      <c r="A630" s="21">
        <v>38</v>
      </c>
      <c r="B630" s="21" t="s">
        <v>14</v>
      </c>
      <c r="C630" s="21">
        <v>28.27</v>
      </c>
      <c r="D630" s="21">
        <v>1</v>
      </c>
      <c r="E630" s="21" t="s">
        <v>15</v>
      </c>
      <c r="F630" s="21" t="s">
        <v>16</v>
      </c>
      <c r="G630" s="21">
        <v>5484.4673000000003</v>
      </c>
    </row>
    <row r="631" spans="1:7" ht="15.75" x14ac:dyDescent="0.25">
      <c r="A631" s="21">
        <v>38</v>
      </c>
      <c r="B631" s="21" t="s">
        <v>14</v>
      </c>
      <c r="C631" s="21">
        <v>31</v>
      </c>
      <c r="D631" s="21">
        <v>1</v>
      </c>
      <c r="E631" s="21" t="s">
        <v>15</v>
      </c>
      <c r="F631" s="21" t="s">
        <v>26</v>
      </c>
      <c r="G631" s="21">
        <v>5488.2619999999997</v>
      </c>
    </row>
    <row r="632" spans="1:7" ht="15.75" x14ac:dyDescent="0.25">
      <c r="A632" s="21">
        <v>38</v>
      </c>
      <c r="B632" s="21" t="s">
        <v>14</v>
      </c>
      <c r="C632" s="21">
        <v>19.95</v>
      </c>
      <c r="D632" s="21">
        <v>1</v>
      </c>
      <c r="E632" s="21" t="s">
        <v>15</v>
      </c>
      <c r="F632" s="21" t="s">
        <v>27</v>
      </c>
      <c r="G632" s="21">
        <v>5855.9025000000001</v>
      </c>
    </row>
    <row r="633" spans="1:7" ht="15.75" x14ac:dyDescent="0.25">
      <c r="A633" s="21">
        <v>38</v>
      </c>
      <c r="B633" s="21" t="s">
        <v>23</v>
      </c>
      <c r="C633" s="21">
        <v>28.93</v>
      </c>
      <c r="D633" s="21">
        <v>1</v>
      </c>
      <c r="E633" s="21" t="s">
        <v>15</v>
      </c>
      <c r="F633" s="21" t="s">
        <v>16</v>
      </c>
      <c r="G633" s="21">
        <v>5974.3846999999996</v>
      </c>
    </row>
    <row r="634" spans="1:7" ht="15.75" x14ac:dyDescent="0.25">
      <c r="A634" s="21">
        <v>38</v>
      </c>
      <c r="B634" s="21" t="s">
        <v>23</v>
      </c>
      <c r="C634" s="21">
        <v>30.69</v>
      </c>
      <c r="D634" s="21">
        <v>1</v>
      </c>
      <c r="E634" s="21" t="s">
        <v>15</v>
      </c>
      <c r="F634" s="21" t="s">
        <v>16</v>
      </c>
      <c r="G634" s="21">
        <v>5976.8311000000003</v>
      </c>
    </row>
    <row r="635" spans="1:7" ht="15.75" x14ac:dyDescent="0.25">
      <c r="A635" s="21">
        <v>38</v>
      </c>
      <c r="B635" s="21" t="s">
        <v>14</v>
      </c>
      <c r="C635" s="21">
        <v>28.024999999999999</v>
      </c>
      <c r="D635" s="21">
        <v>1</v>
      </c>
      <c r="E635" s="21" t="s">
        <v>15</v>
      </c>
      <c r="F635" s="21" t="s">
        <v>25</v>
      </c>
      <c r="G635" s="21">
        <v>6067.1267500000004</v>
      </c>
    </row>
    <row r="636" spans="1:7" ht="15.75" x14ac:dyDescent="0.25">
      <c r="A636" s="21">
        <v>38</v>
      </c>
      <c r="B636" s="21" t="s">
        <v>14</v>
      </c>
      <c r="C636" s="21">
        <v>37.049999999999997</v>
      </c>
      <c r="D636" s="21">
        <v>1</v>
      </c>
      <c r="E636" s="21" t="s">
        <v>15</v>
      </c>
      <c r="F636" s="21" t="s">
        <v>25</v>
      </c>
      <c r="G636" s="21">
        <v>6079.6715000000004</v>
      </c>
    </row>
    <row r="637" spans="1:7" ht="15.75" x14ac:dyDescent="0.25">
      <c r="A637" s="21">
        <v>38</v>
      </c>
      <c r="B637" s="21" t="s">
        <v>23</v>
      </c>
      <c r="C637" s="21">
        <v>40.564999999999998</v>
      </c>
      <c r="D637" s="21">
        <v>1</v>
      </c>
      <c r="E637" s="21" t="s">
        <v>15</v>
      </c>
      <c r="F637" s="21" t="s">
        <v>27</v>
      </c>
      <c r="G637" s="21">
        <v>6373.55735</v>
      </c>
    </row>
    <row r="638" spans="1:7" ht="15.75" x14ac:dyDescent="0.25">
      <c r="A638" s="21">
        <v>38</v>
      </c>
      <c r="B638" s="21" t="s">
        <v>23</v>
      </c>
      <c r="C638" s="21">
        <v>27.265000000000001</v>
      </c>
      <c r="D638" s="21">
        <v>1</v>
      </c>
      <c r="E638" s="21" t="s">
        <v>15</v>
      </c>
      <c r="F638" s="21" t="s">
        <v>25</v>
      </c>
      <c r="G638" s="21">
        <v>6555.07035</v>
      </c>
    </row>
    <row r="639" spans="1:7" ht="15.75" x14ac:dyDescent="0.25">
      <c r="A639" s="21">
        <v>38</v>
      </c>
      <c r="B639" s="21" t="s">
        <v>14</v>
      </c>
      <c r="C639" s="21">
        <v>34.700000000000003</v>
      </c>
      <c r="D639" s="21">
        <v>2</v>
      </c>
      <c r="E639" s="21" t="s">
        <v>15</v>
      </c>
      <c r="F639" s="21" t="s">
        <v>26</v>
      </c>
      <c r="G639" s="21">
        <v>6082.4049999999997</v>
      </c>
    </row>
    <row r="640" spans="1:7" ht="15.75" x14ac:dyDescent="0.25">
      <c r="A640" s="21">
        <v>38</v>
      </c>
      <c r="B640" s="21" t="s">
        <v>14</v>
      </c>
      <c r="C640" s="21">
        <v>27.835000000000001</v>
      </c>
      <c r="D640" s="21">
        <v>2</v>
      </c>
      <c r="E640" s="21" t="s">
        <v>15</v>
      </c>
      <c r="F640" s="21" t="s">
        <v>27</v>
      </c>
      <c r="G640" s="21">
        <v>6455.86265</v>
      </c>
    </row>
    <row r="641" spans="1:7" ht="15.75" x14ac:dyDescent="0.25">
      <c r="A641" s="21">
        <v>38</v>
      </c>
      <c r="B641" s="21" t="s">
        <v>14</v>
      </c>
      <c r="C641" s="21">
        <v>29.26</v>
      </c>
      <c r="D641" s="21">
        <v>2</v>
      </c>
      <c r="E641" s="21" t="s">
        <v>15</v>
      </c>
      <c r="F641" s="21" t="s">
        <v>27</v>
      </c>
      <c r="G641" s="21">
        <v>6457.8433999999997</v>
      </c>
    </row>
    <row r="642" spans="1:7" ht="15.75" x14ac:dyDescent="0.25">
      <c r="A642" s="21">
        <v>38</v>
      </c>
      <c r="B642" s="21" t="s">
        <v>23</v>
      </c>
      <c r="C642" s="21">
        <v>34.799999999999997</v>
      </c>
      <c r="D642" s="21">
        <v>2</v>
      </c>
      <c r="E642" s="21" t="s">
        <v>15</v>
      </c>
      <c r="F642" s="21" t="s">
        <v>26</v>
      </c>
      <c r="G642" s="21">
        <v>6571.5439999999999</v>
      </c>
    </row>
    <row r="643" spans="1:7" ht="15.75" x14ac:dyDescent="0.25">
      <c r="A643" s="21">
        <v>38</v>
      </c>
      <c r="B643" s="21" t="s">
        <v>14</v>
      </c>
      <c r="C643" s="21">
        <v>16.815000000000001</v>
      </c>
      <c r="D643" s="21">
        <v>2</v>
      </c>
      <c r="E643" s="21" t="s">
        <v>15</v>
      </c>
      <c r="F643" s="21" t="s">
        <v>25</v>
      </c>
      <c r="G643" s="21">
        <v>6640.5448500000002</v>
      </c>
    </row>
    <row r="644" spans="1:7" ht="15.75" x14ac:dyDescent="0.25">
      <c r="A644" s="21">
        <v>38</v>
      </c>
      <c r="B644" s="21" t="s">
        <v>23</v>
      </c>
      <c r="C644" s="21">
        <v>19.475000000000001</v>
      </c>
      <c r="D644" s="21">
        <v>2</v>
      </c>
      <c r="E644" s="21" t="s">
        <v>15</v>
      </c>
      <c r="F644" s="21" t="s">
        <v>27</v>
      </c>
      <c r="G644" s="21">
        <v>6933.2422500000002</v>
      </c>
    </row>
    <row r="645" spans="1:7" ht="15.75" x14ac:dyDescent="0.25">
      <c r="A645" s="21">
        <v>38</v>
      </c>
      <c r="B645" s="21" t="s">
        <v>23</v>
      </c>
      <c r="C645" s="21">
        <v>19.95</v>
      </c>
      <c r="D645" s="21">
        <v>2</v>
      </c>
      <c r="E645" s="21" t="s">
        <v>15</v>
      </c>
      <c r="F645" s="21" t="s">
        <v>25</v>
      </c>
      <c r="G645" s="21">
        <v>7133.9025000000001</v>
      </c>
    </row>
    <row r="646" spans="1:7" ht="15.75" x14ac:dyDescent="0.25">
      <c r="A646" s="21">
        <v>38</v>
      </c>
      <c r="B646" s="21" t="s">
        <v>23</v>
      </c>
      <c r="C646" s="21">
        <v>27.835000000000001</v>
      </c>
      <c r="D646" s="21">
        <v>2</v>
      </c>
      <c r="E646" s="21" t="s">
        <v>15</v>
      </c>
      <c r="F646" s="21" t="s">
        <v>25</v>
      </c>
      <c r="G646" s="21">
        <v>7144.86265</v>
      </c>
    </row>
    <row r="647" spans="1:7" ht="15.75" x14ac:dyDescent="0.25">
      <c r="A647" s="21">
        <v>38</v>
      </c>
      <c r="B647" s="21" t="s">
        <v>14</v>
      </c>
      <c r="C647" s="21">
        <v>21.12</v>
      </c>
      <c r="D647" s="21">
        <v>3</v>
      </c>
      <c r="E647" s="21" t="s">
        <v>15</v>
      </c>
      <c r="F647" s="21" t="s">
        <v>16</v>
      </c>
      <c r="G647" s="21">
        <v>6652.5288</v>
      </c>
    </row>
    <row r="648" spans="1:7" ht="15.75" x14ac:dyDescent="0.25">
      <c r="A648" s="21">
        <v>38</v>
      </c>
      <c r="B648" s="21" t="s">
        <v>23</v>
      </c>
      <c r="C648" s="21">
        <v>28</v>
      </c>
      <c r="D648" s="21">
        <v>3</v>
      </c>
      <c r="E648" s="21" t="s">
        <v>15</v>
      </c>
      <c r="F648" s="21" t="s">
        <v>26</v>
      </c>
      <c r="G648" s="21">
        <v>7151.0919999999996</v>
      </c>
    </row>
    <row r="649" spans="1:7" ht="15.75" x14ac:dyDescent="0.25">
      <c r="A649" s="21">
        <v>38</v>
      </c>
      <c r="B649" s="21" t="s">
        <v>23</v>
      </c>
      <c r="C649" s="21">
        <v>30.21</v>
      </c>
      <c r="D649" s="21">
        <v>3</v>
      </c>
      <c r="E649" s="21" t="s">
        <v>15</v>
      </c>
      <c r="F649" s="21" t="s">
        <v>27</v>
      </c>
      <c r="G649" s="21">
        <v>7537.1638999999996</v>
      </c>
    </row>
    <row r="650" spans="1:7" ht="15.75" x14ac:dyDescent="0.25">
      <c r="A650" s="21">
        <v>38</v>
      </c>
      <c r="B650" s="21" t="s">
        <v>14</v>
      </c>
      <c r="C650" s="21">
        <v>38.39</v>
      </c>
      <c r="D650" s="21">
        <v>3</v>
      </c>
      <c r="E650" s="21" t="s">
        <v>17</v>
      </c>
      <c r="F650" s="21" t="s">
        <v>16</v>
      </c>
      <c r="G650" s="21">
        <v>41949.244100000004</v>
      </c>
    </row>
    <row r="651" spans="1:7" ht="15.75" x14ac:dyDescent="0.25">
      <c r="A651" s="21">
        <v>39</v>
      </c>
      <c r="B651" s="21" t="s">
        <v>23</v>
      </c>
      <c r="C651" s="21">
        <v>32.799999999999997</v>
      </c>
      <c r="D651" s="21">
        <v>0</v>
      </c>
      <c r="E651" s="21" t="s">
        <v>15</v>
      </c>
      <c r="F651" s="21" t="s">
        <v>26</v>
      </c>
      <c r="G651" s="21">
        <v>5649.7150000000001</v>
      </c>
    </row>
    <row r="652" spans="1:7" ht="15.75" x14ac:dyDescent="0.25">
      <c r="A652" s="21">
        <v>39</v>
      </c>
      <c r="B652" s="21" t="s">
        <v>23</v>
      </c>
      <c r="C652" s="21">
        <v>41.8</v>
      </c>
      <c r="D652" s="21">
        <v>0</v>
      </c>
      <c r="E652" s="21" t="s">
        <v>15</v>
      </c>
      <c r="F652" s="21" t="s">
        <v>16</v>
      </c>
      <c r="G652" s="21">
        <v>5662.2250000000004</v>
      </c>
    </row>
    <row r="653" spans="1:7" ht="15.75" x14ac:dyDescent="0.25">
      <c r="A653" s="21">
        <v>39</v>
      </c>
      <c r="B653" s="21" t="s">
        <v>14</v>
      </c>
      <c r="C653" s="21">
        <v>42.655000000000001</v>
      </c>
      <c r="D653" s="21">
        <v>0</v>
      </c>
      <c r="E653" s="21" t="s">
        <v>15</v>
      </c>
      <c r="F653" s="21" t="s">
        <v>25</v>
      </c>
      <c r="G653" s="21">
        <v>5757.41345</v>
      </c>
    </row>
    <row r="654" spans="1:7" ht="15.75" x14ac:dyDescent="0.25">
      <c r="A654" s="21">
        <v>39</v>
      </c>
      <c r="B654" s="21" t="s">
        <v>14</v>
      </c>
      <c r="C654" s="21">
        <v>26.41</v>
      </c>
      <c r="D654" s="21">
        <v>0</v>
      </c>
      <c r="E654" s="21" t="s">
        <v>17</v>
      </c>
      <c r="F654" s="21" t="s">
        <v>25</v>
      </c>
      <c r="G654" s="21">
        <v>20149.322899999999</v>
      </c>
    </row>
    <row r="655" spans="1:7" ht="15.75" x14ac:dyDescent="0.25">
      <c r="A655" s="21">
        <v>39</v>
      </c>
      <c r="B655" s="21" t="s">
        <v>14</v>
      </c>
      <c r="C655" s="21">
        <v>21.85</v>
      </c>
      <c r="D655" s="21">
        <v>1</v>
      </c>
      <c r="E655" s="21" t="s">
        <v>15</v>
      </c>
      <c r="F655" s="21" t="s">
        <v>27</v>
      </c>
      <c r="G655" s="21">
        <v>6117.4944999999998</v>
      </c>
    </row>
    <row r="656" spans="1:7" ht="15.75" x14ac:dyDescent="0.25">
      <c r="A656" s="21">
        <v>39</v>
      </c>
      <c r="B656" s="21" t="s">
        <v>14</v>
      </c>
      <c r="C656" s="21">
        <v>26.22</v>
      </c>
      <c r="D656" s="21">
        <v>1</v>
      </c>
      <c r="E656" s="21" t="s">
        <v>15</v>
      </c>
      <c r="F656" s="21" t="s">
        <v>27</v>
      </c>
      <c r="G656" s="21">
        <v>6123.5688</v>
      </c>
    </row>
    <row r="657" spans="1:7" ht="15.75" x14ac:dyDescent="0.25">
      <c r="A657" s="21">
        <v>39</v>
      </c>
      <c r="B657" s="21" t="s">
        <v>23</v>
      </c>
      <c r="C657" s="21">
        <v>32.5</v>
      </c>
      <c r="D657" s="21">
        <v>1</v>
      </c>
      <c r="E657" s="21" t="s">
        <v>15</v>
      </c>
      <c r="F657" s="21" t="s">
        <v>26</v>
      </c>
      <c r="G657" s="21">
        <v>6238.2979999999998</v>
      </c>
    </row>
    <row r="658" spans="1:7" ht="15.75" x14ac:dyDescent="0.25">
      <c r="A658" s="21">
        <v>39</v>
      </c>
      <c r="B658" s="21" t="s">
        <v>14</v>
      </c>
      <c r="C658" s="21">
        <v>28.3</v>
      </c>
      <c r="D658" s="21">
        <v>1</v>
      </c>
      <c r="E658" s="21" t="s">
        <v>17</v>
      </c>
      <c r="F658" s="21" t="s">
        <v>26</v>
      </c>
      <c r="G658" s="21">
        <v>21082.16</v>
      </c>
    </row>
    <row r="659" spans="1:7" ht="15.75" x14ac:dyDescent="0.25">
      <c r="A659" s="21">
        <v>39</v>
      </c>
      <c r="B659" s="21" t="s">
        <v>14</v>
      </c>
      <c r="C659" s="21">
        <v>29.925000000000001</v>
      </c>
      <c r="D659" s="21">
        <v>1</v>
      </c>
      <c r="E659" s="21" t="s">
        <v>17</v>
      </c>
      <c r="F659" s="21" t="s">
        <v>25</v>
      </c>
      <c r="G659" s="21">
        <v>22462.043750000001</v>
      </c>
    </row>
    <row r="660" spans="1:7" ht="15.75" x14ac:dyDescent="0.25">
      <c r="A660" s="21">
        <v>39</v>
      </c>
      <c r="B660" s="21" t="s">
        <v>14</v>
      </c>
      <c r="C660" s="21">
        <v>32.340000000000003</v>
      </c>
      <c r="D660" s="21">
        <v>2</v>
      </c>
      <c r="E660" s="21" t="s">
        <v>15</v>
      </c>
      <c r="F660" s="21" t="s">
        <v>16</v>
      </c>
      <c r="G660" s="21">
        <v>6338.0756000000001</v>
      </c>
    </row>
    <row r="661" spans="1:7" ht="15.75" x14ac:dyDescent="0.25">
      <c r="A661" s="21">
        <v>39</v>
      </c>
      <c r="B661" s="21" t="s">
        <v>14</v>
      </c>
      <c r="C661" s="21">
        <v>45.43</v>
      </c>
      <c r="D661" s="21">
        <v>2</v>
      </c>
      <c r="E661" s="21" t="s">
        <v>15</v>
      </c>
      <c r="F661" s="21" t="s">
        <v>16</v>
      </c>
      <c r="G661" s="21">
        <v>6356.2707</v>
      </c>
    </row>
    <row r="662" spans="1:7" ht="15.75" x14ac:dyDescent="0.25">
      <c r="A662" s="21">
        <v>39</v>
      </c>
      <c r="B662" s="21" t="s">
        <v>14</v>
      </c>
      <c r="C662" s="21">
        <v>24.51</v>
      </c>
      <c r="D662" s="21">
        <v>2</v>
      </c>
      <c r="E662" s="21" t="s">
        <v>15</v>
      </c>
      <c r="F662" s="21" t="s">
        <v>27</v>
      </c>
      <c r="G662" s="21">
        <v>6710.1918999999998</v>
      </c>
    </row>
    <row r="663" spans="1:7" ht="15.75" x14ac:dyDescent="0.25">
      <c r="A663" s="21">
        <v>39</v>
      </c>
      <c r="B663" s="21" t="s">
        <v>23</v>
      </c>
      <c r="C663" s="21">
        <v>26.315000000000001</v>
      </c>
      <c r="D663" s="21">
        <v>2</v>
      </c>
      <c r="E663" s="21" t="s">
        <v>15</v>
      </c>
      <c r="F663" s="21" t="s">
        <v>27</v>
      </c>
      <c r="G663" s="21">
        <v>7201.7008500000002</v>
      </c>
    </row>
    <row r="664" spans="1:7" ht="15.75" x14ac:dyDescent="0.25">
      <c r="A664" s="21">
        <v>39</v>
      </c>
      <c r="B664" s="21" t="s">
        <v>23</v>
      </c>
      <c r="C664" s="21">
        <v>31.92</v>
      </c>
      <c r="D664" s="21">
        <v>2</v>
      </c>
      <c r="E664" s="21" t="s">
        <v>15</v>
      </c>
      <c r="F664" s="21" t="s">
        <v>27</v>
      </c>
      <c r="G664" s="21">
        <v>7209.4917999999998</v>
      </c>
    </row>
    <row r="665" spans="1:7" ht="15.75" x14ac:dyDescent="0.25">
      <c r="A665" s="21">
        <v>39</v>
      </c>
      <c r="B665" s="21" t="s">
        <v>14</v>
      </c>
      <c r="C665" s="21">
        <v>34.1</v>
      </c>
      <c r="D665" s="21">
        <v>2</v>
      </c>
      <c r="E665" s="21" t="s">
        <v>15</v>
      </c>
      <c r="F665" s="21" t="s">
        <v>16</v>
      </c>
      <c r="G665" s="21">
        <v>23563.016179999999</v>
      </c>
    </row>
    <row r="666" spans="1:7" ht="15.75" x14ac:dyDescent="0.25">
      <c r="A666" s="21">
        <v>39</v>
      </c>
      <c r="B666" s="21" t="s">
        <v>14</v>
      </c>
      <c r="C666" s="21">
        <v>35.299999999999997</v>
      </c>
      <c r="D666" s="21">
        <v>2</v>
      </c>
      <c r="E666" s="21" t="s">
        <v>17</v>
      </c>
      <c r="F666" s="21" t="s">
        <v>26</v>
      </c>
      <c r="G666" s="21">
        <v>40103.89</v>
      </c>
    </row>
    <row r="667" spans="1:7" ht="15.75" x14ac:dyDescent="0.25">
      <c r="A667" s="21">
        <v>39</v>
      </c>
      <c r="B667" s="21" t="s">
        <v>23</v>
      </c>
      <c r="C667" s="21">
        <v>34.1</v>
      </c>
      <c r="D667" s="21">
        <v>3</v>
      </c>
      <c r="E667" s="21" t="s">
        <v>15</v>
      </c>
      <c r="F667" s="21" t="s">
        <v>26</v>
      </c>
      <c r="G667" s="21">
        <v>7418.5219999999999</v>
      </c>
    </row>
    <row r="668" spans="1:7" ht="15.75" x14ac:dyDescent="0.25">
      <c r="A668" s="21">
        <v>39</v>
      </c>
      <c r="B668" s="21" t="s">
        <v>23</v>
      </c>
      <c r="C668" s="21">
        <v>22.8</v>
      </c>
      <c r="D668" s="21">
        <v>3</v>
      </c>
      <c r="E668" s="21" t="s">
        <v>15</v>
      </c>
      <c r="F668" s="21" t="s">
        <v>25</v>
      </c>
      <c r="G668" s="21">
        <v>7985.8149999999996</v>
      </c>
    </row>
    <row r="669" spans="1:7" ht="15.75" x14ac:dyDescent="0.25">
      <c r="A669" s="21">
        <v>39</v>
      </c>
      <c r="B669" s="21" t="s">
        <v>23</v>
      </c>
      <c r="C669" s="21">
        <v>23.274999999999999</v>
      </c>
      <c r="D669" s="21">
        <v>3</v>
      </c>
      <c r="E669" s="21" t="s">
        <v>15</v>
      </c>
      <c r="F669" s="21" t="s">
        <v>25</v>
      </c>
      <c r="G669" s="21">
        <v>7986.4752500000004</v>
      </c>
    </row>
    <row r="670" spans="1:7" ht="15.75" x14ac:dyDescent="0.25">
      <c r="A670" s="21">
        <v>39</v>
      </c>
      <c r="B670" s="21" t="s">
        <v>23</v>
      </c>
      <c r="C670" s="21">
        <v>24.89</v>
      </c>
      <c r="D670" s="21">
        <v>3</v>
      </c>
      <c r="E670" s="21" t="s">
        <v>17</v>
      </c>
      <c r="F670" s="21" t="s">
        <v>25</v>
      </c>
      <c r="G670" s="21">
        <v>21659.930100000001</v>
      </c>
    </row>
    <row r="671" spans="1:7" ht="15.75" x14ac:dyDescent="0.25">
      <c r="A671" s="21">
        <v>39</v>
      </c>
      <c r="B671" s="21" t="s">
        <v>14</v>
      </c>
      <c r="C671" s="21">
        <v>29.6</v>
      </c>
      <c r="D671" s="21">
        <v>4</v>
      </c>
      <c r="E671" s="21" t="s">
        <v>15</v>
      </c>
      <c r="F671" s="21" t="s">
        <v>26</v>
      </c>
      <c r="G671" s="21">
        <v>7512.2669999999998</v>
      </c>
    </row>
    <row r="672" spans="1:7" ht="15.75" x14ac:dyDescent="0.25">
      <c r="A672" s="21">
        <v>39</v>
      </c>
      <c r="B672" s="21" t="s">
        <v>23</v>
      </c>
      <c r="C672" s="21">
        <v>23.87</v>
      </c>
      <c r="D672" s="21">
        <v>5</v>
      </c>
      <c r="E672" s="21" t="s">
        <v>15</v>
      </c>
      <c r="F672" s="21" t="s">
        <v>16</v>
      </c>
      <c r="G672" s="21">
        <v>8582.3022999999994</v>
      </c>
    </row>
    <row r="673" spans="1:7" ht="15.75" x14ac:dyDescent="0.25">
      <c r="A673" s="21">
        <v>39</v>
      </c>
      <c r="B673" s="21" t="s">
        <v>23</v>
      </c>
      <c r="C673" s="21">
        <v>34.32</v>
      </c>
      <c r="D673" s="21">
        <v>5</v>
      </c>
      <c r="E673" s="21" t="s">
        <v>15</v>
      </c>
      <c r="F673" s="21" t="s">
        <v>16</v>
      </c>
      <c r="G673" s="21">
        <v>8596.8277999999991</v>
      </c>
    </row>
    <row r="674" spans="1:7" ht="15.75" x14ac:dyDescent="0.25">
      <c r="A674" s="21">
        <v>39</v>
      </c>
      <c r="B674" s="21" t="s">
        <v>23</v>
      </c>
      <c r="C674" s="21">
        <v>24.225000000000001</v>
      </c>
      <c r="D674" s="21">
        <v>5</v>
      </c>
      <c r="E674" s="21" t="s">
        <v>15</v>
      </c>
      <c r="F674" s="21" t="s">
        <v>27</v>
      </c>
      <c r="G674" s="21">
        <v>8965.7957499999993</v>
      </c>
    </row>
    <row r="675" spans="1:7" ht="15.75" x14ac:dyDescent="0.25">
      <c r="A675" s="21">
        <v>39</v>
      </c>
      <c r="B675" s="21" t="s">
        <v>23</v>
      </c>
      <c r="C675" s="21">
        <v>18.3</v>
      </c>
      <c r="D675" s="21">
        <v>5</v>
      </c>
      <c r="E675" s="21" t="s">
        <v>17</v>
      </c>
      <c r="F675" s="21" t="s">
        <v>26</v>
      </c>
      <c r="G675" s="21">
        <v>19023.259999999998</v>
      </c>
    </row>
    <row r="676" spans="1:7" ht="15.75" x14ac:dyDescent="0.25">
      <c r="A676" s="21">
        <v>40</v>
      </c>
      <c r="B676" s="21" t="s">
        <v>14</v>
      </c>
      <c r="C676" s="21">
        <v>25.08</v>
      </c>
      <c r="D676" s="21">
        <v>0</v>
      </c>
      <c r="E676" s="21" t="s">
        <v>15</v>
      </c>
      <c r="F676" s="21" t="s">
        <v>16</v>
      </c>
      <c r="G676" s="21">
        <v>5415.6611999999996</v>
      </c>
    </row>
    <row r="677" spans="1:7" ht="15.75" x14ac:dyDescent="0.25">
      <c r="A677" s="21">
        <v>40</v>
      </c>
      <c r="B677" s="21" t="s">
        <v>14</v>
      </c>
      <c r="C677" s="21">
        <v>41.69</v>
      </c>
      <c r="D677" s="21">
        <v>0</v>
      </c>
      <c r="E677" s="21" t="s">
        <v>15</v>
      </c>
      <c r="F677" s="21" t="s">
        <v>16</v>
      </c>
      <c r="G677" s="21">
        <v>5438.7491</v>
      </c>
    </row>
    <row r="678" spans="1:7" ht="15.75" x14ac:dyDescent="0.25">
      <c r="A678" s="21">
        <v>40</v>
      </c>
      <c r="B678" s="21" t="s">
        <v>23</v>
      </c>
      <c r="C678" s="21">
        <v>29.6</v>
      </c>
      <c r="D678" s="21">
        <v>0</v>
      </c>
      <c r="E678" s="21" t="s">
        <v>15</v>
      </c>
      <c r="F678" s="21" t="s">
        <v>26</v>
      </c>
      <c r="G678" s="21">
        <v>5910.9440000000004</v>
      </c>
    </row>
    <row r="679" spans="1:7" ht="15.75" x14ac:dyDescent="0.25">
      <c r="A679" s="21">
        <v>40</v>
      </c>
      <c r="B679" s="21" t="s">
        <v>23</v>
      </c>
      <c r="C679" s="21">
        <v>36.19</v>
      </c>
      <c r="D679" s="21">
        <v>0</v>
      </c>
      <c r="E679" s="21" t="s">
        <v>15</v>
      </c>
      <c r="F679" s="21" t="s">
        <v>16</v>
      </c>
      <c r="G679" s="21">
        <v>5920.1040999999996</v>
      </c>
    </row>
    <row r="680" spans="1:7" ht="15.75" x14ac:dyDescent="0.25">
      <c r="A680" s="21">
        <v>40</v>
      </c>
      <c r="B680" s="21" t="s">
        <v>14</v>
      </c>
      <c r="C680" s="21">
        <v>26.315000000000001</v>
      </c>
      <c r="D680" s="21">
        <v>1</v>
      </c>
      <c r="E680" s="21" t="s">
        <v>15</v>
      </c>
      <c r="F680" s="21" t="s">
        <v>27</v>
      </c>
      <c r="G680" s="21">
        <v>6389.3778499999999</v>
      </c>
    </row>
    <row r="681" spans="1:7" ht="15.75" x14ac:dyDescent="0.25">
      <c r="A681" s="21">
        <v>40</v>
      </c>
      <c r="B681" s="21" t="s">
        <v>14</v>
      </c>
      <c r="C681" s="21">
        <v>29.355</v>
      </c>
      <c r="D681" s="21">
        <v>1</v>
      </c>
      <c r="E681" s="21" t="s">
        <v>15</v>
      </c>
      <c r="F681" s="21" t="s">
        <v>27</v>
      </c>
      <c r="G681" s="21">
        <v>6393.6034499999996</v>
      </c>
    </row>
    <row r="682" spans="1:7" ht="15.75" x14ac:dyDescent="0.25">
      <c r="A682" s="21">
        <v>40</v>
      </c>
      <c r="B682" s="21" t="s">
        <v>23</v>
      </c>
      <c r="C682" s="21">
        <v>27.4</v>
      </c>
      <c r="D682" s="21">
        <v>1</v>
      </c>
      <c r="E682" s="21" t="s">
        <v>15</v>
      </c>
      <c r="F682" s="21" t="s">
        <v>26</v>
      </c>
      <c r="G682" s="21">
        <v>6496.8860000000004</v>
      </c>
    </row>
    <row r="683" spans="1:7" ht="15.75" x14ac:dyDescent="0.25">
      <c r="A683" s="21">
        <v>40</v>
      </c>
      <c r="B683" s="21" t="s">
        <v>23</v>
      </c>
      <c r="C683" s="21">
        <v>29.81</v>
      </c>
      <c r="D683" s="21">
        <v>1</v>
      </c>
      <c r="E683" s="21" t="s">
        <v>15</v>
      </c>
      <c r="F683" s="21" t="s">
        <v>16</v>
      </c>
      <c r="G683" s="21">
        <v>6500.2358999999997</v>
      </c>
    </row>
    <row r="684" spans="1:7" ht="15.75" x14ac:dyDescent="0.25">
      <c r="A684" s="21">
        <v>40</v>
      </c>
      <c r="B684" s="21" t="s">
        <v>14</v>
      </c>
      <c r="C684" s="21">
        <v>34.104999999999997</v>
      </c>
      <c r="D684" s="21">
        <v>1</v>
      </c>
      <c r="E684" s="21" t="s">
        <v>15</v>
      </c>
      <c r="F684" s="21" t="s">
        <v>25</v>
      </c>
      <c r="G684" s="21">
        <v>6600.2059499999996</v>
      </c>
    </row>
    <row r="685" spans="1:7" ht="15.75" x14ac:dyDescent="0.25">
      <c r="A685" s="21">
        <v>40</v>
      </c>
      <c r="B685" s="21" t="s">
        <v>14</v>
      </c>
      <c r="C685" s="21">
        <v>41.23</v>
      </c>
      <c r="D685" s="21">
        <v>1</v>
      </c>
      <c r="E685" s="21" t="s">
        <v>15</v>
      </c>
      <c r="F685" s="21" t="s">
        <v>25</v>
      </c>
      <c r="G685" s="21">
        <v>6610.1097</v>
      </c>
    </row>
    <row r="686" spans="1:7" ht="15.75" x14ac:dyDescent="0.25">
      <c r="A686" s="21">
        <v>40</v>
      </c>
      <c r="B686" s="21" t="s">
        <v>23</v>
      </c>
      <c r="C686" s="21">
        <v>25.46</v>
      </c>
      <c r="D686" s="21">
        <v>1</v>
      </c>
      <c r="E686" s="21" t="s">
        <v>15</v>
      </c>
      <c r="F686" s="21" t="s">
        <v>25</v>
      </c>
      <c r="G686" s="21">
        <v>7077.1894000000002</v>
      </c>
    </row>
    <row r="687" spans="1:7" ht="15.75" x14ac:dyDescent="0.25">
      <c r="A687" s="21">
        <v>40</v>
      </c>
      <c r="B687" s="21" t="s">
        <v>14</v>
      </c>
      <c r="C687" s="21">
        <v>19.8</v>
      </c>
      <c r="D687" s="21">
        <v>1</v>
      </c>
      <c r="E687" s="21" t="s">
        <v>17</v>
      </c>
      <c r="F687" s="21" t="s">
        <v>16</v>
      </c>
      <c r="G687" s="21">
        <v>17179.522000000001</v>
      </c>
    </row>
    <row r="688" spans="1:7" ht="15.75" x14ac:dyDescent="0.25">
      <c r="A688" s="21">
        <v>40</v>
      </c>
      <c r="B688" s="21" t="s">
        <v>23</v>
      </c>
      <c r="C688" s="21">
        <v>28.12</v>
      </c>
      <c r="D688" s="21">
        <v>1</v>
      </c>
      <c r="E688" s="21" t="s">
        <v>17</v>
      </c>
      <c r="F688" s="21" t="s">
        <v>25</v>
      </c>
      <c r="G688" s="21">
        <v>22331.566800000001</v>
      </c>
    </row>
    <row r="689" spans="1:7" ht="15.75" x14ac:dyDescent="0.25">
      <c r="A689" s="21">
        <v>40</v>
      </c>
      <c r="B689" s="21" t="s">
        <v>23</v>
      </c>
      <c r="C689" s="21">
        <v>41.42</v>
      </c>
      <c r="D689" s="21">
        <v>1</v>
      </c>
      <c r="E689" s="21" t="s">
        <v>15</v>
      </c>
      <c r="F689" s="21" t="s">
        <v>27</v>
      </c>
      <c r="G689" s="21">
        <v>28476.734990000001</v>
      </c>
    </row>
    <row r="690" spans="1:7" ht="15.75" x14ac:dyDescent="0.25">
      <c r="A690" s="21">
        <v>40</v>
      </c>
      <c r="B690" s="21" t="s">
        <v>14</v>
      </c>
      <c r="C690" s="21">
        <v>32.774999999999999</v>
      </c>
      <c r="D690" s="21">
        <v>1</v>
      </c>
      <c r="E690" s="21" t="s">
        <v>17</v>
      </c>
      <c r="F690" s="21" t="s">
        <v>25</v>
      </c>
      <c r="G690" s="21">
        <v>39125.332249999999</v>
      </c>
    </row>
    <row r="691" spans="1:7" ht="15.75" x14ac:dyDescent="0.25">
      <c r="A691" s="21">
        <v>40</v>
      </c>
      <c r="B691" s="21" t="s">
        <v>14</v>
      </c>
      <c r="C691" s="21">
        <v>24.97</v>
      </c>
      <c r="D691" s="21">
        <v>2</v>
      </c>
      <c r="E691" s="21" t="s">
        <v>15</v>
      </c>
      <c r="F691" s="21" t="s">
        <v>16</v>
      </c>
      <c r="G691" s="21">
        <v>6593.5083000000004</v>
      </c>
    </row>
    <row r="692" spans="1:7" ht="15.75" x14ac:dyDescent="0.25">
      <c r="A692" s="21">
        <v>40</v>
      </c>
      <c r="B692" s="21" t="s">
        <v>14</v>
      </c>
      <c r="C692" s="21">
        <v>29.9</v>
      </c>
      <c r="D692" s="21">
        <v>2</v>
      </c>
      <c r="E692" s="21" t="s">
        <v>15</v>
      </c>
      <c r="F692" s="21" t="s">
        <v>26</v>
      </c>
      <c r="G692" s="21">
        <v>6600.3609999999999</v>
      </c>
    </row>
    <row r="693" spans="1:7" ht="15.75" x14ac:dyDescent="0.25">
      <c r="A693" s="21">
        <v>40</v>
      </c>
      <c r="B693" s="21" t="s">
        <v>14</v>
      </c>
      <c r="C693" s="21">
        <v>32.299999999999997</v>
      </c>
      <c r="D693" s="21">
        <v>2</v>
      </c>
      <c r="E693" s="21" t="s">
        <v>15</v>
      </c>
      <c r="F693" s="21" t="s">
        <v>27</v>
      </c>
      <c r="G693" s="21">
        <v>6986.6970000000001</v>
      </c>
    </row>
    <row r="694" spans="1:7" ht="15.75" x14ac:dyDescent="0.25">
      <c r="A694" s="21">
        <v>40</v>
      </c>
      <c r="B694" s="21" t="s">
        <v>14</v>
      </c>
      <c r="C694" s="21">
        <v>22.704999999999998</v>
      </c>
      <c r="D694" s="21">
        <v>2</v>
      </c>
      <c r="E694" s="21" t="s">
        <v>15</v>
      </c>
      <c r="F694" s="21" t="s">
        <v>25</v>
      </c>
      <c r="G694" s="21">
        <v>7173.35995</v>
      </c>
    </row>
    <row r="695" spans="1:7" ht="15.75" x14ac:dyDescent="0.25">
      <c r="A695" s="21">
        <v>40</v>
      </c>
      <c r="B695" s="21" t="s">
        <v>23</v>
      </c>
      <c r="C695" s="21">
        <v>22.22</v>
      </c>
      <c r="D695" s="21">
        <v>2</v>
      </c>
      <c r="E695" s="21" t="s">
        <v>17</v>
      </c>
      <c r="F695" s="21" t="s">
        <v>16</v>
      </c>
      <c r="G695" s="21">
        <v>19444.265800000001</v>
      </c>
    </row>
    <row r="696" spans="1:7" ht="15.75" x14ac:dyDescent="0.25">
      <c r="A696" s="21">
        <v>40</v>
      </c>
      <c r="B696" s="21" t="s">
        <v>23</v>
      </c>
      <c r="C696" s="21">
        <v>32.774999999999999</v>
      </c>
      <c r="D696" s="21">
        <v>2</v>
      </c>
      <c r="E696" s="21" t="s">
        <v>17</v>
      </c>
      <c r="F696" s="21" t="s">
        <v>27</v>
      </c>
      <c r="G696" s="21">
        <v>40003.332249999999</v>
      </c>
    </row>
    <row r="697" spans="1:7" ht="15.75" x14ac:dyDescent="0.25">
      <c r="A697" s="21">
        <v>40</v>
      </c>
      <c r="B697" s="21" t="s">
        <v>14</v>
      </c>
      <c r="C697" s="21">
        <v>35.299999999999997</v>
      </c>
      <c r="D697" s="21">
        <v>3</v>
      </c>
      <c r="E697" s="21" t="s">
        <v>15</v>
      </c>
      <c r="F697" s="21" t="s">
        <v>26</v>
      </c>
      <c r="G697" s="21">
        <v>7196.8670000000002</v>
      </c>
    </row>
    <row r="698" spans="1:7" ht="15.75" x14ac:dyDescent="0.25">
      <c r="A698" s="21">
        <v>40</v>
      </c>
      <c r="B698" s="21" t="s">
        <v>23</v>
      </c>
      <c r="C698" s="21">
        <v>33</v>
      </c>
      <c r="D698" s="21">
        <v>3</v>
      </c>
      <c r="E698" s="21" t="s">
        <v>15</v>
      </c>
      <c r="F698" s="21" t="s">
        <v>16</v>
      </c>
      <c r="G698" s="21">
        <v>7682.67</v>
      </c>
    </row>
    <row r="699" spans="1:7" ht="15.75" x14ac:dyDescent="0.25">
      <c r="A699" s="21">
        <v>40</v>
      </c>
      <c r="B699" s="21" t="s">
        <v>23</v>
      </c>
      <c r="C699" s="21">
        <v>28.69</v>
      </c>
      <c r="D699" s="21">
        <v>3</v>
      </c>
      <c r="E699" s="21" t="s">
        <v>15</v>
      </c>
      <c r="F699" s="21" t="s">
        <v>27</v>
      </c>
      <c r="G699" s="21">
        <v>8059.6791000000003</v>
      </c>
    </row>
    <row r="700" spans="1:7" ht="15.75" x14ac:dyDescent="0.25">
      <c r="A700" s="21">
        <v>40</v>
      </c>
      <c r="B700" s="21" t="s">
        <v>23</v>
      </c>
      <c r="C700" s="21">
        <v>23.37</v>
      </c>
      <c r="D700" s="21">
        <v>3</v>
      </c>
      <c r="E700" s="21" t="s">
        <v>15</v>
      </c>
      <c r="F700" s="21" t="s">
        <v>25</v>
      </c>
      <c r="G700" s="21">
        <v>8252.2842999999993</v>
      </c>
    </row>
    <row r="701" spans="1:7" ht="15.75" x14ac:dyDescent="0.25">
      <c r="A701" s="21">
        <v>40</v>
      </c>
      <c r="B701" s="21" t="s">
        <v>14</v>
      </c>
      <c r="C701" s="21">
        <v>30.875</v>
      </c>
      <c r="D701" s="21">
        <v>4</v>
      </c>
      <c r="E701" s="21" t="s">
        <v>15</v>
      </c>
      <c r="F701" s="21" t="s">
        <v>27</v>
      </c>
      <c r="G701" s="21">
        <v>8162.7162500000004</v>
      </c>
    </row>
    <row r="702" spans="1:7" ht="15.75" x14ac:dyDescent="0.25">
      <c r="A702" s="21">
        <v>40</v>
      </c>
      <c r="B702" s="21" t="s">
        <v>23</v>
      </c>
      <c r="C702" s="21">
        <v>29.3</v>
      </c>
      <c r="D702" s="21">
        <v>4</v>
      </c>
      <c r="E702" s="21" t="s">
        <v>15</v>
      </c>
      <c r="F702" s="21" t="s">
        <v>26</v>
      </c>
      <c r="G702" s="21">
        <v>15828.82173</v>
      </c>
    </row>
    <row r="703" spans="1:7" ht="15.75" x14ac:dyDescent="0.25">
      <c r="A703" s="21">
        <v>41</v>
      </c>
      <c r="B703" s="21" t="s">
        <v>14</v>
      </c>
      <c r="C703" s="21">
        <v>33.549999999999997</v>
      </c>
      <c r="D703" s="21">
        <v>0</v>
      </c>
      <c r="E703" s="21" t="s">
        <v>15</v>
      </c>
      <c r="F703" s="21" t="s">
        <v>16</v>
      </c>
      <c r="G703" s="21">
        <v>5699.8374999999996</v>
      </c>
    </row>
    <row r="704" spans="1:7" ht="15.75" x14ac:dyDescent="0.25">
      <c r="A704" s="21">
        <v>41</v>
      </c>
      <c r="B704" s="21" t="s">
        <v>14</v>
      </c>
      <c r="C704" s="21">
        <v>40.26</v>
      </c>
      <c r="D704" s="21">
        <v>0</v>
      </c>
      <c r="E704" s="21" t="s">
        <v>15</v>
      </c>
      <c r="F704" s="21" t="s">
        <v>16</v>
      </c>
      <c r="G704" s="21">
        <v>5709.1643999999997</v>
      </c>
    </row>
    <row r="705" spans="1:7" ht="15.75" x14ac:dyDescent="0.25">
      <c r="A705" s="21">
        <v>41</v>
      </c>
      <c r="B705" s="21" t="s">
        <v>23</v>
      </c>
      <c r="C705" s="21">
        <v>31.02</v>
      </c>
      <c r="D705" s="21">
        <v>0</v>
      </c>
      <c r="E705" s="21" t="s">
        <v>15</v>
      </c>
      <c r="F705" s="21" t="s">
        <v>16</v>
      </c>
      <c r="G705" s="21">
        <v>6185.3208000000004</v>
      </c>
    </row>
    <row r="706" spans="1:7" ht="15.75" x14ac:dyDescent="0.25">
      <c r="A706" s="21">
        <v>41</v>
      </c>
      <c r="B706" s="21" t="s">
        <v>23</v>
      </c>
      <c r="C706" s="21">
        <v>31.6</v>
      </c>
      <c r="D706" s="21">
        <v>0</v>
      </c>
      <c r="E706" s="21" t="s">
        <v>15</v>
      </c>
      <c r="F706" s="21" t="s">
        <v>26</v>
      </c>
      <c r="G706" s="21">
        <v>6186.1270000000004</v>
      </c>
    </row>
    <row r="707" spans="1:7" ht="15.75" x14ac:dyDescent="0.25">
      <c r="A707" s="21">
        <v>41</v>
      </c>
      <c r="B707" s="21" t="s">
        <v>23</v>
      </c>
      <c r="C707" s="21">
        <v>32.965000000000003</v>
      </c>
      <c r="D707" s="21">
        <v>0</v>
      </c>
      <c r="E707" s="21" t="s">
        <v>15</v>
      </c>
      <c r="F707" s="21" t="s">
        <v>27</v>
      </c>
      <c r="G707" s="21">
        <v>6571.0243499999997</v>
      </c>
    </row>
    <row r="708" spans="1:7" ht="15.75" x14ac:dyDescent="0.25">
      <c r="A708" s="21">
        <v>41</v>
      </c>
      <c r="B708" s="21" t="s">
        <v>14</v>
      </c>
      <c r="C708" s="21">
        <v>21.78</v>
      </c>
      <c r="D708" s="21">
        <v>1</v>
      </c>
      <c r="E708" s="21" t="s">
        <v>15</v>
      </c>
      <c r="F708" s="21" t="s">
        <v>16</v>
      </c>
      <c r="G708" s="21">
        <v>6272.4772000000003</v>
      </c>
    </row>
    <row r="709" spans="1:7" ht="15.75" x14ac:dyDescent="0.25">
      <c r="A709" s="21">
        <v>41</v>
      </c>
      <c r="B709" s="21" t="s">
        <v>14</v>
      </c>
      <c r="C709" s="21">
        <v>28.8</v>
      </c>
      <c r="D709" s="21">
        <v>1</v>
      </c>
      <c r="E709" s="21" t="s">
        <v>15</v>
      </c>
      <c r="F709" s="21" t="s">
        <v>26</v>
      </c>
      <c r="G709" s="21">
        <v>6282.2349999999997</v>
      </c>
    </row>
    <row r="710" spans="1:7" ht="15.75" x14ac:dyDescent="0.25">
      <c r="A710" s="21">
        <v>41</v>
      </c>
      <c r="B710" s="21" t="s">
        <v>14</v>
      </c>
      <c r="C710" s="21">
        <v>34.21</v>
      </c>
      <c r="D710" s="21">
        <v>1</v>
      </c>
      <c r="E710" s="21" t="s">
        <v>15</v>
      </c>
      <c r="F710" s="21" t="s">
        <v>16</v>
      </c>
      <c r="G710" s="21">
        <v>6289.7548999999999</v>
      </c>
    </row>
    <row r="711" spans="1:7" ht="15.75" x14ac:dyDescent="0.25">
      <c r="A711" s="21">
        <v>41</v>
      </c>
      <c r="B711" s="21" t="s">
        <v>14</v>
      </c>
      <c r="C711" s="21">
        <v>28.405000000000001</v>
      </c>
      <c r="D711" s="21">
        <v>1</v>
      </c>
      <c r="E711" s="21" t="s">
        <v>15</v>
      </c>
      <c r="F711" s="21" t="s">
        <v>27</v>
      </c>
      <c r="G711" s="21">
        <v>6664.68595</v>
      </c>
    </row>
    <row r="712" spans="1:7" ht="15.75" x14ac:dyDescent="0.25">
      <c r="A712" s="21">
        <v>41</v>
      </c>
      <c r="B712" s="21" t="s">
        <v>23</v>
      </c>
      <c r="C712" s="21">
        <v>28.05</v>
      </c>
      <c r="D712" s="21">
        <v>1</v>
      </c>
      <c r="E712" s="21" t="s">
        <v>15</v>
      </c>
      <c r="F712" s="21" t="s">
        <v>16</v>
      </c>
      <c r="G712" s="21">
        <v>6770.1925000000001</v>
      </c>
    </row>
    <row r="713" spans="1:7" ht="15.75" x14ac:dyDescent="0.25">
      <c r="A713" s="21">
        <v>41</v>
      </c>
      <c r="B713" s="21" t="s">
        <v>23</v>
      </c>
      <c r="C713" s="21">
        <v>32.200000000000003</v>
      </c>
      <c r="D713" s="21">
        <v>1</v>
      </c>
      <c r="E713" s="21" t="s">
        <v>15</v>
      </c>
      <c r="F713" s="21" t="s">
        <v>26</v>
      </c>
      <c r="G713" s="21">
        <v>6775.9610000000002</v>
      </c>
    </row>
    <row r="714" spans="1:7" ht="15.75" x14ac:dyDescent="0.25">
      <c r="A714" s="21">
        <v>41</v>
      </c>
      <c r="B714" s="21" t="s">
        <v>23</v>
      </c>
      <c r="C714" s="21">
        <v>36.08</v>
      </c>
      <c r="D714" s="21">
        <v>1</v>
      </c>
      <c r="E714" s="21" t="s">
        <v>15</v>
      </c>
      <c r="F714" s="21" t="s">
        <v>16</v>
      </c>
      <c r="G714" s="21">
        <v>6781.3541999999998</v>
      </c>
    </row>
    <row r="715" spans="1:7" ht="15.75" x14ac:dyDescent="0.25">
      <c r="A715" s="21">
        <v>41</v>
      </c>
      <c r="B715" s="21" t="s">
        <v>14</v>
      </c>
      <c r="C715" s="21">
        <v>23.94</v>
      </c>
      <c r="D715" s="21">
        <v>1</v>
      </c>
      <c r="E715" s="21" t="s">
        <v>15</v>
      </c>
      <c r="F715" s="21" t="s">
        <v>25</v>
      </c>
      <c r="G715" s="21">
        <v>6858.4795999999997</v>
      </c>
    </row>
    <row r="716" spans="1:7" ht="15.75" x14ac:dyDescent="0.25">
      <c r="A716" s="21">
        <v>41</v>
      </c>
      <c r="B716" s="21" t="s">
        <v>23</v>
      </c>
      <c r="C716" s="21">
        <v>28.31</v>
      </c>
      <c r="D716" s="21">
        <v>1</v>
      </c>
      <c r="E716" s="21" t="s">
        <v>15</v>
      </c>
      <c r="F716" s="21" t="s">
        <v>27</v>
      </c>
      <c r="G716" s="21">
        <v>7153.5538999999999</v>
      </c>
    </row>
    <row r="717" spans="1:7" ht="15.75" x14ac:dyDescent="0.25">
      <c r="A717" s="21">
        <v>41</v>
      </c>
      <c r="B717" s="21" t="s">
        <v>23</v>
      </c>
      <c r="C717" s="21">
        <v>31.635000000000002</v>
      </c>
      <c r="D717" s="21">
        <v>1</v>
      </c>
      <c r="E717" s="21" t="s">
        <v>15</v>
      </c>
      <c r="F717" s="21" t="s">
        <v>25</v>
      </c>
      <c r="G717" s="21">
        <v>7358.1756500000001</v>
      </c>
    </row>
    <row r="718" spans="1:7" ht="15.75" x14ac:dyDescent="0.25">
      <c r="A718" s="21">
        <v>41</v>
      </c>
      <c r="B718" s="21" t="s">
        <v>23</v>
      </c>
      <c r="C718" s="21">
        <v>21.754999999999999</v>
      </c>
      <c r="D718" s="21">
        <v>1</v>
      </c>
      <c r="E718" s="21" t="s">
        <v>15</v>
      </c>
      <c r="F718" s="21" t="s">
        <v>25</v>
      </c>
      <c r="G718" s="21">
        <v>13725.47184</v>
      </c>
    </row>
    <row r="719" spans="1:7" ht="15.75" x14ac:dyDescent="0.25">
      <c r="A719" s="21">
        <v>41</v>
      </c>
      <c r="B719" s="21" t="s">
        <v>14</v>
      </c>
      <c r="C719" s="21">
        <v>35.75</v>
      </c>
      <c r="D719" s="21">
        <v>1</v>
      </c>
      <c r="E719" s="21" t="s">
        <v>17</v>
      </c>
      <c r="F719" s="21" t="s">
        <v>16</v>
      </c>
      <c r="G719" s="21">
        <v>40273.645499999999</v>
      </c>
    </row>
    <row r="720" spans="1:7" ht="15.75" x14ac:dyDescent="0.25">
      <c r="A720" s="21">
        <v>41</v>
      </c>
      <c r="B720" s="21" t="s">
        <v>14</v>
      </c>
      <c r="C720" s="21">
        <v>32.200000000000003</v>
      </c>
      <c r="D720" s="21">
        <v>2</v>
      </c>
      <c r="E720" s="21" t="s">
        <v>15</v>
      </c>
      <c r="F720" s="21" t="s">
        <v>26</v>
      </c>
      <c r="G720" s="21">
        <v>6875.9610000000002</v>
      </c>
    </row>
    <row r="721" spans="1:7" ht="15.75" x14ac:dyDescent="0.25">
      <c r="A721" s="21">
        <v>41</v>
      </c>
      <c r="B721" s="21" t="s">
        <v>14</v>
      </c>
      <c r="C721" s="21">
        <v>30.59</v>
      </c>
      <c r="D721" s="21">
        <v>2</v>
      </c>
      <c r="E721" s="21" t="s">
        <v>15</v>
      </c>
      <c r="F721" s="21" t="s">
        <v>27</v>
      </c>
      <c r="G721" s="21">
        <v>7256.7231000000002</v>
      </c>
    </row>
    <row r="722" spans="1:7" ht="15.75" x14ac:dyDescent="0.25">
      <c r="A722" s="21">
        <v>41</v>
      </c>
      <c r="B722" s="21" t="s">
        <v>14</v>
      </c>
      <c r="C722" s="21">
        <v>34.200000000000003</v>
      </c>
      <c r="D722" s="21">
        <v>2</v>
      </c>
      <c r="E722" s="21" t="s">
        <v>15</v>
      </c>
      <c r="F722" s="21" t="s">
        <v>27</v>
      </c>
      <c r="G722" s="21">
        <v>7261.741</v>
      </c>
    </row>
    <row r="723" spans="1:7" ht="15.75" x14ac:dyDescent="0.25">
      <c r="A723" s="21">
        <v>41</v>
      </c>
      <c r="B723" s="21" t="s">
        <v>14</v>
      </c>
      <c r="C723" s="21">
        <v>37.049999999999997</v>
      </c>
      <c r="D723" s="21">
        <v>2</v>
      </c>
      <c r="E723" s="21" t="s">
        <v>15</v>
      </c>
      <c r="F723" s="21" t="s">
        <v>27</v>
      </c>
      <c r="G723" s="21">
        <v>7265.7025000000003</v>
      </c>
    </row>
    <row r="724" spans="1:7" ht="15.75" x14ac:dyDescent="0.25">
      <c r="A724" s="21">
        <v>41</v>
      </c>
      <c r="B724" s="21" t="s">
        <v>23</v>
      </c>
      <c r="C724" s="21">
        <v>37.1</v>
      </c>
      <c r="D724" s="21">
        <v>2</v>
      </c>
      <c r="E724" s="21" t="s">
        <v>15</v>
      </c>
      <c r="F724" s="21" t="s">
        <v>26</v>
      </c>
      <c r="G724" s="21">
        <v>7371.7719999999999</v>
      </c>
    </row>
    <row r="725" spans="1:7" ht="15.75" x14ac:dyDescent="0.25">
      <c r="A725" s="21">
        <v>41</v>
      </c>
      <c r="B725" s="21" t="s">
        <v>23</v>
      </c>
      <c r="C725" s="21">
        <v>33.06</v>
      </c>
      <c r="D725" s="21">
        <v>2</v>
      </c>
      <c r="E725" s="21" t="s">
        <v>15</v>
      </c>
      <c r="F725" s="21" t="s">
        <v>27</v>
      </c>
      <c r="G725" s="21">
        <v>7749.1563999999998</v>
      </c>
    </row>
    <row r="726" spans="1:7" ht="15.75" x14ac:dyDescent="0.25">
      <c r="A726" s="21">
        <v>41</v>
      </c>
      <c r="B726" s="21" t="s">
        <v>23</v>
      </c>
      <c r="C726" s="21">
        <v>32.6</v>
      </c>
      <c r="D726" s="21">
        <v>3</v>
      </c>
      <c r="E726" s="21" t="s">
        <v>15</v>
      </c>
      <c r="F726" s="21" t="s">
        <v>26</v>
      </c>
      <c r="G726" s="21">
        <v>7954.5169999999998</v>
      </c>
    </row>
    <row r="727" spans="1:7" ht="15.75" x14ac:dyDescent="0.25">
      <c r="A727" s="21">
        <v>41</v>
      </c>
      <c r="B727" s="21" t="s">
        <v>23</v>
      </c>
      <c r="C727" s="21">
        <v>33.155000000000001</v>
      </c>
      <c r="D727" s="21">
        <v>3</v>
      </c>
      <c r="E727" s="21" t="s">
        <v>15</v>
      </c>
      <c r="F727" s="21" t="s">
        <v>25</v>
      </c>
      <c r="G727" s="21">
        <v>8538.28845</v>
      </c>
    </row>
    <row r="728" spans="1:7" ht="15.75" x14ac:dyDescent="0.25">
      <c r="A728" s="21">
        <v>41</v>
      </c>
      <c r="B728" s="21" t="s">
        <v>14</v>
      </c>
      <c r="C728" s="21">
        <v>30.78</v>
      </c>
      <c r="D728" s="21">
        <v>3</v>
      </c>
      <c r="E728" s="21" t="s">
        <v>17</v>
      </c>
      <c r="F728" s="21" t="s">
        <v>25</v>
      </c>
      <c r="G728" s="21">
        <v>39597.407200000001</v>
      </c>
    </row>
    <row r="729" spans="1:7" ht="15.75" x14ac:dyDescent="0.25">
      <c r="A729" s="21">
        <v>41</v>
      </c>
      <c r="B729" s="21" t="s">
        <v>14</v>
      </c>
      <c r="C729" s="21">
        <v>29.64</v>
      </c>
      <c r="D729" s="21">
        <v>5</v>
      </c>
      <c r="E729" s="21" t="s">
        <v>15</v>
      </c>
      <c r="F729" s="21" t="s">
        <v>25</v>
      </c>
      <c r="G729" s="21">
        <v>9222.4025999999994</v>
      </c>
    </row>
    <row r="730" spans="1:7" ht="15.75" x14ac:dyDescent="0.25">
      <c r="A730" s="21">
        <v>42</v>
      </c>
      <c r="B730" s="21" t="s">
        <v>14</v>
      </c>
      <c r="C730" s="21">
        <v>24.86</v>
      </c>
      <c r="D730" s="21">
        <v>0</v>
      </c>
      <c r="E730" s="21" t="s">
        <v>15</v>
      </c>
      <c r="F730" s="21" t="s">
        <v>16</v>
      </c>
      <c r="G730" s="21">
        <v>5966.8873999999996</v>
      </c>
    </row>
    <row r="731" spans="1:7" ht="15.75" x14ac:dyDescent="0.25">
      <c r="A731" s="21">
        <v>42</v>
      </c>
      <c r="B731" s="21" t="s">
        <v>14</v>
      </c>
      <c r="C731" s="21">
        <v>26.9</v>
      </c>
      <c r="D731" s="21">
        <v>0</v>
      </c>
      <c r="E731" s="21" t="s">
        <v>15</v>
      </c>
      <c r="F731" s="21" t="s">
        <v>26</v>
      </c>
      <c r="G731" s="21">
        <v>5969.723</v>
      </c>
    </row>
    <row r="732" spans="1:7" ht="15.75" x14ac:dyDescent="0.25">
      <c r="A732" s="21">
        <v>42</v>
      </c>
      <c r="B732" s="21" t="s">
        <v>14</v>
      </c>
      <c r="C732" s="21">
        <v>34.1</v>
      </c>
      <c r="D732" s="21">
        <v>0</v>
      </c>
      <c r="E732" s="21" t="s">
        <v>15</v>
      </c>
      <c r="F732" s="21" t="s">
        <v>26</v>
      </c>
      <c r="G732" s="21">
        <v>5979.7309999999998</v>
      </c>
    </row>
    <row r="733" spans="1:7" ht="15.75" x14ac:dyDescent="0.25">
      <c r="A733" s="21">
        <v>42</v>
      </c>
      <c r="B733" s="21" t="s">
        <v>14</v>
      </c>
      <c r="C733" s="21">
        <v>31.254999999999999</v>
      </c>
      <c r="D733" s="21">
        <v>0</v>
      </c>
      <c r="E733" s="21" t="s">
        <v>15</v>
      </c>
      <c r="F733" s="21" t="s">
        <v>27</v>
      </c>
      <c r="G733" s="21">
        <v>6358.7764500000003</v>
      </c>
    </row>
    <row r="734" spans="1:7" ht="15.75" x14ac:dyDescent="0.25">
      <c r="A734" s="21">
        <v>42</v>
      </c>
      <c r="B734" s="21" t="s">
        <v>23</v>
      </c>
      <c r="C734" s="21">
        <v>37.9</v>
      </c>
      <c r="D734" s="21">
        <v>0</v>
      </c>
      <c r="E734" s="21" t="s">
        <v>15</v>
      </c>
      <c r="F734" s="21" t="s">
        <v>26</v>
      </c>
      <c r="G734" s="21">
        <v>6474.0129999999999</v>
      </c>
    </row>
    <row r="735" spans="1:7" ht="15.75" x14ac:dyDescent="0.25">
      <c r="A735" s="21">
        <v>42</v>
      </c>
      <c r="B735" s="21" t="s">
        <v>23</v>
      </c>
      <c r="C735" s="21">
        <v>32.869999999999997</v>
      </c>
      <c r="D735" s="21">
        <v>0</v>
      </c>
      <c r="E735" s="21" t="s">
        <v>15</v>
      </c>
      <c r="F735" s="21" t="s">
        <v>25</v>
      </c>
      <c r="G735" s="21">
        <v>7050.0213000000003</v>
      </c>
    </row>
    <row r="736" spans="1:7" ht="15.75" x14ac:dyDescent="0.25">
      <c r="A736" s="21">
        <v>42</v>
      </c>
      <c r="B736" s="21" t="s">
        <v>14</v>
      </c>
      <c r="C736" s="21">
        <v>24.64</v>
      </c>
      <c r="D736" s="21">
        <v>0</v>
      </c>
      <c r="E736" s="21" t="s">
        <v>17</v>
      </c>
      <c r="F736" s="21" t="s">
        <v>16</v>
      </c>
      <c r="G736" s="21">
        <v>19515.5416</v>
      </c>
    </row>
    <row r="737" spans="1:7" ht="15.75" x14ac:dyDescent="0.25">
      <c r="A737" s="21">
        <v>42</v>
      </c>
      <c r="B737" s="21" t="s">
        <v>23</v>
      </c>
      <c r="C737" s="21">
        <v>23.37</v>
      </c>
      <c r="D737" s="21">
        <v>0</v>
      </c>
      <c r="E737" s="21" t="s">
        <v>17</v>
      </c>
      <c r="F737" s="21" t="s">
        <v>25</v>
      </c>
      <c r="G737" s="21">
        <v>19964.746299999999</v>
      </c>
    </row>
    <row r="738" spans="1:7" ht="15.75" x14ac:dyDescent="0.25">
      <c r="A738" s="21">
        <v>42</v>
      </c>
      <c r="B738" s="21" t="s">
        <v>23</v>
      </c>
      <c r="C738" s="21">
        <v>26.6</v>
      </c>
      <c r="D738" s="21">
        <v>0</v>
      </c>
      <c r="E738" s="21" t="s">
        <v>17</v>
      </c>
      <c r="F738" s="21" t="s">
        <v>27</v>
      </c>
      <c r="G738" s="21">
        <v>21348.705999999998</v>
      </c>
    </row>
    <row r="739" spans="1:7" ht="15.75" x14ac:dyDescent="0.25">
      <c r="A739" s="21">
        <v>42</v>
      </c>
      <c r="B739" s="21" t="s">
        <v>14</v>
      </c>
      <c r="C739" s="21">
        <v>30</v>
      </c>
      <c r="D739" s="21">
        <v>0</v>
      </c>
      <c r="E739" s="21" t="s">
        <v>17</v>
      </c>
      <c r="F739" s="21" t="s">
        <v>26</v>
      </c>
      <c r="G739" s="21">
        <v>22144.031999999999</v>
      </c>
    </row>
    <row r="740" spans="1:7" ht="15.75" x14ac:dyDescent="0.25">
      <c r="A740" s="21">
        <v>42</v>
      </c>
      <c r="B740" s="21" t="s">
        <v>14</v>
      </c>
      <c r="C740" s="21">
        <v>26.315000000000001</v>
      </c>
      <c r="D740" s="21">
        <v>1</v>
      </c>
      <c r="E740" s="21" t="s">
        <v>15</v>
      </c>
      <c r="F740" s="21" t="s">
        <v>27</v>
      </c>
      <c r="G740" s="21">
        <v>6940.90985</v>
      </c>
    </row>
    <row r="741" spans="1:7" ht="15.75" x14ac:dyDescent="0.25">
      <c r="A741" s="21">
        <v>42</v>
      </c>
      <c r="B741" s="21" t="s">
        <v>23</v>
      </c>
      <c r="C741" s="21">
        <v>25.3</v>
      </c>
      <c r="D741" s="21">
        <v>1</v>
      </c>
      <c r="E741" s="21" t="s">
        <v>15</v>
      </c>
      <c r="F741" s="21" t="s">
        <v>26</v>
      </c>
      <c r="G741" s="21">
        <v>7045.4989999999998</v>
      </c>
    </row>
    <row r="742" spans="1:7" ht="15.75" x14ac:dyDescent="0.25">
      <c r="A742" s="21">
        <v>42</v>
      </c>
      <c r="B742" s="21" t="s">
        <v>23</v>
      </c>
      <c r="C742" s="21">
        <v>26.18</v>
      </c>
      <c r="D742" s="21">
        <v>1</v>
      </c>
      <c r="E742" s="21" t="s">
        <v>15</v>
      </c>
      <c r="F742" s="21" t="s">
        <v>16</v>
      </c>
      <c r="G742" s="21">
        <v>7046.7222000000002</v>
      </c>
    </row>
    <row r="743" spans="1:7" ht="15.75" x14ac:dyDescent="0.25">
      <c r="A743" s="21">
        <v>42</v>
      </c>
      <c r="B743" s="21" t="s">
        <v>23</v>
      </c>
      <c r="C743" s="21">
        <v>29</v>
      </c>
      <c r="D743" s="21">
        <v>1</v>
      </c>
      <c r="E743" s="21" t="s">
        <v>15</v>
      </c>
      <c r="F743" s="21" t="s">
        <v>26</v>
      </c>
      <c r="G743" s="21">
        <v>7050.6419999999998</v>
      </c>
    </row>
    <row r="744" spans="1:7" ht="15.75" x14ac:dyDescent="0.25">
      <c r="A744" s="21">
        <v>42</v>
      </c>
      <c r="B744" s="21" t="s">
        <v>23</v>
      </c>
      <c r="C744" s="21">
        <v>36.195</v>
      </c>
      <c r="D744" s="21">
        <v>1</v>
      </c>
      <c r="E744" s="21" t="s">
        <v>15</v>
      </c>
      <c r="F744" s="21" t="s">
        <v>27</v>
      </c>
      <c r="G744" s="21">
        <v>7443.6430499999997</v>
      </c>
    </row>
    <row r="745" spans="1:7" ht="15.75" x14ac:dyDescent="0.25">
      <c r="A745" s="21">
        <v>42</v>
      </c>
      <c r="B745" s="21" t="s">
        <v>23</v>
      </c>
      <c r="C745" s="21">
        <v>33.155000000000001</v>
      </c>
      <c r="D745" s="21">
        <v>1</v>
      </c>
      <c r="E745" s="21" t="s">
        <v>15</v>
      </c>
      <c r="F745" s="21" t="s">
        <v>25</v>
      </c>
      <c r="G745" s="21">
        <v>7639.4174499999999</v>
      </c>
    </row>
    <row r="746" spans="1:7" ht="15.75" x14ac:dyDescent="0.25">
      <c r="A746" s="21">
        <v>42</v>
      </c>
      <c r="B746" s="21" t="s">
        <v>23</v>
      </c>
      <c r="C746" s="21">
        <v>41.325000000000003</v>
      </c>
      <c r="D746" s="21">
        <v>1</v>
      </c>
      <c r="E746" s="21" t="s">
        <v>15</v>
      </c>
      <c r="F746" s="21" t="s">
        <v>25</v>
      </c>
      <c r="G746" s="21">
        <v>7650.7737500000003</v>
      </c>
    </row>
    <row r="747" spans="1:7" ht="15.75" x14ac:dyDescent="0.25">
      <c r="A747" s="21">
        <v>42</v>
      </c>
      <c r="B747" s="21" t="s">
        <v>14</v>
      </c>
      <c r="C747" s="21">
        <v>26.07</v>
      </c>
      <c r="D747" s="21">
        <v>1</v>
      </c>
      <c r="E747" s="21" t="s">
        <v>17</v>
      </c>
      <c r="F747" s="21" t="s">
        <v>16</v>
      </c>
      <c r="G747" s="21">
        <v>38245.593269999998</v>
      </c>
    </row>
    <row r="748" spans="1:7" ht="15.75" x14ac:dyDescent="0.25">
      <c r="A748" s="21">
        <v>42</v>
      </c>
      <c r="B748" s="21" t="s">
        <v>14</v>
      </c>
      <c r="C748" s="21">
        <v>35.799999999999997</v>
      </c>
      <c r="D748" s="21">
        <v>2</v>
      </c>
      <c r="E748" s="21" t="s">
        <v>15</v>
      </c>
      <c r="F748" s="21" t="s">
        <v>26</v>
      </c>
      <c r="G748" s="21">
        <v>7160.0940000000001</v>
      </c>
    </row>
    <row r="749" spans="1:7" ht="15.75" x14ac:dyDescent="0.25">
      <c r="A749" s="21">
        <v>42</v>
      </c>
      <c r="B749" s="21" t="s">
        <v>14</v>
      </c>
      <c r="C749" s="21">
        <v>35.97</v>
      </c>
      <c r="D749" s="21">
        <v>2</v>
      </c>
      <c r="E749" s="21" t="s">
        <v>15</v>
      </c>
      <c r="F749" s="21" t="s">
        <v>16</v>
      </c>
      <c r="G749" s="21">
        <v>7160.3302999999996</v>
      </c>
    </row>
    <row r="750" spans="1:7" ht="15.75" x14ac:dyDescent="0.25">
      <c r="A750" s="21">
        <v>42</v>
      </c>
      <c r="B750" s="21" t="s">
        <v>14</v>
      </c>
      <c r="C750" s="21">
        <v>37.18</v>
      </c>
      <c r="D750" s="21">
        <v>2</v>
      </c>
      <c r="E750" s="21" t="s">
        <v>15</v>
      </c>
      <c r="F750" s="21" t="s">
        <v>16</v>
      </c>
      <c r="G750" s="21">
        <v>7162.0122000000001</v>
      </c>
    </row>
    <row r="751" spans="1:7" ht="15.75" x14ac:dyDescent="0.25">
      <c r="A751" s="21">
        <v>42</v>
      </c>
      <c r="B751" s="21" t="s">
        <v>23</v>
      </c>
      <c r="C751" s="21">
        <v>29.48</v>
      </c>
      <c r="D751" s="21">
        <v>2</v>
      </c>
      <c r="E751" s="21" t="s">
        <v>15</v>
      </c>
      <c r="F751" s="21" t="s">
        <v>16</v>
      </c>
      <c r="G751" s="21">
        <v>7640.3091999999997</v>
      </c>
    </row>
    <row r="752" spans="1:7" ht="15.75" x14ac:dyDescent="0.25">
      <c r="A752" s="21">
        <v>42</v>
      </c>
      <c r="B752" s="21" t="s">
        <v>14</v>
      </c>
      <c r="C752" s="21">
        <v>26.125</v>
      </c>
      <c r="D752" s="21">
        <v>2</v>
      </c>
      <c r="E752" s="21" t="s">
        <v>15</v>
      </c>
      <c r="F752" s="21" t="s">
        <v>25</v>
      </c>
      <c r="G752" s="21">
        <v>7729.6457499999997</v>
      </c>
    </row>
    <row r="753" spans="1:7" ht="15.75" x14ac:dyDescent="0.25">
      <c r="A753" s="21">
        <v>42</v>
      </c>
      <c r="B753" s="21" t="s">
        <v>23</v>
      </c>
      <c r="C753" s="21">
        <v>24.984999999999999</v>
      </c>
      <c r="D753" s="21">
        <v>2</v>
      </c>
      <c r="E753" s="21" t="s">
        <v>15</v>
      </c>
      <c r="F753" s="21" t="s">
        <v>27</v>
      </c>
      <c r="G753" s="21">
        <v>8017.0611500000005</v>
      </c>
    </row>
    <row r="754" spans="1:7" ht="15.75" x14ac:dyDescent="0.25">
      <c r="A754" s="21">
        <v>42</v>
      </c>
      <c r="B754" s="21" t="s">
        <v>14</v>
      </c>
      <c r="C754" s="21">
        <v>24.605</v>
      </c>
      <c r="D754" s="21">
        <v>2</v>
      </c>
      <c r="E754" s="21" t="s">
        <v>17</v>
      </c>
      <c r="F754" s="21" t="s">
        <v>25</v>
      </c>
      <c r="G754" s="21">
        <v>21259.377949999998</v>
      </c>
    </row>
    <row r="755" spans="1:7" ht="15.75" x14ac:dyDescent="0.25">
      <c r="A755" s="21">
        <v>42</v>
      </c>
      <c r="B755" s="21" t="s">
        <v>23</v>
      </c>
      <c r="C755" s="21">
        <v>40.369999999999997</v>
      </c>
      <c r="D755" s="21">
        <v>2</v>
      </c>
      <c r="E755" s="21" t="s">
        <v>17</v>
      </c>
      <c r="F755" s="21" t="s">
        <v>16</v>
      </c>
      <c r="G755" s="21">
        <v>43896.376300000004</v>
      </c>
    </row>
    <row r="756" spans="1:7" ht="15.75" x14ac:dyDescent="0.25">
      <c r="A756" s="21">
        <v>42</v>
      </c>
      <c r="B756" s="21" t="s">
        <v>14</v>
      </c>
      <c r="C756" s="21">
        <v>28.31</v>
      </c>
      <c r="D756" s="21">
        <v>3</v>
      </c>
      <c r="E756" s="21" t="s">
        <v>17</v>
      </c>
      <c r="F756" s="21" t="s">
        <v>27</v>
      </c>
      <c r="G756" s="21">
        <v>32787.458590000002</v>
      </c>
    </row>
    <row r="757" spans="1:7" ht="15.75" x14ac:dyDescent="0.25">
      <c r="A757" s="21">
        <v>43</v>
      </c>
      <c r="B757" s="21" t="s">
        <v>14</v>
      </c>
      <c r="C757" s="21">
        <v>23.2</v>
      </c>
      <c r="D757" s="21">
        <v>0</v>
      </c>
      <c r="E757" s="21" t="s">
        <v>15</v>
      </c>
      <c r="F757" s="21" t="s">
        <v>26</v>
      </c>
      <c r="G757" s="21">
        <v>6250.4350000000004</v>
      </c>
    </row>
    <row r="758" spans="1:7" ht="15.75" x14ac:dyDescent="0.25">
      <c r="A758" s="21">
        <v>43</v>
      </c>
      <c r="B758" s="21" t="s">
        <v>14</v>
      </c>
      <c r="C758" s="21">
        <v>26.03</v>
      </c>
      <c r="D758" s="21">
        <v>0</v>
      </c>
      <c r="E758" s="21" t="s">
        <v>15</v>
      </c>
      <c r="F758" s="21" t="s">
        <v>25</v>
      </c>
      <c r="G758" s="21">
        <v>6837.3687</v>
      </c>
    </row>
    <row r="759" spans="1:7" ht="15.75" x14ac:dyDescent="0.25">
      <c r="A759" s="21">
        <v>43</v>
      </c>
      <c r="B759" s="21" t="s">
        <v>23</v>
      </c>
      <c r="C759" s="21">
        <v>25.08</v>
      </c>
      <c r="D759" s="21">
        <v>0</v>
      </c>
      <c r="E759" s="21" t="s">
        <v>15</v>
      </c>
      <c r="F759" s="21" t="s">
        <v>25</v>
      </c>
      <c r="G759" s="21">
        <v>7325.0482000000002</v>
      </c>
    </row>
    <row r="760" spans="1:7" ht="15.75" x14ac:dyDescent="0.25">
      <c r="A760" s="21">
        <v>43</v>
      </c>
      <c r="B760" s="21" t="s">
        <v>23</v>
      </c>
      <c r="C760" s="21">
        <v>26.885000000000002</v>
      </c>
      <c r="D760" s="21">
        <v>0</v>
      </c>
      <c r="E760" s="21" t="s">
        <v>17</v>
      </c>
      <c r="F760" s="21" t="s">
        <v>27</v>
      </c>
      <c r="G760" s="21">
        <v>21774.32215</v>
      </c>
    </row>
    <row r="761" spans="1:7" ht="15.75" x14ac:dyDescent="0.25">
      <c r="A761" s="21">
        <v>43</v>
      </c>
      <c r="B761" s="21" t="s">
        <v>14</v>
      </c>
      <c r="C761" s="21">
        <v>27.8</v>
      </c>
      <c r="D761" s="21">
        <v>0</v>
      </c>
      <c r="E761" s="21" t="s">
        <v>17</v>
      </c>
      <c r="F761" s="21" t="s">
        <v>26</v>
      </c>
      <c r="G761" s="21">
        <v>37829.724199999997</v>
      </c>
    </row>
    <row r="762" spans="1:7" ht="15.75" x14ac:dyDescent="0.25">
      <c r="A762" s="21">
        <v>43</v>
      </c>
      <c r="B762" s="21" t="s">
        <v>23</v>
      </c>
      <c r="C762" s="21">
        <v>46.2</v>
      </c>
      <c r="D762" s="21">
        <v>0</v>
      </c>
      <c r="E762" s="21" t="s">
        <v>17</v>
      </c>
      <c r="F762" s="21" t="s">
        <v>16</v>
      </c>
      <c r="G762" s="21">
        <v>45863.205000000002</v>
      </c>
    </row>
    <row r="763" spans="1:7" ht="15.75" x14ac:dyDescent="0.25">
      <c r="A763" s="21">
        <v>43</v>
      </c>
      <c r="B763" s="21" t="s">
        <v>14</v>
      </c>
      <c r="C763" s="21">
        <v>30.1</v>
      </c>
      <c r="D763" s="21">
        <v>1</v>
      </c>
      <c r="E763" s="21" t="s">
        <v>15</v>
      </c>
      <c r="F763" s="21" t="s">
        <v>26</v>
      </c>
      <c r="G763" s="21">
        <v>6849.0259999999998</v>
      </c>
    </row>
    <row r="764" spans="1:7" ht="15.75" x14ac:dyDescent="0.25">
      <c r="A764" s="21">
        <v>43</v>
      </c>
      <c r="B764" s="21" t="s">
        <v>23</v>
      </c>
      <c r="C764" s="21">
        <v>29.9</v>
      </c>
      <c r="D764" s="21">
        <v>1</v>
      </c>
      <c r="E764" s="21" t="s">
        <v>15</v>
      </c>
      <c r="F764" s="21" t="s">
        <v>26</v>
      </c>
      <c r="G764" s="21">
        <v>7337.7479999999996</v>
      </c>
    </row>
    <row r="765" spans="1:7" ht="15.75" x14ac:dyDescent="0.25">
      <c r="A765" s="21">
        <v>43</v>
      </c>
      <c r="B765" s="21" t="s">
        <v>23</v>
      </c>
      <c r="C765" s="21">
        <v>35.64</v>
      </c>
      <c r="D765" s="21">
        <v>1</v>
      </c>
      <c r="E765" s="21" t="s">
        <v>15</v>
      </c>
      <c r="F765" s="21" t="s">
        <v>16</v>
      </c>
      <c r="G765" s="21">
        <v>7345.7266</v>
      </c>
    </row>
    <row r="766" spans="1:7" ht="15.75" x14ac:dyDescent="0.25">
      <c r="A766" s="21">
        <v>43</v>
      </c>
      <c r="B766" s="21" t="s">
        <v>23</v>
      </c>
      <c r="C766" s="21">
        <v>34.58</v>
      </c>
      <c r="D766" s="21">
        <v>1</v>
      </c>
      <c r="E766" s="21" t="s">
        <v>15</v>
      </c>
      <c r="F766" s="21" t="s">
        <v>27</v>
      </c>
      <c r="G766" s="21">
        <v>7727.2532000000001</v>
      </c>
    </row>
    <row r="767" spans="1:7" ht="15.75" x14ac:dyDescent="0.25">
      <c r="A767" s="21">
        <v>43</v>
      </c>
      <c r="B767" s="21" t="s">
        <v>23</v>
      </c>
      <c r="C767" s="21">
        <v>25.27</v>
      </c>
      <c r="D767" s="21">
        <v>1</v>
      </c>
      <c r="E767" s="21" t="s">
        <v>17</v>
      </c>
      <c r="F767" s="21" t="s">
        <v>25</v>
      </c>
      <c r="G767" s="21">
        <v>21771.3423</v>
      </c>
    </row>
    <row r="768" spans="1:7" ht="15.75" x14ac:dyDescent="0.25">
      <c r="A768" s="21">
        <v>43</v>
      </c>
      <c r="B768" s="21" t="s">
        <v>14</v>
      </c>
      <c r="C768" s="21">
        <v>34.96</v>
      </c>
      <c r="D768" s="21">
        <v>1</v>
      </c>
      <c r="E768" s="21" t="s">
        <v>17</v>
      </c>
      <c r="F768" s="21" t="s">
        <v>25</v>
      </c>
      <c r="G768" s="21">
        <v>41034.221400000002</v>
      </c>
    </row>
    <row r="769" spans="1:7" ht="15.75" x14ac:dyDescent="0.25">
      <c r="A769" s="21">
        <v>43</v>
      </c>
      <c r="B769" s="21" t="s">
        <v>14</v>
      </c>
      <c r="C769" s="21">
        <v>32.6</v>
      </c>
      <c r="D769" s="21">
        <v>2</v>
      </c>
      <c r="E769" s="21" t="s">
        <v>15</v>
      </c>
      <c r="F769" s="21" t="s">
        <v>26</v>
      </c>
      <c r="G769" s="21">
        <v>7441.5010000000002</v>
      </c>
    </row>
    <row r="770" spans="1:7" ht="15.75" x14ac:dyDescent="0.25">
      <c r="A770" s="21">
        <v>43</v>
      </c>
      <c r="B770" s="21" t="s">
        <v>23</v>
      </c>
      <c r="C770" s="21">
        <v>30.684999999999999</v>
      </c>
      <c r="D770" s="21">
        <v>2</v>
      </c>
      <c r="E770" s="21" t="s">
        <v>15</v>
      </c>
      <c r="F770" s="21" t="s">
        <v>27</v>
      </c>
      <c r="G770" s="21">
        <v>8310.8391499999998</v>
      </c>
    </row>
    <row r="771" spans="1:7" ht="15.75" x14ac:dyDescent="0.25">
      <c r="A771" s="21">
        <v>43</v>
      </c>
      <c r="B771" s="21" t="s">
        <v>14</v>
      </c>
      <c r="C771" s="21">
        <v>20.13</v>
      </c>
      <c r="D771" s="21">
        <v>2</v>
      </c>
      <c r="E771" s="21" t="s">
        <v>17</v>
      </c>
      <c r="F771" s="21" t="s">
        <v>16</v>
      </c>
      <c r="G771" s="21">
        <v>18767.737700000001</v>
      </c>
    </row>
    <row r="772" spans="1:7" ht="15.75" x14ac:dyDescent="0.25">
      <c r="A772" s="21">
        <v>43</v>
      </c>
      <c r="B772" s="21" t="s">
        <v>14</v>
      </c>
      <c r="C772" s="21">
        <v>35.31</v>
      </c>
      <c r="D772" s="21">
        <v>2</v>
      </c>
      <c r="E772" s="21" t="s">
        <v>15</v>
      </c>
      <c r="F772" s="21" t="s">
        <v>16</v>
      </c>
      <c r="G772" s="21">
        <v>18806.145469999999</v>
      </c>
    </row>
    <row r="773" spans="1:7" ht="15.75" x14ac:dyDescent="0.25">
      <c r="A773" s="21">
        <v>43</v>
      </c>
      <c r="B773" s="21" t="s">
        <v>23</v>
      </c>
      <c r="C773" s="21">
        <v>35.72</v>
      </c>
      <c r="D773" s="21">
        <v>2</v>
      </c>
      <c r="E773" s="21" t="s">
        <v>15</v>
      </c>
      <c r="F773" s="21" t="s">
        <v>25</v>
      </c>
      <c r="G773" s="21">
        <v>19144.576519999999</v>
      </c>
    </row>
    <row r="774" spans="1:7" ht="15.75" x14ac:dyDescent="0.25">
      <c r="A774" s="21">
        <v>43</v>
      </c>
      <c r="B774" s="21" t="s">
        <v>23</v>
      </c>
      <c r="C774" s="21">
        <v>20.045000000000002</v>
      </c>
      <c r="D774" s="21">
        <v>2</v>
      </c>
      <c r="E774" s="21" t="s">
        <v>17</v>
      </c>
      <c r="F774" s="21" t="s">
        <v>25</v>
      </c>
      <c r="G774" s="21">
        <v>19798.054550000001</v>
      </c>
    </row>
    <row r="775" spans="1:7" ht="15.75" x14ac:dyDescent="0.25">
      <c r="A775" s="21">
        <v>43</v>
      </c>
      <c r="B775" s="21" t="s">
        <v>23</v>
      </c>
      <c r="C775" s="21">
        <v>24.7</v>
      </c>
      <c r="D775" s="21">
        <v>2</v>
      </c>
      <c r="E775" s="21" t="s">
        <v>17</v>
      </c>
      <c r="F775" s="21" t="s">
        <v>27</v>
      </c>
      <c r="G775" s="21">
        <v>21880.82</v>
      </c>
    </row>
    <row r="776" spans="1:7" ht="15.75" x14ac:dyDescent="0.25">
      <c r="A776" s="21">
        <v>43</v>
      </c>
      <c r="B776" s="21" t="s">
        <v>23</v>
      </c>
      <c r="C776" s="21">
        <v>26.7</v>
      </c>
      <c r="D776" s="21">
        <v>2</v>
      </c>
      <c r="E776" s="21" t="s">
        <v>17</v>
      </c>
      <c r="F776" s="21" t="s">
        <v>26</v>
      </c>
      <c r="G776" s="21">
        <v>22478.6</v>
      </c>
    </row>
    <row r="777" spans="1:7" ht="15.75" x14ac:dyDescent="0.25">
      <c r="A777" s="21">
        <v>43</v>
      </c>
      <c r="B777" s="21" t="s">
        <v>14</v>
      </c>
      <c r="C777" s="21">
        <v>38.06</v>
      </c>
      <c r="D777" s="21">
        <v>2</v>
      </c>
      <c r="E777" s="21" t="s">
        <v>17</v>
      </c>
      <c r="F777" s="21" t="s">
        <v>16</v>
      </c>
      <c r="G777" s="21">
        <v>42560.430399999997</v>
      </c>
    </row>
    <row r="778" spans="1:7" ht="15.75" x14ac:dyDescent="0.25">
      <c r="A778" s="21">
        <v>43</v>
      </c>
      <c r="B778" s="21" t="s">
        <v>14</v>
      </c>
      <c r="C778" s="21">
        <v>30.114999999999998</v>
      </c>
      <c r="D778" s="21">
        <v>3</v>
      </c>
      <c r="E778" s="21" t="s">
        <v>15</v>
      </c>
      <c r="F778" s="21" t="s">
        <v>27</v>
      </c>
      <c r="G778" s="21">
        <v>8410.0468500000006</v>
      </c>
    </row>
    <row r="779" spans="1:7" ht="15.75" x14ac:dyDescent="0.25">
      <c r="A779" s="21">
        <v>43</v>
      </c>
      <c r="B779" s="21" t="s">
        <v>23</v>
      </c>
      <c r="C779" s="21">
        <v>34.4</v>
      </c>
      <c r="D779" s="21">
        <v>3</v>
      </c>
      <c r="E779" s="21" t="s">
        <v>15</v>
      </c>
      <c r="F779" s="21" t="s">
        <v>26</v>
      </c>
      <c r="G779" s="21">
        <v>8522.0030000000006</v>
      </c>
    </row>
    <row r="780" spans="1:7" ht="15.75" x14ac:dyDescent="0.25">
      <c r="A780" s="21">
        <v>43</v>
      </c>
      <c r="B780" s="21" t="s">
        <v>14</v>
      </c>
      <c r="C780" s="21">
        <v>27.36</v>
      </c>
      <c r="D780" s="21">
        <v>3</v>
      </c>
      <c r="E780" s="21" t="s">
        <v>15</v>
      </c>
      <c r="F780" s="21" t="s">
        <v>25</v>
      </c>
      <c r="G780" s="21">
        <v>8606.2173999999995</v>
      </c>
    </row>
    <row r="781" spans="1:7" ht="15.75" x14ac:dyDescent="0.25">
      <c r="A781" s="21">
        <v>43</v>
      </c>
      <c r="B781" s="21" t="s">
        <v>23</v>
      </c>
      <c r="C781" s="21">
        <v>32.56</v>
      </c>
      <c r="D781" s="21">
        <v>3</v>
      </c>
      <c r="E781" s="21" t="s">
        <v>17</v>
      </c>
      <c r="F781" s="21" t="s">
        <v>16</v>
      </c>
      <c r="G781" s="21">
        <v>40941.285400000001</v>
      </c>
    </row>
    <row r="782" spans="1:7" ht="15.75" x14ac:dyDescent="0.25">
      <c r="A782" s="21">
        <v>43</v>
      </c>
      <c r="B782" s="21" t="s">
        <v>14</v>
      </c>
      <c r="C782" s="21">
        <v>35.97</v>
      </c>
      <c r="D782" s="21">
        <v>3</v>
      </c>
      <c r="E782" s="21" t="s">
        <v>17</v>
      </c>
      <c r="F782" s="21" t="s">
        <v>16</v>
      </c>
      <c r="G782" s="21">
        <v>42124.515299999999</v>
      </c>
    </row>
    <row r="783" spans="1:7" ht="15.75" x14ac:dyDescent="0.25">
      <c r="A783" s="21">
        <v>43</v>
      </c>
      <c r="B783" s="21" t="s">
        <v>14</v>
      </c>
      <c r="C783" s="21">
        <v>25.52</v>
      </c>
      <c r="D783" s="21">
        <v>5</v>
      </c>
      <c r="E783" s="21" t="s">
        <v>15</v>
      </c>
      <c r="F783" s="21" t="s">
        <v>16</v>
      </c>
      <c r="G783" s="21">
        <v>14478.33015</v>
      </c>
    </row>
    <row r="784" spans="1:7" ht="15.75" x14ac:dyDescent="0.25">
      <c r="A784" s="21">
        <v>44</v>
      </c>
      <c r="B784" s="21" t="s">
        <v>14</v>
      </c>
      <c r="C784" s="21">
        <v>39.520000000000003</v>
      </c>
      <c r="D784" s="21">
        <v>0</v>
      </c>
      <c r="E784" s="21" t="s">
        <v>15</v>
      </c>
      <c r="F784" s="21" t="s">
        <v>27</v>
      </c>
      <c r="G784" s="21">
        <v>6948.7007999999996</v>
      </c>
    </row>
    <row r="785" spans="1:7" ht="15.75" x14ac:dyDescent="0.25">
      <c r="A785" s="21">
        <v>44</v>
      </c>
      <c r="B785" s="21" t="s">
        <v>23</v>
      </c>
      <c r="C785" s="21">
        <v>26.41</v>
      </c>
      <c r="D785" s="21">
        <v>0</v>
      </c>
      <c r="E785" s="21" t="s">
        <v>15</v>
      </c>
      <c r="F785" s="21" t="s">
        <v>27</v>
      </c>
      <c r="G785" s="21">
        <v>7419.4778999999999</v>
      </c>
    </row>
    <row r="786" spans="1:7" ht="15.75" x14ac:dyDescent="0.25">
      <c r="A786" s="21">
        <v>44</v>
      </c>
      <c r="B786" s="21" t="s">
        <v>23</v>
      </c>
      <c r="C786" s="21">
        <v>27.645</v>
      </c>
      <c r="D786" s="21">
        <v>0</v>
      </c>
      <c r="E786" s="21" t="s">
        <v>15</v>
      </c>
      <c r="F786" s="21" t="s">
        <v>27</v>
      </c>
      <c r="G786" s="21">
        <v>7421.1945500000002</v>
      </c>
    </row>
    <row r="787" spans="1:7" ht="15.75" x14ac:dyDescent="0.25">
      <c r="A787" s="21">
        <v>44</v>
      </c>
      <c r="B787" s="21" t="s">
        <v>23</v>
      </c>
      <c r="C787" s="21">
        <v>36.479999999999997</v>
      </c>
      <c r="D787" s="21">
        <v>0</v>
      </c>
      <c r="E787" s="21" t="s">
        <v>15</v>
      </c>
      <c r="F787" s="21" t="s">
        <v>25</v>
      </c>
      <c r="G787" s="21">
        <v>12797.20962</v>
      </c>
    </row>
    <row r="788" spans="1:7" ht="15.75" x14ac:dyDescent="0.25">
      <c r="A788" s="21">
        <v>44</v>
      </c>
      <c r="B788" s="21" t="s">
        <v>23</v>
      </c>
      <c r="C788" s="21">
        <v>38.950000000000003</v>
      </c>
      <c r="D788" s="21">
        <v>0</v>
      </c>
      <c r="E788" s="21" t="s">
        <v>17</v>
      </c>
      <c r="F788" s="21" t="s">
        <v>27</v>
      </c>
      <c r="G788" s="21">
        <v>42983.458500000001</v>
      </c>
    </row>
    <row r="789" spans="1:7" ht="15.75" x14ac:dyDescent="0.25">
      <c r="A789" s="21">
        <v>44</v>
      </c>
      <c r="B789" s="21" t="s">
        <v>23</v>
      </c>
      <c r="C789" s="21">
        <v>38.06</v>
      </c>
      <c r="D789" s="21">
        <v>0</v>
      </c>
      <c r="E789" s="21" t="s">
        <v>17</v>
      </c>
      <c r="F789" s="21" t="s">
        <v>16</v>
      </c>
      <c r="G789" s="21">
        <v>48885.135609999998</v>
      </c>
    </row>
    <row r="790" spans="1:7" ht="15.75" x14ac:dyDescent="0.25">
      <c r="A790" s="21">
        <v>44</v>
      </c>
      <c r="B790" s="21" t="s">
        <v>14</v>
      </c>
      <c r="C790" s="21">
        <v>34.32</v>
      </c>
      <c r="D790" s="21">
        <v>1</v>
      </c>
      <c r="E790" s="21" t="s">
        <v>15</v>
      </c>
      <c r="F790" s="21" t="s">
        <v>16</v>
      </c>
      <c r="G790" s="21">
        <v>7147.4727999999996</v>
      </c>
    </row>
    <row r="791" spans="1:7" ht="15.75" x14ac:dyDescent="0.25">
      <c r="A791" s="21">
        <v>44</v>
      </c>
      <c r="B791" s="21" t="s">
        <v>14</v>
      </c>
      <c r="C791" s="21">
        <v>38.06</v>
      </c>
      <c r="D791" s="21">
        <v>1</v>
      </c>
      <c r="E791" s="21" t="s">
        <v>15</v>
      </c>
      <c r="F791" s="21" t="s">
        <v>16</v>
      </c>
      <c r="G791" s="21">
        <v>7152.6714000000002</v>
      </c>
    </row>
    <row r="792" spans="1:7" ht="15.75" x14ac:dyDescent="0.25">
      <c r="A792" s="21">
        <v>44</v>
      </c>
      <c r="B792" s="21" t="s">
        <v>14</v>
      </c>
      <c r="C792" s="21">
        <v>25.364999999999998</v>
      </c>
      <c r="D792" s="21">
        <v>1</v>
      </c>
      <c r="E792" s="21" t="s">
        <v>15</v>
      </c>
      <c r="F792" s="21" t="s">
        <v>27</v>
      </c>
      <c r="G792" s="21">
        <v>7518.0253499999999</v>
      </c>
    </row>
    <row r="793" spans="1:7" ht="15.75" x14ac:dyDescent="0.25">
      <c r="A793" s="21">
        <v>44</v>
      </c>
      <c r="B793" s="21" t="s">
        <v>23</v>
      </c>
      <c r="C793" s="21">
        <v>25</v>
      </c>
      <c r="D793" s="21">
        <v>1</v>
      </c>
      <c r="E793" s="21" t="s">
        <v>15</v>
      </c>
      <c r="F793" s="21" t="s">
        <v>26</v>
      </c>
      <c r="G793" s="21">
        <v>7623.518</v>
      </c>
    </row>
    <row r="794" spans="1:7" ht="15.75" x14ac:dyDescent="0.25">
      <c r="A794" s="21">
        <v>44</v>
      </c>
      <c r="B794" s="21" t="s">
        <v>23</v>
      </c>
      <c r="C794" s="21">
        <v>25.8</v>
      </c>
      <c r="D794" s="21">
        <v>1</v>
      </c>
      <c r="E794" s="21" t="s">
        <v>15</v>
      </c>
      <c r="F794" s="21" t="s">
        <v>26</v>
      </c>
      <c r="G794" s="21">
        <v>7624.63</v>
      </c>
    </row>
    <row r="795" spans="1:7" ht="15.75" x14ac:dyDescent="0.25">
      <c r="A795" s="21">
        <v>44</v>
      </c>
      <c r="B795" s="21" t="s">
        <v>23</v>
      </c>
      <c r="C795" s="21">
        <v>27.5</v>
      </c>
      <c r="D795" s="21">
        <v>1</v>
      </c>
      <c r="E795" s="21" t="s">
        <v>15</v>
      </c>
      <c r="F795" s="21" t="s">
        <v>26</v>
      </c>
      <c r="G795" s="21">
        <v>7626.9930000000004</v>
      </c>
    </row>
    <row r="796" spans="1:7" ht="15.75" x14ac:dyDescent="0.25">
      <c r="A796" s="21">
        <v>44</v>
      </c>
      <c r="B796" s="21" t="s">
        <v>23</v>
      </c>
      <c r="C796" s="21">
        <v>32.340000000000003</v>
      </c>
      <c r="D796" s="21">
        <v>1</v>
      </c>
      <c r="E796" s="21" t="s">
        <v>15</v>
      </c>
      <c r="F796" s="21" t="s">
        <v>16</v>
      </c>
      <c r="G796" s="21">
        <v>7633.7205999999996</v>
      </c>
    </row>
    <row r="797" spans="1:7" ht="15.75" x14ac:dyDescent="0.25">
      <c r="A797" s="21">
        <v>44</v>
      </c>
      <c r="B797" s="21" t="s">
        <v>23</v>
      </c>
      <c r="C797" s="21">
        <v>36.954999999999998</v>
      </c>
      <c r="D797" s="21">
        <v>1</v>
      </c>
      <c r="E797" s="21" t="s">
        <v>15</v>
      </c>
      <c r="F797" s="21" t="s">
        <v>27</v>
      </c>
      <c r="G797" s="21">
        <v>8023.1354499999998</v>
      </c>
    </row>
    <row r="798" spans="1:7" ht="15.75" x14ac:dyDescent="0.25">
      <c r="A798" s="21">
        <v>44</v>
      </c>
      <c r="B798" s="21" t="s">
        <v>23</v>
      </c>
      <c r="C798" s="21">
        <v>20.234999999999999</v>
      </c>
      <c r="D798" s="21">
        <v>1</v>
      </c>
      <c r="E798" s="21" t="s">
        <v>17</v>
      </c>
      <c r="F798" s="21" t="s">
        <v>25</v>
      </c>
      <c r="G798" s="21">
        <v>19594.809649999999</v>
      </c>
    </row>
    <row r="799" spans="1:7" ht="15.75" x14ac:dyDescent="0.25">
      <c r="A799" s="21">
        <v>44</v>
      </c>
      <c r="B799" s="21" t="s">
        <v>14</v>
      </c>
      <c r="C799" s="21">
        <v>31.35</v>
      </c>
      <c r="D799" s="21">
        <v>1</v>
      </c>
      <c r="E799" s="21" t="s">
        <v>17</v>
      </c>
      <c r="F799" s="21" t="s">
        <v>25</v>
      </c>
      <c r="G799" s="21">
        <v>39556.494500000001</v>
      </c>
    </row>
    <row r="800" spans="1:7" ht="15.75" x14ac:dyDescent="0.25">
      <c r="A800" s="21">
        <v>44</v>
      </c>
      <c r="B800" s="21" t="s">
        <v>14</v>
      </c>
      <c r="C800" s="21">
        <v>27.4</v>
      </c>
      <c r="D800" s="21">
        <v>2</v>
      </c>
      <c r="E800" s="21" t="s">
        <v>15</v>
      </c>
      <c r="F800" s="21" t="s">
        <v>26</v>
      </c>
      <c r="G800" s="21">
        <v>7726.8540000000003</v>
      </c>
    </row>
    <row r="801" spans="1:7" ht="15.75" x14ac:dyDescent="0.25">
      <c r="A801" s="21">
        <v>44</v>
      </c>
      <c r="B801" s="21" t="s">
        <v>14</v>
      </c>
      <c r="C801" s="21">
        <v>30.69</v>
      </c>
      <c r="D801" s="21">
        <v>2</v>
      </c>
      <c r="E801" s="21" t="s">
        <v>15</v>
      </c>
      <c r="F801" s="21" t="s">
        <v>16</v>
      </c>
      <c r="G801" s="21">
        <v>7731.4270999999999</v>
      </c>
    </row>
    <row r="802" spans="1:7" ht="15.75" x14ac:dyDescent="0.25">
      <c r="A802" s="21">
        <v>44</v>
      </c>
      <c r="B802" s="21" t="s">
        <v>14</v>
      </c>
      <c r="C802" s="21">
        <v>37.1</v>
      </c>
      <c r="D802" s="21">
        <v>2</v>
      </c>
      <c r="E802" s="21" t="s">
        <v>15</v>
      </c>
      <c r="F802" s="21" t="s">
        <v>26</v>
      </c>
      <c r="G802" s="21">
        <v>7740.3370000000004</v>
      </c>
    </row>
    <row r="803" spans="1:7" ht="15.75" x14ac:dyDescent="0.25">
      <c r="A803" s="21">
        <v>44</v>
      </c>
      <c r="B803" s="21" t="s">
        <v>14</v>
      </c>
      <c r="C803" s="21">
        <v>32.015000000000001</v>
      </c>
      <c r="D803" s="21">
        <v>2</v>
      </c>
      <c r="E803" s="21" t="s">
        <v>15</v>
      </c>
      <c r="F803" s="21" t="s">
        <v>27</v>
      </c>
      <c r="G803" s="21">
        <v>8116.2688500000004</v>
      </c>
    </row>
    <row r="804" spans="1:7" ht="15.75" x14ac:dyDescent="0.25">
      <c r="A804" s="21">
        <v>44</v>
      </c>
      <c r="B804" s="21" t="s">
        <v>23</v>
      </c>
      <c r="C804" s="21">
        <v>23.98</v>
      </c>
      <c r="D804" s="21">
        <v>2</v>
      </c>
      <c r="E804" s="21" t="s">
        <v>15</v>
      </c>
      <c r="F804" s="21" t="s">
        <v>16</v>
      </c>
      <c r="G804" s="21">
        <v>8211.1002000000008</v>
      </c>
    </row>
    <row r="805" spans="1:7" ht="15.75" x14ac:dyDescent="0.25">
      <c r="A805" s="21">
        <v>44</v>
      </c>
      <c r="B805" s="21" t="s">
        <v>23</v>
      </c>
      <c r="C805" s="21">
        <v>29.81</v>
      </c>
      <c r="D805" s="21">
        <v>2</v>
      </c>
      <c r="E805" s="21" t="s">
        <v>15</v>
      </c>
      <c r="F805" s="21" t="s">
        <v>16</v>
      </c>
      <c r="G805" s="21">
        <v>8219.2039000000004</v>
      </c>
    </row>
    <row r="806" spans="1:7" ht="15.75" x14ac:dyDescent="0.25">
      <c r="A806" s="21">
        <v>44</v>
      </c>
      <c r="B806" s="21" t="s">
        <v>14</v>
      </c>
      <c r="C806" s="21">
        <v>22.135000000000002</v>
      </c>
      <c r="D806" s="21">
        <v>2</v>
      </c>
      <c r="E806" s="21" t="s">
        <v>15</v>
      </c>
      <c r="F806" s="21" t="s">
        <v>25</v>
      </c>
      <c r="G806" s="21">
        <v>8302.5356499999998</v>
      </c>
    </row>
    <row r="807" spans="1:7" ht="15.75" x14ac:dyDescent="0.25">
      <c r="A807" s="21">
        <v>44</v>
      </c>
      <c r="B807" s="21" t="s">
        <v>14</v>
      </c>
      <c r="C807" s="21">
        <v>29.734999999999999</v>
      </c>
      <c r="D807" s="21">
        <v>2</v>
      </c>
      <c r="E807" s="21" t="s">
        <v>15</v>
      </c>
      <c r="F807" s="21" t="s">
        <v>25</v>
      </c>
      <c r="G807" s="21">
        <v>32108.662820000001</v>
      </c>
    </row>
    <row r="808" spans="1:7" ht="15.75" x14ac:dyDescent="0.25">
      <c r="A808" s="21">
        <v>44</v>
      </c>
      <c r="B808" s="21" t="s">
        <v>14</v>
      </c>
      <c r="C808" s="21">
        <v>30.2</v>
      </c>
      <c r="D808" s="21">
        <v>2</v>
      </c>
      <c r="E808" s="21" t="s">
        <v>17</v>
      </c>
      <c r="F808" s="21" t="s">
        <v>26</v>
      </c>
      <c r="G808" s="21">
        <v>38998.546000000002</v>
      </c>
    </row>
    <row r="809" spans="1:7" ht="15.75" x14ac:dyDescent="0.25">
      <c r="A809" s="21">
        <v>44</v>
      </c>
      <c r="B809" s="21" t="s">
        <v>23</v>
      </c>
      <c r="C809" s="21">
        <v>43.89</v>
      </c>
      <c r="D809" s="21">
        <v>2</v>
      </c>
      <c r="E809" s="21" t="s">
        <v>17</v>
      </c>
      <c r="F809" s="21" t="s">
        <v>16</v>
      </c>
      <c r="G809" s="21">
        <v>46200.985099999998</v>
      </c>
    </row>
    <row r="810" spans="1:7" ht="15.75" x14ac:dyDescent="0.25">
      <c r="A810" s="21">
        <v>44</v>
      </c>
      <c r="B810" s="21" t="s">
        <v>14</v>
      </c>
      <c r="C810" s="21">
        <v>21.85</v>
      </c>
      <c r="D810" s="21">
        <v>3</v>
      </c>
      <c r="E810" s="21" t="s">
        <v>15</v>
      </c>
      <c r="F810" s="21" t="s">
        <v>25</v>
      </c>
      <c r="G810" s="21">
        <v>8891.1394999999993</v>
      </c>
    </row>
    <row r="811" spans="1:7" ht="15.75" x14ac:dyDescent="0.25">
      <c r="A811" s="21">
        <v>45</v>
      </c>
      <c r="B811" s="21" t="s">
        <v>14</v>
      </c>
      <c r="C811" s="21">
        <v>21.375</v>
      </c>
      <c r="D811" s="21">
        <v>0</v>
      </c>
      <c r="E811" s="21" t="s">
        <v>15</v>
      </c>
      <c r="F811" s="21" t="s">
        <v>27</v>
      </c>
      <c r="G811" s="21">
        <v>7222.7862500000001</v>
      </c>
    </row>
    <row r="812" spans="1:7" ht="15.75" x14ac:dyDescent="0.25">
      <c r="A812" s="21">
        <v>45</v>
      </c>
      <c r="B812" s="21" t="s">
        <v>23</v>
      </c>
      <c r="C812" s="21">
        <v>33.1</v>
      </c>
      <c r="D812" s="21">
        <v>0</v>
      </c>
      <c r="E812" s="21" t="s">
        <v>15</v>
      </c>
      <c r="F812" s="21" t="s">
        <v>26</v>
      </c>
      <c r="G812" s="21">
        <v>7345.0839999999998</v>
      </c>
    </row>
    <row r="813" spans="1:7" ht="15.75" x14ac:dyDescent="0.25">
      <c r="A813" s="21">
        <v>45</v>
      </c>
      <c r="B813" s="21" t="s">
        <v>23</v>
      </c>
      <c r="C813" s="21">
        <v>35.299999999999997</v>
      </c>
      <c r="D813" s="21">
        <v>0</v>
      </c>
      <c r="E813" s="21" t="s">
        <v>15</v>
      </c>
      <c r="F813" s="21" t="s">
        <v>26</v>
      </c>
      <c r="G813" s="21">
        <v>7348.1419999999998</v>
      </c>
    </row>
    <row r="814" spans="1:7" ht="15.75" x14ac:dyDescent="0.25">
      <c r="A814" s="21">
        <v>45</v>
      </c>
      <c r="B814" s="21" t="s">
        <v>14</v>
      </c>
      <c r="C814" s="21">
        <v>39.805</v>
      </c>
      <c r="D814" s="21">
        <v>0</v>
      </c>
      <c r="E814" s="21" t="s">
        <v>15</v>
      </c>
      <c r="F814" s="21" t="s">
        <v>25</v>
      </c>
      <c r="G814" s="21">
        <v>7448.4039499999999</v>
      </c>
    </row>
    <row r="815" spans="1:7" ht="15.75" x14ac:dyDescent="0.25">
      <c r="A815" s="21">
        <v>45</v>
      </c>
      <c r="B815" s="21" t="s">
        <v>23</v>
      </c>
      <c r="C815" s="21">
        <v>35.814999999999998</v>
      </c>
      <c r="D815" s="21">
        <v>0</v>
      </c>
      <c r="E815" s="21" t="s">
        <v>15</v>
      </c>
      <c r="F815" s="21" t="s">
        <v>27</v>
      </c>
      <c r="G815" s="21">
        <v>7731.8578500000003</v>
      </c>
    </row>
    <row r="816" spans="1:7" ht="15.75" x14ac:dyDescent="0.25">
      <c r="A816" s="21">
        <v>45</v>
      </c>
      <c r="B816" s="21" t="s">
        <v>23</v>
      </c>
      <c r="C816" s="21">
        <v>38.284999999999997</v>
      </c>
      <c r="D816" s="21">
        <v>0</v>
      </c>
      <c r="E816" s="21" t="s">
        <v>15</v>
      </c>
      <c r="F816" s="21" t="s">
        <v>25</v>
      </c>
      <c r="G816" s="21">
        <v>7935.29115</v>
      </c>
    </row>
    <row r="817" spans="1:7" ht="15.75" x14ac:dyDescent="0.25">
      <c r="A817" s="21">
        <v>45</v>
      </c>
      <c r="B817" s="21" t="s">
        <v>23</v>
      </c>
      <c r="C817" s="21">
        <v>31.79</v>
      </c>
      <c r="D817" s="21">
        <v>0</v>
      </c>
      <c r="E817" s="21" t="s">
        <v>15</v>
      </c>
      <c r="F817" s="21" t="s">
        <v>16</v>
      </c>
      <c r="G817" s="21">
        <v>17929.303370000001</v>
      </c>
    </row>
    <row r="818" spans="1:7" ht="15.75" x14ac:dyDescent="0.25">
      <c r="A818" s="21">
        <v>45</v>
      </c>
      <c r="B818" s="21" t="s">
        <v>14</v>
      </c>
      <c r="C818" s="21">
        <v>22.895</v>
      </c>
      <c r="D818" s="21">
        <v>0</v>
      </c>
      <c r="E818" s="21" t="s">
        <v>17</v>
      </c>
      <c r="F818" s="21" t="s">
        <v>25</v>
      </c>
      <c r="G818" s="21">
        <v>35069.374519999998</v>
      </c>
    </row>
    <row r="819" spans="1:7" ht="15.75" x14ac:dyDescent="0.25">
      <c r="A819" s="21">
        <v>45</v>
      </c>
      <c r="B819" s="21" t="s">
        <v>14</v>
      </c>
      <c r="C819" s="21">
        <v>30.36</v>
      </c>
      <c r="D819" s="21">
        <v>0</v>
      </c>
      <c r="E819" s="21" t="s">
        <v>17</v>
      </c>
      <c r="F819" s="21" t="s">
        <v>16</v>
      </c>
      <c r="G819" s="21">
        <v>62592.873090000001</v>
      </c>
    </row>
    <row r="820" spans="1:7" ht="15.75" x14ac:dyDescent="0.25">
      <c r="A820" s="21">
        <v>45</v>
      </c>
      <c r="B820" s="21" t="s">
        <v>14</v>
      </c>
      <c r="C820" s="21">
        <v>30.2</v>
      </c>
      <c r="D820" s="21">
        <v>1</v>
      </c>
      <c r="E820" s="21" t="s">
        <v>15</v>
      </c>
      <c r="F820" s="21" t="s">
        <v>26</v>
      </c>
      <c r="G820" s="21">
        <v>7441.0529999999999</v>
      </c>
    </row>
    <row r="821" spans="1:7" ht="15.75" x14ac:dyDescent="0.25">
      <c r="A821" s="21">
        <v>45</v>
      </c>
      <c r="B821" s="21" t="s">
        <v>14</v>
      </c>
      <c r="C821" s="21">
        <v>33.700000000000003</v>
      </c>
      <c r="D821" s="21">
        <v>1</v>
      </c>
      <c r="E821" s="21" t="s">
        <v>15</v>
      </c>
      <c r="F821" s="21" t="s">
        <v>26</v>
      </c>
      <c r="G821" s="21">
        <v>7445.9179999999997</v>
      </c>
    </row>
    <row r="822" spans="1:7" ht="15.75" x14ac:dyDescent="0.25">
      <c r="A822" s="21">
        <v>45</v>
      </c>
      <c r="B822" s="21" t="s">
        <v>23</v>
      </c>
      <c r="C822" s="21">
        <v>27.645</v>
      </c>
      <c r="D822" s="21">
        <v>1</v>
      </c>
      <c r="E822" s="21" t="s">
        <v>15</v>
      </c>
      <c r="F822" s="21" t="s">
        <v>27</v>
      </c>
      <c r="G822" s="21">
        <v>28340.188849999999</v>
      </c>
    </row>
    <row r="823" spans="1:7" ht="15.75" x14ac:dyDescent="0.25">
      <c r="A823" s="21">
        <v>45</v>
      </c>
      <c r="B823" s="21" t="s">
        <v>23</v>
      </c>
      <c r="C823" s="21">
        <v>30.495000000000001</v>
      </c>
      <c r="D823" s="21">
        <v>1</v>
      </c>
      <c r="E823" s="21" t="s">
        <v>17</v>
      </c>
      <c r="F823" s="21" t="s">
        <v>27</v>
      </c>
      <c r="G823" s="21">
        <v>39725.518049999999</v>
      </c>
    </row>
    <row r="824" spans="1:7" ht="15.75" x14ac:dyDescent="0.25">
      <c r="A824" s="21">
        <v>45</v>
      </c>
      <c r="B824" s="21" t="s">
        <v>14</v>
      </c>
      <c r="C824" s="21">
        <v>28.7</v>
      </c>
      <c r="D824" s="21">
        <v>2</v>
      </c>
      <c r="E824" s="21" t="s">
        <v>15</v>
      </c>
      <c r="F824" s="21" t="s">
        <v>26</v>
      </c>
      <c r="G824" s="21">
        <v>8027.9679999999998</v>
      </c>
    </row>
    <row r="825" spans="1:7" ht="15.75" x14ac:dyDescent="0.25">
      <c r="A825" s="21">
        <v>45</v>
      </c>
      <c r="B825" s="21" t="s">
        <v>14</v>
      </c>
      <c r="C825" s="21">
        <v>30.495000000000001</v>
      </c>
      <c r="D825" s="21">
        <v>2</v>
      </c>
      <c r="E825" s="21" t="s">
        <v>15</v>
      </c>
      <c r="F825" s="21" t="s">
        <v>27</v>
      </c>
      <c r="G825" s="21">
        <v>8413.4630500000003</v>
      </c>
    </row>
    <row r="826" spans="1:7" ht="15.75" x14ac:dyDescent="0.25">
      <c r="A826" s="21">
        <v>45</v>
      </c>
      <c r="B826" s="21" t="s">
        <v>23</v>
      </c>
      <c r="C826" s="21">
        <v>27.83</v>
      </c>
      <c r="D826" s="21">
        <v>2</v>
      </c>
      <c r="E826" s="21" t="s">
        <v>15</v>
      </c>
      <c r="F826" s="21" t="s">
        <v>16</v>
      </c>
      <c r="G826" s="21">
        <v>8515.7587000000003</v>
      </c>
    </row>
    <row r="827" spans="1:7" ht="15.75" x14ac:dyDescent="0.25">
      <c r="A827" s="21">
        <v>45</v>
      </c>
      <c r="B827" s="21" t="s">
        <v>23</v>
      </c>
      <c r="C827" s="21">
        <v>28.6</v>
      </c>
      <c r="D827" s="21">
        <v>2</v>
      </c>
      <c r="E827" s="21" t="s">
        <v>15</v>
      </c>
      <c r="F827" s="21" t="s">
        <v>16</v>
      </c>
      <c r="G827" s="21">
        <v>8516.8289999999997</v>
      </c>
    </row>
    <row r="828" spans="1:7" ht="15.75" x14ac:dyDescent="0.25">
      <c r="A828" s="21">
        <v>45</v>
      </c>
      <c r="B828" s="21" t="s">
        <v>23</v>
      </c>
      <c r="C828" s="21">
        <v>30.9</v>
      </c>
      <c r="D828" s="21">
        <v>2</v>
      </c>
      <c r="E828" s="21" t="s">
        <v>15</v>
      </c>
      <c r="F828" s="21" t="s">
        <v>26</v>
      </c>
      <c r="G828" s="21">
        <v>8520.0259999999998</v>
      </c>
    </row>
    <row r="829" spans="1:7" ht="15.75" x14ac:dyDescent="0.25">
      <c r="A829" s="21">
        <v>45</v>
      </c>
      <c r="B829" s="21" t="s">
        <v>23</v>
      </c>
      <c r="C829" s="21">
        <v>36.299999999999997</v>
      </c>
      <c r="D829" s="21">
        <v>2</v>
      </c>
      <c r="E829" s="21" t="s">
        <v>15</v>
      </c>
      <c r="F829" s="21" t="s">
        <v>16</v>
      </c>
      <c r="G829" s="21">
        <v>8527.5319999999992</v>
      </c>
    </row>
    <row r="830" spans="1:7" ht="15.75" x14ac:dyDescent="0.25">
      <c r="A830" s="21">
        <v>45</v>
      </c>
      <c r="B830" s="21" t="s">
        <v>14</v>
      </c>
      <c r="C830" s="21">
        <v>23.56</v>
      </c>
      <c r="D830" s="21">
        <v>2</v>
      </c>
      <c r="E830" s="21" t="s">
        <v>15</v>
      </c>
      <c r="F830" s="21" t="s">
        <v>25</v>
      </c>
      <c r="G830" s="21">
        <v>8603.8233999999993</v>
      </c>
    </row>
    <row r="831" spans="1:7" ht="15.75" x14ac:dyDescent="0.25">
      <c r="A831" s="21">
        <v>45</v>
      </c>
      <c r="B831" s="21" t="s">
        <v>14</v>
      </c>
      <c r="C831" s="21">
        <v>24.035</v>
      </c>
      <c r="D831" s="21">
        <v>2</v>
      </c>
      <c r="E831" s="21" t="s">
        <v>15</v>
      </c>
      <c r="F831" s="21" t="s">
        <v>25</v>
      </c>
      <c r="G831" s="21">
        <v>8604.4836500000001</v>
      </c>
    </row>
    <row r="832" spans="1:7" ht="15.75" x14ac:dyDescent="0.25">
      <c r="A832" s="21">
        <v>45</v>
      </c>
      <c r="B832" s="21" t="s">
        <v>23</v>
      </c>
      <c r="C832" s="21">
        <v>25.175000000000001</v>
      </c>
      <c r="D832" s="21">
        <v>2</v>
      </c>
      <c r="E832" s="21" t="s">
        <v>15</v>
      </c>
      <c r="F832" s="21" t="s">
        <v>25</v>
      </c>
      <c r="G832" s="21">
        <v>9095.0682500000003</v>
      </c>
    </row>
    <row r="833" spans="1:7" ht="15.75" x14ac:dyDescent="0.25">
      <c r="A833" s="21">
        <v>45</v>
      </c>
      <c r="B833" s="21" t="s">
        <v>14</v>
      </c>
      <c r="C833" s="21">
        <v>22.895</v>
      </c>
      <c r="D833" s="21">
        <v>2</v>
      </c>
      <c r="E833" s="21" t="s">
        <v>17</v>
      </c>
      <c r="F833" s="21" t="s">
        <v>27</v>
      </c>
      <c r="G833" s="21">
        <v>21098.554049999999</v>
      </c>
    </row>
    <row r="834" spans="1:7" ht="15.75" x14ac:dyDescent="0.25">
      <c r="A834" s="21">
        <v>45</v>
      </c>
      <c r="B834" s="21" t="s">
        <v>14</v>
      </c>
      <c r="C834" s="21">
        <v>36.479999999999997</v>
      </c>
      <c r="D834" s="21">
        <v>2</v>
      </c>
      <c r="E834" s="21" t="s">
        <v>17</v>
      </c>
      <c r="F834" s="21" t="s">
        <v>27</v>
      </c>
      <c r="G834" s="21">
        <v>42760.502200000003</v>
      </c>
    </row>
    <row r="835" spans="1:7" ht="15.75" x14ac:dyDescent="0.25">
      <c r="A835" s="21">
        <v>45</v>
      </c>
      <c r="B835" s="21" t="s">
        <v>14</v>
      </c>
      <c r="C835" s="21">
        <v>20.350000000000001</v>
      </c>
      <c r="D835" s="21">
        <v>3</v>
      </c>
      <c r="E835" s="21" t="s">
        <v>15</v>
      </c>
      <c r="F835" s="21" t="s">
        <v>16</v>
      </c>
      <c r="G835" s="21">
        <v>8605.3615000000009</v>
      </c>
    </row>
    <row r="836" spans="1:7" ht="15.75" x14ac:dyDescent="0.25">
      <c r="A836" s="21">
        <v>45</v>
      </c>
      <c r="B836" s="21" t="s">
        <v>14</v>
      </c>
      <c r="C836" s="21">
        <v>27.5</v>
      </c>
      <c r="D836" s="21">
        <v>3</v>
      </c>
      <c r="E836" s="21" t="s">
        <v>15</v>
      </c>
      <c r="F836" s="21" t="s">
        <v>26</v>
      </c>
      <c r="G836" s="21">
        <v>8615.2999999999993</v>
      </c>
    </row>
    <row r="837" spans="1:7" ht="15.75" x14ac:dyDescent="0.25">
      <c r="A837" s="21">
        <v>45</v>
      </c>
      <c r="B837" s="21" t="s">
        <v>23</v>
      </c>
      <c r="C837" s="21">
        <v>25.7</v>
      </c>
      <c r="D837" s="21">
        <v>3</v>
      </c>
      <c r="E837" s="21" t="s">
        <v>15</v>
      </c>
      <c r="F837" s="21" t="s">
        <v>26</v>
      </c>
      <c r="G837" s="21">
        <v>9101.7980000000007</v>
      </c>
    </row>
    <row r="838" spans="1:7" ht="15.75" x14ac:dyDescent="0.25">
      <c r="A838" s="21">
        <v>45</v>
      </c>
      <c r="B838" s="21" t="s">
        <v>23</v>
      </c>
      <c r="C838" s="21">
        <v>39.994999999999997</v>
      </c>
      <c r="D838" s="21">
        <v>3</v>
      </c>
      <c r="E838" s="21" t="s">
        <v>15</v>
      </c>
      <c r="F838" s="21" t="s">
        <v>25</v>
      </c>
      <c r="G838" s="21">
        <v>9704.6680500000002</v>
      </c>
    </row>
    <row r="839" spans="1:7" ht="15.75" x14ac:dyDescent="0.25">
      <c r="A839" s="21">
        <v>45</v>
      </c>
      <c r="B839" s="21" t="s">
        <v>14</v>
      </c>
      <c r="C839" s="21">
        <v>24.31</v>
      </c>
      <c r="D839" s="21">
        <v>5</v>
      </c>
      <c r="E839" s="21" t="s">
        <v>15</v>
      </c>
      <c r="F839" s="21" t="s">
        <v>16</v>
      </c>
      <c r="G839" s="21">
        <v>9788.8659000000007</v>
      </c>
    </row>
    <row r="840" spans="1:7" ht="15.75" x14ac:dyDescent="0.25">
      <c r="A840" s="21">
        <v>46</v>
      </c>
      <c r="B840" s="21" t="s">
        <v>14</v>
      </c>
      <c r="C840" s="21">
        <v>22.3</v>
      </c>
      <c r="D840" s="21">
        <v>0</v>
      </c>
      <c r="E840" s="21" t="s">
        <v>15</v>
      </c>
      <c r="F840" s="21" t="s">
        <v>26</v>
      </c>
      <c r="G840" s="21">
        <v>7147.1049999999996</v>
      </c>
    </row>
    <row r="841" spans="1:7" ht="15.75" x14ac:dyDescent="0.25">
      <c r="A841" s="21">
        <v>46</v>
      </c>
      <c r="B841" s="21" t="s">
        <v>14</v>
      </c>
      <c r="C841" s="21">
        <v>19.855</v>
      </c>
      <c r="D841" s="21">
        <v>0</v>
      </c>
      <c r="E841" s="21" t="s">
        <v>15</v>
      </c>
      <c r="F841" s="21" t="s">
        <v>27</v>
      </c>
      <c r="G841" s="21">
        <v>7526.7064499999997</v>
      </c>
    </row>
    <row r="842" spans="1:7" ht="15.75" x14ac:dyDescent="0.25">
      <c r="A842" s="21">
        <v>46</v>
      </c>
      <c r="B842" s="21" t="s">
        <v>23</v>
      </c>
      <c r="C842" s="21">
        <v>27.74</v>
      </c>
      <c r="D842" s="21">
        <v>0</v>
      </c>
      <c r="E842" s="21" t="s">
        <v>15</v>
      </c>
      <c r="F842" s="21" t="s">
        <v>27</v>
      </c>
      <c r="G842" s="21">
        <v>8026.6665999999996</v>
      </c>
    </row>
    <row r="843" spans="1:7" ht="15.75" x14ac:dyDescent="0.25">
      <c r="A843" s="21">
        <v>46</v>
      </c>
      <c r="B843" s="21" t="s">
        <v>14</v>
      </c>
      <c r="C843" s="21">
        <v>27.6</v>
      </c>
      <c r="D843" s="21">
        <v>0</v>
      </c>
      <c r="E843" s="21" t="s">
        <v>15</v>
      </c>
      <c r="F843" s="21" t="s">
        <v>26</v>
      </c>
      <c r="G843" s="21">
        <v>24603.04837</v>
      </c>
    </row>
    <row r="844" spans="1:7" ht="15.75" x14ac:dyDescent="0.25">
      <c r="A844" s="21">
        <v>46</v>
      </c>
      <c r="B844" s="21" t="s">
        <v>23</v>
      </c>
      <c r="C844" s="21">
        <v>35.53</v>
      </c>
      <c r="D844" s="21">
        <v>0</v>
      </c>
      <c r="E844" s="21" t="s">
        <v>17</v>
      </c>
      <c r="F844" s="21" t="s">
        <v>25</v>
      </c>
      <c r="G844" s="21">
        <v>42111.664700000001</v>
      </c>
    </row>
    <row r="845" spans="1:7" ht="15.75" x14ac:dyDescent="0.25">
      <c r="A845" s="21">
        <v>46</v>
      </c>
      <c r="B845" s="21" t="s">
        <v>14</v>
      </c>
      <c r="C845" s="21">
        <v>26.62</v>
      </c>
      <c r="D845" s="21">
        <v>1</v>
      </c>
      <c r="E845" s="21" t="s">
        <v>15</v>
      </c>
      <c r="F845" s="21" t="s">
        <v>16</v>
      </c>
      <c r="G845" s="21">
        <v>7742.1098000000002</v>
      </c>
    </row>
    <row r="846" spans="1:7" ht="15.75" x14ac:dyDescent="0.25">
      <c r="A846" s="21">
        <v>46</v>
      </c>
      <c r="B846" s="21" t="s">
        <v>23</v>
      </c>
      <c r="C846" s="21">
        <v>27.72</v>
      </c>
      <c r="D846" s="21">
        <v>1</v>
      </c>
      <c r="E846" s="21" t="s">
        <v>15</v>
      </c>
      <c r="F846" s="21" t="s">
        <v>16</v>
      </c>
      <c r="G846" s="21">
        <v>8232.6388000000006</v>
      </c>
    </row>
    <row r="847" spans="1:7" ht="15.75" x14ac:dyDescent="0.25">
      <c r="A847" s="21">
        <v>46</v>
      </c>
      <c r="B847" s="21" t="s">
        <v>23</v>
      </c>
      <c r="C847" s="21">
        <v>28.05</v>
      </c>
      <c r="D847" s="21">
        <v>1</v>
      </c>
      <c r="E847" s="21" t="s">
        <v>15</v>
      </c>
      <c r="F847" s="21" t="s">
        <v>16</v>
      </c>
      <c r="G847" s="21">
        <v>8233.0974999999999</v>
      </c>
    </row>
    <row r="848" spans="1:7" ht="15.75" x14ac:dyDescent="0.25">
      <c r="A848" s="21">
        <v>46</v>
      </c>
      <c r="B848" s="21" t="s">
        <v>23</v>
      </c>
      <c r="C848" s="21">
        <v>33.44</v>
      </c>
      <c r="D848" s="21">
        <v>1</v>
      </c>
      <c r="E848" s="21" t="s">
        <v>15</v>
      </c>
      <c r="F848" s="21" t="s">
        <v>16</v>
      </c>
      <c r="G848" s="21">
        <v>8240.5895999999993</v>
      </c>
    </row>
    <row r="849" spans="1:7" ht="15.75" x14ac:dyDescent="0.25">
      <c r="A849" s="21">
        <v>46</v>
      </c>
      <c r="B849" s="21" t="s">
        <v>14</v>
      </c>
      <c r="C849" s="21">
        <v>33.344999999999999</v>
      </c>
      <c r="D849" s="21">
        <v>1</v>
      </c>
      <c r="E849" s="21" t="s">
        <v>15</v>
      </c>
      <c r="F849" s="21" t="s">
        <v>25</v>
      </c>
      <c r="G849" s="21">
        <v>8334.4575499999992</v>
      </c>
    </row>
    <row r="850" spans="1:7" ht="15.75" x14ac:dyDescent="0.25">
      <c r="A850" s="21">
        <v>46</v>
      </c>
      <c r="B850" s="21" t="s">
        <v>14</v>
      </c>
      <c r="C850" s="21">
        <v>33.44</v>
      </c>
      <c r="D850" s="21">
        <v>1</v>
      </c>
      <c r="E850" s="21" t="s">
        <v>15</v>
      </c>
      <c r="F850" s="21" t="s">
        <v>25</v>
      </c>
      <c r="G850" s="21">
        <v>8334.5895999999993</v>
      </c>
    </row>
    <row r="851" spans="1:7" ht="15.75" x14ac:dyDescent="0.25">
      <c r="A851" s="21">
        <v>46</v>
      </c>
      <c r="B851" s="21" t="s">
        <v>14</v>
      </c>
      <c r="C851" s="21">
        <v>39.424999999999997</v>
      </c>
      <c r="D851" s="21">
        <v>1</v>
      </c>
      <c r="E851" s="21" t="s">
        <v>15</v>
      </c>
      <c r="F851" s="21" t="s">
        <v>25</v>
      </c>
      <c r="G851" s="21">
        <v>8342.9087500000005</v>
      </c>
    </row>
    <row r="852" spans="1:7" ht="15.75" x14ac:dyDescent="0.25">
      <c r="A852" s="21">
        <v>46</v>
      </c>
      <c r="B852" s="21" t="s">
        <v>23</v>
      </c>
      <c r="C852" s="21">
        <v>33.725000000000001</v>
      </c>
      <c r="D852" s="21">
        <v>1</v>
      </c>
      <c r="E852" s="21" t="s">
        <v>15</v>
      </c>
      <c r="F852" s="21" t="s">
        <v>25</v>
      </c>
      <c r="G852" s="21">
        <v>8823.9857499999998</v>
      </c>
    </row>
    <row r="853" spans="1:7" ht="15.75" x14ac:dyDescent="0.25">
      <c r="A853" s="21">
        <v>46</v>
      </c>
      <c r="B853" s="21" t="s">
        <v>23</v>
      </c>
      <c r="C853" s="21">
        <v>23.655000000000001</v>
      </c>
      <c r="D853" s="21">
        <v>1</v>
      </c>
      <c r="E853" s="21" t="s">
        <v>17</v>
      </c>
      <c r="F853" s="21" t="s">
        <v>27</v>
      </c>
      <c r="G853" s="21">
        <v>21677.283449999999</v>
      </c>
    </row>
    <row r="854" spans="1:7" ht="15.75" x14ac:dyDescent="0.25">
      <c r="A854" s="21">
        <v>46</v>
      </c>
      <c r="B854" s="21" t="s">
        <v>23</v>
      </c>
      <c r="C854" s="21">
        <v>34.6</v>
      </c>
      <c r="D854" s="21">
        <v>1</v>
      </c>
      <c r="E854" s="21" t="s">
        <v>17</v>
      </c>
      <c r="F854" s="21" t="s">
        <v>26</v>
      </c>
      <c r="G854" s="21">
        <v>41661.601999999999</v>
      </c>
    </row>
    <row r="855" spans="1:7" ht="15.75" x14ac:dyDescent="0.25">
      <c r="A855" s="21">
        <v>46</v>
      </c>
      <c r="B855" s="21" t="s">
        <v>14</v>
      </c>
      <c r="C855" s="21">
        <v>38.17</v>
      </c>
      <c r="D855" s="21">
        <v>2</v>
      </c>
      <c r="E855" s="21" t="s">
        <v>15</v>
      </c>
      <c r="F855" s="21" t="s">
        <v>16</v>
      </c>
      <c r="G855" s="21">
        <v>8347.1643000000004</v>
      </c>
    </row>
    <row r="856" spans="1:7" ht="15.75" x14ac:dyDescent="0.25">
      <c r="A856" s="21">
        <v>46</v>
      </c>
      <c r="B856" s="21" t="s">
        <v>14</v>
      </c>
      <c r="C856" s="21">
        <v>40.375</v>
      </c>
      <c r="D856" s="21">
        <v>2</v>
      </c>
      <c r="E856" s="21" t="s">
        <v>15</v>
      </c>
      <c r="F856" s="21" t="s">
        <v>27</v>
      </c>
      <c r="G856" s="21">
        <v>8733.2292500000003</v>
      </c>
    </row>
    <row r="857" spans="1:7" ht="15.75" x14ac:dyDescent="0.25">
      <c r="A857" s="21">
        <v>46</v>
      </c>
      <c r="B857" s="21" t="s">
        <v>23</v>
      </c>
      <c r="C857" s="21">
        <v>28.9</v>
      </c>
      <c r="D857" s="21">
        <v>2</v>
      </c>
      <c r="E857" s="21" t="s">
        <v>15</v>
      </c>
      <c r="F857" s="21" t="s">
        <v>26</v>
      </c>
      <c r="G857" s="21">
        <v>8823.2790000000005</v>
      </c>
    </row>
    <row r="858" spans="1:7" ht="15.75" x14ac:dyDescent="0.25">
      <c r="A858" s="21">
        <v>46</v>
      </c>
      <c r="B858" s="21" t="s">
        <v>23</v>
      </c>
      <c r="C858" s="21">
        <v>30.2</v>
      </c>
      <c r="D858" s="21">
        <v>2</v>
      </c>
      <c r="E858" s="21" t="s">
        <v>15</v>
      </c>
      <c r="F858" s="21" t="s">
        <v>26</v>
      </c>
      <c r="G858" s="21">
        <v>8825.0859999999993</v>
      </c>
    </row>
    <row r="859" spans="1:7" ht="15.75" x14ac:dyDescent="0.25">
      <c r="A859" s="21">
        <v>46</v>
      </c>
      <c r="B859" s="21" t="s">
        <v>23</v>
      </c>
      <c r="C859" s="21">
        <v>19.95</v>
      </c>
      <c r="D859" s="21">
        <v>2</v>
      </c>
      <c r="E859" s="21" t="s">
        <v>15</v>
      </c>
      <c r="F859" s="21" t="s">
        <v>27</v>
      </c>
      <c r="G859" s="21">
        <v>9193.8384999999998</v>
      </c>
    </row>
    <row r="860" spans="1:7" ht="15.75" x14ac:dyDescent="0.25">
      <c r="A860" s="21">
        <v>46</v>
      </c>
      <c r="B860" s="21" t="s">
        <v>23</v>
      </c>
      <c r="C860" s="21">
        <v>32.299999999999997</v>
      </c>
      <c r="D860" s="21">
        <v>2</v>
      </c>
      <c r="E860" s="21" t="s">
        <v>15</v>
      </c>
      <c r="F860" s="21" t="s">
        <v>25</v>
      </c>
      <c r="G860" s="21">
        <v>9411.0049999999992</v>
      </c>
    </row>
    <row r="861" spans="1:7" ht="15.75" x14ac:dyDescent="0.25">
      <c r="A861" s="21">
        <v>46</v>
      </c>
      <c r="B861" s="21" t="s">
        <v>23</v>
      </c>
      <c r="C861" s="21">
        <v>48.07</v>
      </c>
      <c r="D861" s="21">
        <v>2</v>
      </c>
      <c r="E861" s="21" t="s">
        <v>15</v>
      </c>
      <c r="F861" s="21" t="s">
        <v>25</v>
      </c>
      <c r="G861" s="21">
        <v>9432.9253000000008</v>
      </c>
    </row>
    <row r="862" spans="1:7" ht="15.75" x14ac:dyDescent="0.25">
      <c r="A862" s="21">
        <v>46</v>
      </c>
      <c r="B862" s="21" t="s">
        <v>14</v>
      </c>
      <c r="C862" s="21">
        <v>43.89</v>
      </c>
      <c r="D862" s="21">
        <v>3</v>
      </c>
      <c r="E862" s="21" t="s">
        <v>15</v>
      </c>
      <c r="F862" s="21" t="s">
        <v>16</v>
      </c>
      <c r="G862" s="21">
        <v>8944.1151000000009</v>
      </c>
    </row>
    <row r="863" spans="1:7" ht="15.75" x14ac:dyDescent="0.25">
      <c r="A863" s="21">
        <v>46</v>
      </c>
      <c r="B863" s="21" t="s">
        <v>14</v>
      </c>
      <c r="C863" s="21">
        <v>25.745000000000001</v>
      </c>
      <c r="D863" s="21">
        <v>3</v>
      </c>
      <c r="E863" s="21" t="s">
        <v>15</v>
      </c>
      <c r="F863" s="21" t="s">
        <v>27</v>
      </c>
      <c r="G863" s="21">
        <v>9301.8935500000007</v>
      </c>
    </row>
    <row r="864" spans="1:7" ht="15.75" x14ac:dyDescent="0.25">
      <c r="A864" s="21">
        <v>46</v>
      </c>
      <c r="B864" s="21" t="s">
        <v>23</v>
      </c>
      <c r="C864" s="21">
        <v>30.8</v>
      </c>
      <c r="D864" s="21">
        <v>3</v>
      </c>
      <c r="E864" s="21" t="s">
        <v>15</v>
      </c>
      <c r="F864" s="21" t="s">
        <v>26</v>
      </c>
      <c r="G864" s="21">
        <v>9414.92</v>
      </c>
    </row>
    <row r="865" spans="1:7" ht="15.75" x14ac:dyDescent="0.25">
      <c r="A865" s="21">
        <v>46</v>
      </c>
      <c r="B865" s="21" t="s">
        <v>14</v>
      </c>
      <c r="C865" s="21">
        <v>24.795000000000002</v>
      </c>
      <c r="D865" s="21">
        <v>3</v>
      </c>
      <c r="E865" s="21" t="s">
        <v>15</v>
      </c>
      <c r="F865" s="21" t="s">
        <v>25</v>
      </c>
      <c r="G865" s="21">
        <v>9500.5730500000009</v>
      </c>
    </row>
    <row r="866" spans="1:7" ht="15.75" x14ac:dyDescent="0.25">
      <c r="A866" s="21">
        <v>46</v>
      </c>
      <c r="B866" s="21" t="s">
        <v>14</v>
      </c>
      <c r="C866" s="21">
        <v>30.495000000000001</v>
      </c>
      <c r="D866" s="21">
        <v>3</v>
      </c>
      <c r="E866" s="21" t="s">
        <v>17</v>
      </c>
      <c r="F866" s="21" t="s">
        <v>27</v>
      </c>
      <c r="G866" s="21">
        <v>40720.551050000002</v>
      </c>
    </row>
    <row r="867" spans="1:7" ht="15.75" x14ac:dyDescent="0.25">
      <c r="A867" s="21">
        <v>46</v>
      </c>
      <c r="B867" s="21" t="s">
        <v>14</v>
      </c>
      <c r="C867" s="21">
        <v>42.35</v>
      </c>
      <c r="D867" s="21">
        <v>3</v>
      </c>
      <c r="E867" s="21" t="s">
        <v>17</v>
      </c>
      <c r="F867" s="21" t="s">
        <v>16</v>
      </c>
      <c r="G867" s="21">
        <v>46151.124499999998</v>
      </c>
    </row>
    <row r="868" spans="1:7" ht="15.75" x14ac:dyDescent="0.25">
      <c r="A868" s="21">
        <v>46</v>
      </c>
      <c r="B868" s="21" t="s">
        <v>14</v>
      </c>
      <c r="C868" s="21">
        <v>25.8</v>
      </c>
      <c r="D868" s="21">
        <v>5</v>
      </c>
      <c r="E868" s="21" t="s">
        <v>15</v>
      </c>
      <c r="F868" s="21" t="s">
        <v>26</v>
      </c>
      <c r="G868" s="21">
        <v>10096.969999999999</v>
      </c>
    </row>
    <row r="869" spans="1:7" ht="15.75" x14ac:dyDescent="0.25">
      <c r="A869" s="21">
        <v>47</v>
      </c>
      <c r="B869" s="21" t="s">
        <v>23</v>
      </c>
      <c r="C869" s="21">
        <v>24.32</v>
      </c>
      <c r="D869" s="21">
        <v>0</v>
      </c>
      <c r="E869" s="21" t="s">
        <v>15</v>
      </c>
      <c r="F869" s="21" t="s">
        <v>25</v>
      </c>
      <c r="G869" s="21">
        <v>8534.6718000000001</v>
      </c>
    </row>
    <row r="870" spans="1:7" ht="15.75" x14ac:dyDescent="0.25">
      <c r="A870" s="21">
        <v>47</v>
      </c>
      <c r="B870" s="21" t="s">
        <v>23</v>
      </c>
      <c r="C870" s="21">
        <v>33.344999999999999</v>
      </c>
      <c r="D870" s="21">
        <v>0</v>
      </c>
      <c r="E870" s="21" t="s">
        <v>15</v>
      </c>
      <c r="F870" s="21" t="s">
        <v>25</v>
      </c>
      <c r="G870" s="21">
        <v>20878.78443</v>
      </c>
    </row>
    <row r="871" spans="1:7" ht="15.75" x14ac:dyDescent="0.25">
      <c r="A871" s="21">
        <v>47</v>
      </c>
      <c r="B871" s="21" t="s">
        <v>23</v>
      </c>
      <c r="C871" s="21">
        <v>27.83</v>
      </c>
      <c r="D871" s="21">
        <v>0</v>
      </c>
      <c r="E871" s="21" t="s">
        <v>17</v>
      </c>
      <c r="F871" s="21" t="s">
        <v>16</v>
      </c>
      <c r="G871" s="21">
        <v>23065.420699999999</v>
      </c>
    </row>
    <row r="872" spans="1:7" ht="15.75" x14ac:dyDescent="0.25">
      <c r="A872" s="21">
        <v>47</v>
      </c>
      <c r="B872" s="21" t="s">
        <v>14</v>
      </c>
      <c r="C872" s="21">
        <v>36.19</v>
      </c>
      <c r="D872" s="21">
        <v>0</v>
      </c>
      <c r="E872" s="21" t="s">
        <v>17</v>
      </c>
      <c r="F872" s="21" t="s">
        <v>16</v>
      </c>
      <c r="G872" s="21">
        <v>41676.081100000003</v>
      </c>
    </row>
    <row r="873" spans="1:7" ht="15.75" x14ac:dyDescent="0.25">
      <c r="A873" s="21">
        <v>47</v>
      </c>
      <c r="B873" s="21" t="s">
        <v>14</v>
      </c>
      <c r="C873" s="21">
        <v>32.299999999999997</v>
      </c>
      <c r="D873" s="21">
        <v>1</v>
      </c>
      <c r="E873" s="21" t="s">
        <v>15</v>
      </c>
      <c r="F873" s="21" t="s">
        <v>26</v>
      </c>
      <c r="G873" s="21">
        <v>8062.7640000000001</v>
      </c>
    </row>
    <row r="874" spans="1:7" ht="15.75" x14ac:dyDescent="0.25">
      <c r="A874" s="21">
        <v>47</v>
      </c>
      <c r="B874" s="21" t="s">
        <v>14</v>
      </c>
      <c r="C874" s="21">
        <v>36.200000000000003</v>
      </c>
      <c r="D874" s="21">
        <v>1</v>
      </c>
      <c r="E874" s="21" t="s">
        <v>15</v>
      </c>
      <c r="F874" s="21" t="s">
        <v>26</v>
      </c>
      <c r="G874" s="21">
        <v>8068.1850000000004</v>
      </c>
    </row>
    <row r="875" spans="1:7" ht="15.75" x14ac:dyDescent="0.25">
      <c r="A875" s="21">
        <v>47</v>
      </c>
      <c r="B875" s="21" t="s">
        <v>14</v>
      </c>
      <c r="C875" s="21">
        <v>47.52</v>
      </c>
      <c r="D875" s="21">
        <v>1</v>
      </c>
      <c r="E875" s="21" t="s">
        <v>15</v>
      </c>
      <c r="F875" s="21" t="s">
        <v>16</v>
      </c>
      <c r="G875" s="21">
        <v>8083.9197999999997</v>
      </c>
    </row>
    <row r="876" spans="1:7" ht="15.75" x14ac:dyDescent="0.25">
      <c r="A876" s="21">
        <v>47</v>
      </c>
      <c r="B876" s="21" t="s">
        <v>14</v>
      </c>
      <c r="C876" s="21">
        <v>19.57</v>
      </c>
      <c r="D876" s="21">
        <v>1</v>
      </c>
      <c r="E876" s="21" t="s">
        <v>15</v>
      </c>
      <c r="F876" s="21" t="s">
        <v>27</v>
      </c>
      <c r="G876" s="21">
        <v>8428.0692999999992</v>
      </c>
    </row>
    <row r="877" spans="1:7" ht="15.75" x14ac:dyDescent="0.25">
      <c r="A877" s="21">
        <v>47</v>
      </c>
      <c r="B877" s="21" t="s">
        <v>23</v>
      </c>
      <c r="C877" s="21">
        <v>23.6</v>
      </c>
      <c r="D877" s="21">
        <v>1</v>
      </c>
      <c r="E877" s="21" t="s">
        <v>15</v>
      </c>
      <c r="F877" s="21" t="s">
        <v>26</v>
      </c>
      <c r="G877" s="21">
        <v>8539.6710000000003</v>
      </c>
    </row>
    <row r="878" spans="1:7" ht="15.75" x14ac:dyDescent="0.25">
      <c r="A878" s="21">
        <v>47</v>
      </c>
      <c r="B878" s="21" t="s">
        <v>23</v>
      </c>
      <c r="C878" s="21">
        <v>29.37</v>
      </c>
      <c r="D878" s="21">
        <v>1</v>
      </c>
      <c r="E878" s="21" t="s">
        <v>15</v>
      </c>
      <c r="F878" s="21" t="s">
        <v>16</v>
      </c>
      <c r="G878" s="21">
        <v>8547.6913000000004</v>
      </c>
    </row>
    <row r="879" spans="1:7" ht="15.75" x14ac:dyDescent="0.25">
      <c r="A879" s="21">
        <v>47</v>
      </c>
      <c r="B879" s="21" t="s">
        <v>23</v>
      </c>
      <c r="C879" s="21">
        <v>32</v>
      </c>
      <c r="D879" s="21">
        <v>1</v>
      </c>
      <c r="E879" s="21" t="s">
        <v>15</v>
      </c>
      <c r="F879" s="21" t="s">
        <v>26</v>
      </c>
      <c r="G879" s="21">
        <v>8551.3469999999998</v>
      </c>
    </row>
    <row r="880" spans="1:7" ht="15.75" x14ac:dyDescent="0.25">
      <c r="A880" s="21">
        <v>47</v>
      </c>
      <c r="B880" s="21" t="s">
        <v>23</v>
      </c>
      <c r="C880" s="21">
        <v>36</v>
      </c>
      <c r="D880" s="21">
        <v>1</v>
      </c>
      <c r="E880" s="21" t="s">
        <v>15</v>
      </c>
      <c r="F880" s="21" t="s">
        <v>26</v>
      </c>
      <c r="G880" s="21">
        <v>8556.9069999999992</v>
      </c>
    </row>
    <row r="881" spans="1:7" ht="15.75" x14ac:dyDescent="0.25">
      <c r="A881" s="21">
        <v>47</v>
      </c>
      <c r="B881" s="21" t="s">
        <v>23</v>
      </c>
      <c r="C881" s="21">
        <v>45.32</v>
      </c>
      <c r="D881" s="21">
        <v>1</v>
      </c>
      <c r="E881" s="21" t="s">
        <v>15</v>
      </c>
      <c r="F881" s="21" t="s">
        <v>16</v>
      </c>
      <c r="G881" s="21">
        <v>8569.8618000000006</v>
      </c>
    </row>
    <row r="882" spans="1:7" ht="15.75" x14ac:dyDescent="0.25">
      <c r="A882" s="21">
        <v>47</v>
      </c>
      <c r="B882" s="21" t="s">
        <v>14</v>
      </c>
      <c r="C882" s="21">
        <v>19.190000000000001</v>
      </c>
      <c r="D882" s="21">
        <v>1</v>
      </c>
      <c r="E882" s="21" t="s">
        <v>15</v>
      </c>
      <c r="F882" s="21" t="s">
        <v>25</v>
      </c>
      <c r="G882" s="21">
        <v>8627.5411000000004</v>
      </c>
    </row>
    <row r="883" spans="1:7" ht="15.75" x14ac:dyDescent="0.25">
      <c r="A883" s="21">
        <v>47</v>
      </c>
      <c r="B883" s="21" t="s">
        <v>23</v>
      </c>
      <c r="C883" s="21">
        <v>29.545000000000002</v>
      </c>
      <c r="D883" s="21">
        <v>1</v>
      </c>
      <c r="E883" s="21" t="s">
        <v>15</v>
      </c>
      <c r="F883" s="21" t="s">
        <v>27</v>
      </c>
      <c r="G883" s="21">
        <v>8930.9345499999999</v>
      </c>
    </row>
    <row r="884" spans="1:7" ht="15.75" x14ac:dyDescent="0.25">
      <c r="A884" s="21">
        <v>47</v>
      </c>
      <c r="B884" s="21" t="s">
        <v>14</v>
      </c>
      <c r="C884" s="21">
        <v>25.41</v>
      </c>
      <c r="D884" s="21">
        <v>1</v>
      </c>
      <c r="E884" s="21" t="s">
        <v>17</v>
      </c>
      <c r="F884" s="21" t="s">
        <v>16</v>
      </c>
      <c r="G884" s="21">
        <v>21978.676899999999</v>
      </c>
    </row>
    <row r="885" spans="1:7" ht="15.75" x14ac:dyDescent="0.25">
      <c r="A885" s="21">
        <v>47</v>
      </c>
      <c r="B885" s="21" t="s">
        <v>23</v>
      </c>
      <c r="C885" s="21">
        <v>26.125</v>
      </c>
      <c r="D885" s="21">
        <v>1</v>
      </c>
      <c r="E885" s="21" t="s">
        <v>17</v>
      </c>
      <c r="F885" s="21" t="s">
        <v>25</v>
      </c>
      <c r="G885" s="21">
        <v>23401.30575</v>
      </c>
    </row>
    <row r="886" spans="1:7" ht="15.75" x14ac:dyDescent="0.25">
      <c r="A886" s="21">
        <v>47</v>
      </c>
      <c r="B886" s="21" t="s">
        <v>23</v>
      </c>
      <c r="C886" s="21">
        <v>24.1</v>
      </c>
      <c r="D886" s="21">
        <v>1</v>
      </c>
      <c r="E886" s="21" t="s">
        <v>15</v>
      </c>
      <c r="F886" s="21" t="s">
        <v>26</v>
      </c>
      <c r="G886" s="21">
        <v>26236.579969999999</v>
      </c>
    </row>
    <row r="887" spans="1:7" ht="15.75" x14ac:dyDescent="0.25">
      <c r="A887" s="21">
        <v>47</v>
      </c>
      <c r="B887" s="21" t="s">
        <v>14</v>
      </c>
      <c r="C887" s="21">
        <v>36.08</v>
      </c>
      <c r="D887" s="21">
        <v>1</v>
      </c>
      <c r="E887" s="21" t="s">
        <v>17</v>
      </c>
      <c r="F887" s="21" t="s">
        <v>16</v>
      </c>
      <c r="G887" s="21">
        <v>42211.138200000001</v>
      </c>
    </row>
    <row r="888" spans="1:7" ht="15.75" x14ac:dyDescent="0.25">
      <c r="A888" s="21">
        <v>47</v>
      </c>
      <c r="B888" s="21" t="s">
        <v>23</v>
      </c>
      <c r="C888" s="21">
        <v>36.630000000000003</v>
      </c>
      <c r="D888" s="21">
        <v>1</v>
      </c>
      <c r="E888" s="21" t="s">
        <v>17</v>
      </c>
      <c r="F888" s="21" t="s">
        <v>16</v>
      </c>
      <c r="G888" s="21">
        <v>42969.852700000003</v>
      </c>
    </row>
    <row r="889" spans="1:7" ht="15.75" x14ac:dyDescent="0.25">
      <c r="A889" s="21">
        <v>47</v>
      </c>
      <c r="B889" s="21" t="s">
        <v>14</v>
      </c>
      <c r="C889" s="21">
        <v>25.46</v>
      </c>
      <c r="D889" s="21">
        <v>2</v>
      </c>
      <c r="E889" s="21" t="s">
        <v>15</v>
      </c>
      <c r="F889" s="21" t="s">
        <v>25</v>
      </c>
      <c r="G889" s="21">
        <v>9225.2564000000002</v>
      </c>
    </row>
    <row r="890" spans="1:7" ht="15.75" x14ac:dyDescent="0.25">
      <c r="A890" s="21">
        <v>47</v>
      </c>
      <c r="B890" s="21" t="s">
        <v>23</v>
      </c>
      <c r="C890" s="21">
        <v>26.6</v>
      </c>
      <c r="D890" s="21">
        <v>2</v>
      </c>
      <c r="E890" s="21" t="s">
        <v>15</v>
      </c>
      <c r="F890" s="21" t="s">
        <v>25</v>
      </c>
      <c r="G890" s="21">
        <v>9715.8410000000003</v>
      </c>
    </row>
    <row r="891" spans="1:7" ht="15.75" x14ac:dyDescent="0.25">
      <c r="A891" s="21">
        <v>47</v>
      </c>
      <c r="B891" s="21" t="s">
        <v>23</v>
      </c>
      <c r="C891" s="21">
        <v>27.645</v>
      </c>
      <c r="D891" s="21">
        <v>2</v>
      </c>
      <c r="E891" s="21" t="s">
        <v>17</v>
      </c>
      <c r="F891" s="21" t="s">
        <v>27</v>
      </c>
      <c r="G891" s="21">
        <v>24535.698550000001</v>
      </c>
    </row>
    <row r="892" spans="1:7" ht="15.75" x14ac:dyDescent="0.25">
      <c r="A892" s="21">
        <v>47</v>
      </c>
      <c r="B892" s="21" t="s">
        <v>14</v>
      </c>
      <c r="C892" s="21">
        <v>38.94</v>
      </c>
      <c r="D892" s="21">
        <v>2</v>
      </c>
      <c r="E892" s="21" t="s">
        <v>17</v>
      </c>
      <c r="F892" s="21" t="s">
        <v>16</v>
      </c>
      <c r="G892" s="21">
        <v>44202.653599999998</v>
      </c>
    </row>
    <row r="893" spans="1:7" ht="15.75" x14ac:dyDescent="0.25">
      <c r="A893" s="21">
        <v>47</v>
      </c>
      <c r="B893" s="21" t="s">
        <v>14</v>
      </c>
      <c r="C893" s="21">
        <v>29.83</v>
      </c>
      <c r="D893" s="21">
        <v>3</v>
      </c>
      <c r="E893" s="21" t="s">
        <v>15</v>
      </c>
      <c r="F893" s="21" t="s">
        <v>27</v>
      </c>
      <c r="G893" s="21">
        <v>9620.3307000000004</v>
      </c>
    </row>
    <row r="894" spans="1:7" ht="15.75" x14ac:dyDescent="0.25">
      <c r="A894" s="21">
        <v>47</v>
      </c>
      <c r="B894" s="21" t="s">
        <v>23</v>
      </c>
      <c r="C894" s="21">
        <v>33.914999999999999</v>
      </c>
      <c r="D894" s="21">
        <v>3</v>
      </c>
      <c r="E894" s="21" t="s">
        <v>15</v>
      </c>
      <c r="F894" s="21" t="s">
        <v>27</v>
      </c>
      <c r="G894" s="21">
        <v>10115.00885</v>
      </c>
    </row>
    <row r="895" spans="1:7" ht="15.75" x14ac:dyDescent="0.25">
      <c r="A895" s="21">
        <v>47</v>
      </c>
      <c r="B895" s="21" t="s">
        <v>14</v>
      </c>
      <c r="C895" s="21">
        <v>28.215</v>
      </c>
      <c r="D895" s="21">
        <v>3</v>
      </c>
      <c r="E895" s="21" t="s">
        <v>17</v>
      </c>
      <c r="F895" s="21" t="s">
        <v>27</v>
      </c>
      <c r="G895" s="21">
        <v>24915.220850000002</v>
      </c>
    </row>
    <row r="896" spans="1:7" ht="15.75" x14ac:dyDescent="0.25">
      <c r="A896" s="21">
        <v>47</v>
      </c>
      <c r="B896" s="21" t="s">
        <v>14</v>
      </c>
      <c r="C896" s="21">
        <v>29.8</v>
      </c>
      <c r="D896" s="21">
        <v>3</v>
      </c>
      <c r="E896" s="21" t="s">
        <v>17</v>
      </c>
      <c r="F896" s="21" t="s">
        <v>26</v>
      </c>
      <c r="G896" s="21">
        <v>25309.489000000001</v>
      </c>
    </row>
    <row r="897" spans="1:7" ht="15.75" x14ac:dyDescent="0.25">
      <c r="A897" s="21">
        <v>47</v>
      </c>
      <c r="B897" s="21" t="s">
        <v>14</v>
      </c>
      <c r="C897" s="21">
        <v>28.215</v>
      </c>
      <c r="D897" s="21">
        <v>4</v>
      </c>
      <c r="E897" s="21" t="s">
        <v>15</v>
      </c>
      <c r="F897" s="21" t="s">
        <v>25</v>
      </c>
      <c r="G897" s="21">
        <v>10407.085849999999</v>
      </c>
    </row>
    <row r="898" spans="1:7" ht="15.75" x14ac:dyDescent="0.25">
      <c r="A898" s="21">
        <v>48</v>
      </c>
      <c r="B898" s="21" t="s">
        <v>14</v>
      </c>
      <c r="C898" s="21">
        <v>29.7</v>
      </c>
      <c r="D898" s="21">
        <v>0</v>
      </c>
      <c r="E898" s="21" t="s">
        <v>15</v>
      </c>
      <c r="F898" s="21" t="s">
        <v>16</v>
      </c>
      <c r="G898" s="21">
        <v>7789.6350000000002</v>
      </c>
    </row>
    <row r="899" spans="1:7" ht="15.75" x14ac:dyDescent="0.25">
      <c r="A899" s="21">
        <v>48</v>
      </c>
      <c r="B899" s="21" t="s">
        <v>14</v>
      </c>
      <c r="C899" s="21">
        <v>40.15</v>
      </c>
      <c r="D899" s="21">
        <v>0</v>
      </c>
      <c r="E899" s="21" t="s">
        <v>15</v>
      </c>
      <c r="F899" s="21" t="s">
        <v>16</v>
      </c>
      <c r="G899" s="21">
        <v>7804.1605</v>
      </c>
    </row>
    <row r="900" spans="1:7" ht="15.75" x14ac:dyDescent="0.25">
      <c r="A900" s="21">
        <v>48</v>
      </c>
      <c r="B900" s="21" t="s">
        <v>23</v>
      </c>
      <c r="C900" s="21">
        <v>22.8</v>
      </c>
      <c r="D900" s="21">
        <v>0</v>
      </c>
      <c r="E900" s="21" t="s">
        <v>15</v>
      </c>
      <c r="F900" s="21" t="s">
        <v>26</v>
      </c>
      <c r="G900" s="21">
        <v>8269.0439999999999</v>
      </c>
    </row>
    <row r="901" spans="1:7" ht="15.75" x14ac:dyDescent="0.25">
      <c r="A901" s="21">
        <v>48</v>
      </c>
      <c r="B901" s="21" t="s">
        <v>23</v>
      </c>
      <c r="C901" s="21">
        <v>28.9</v>
      </c>
      <c r="D901" s="21">
        <v>0</v>
      </c>
      <c r="E901" s="21" t="s">
        <v>15</v>
      </c>
      <c r="F901" s="21" t="s">
        <v>26</v>
      </c>
      <c r="G901" s="21">
        <v>8277.5229999999992</v>
      </c>
    </row>
    <row r="902" spans="1:7" ht="15.75" x14ac:dyDescent="0.25">
      <c r="A902" s="21">
        <v>48</v>
      </c>
      <c r="B902" s="21" t="s">
        <v>23</v>
      </c>
      <c r="C902" s="21">
        <v>31.13</v>
      </c>
      <c r="D902" s="21">
        <v>0</v>
      </c>
      <c r="E902" s="21" t="s">
        <v>15</v>
      </c>
      <c r="F902" s="21" t="s">
        <v>16</v>
      </c>
      <c r="G902" s="21">
        <v>8280.6226999999999</v>
      </c>
    </row>
    <row r="903" spans="1:7" ht="15.75" x14ac:dyDescent="0.25">
      <c r="A903" s="21">
        <v>48</v>
      </c>
      <c r="B903" s="21" t="s">
        <v>23</v>
      </c>
      <c r="C903" s="21">
        <v>33.33</v>
      </c>
      <c r="D903" s="21">
        <v>0</v>
      </c>
      <c r="E903" s="21" t="s">
        <v>15</v>
      </c>
      <c r="F903" s="21" t="s">
        <v>16</v>
      </c>
      <c r="G903" s="21">
        <v>8283.6807000000008</v>
      </c>
    </row>
    <row r="904" spans="1:7" ht="15.75" x14ac:dyDescent="0.25">
      <c r="A904" s="21">
        <v>48</v>
      </c>
      <c r="B904" s="21" t="s">
        <v>23</v>
      </c>
      <c r="C904" s="21">
        <v>36.575000000000003</v>
      </c>
      <c r="D904" s="21">
        <v>0</v>
      </c>
      <c r="E904" s="21" t="s">
        <v>15</v>
      </c>
      <c r="F904" s="21" t="s">
        <v>27</v>
      </c>
      <c r="G904" s="21">
        <v>8671.1912499999999</v>
      </c>
    </row>
    <row r="905" spans="1:7" ht="15.75" x14ac:dyDescent="0.25">
      <c r="A905" s="21">
        <v>48</v>
      </c>
      <c r="B905" s="21" t="s">
        <v>14</v>
      </c>
      <c r="C905" s="21">
        <v>24.42</v>
      </c>
      <c r="D905" s="21">
        <v>0</v>
      </c>
      <c r="E905" s="21" t="s">
        <v>17</v>
      </c>
      <c r="F905" s="21" t="s">
        <v>16</v>
      </c>
      <c r="G905" s="21">
        <v>21223.675800000001</v>
      </c>
    </row>
    <row r="906" spans="1:7" ht="15.75" x14ac:dyDescent="0.25">
      <c r="A906" s="21">
        <v>48</v>
      </c>
      <c r="B906" s="21" t="s">
        <v>14</v>
      </c>
      <c r="C906" s="21">
        <v>29.6</v>
      </c>
      <c r="D906" s="21">
        <v>0</v>
      </c>
      <c r="E906" s="21" t="s">
        <v>15</v>
      </c>
      <c r="F906" s="21" t="s">
        <v>26</v>
      </c>
      <c r="G906" s="21">
        <v>21232.182260000001</v>
      </c>
    </row>
    <row r="907" spans="1:7" ht="15.75" x14ac:dyDescent="0.25">
      <c r="A907" s="21">
        <v>48</v>
      </c>
      <c r="B907" s="21" t="s">
        <v>23</v>
      </c>
      <c r="C907" s="21">
        <v>33.11</v>
      </c>
      <c r="D907" s="21">
        <v>0</v>
      </c>
      <c r="E907" s="21" t="s">
        <v>17</v>
      </c>
      <c r="F907" s="21" t="s">
        <v>16</v>
      </c>
      <c r="G907" s="21">
        <v>40974.164900000003</v>
      </c>
    </row>
    <row r="908" spans="1:7" ht="15.75" x14ac:dyDescent="0.25">
      <c r="A908" s="21">
        <v>48</v>
      </c>
      <c r="B908" s="21" t="s">
        <v>14</v>
      </c>
      <c r="C908" s="21">
        <v>32.299999999999997</v>
      </c>
      <c r="D908" s="21">
        <v>1</v>
      </c>
      <c r="E908" s="21" t="s">
        <v>15</v>
      </c>
      <c r="F908" s="21" t="s">
        <v>27</v>
      </c>
      <c r="G908" s="21">
        <v>8765.2489999999998</v>
      </c>
    </row>
    <row r="909" spans="1:7" ht="15.75" x14ac:dyDescent="0.25">
      <c r="A909" s="21">
        <v>48</v>
      </c>
      <c r="B909" s="21" t="s">
        <v>23</v>
      </c>
      <c r="C909" s="21">
        <v>32.229999999999997</v>
      </c>
      <c r="D909" s="21">
        <v>1</v>
      </c>
      <c r="E909" s="21" t="s">
        <v>15</v>
      </c>
      <c r="F909" s="21" t="s">
        <v>16</v>
      </c>
      <c r="G909" s="21">
        <v>8871.1517000000003</v>
      </c>
    </row>
    <row r="910" spans="1:7" ht="15.75" x14ac:dyDescent="0.25">
      <c r="A910" s="21">
        <v>48</v>
      </c>
      <c r="B910" s="21" t="s">
        <v>14</v>
      </c>
      <c r="C910" s="21">
        <v>31.445</v>
      </c>
      <c r="D910" s="21">
        <v>1</v>
      </c>
      <c r="E910" s="21" t="s">
        <v>15</v>
      </c>
      <c r="F910" s="21" t="s">
        <v>25</v>
      </c>
      <c r="G910" s="21">
        <v>8964.0605500000001</v>
      </c>
    </row>
    <row r="911" spans="1:7" ht="15.75" x14ac:dyDescent="0.25">
      <c r="A911" s="21">
        <v>48</v>
      </c>
      <c r="B911" s="21" t="s">
        <v>23</v>
      </c>
      <c r="C911" s="21">
        <v>28.88</v>
      </c>
      <c r="D911" s="21">
        <v>1</v>
      </c>
      <c r="E911" s="21" t="s">
        <v>15</v>
      </c>
      <c r="F911" s="21" t="s">
        <v>27</v>
      </c>
      <c r="G911" s="21">
        <v>9249.4951999999994</v>
      </c>
    </row>
    <row r="912" spans="1:7" ht="15.75" x14ac:dyDescent="0.25">
      <c r="A912" s="21">
        <v>48</v>
      </c>
      <c r="B912" s="21" t="s">
        <v>23</v>
      </c>
      <c r="C912" s="21">
        <v>27.265000000000001</v>
      </c>
      <c r="D912" s="21">
        <v>1</v>
      </c>
      <c r="E912" s="21" t="s">
        <v>15</v>
      </c>
      <c r="F912" s="21" t="s">
        <v>25</v>
      </c>
      <c r="G912" s="21">
        <v>9447.2503500000003</v>
      </c>
    </row>
    <row r="913" spans="1:7" ht="15.75" x14ac:dyDescent="0.25">
      <c r="A913" s="21">
        <v>48</v>
      </c>
      <c r="B913" s="21" t="s">
        <v>23</v>
      </c>
      <c r="C913" s="21">
        <v>27.36</v>
      </c>
      <c r="D913" s="21">
        <v>1</v>
      </c>
      <c r="E913" s="21" t="s">
        <v>15</v>
      </c>
      <c r="F913" s="21" t="s">
        <v>25</v>
      </c>
      <c r="G913" s="21">
        <v>9447.3824000000004</v>
      </c>
    </row>
    <row r="914" spans="1:7" ht="15.75" x14ac:dyDescent="0.25">
      <c r="A914" s="21">
        <v>48</v>
      </c>
      <c r="B914" s="21" t="s">
        <v>14</v>
      </c>
      <c r="C914" s="21">
        <v>28</v>
      </c>
      <c r="D914" s="21">
        <v>1</v>
      </c>
      <c r="E914" s="21" t="s">
        <v>17</v>
      </c>
      <c r="F914" s="21" t="s">
        <v>26</v>
      </c>
      <c r="G914" s="21">
        <v>23568.272000000001</v>
      </c>
    </row>
    <row r="915" spans="1:7" ht="15.75" x14ac:dyDescent="0.25">
      <c r="A915" s="21">
        <v>48</v>
      </c>
      <c r="B915" s="21" t="s">
        <v>23</v>
      </c>
      <c r="C915" s="21">
        <v>35.909999999999997</v>
      </c>
      <c r="D915" s="21">
        <v>1</v>
      </c>
      <c r="E915" s="21" t="s">
        <v>15</v>
      </c>
      <c r="F915" s="21" t="s">
        <v>25</v>
      </c>
      <c r="G915" s="21">
        <v>26392.260289999998</v>
      </c>
    </row>
    <row r="916" spans="1:7" ht="15.75" x14ac:dyDescent="0.25">
      <c r="A916" s="21">
        <v>48</v>
      </c>
      <c r="B916" s="21" t="s">
        <v>14</v>
      </c>
      <c r="C916" s="21">
        <v>36.67</v>
      </c>
      <c r="D916" s="21">
        <v>1</v>
      </c>
      <c r="E916" s="21" t="s">
        <v>15</v>
      </c>
      <c r="F916" s="21" t="s">
        <v>27</v>
      </c>
      <c r="G916" s="21">
        <v>28468.919010000001</v>
      </c>
    </row>
    <row r="917" spans="1:7" ht="15.75" x14ac:dyDescent="0.25">
      <c r="A917" s="21">
        <v>48</v>
      </c>
      <c r="B917" s="21" t="s">
        <v>14</v>
      </c>
      <c r="C917" s="21">
        <v>30.2</v>
      </c>
      <c r="D917" s="21">
        <v>2</v>
      </c>
      <c r="E917" s="21" t="s">
        <v>15</v>
      </c>
      <c r="F917" s="21" t="s">
        <v>26</v>
      </c>
      <c r="G917" s="21">
        <v>8968.33</v>
      </c>
    </row>
    <row r="918" spans="1:7" ht="15.75" x14ac:dyDescent="0.25">
      <c r="A918" s="21">
        <v>48</v>
      </c>
      <c r="B918" s="21" t="s">
        <v>14</v>
      </c>
      <c r="C918" s="21">
        <v>37.29</v>
      </c>
      <c r="D918" s="21">
        <v>2</v>
      </c>
      <c r="E918" s="21" t="s">
        <v>15</v>
      </c>
      <c r="F918" s="21" t="s">
        <v>16</v>
      </c>
      <c r="G918" s="21">
        <v>8978.1851000000006</v>
      </c>
    </row>
    <row r="919" spans="1:7" ht="15.75" x14ac:dyDescent="0.25">
      <c r="A919" s="21">
        <v>48</v>
      </c>
      <c r="B919" s="21" t="s">
        <v>23</v>
      </c>
      <c r="C919" s="21">
        <v>32.299999999999997</v>
      </c>
      <c r="D919" s="21">
        <v>2</v>
      </c>
      <c r="E919" s="21" t="s">
        <v>15</v>
      </c>
      <c r="F919" s="21" t="s">
        <v>25</v>
      </c>
      <c r="G919" s="21">
        <v>10043.249</v>
      </c>
    </row>
    <row r="920" spans="1:7" ht="15.75" x14ac:dyDescent="0.25">
      <c r="A920" s="21">
        <v>48</v>
      </c>
      <c r="B920" s="21" t="s">
        <v>14</v>
      </c>
      <c r="C920" s="21">
        <v>40.564999999999998</v>
      </c>
      <c r="D920" s="21">
        <v>2</v>
      </c>
      <c r="E920" s="21" t="s">
        <v>17</v>
      </c>
      <c r="F920" s="21" t="s">
        <v>27</v>
      </c>
      <c r="G920" s="21">
        <v>45702.022349999999</v>
      </c>
    </row>
    <row r="921" spans="1:7" ht="15.75" x14ac:dyDescent="0.25">
      <c r="A921" s="21">
        <v>48</v>
      </c>
      <c r="B921" s="21" t="s">
        <v>14</v>
      </c>
      <c r="C921" s="21">
        <v>34.299999999999997</v>
      </c>
      <c r="D921" s="21">
        <v>3</v>
      </c>
      <c r="E921" s="21" t="s">
        <v>15</v>
      </c>
      <c r="F921" s="21" t="s">
        <v>26</v>
      </c>
      <c r="G921" s="21">
        <v>9563.0290000000005</v>
      </c>
    </row>
    <row r="922" spans="1:7" ht="15.75" x14ac:dyDescent="0.25">
      <c r="A922" s="21">
        <v>48</v>
      </c>
      <c r="B922" s="21" t="s">
        <v>14</v>
      </c>
      <c r="C922" s="21">
        <v>30.78</v>
      </c>
      <c r="D922" s="21">
        <v>3</v>
      </c>
      <c r="E922" s="21" t="s">
        <v>15</v>
      </c>
      <c r="F922" s="21" t="s">
        <v>25</v>
      </c>
      <c r="G922" s="21">
        <v>10141.136200000001</v>
      </c>
    </row>
    <row r="923" spans="1:7" ht="15.75" x14ac:dyDescent="0.25">
      <c r="A923" s="21">
        <v>48</v>
      </c>
      <c r="B923" s="21" t="s">
        <v>23</v>
      </c>
      <c r="C923" s="21">
        <v>25.85</v>
      </c>
      <c r="D923" s="21">
        <v>3</v>
      </c>
      <c r="E923" s="21" t="s">
        <v>17</v>
      </c>
      <c r="F923" s="21" t="s">
        <v>16</v>
      </c>
      <c r="G923" s="21">
        <v>24180.933499999999</v>
      </c>
    </row>
    <row r="924" spans="1:7" ht="15.75" x14ac:dyDescent="0.25">
      <c r="A924" s="21">
        <v>48</v>
      </c>
      <c r="B924" s="21" t="s">
        <v>14</v>
      </c>
      <c r="C924" s="21">
        <v>35.625</v>
      </c>
      <c r="D924" s="21">
        <v>4</v>
      </c>
      <c r="E924" s="21" t="s">
        <v>15</v>
      </c>
      <c r="F924" s="21" t="s">
        <v>25</v>
      </c>
      <c r="G924" s="21">
        <v>10736.87075</v>
      </c>
    </row>
    <row r="925" spans="1:7" ht="15.75" x14ac:dyDescent="0.25">
      <c r="A925" s="21">
        <v>48</v>
      </c>
      <c r="B925" s="21" t="s">
        <v>23</v>
      </c>
      <c r="C925" s="21">
        <v>27.93</v>
      </c>
      <c r="D925" s="21">
        <v>4</v>
      </c>
      <c r="E925" s="21" t="s">
        <v>15</v>
      </c>
      <c r="F925" s="21" t="s">
        <v>27</v>
      </c>
      <c r="G925" s="21">
        <v>11015.1747</v>
      </c>
    </row>
    <row r="926" spans="1:7" ht="15.75" x14ac:dyDescent="0.25">
      <c r="A926" s="21">
        <v>48</v>
      </c>
      <c r="B926" s="21" t="s">
        <v>23</v>
      </c>
      <c r="C926" s="21">
        <v>41.23</v>
      </c>
      <c r="D926" s="21">
        <v>4</v>
      </c>
      <c r="E926" s="21" t="s">
        <v>15</v>
      </c>
      <c r="F926" s="21" t="s">
        <v>27</v>
      </c>
      <c r="G926" s="21">
        <v>11033.661700000001</v>
      </c>
    </row>
    <row r="927" spans="1:7" ht="15.75" x14ac:dyDescent="0.25">
      <c r="A927" s="21">
        <v>49</v>
      </c>
      <c r="B927" s="21" t="s">
        <v>14</v>
      </c>
      <c r="C927" s="21">
        <v>30.3</v>
      </c>
      <c r="D927" s="21">
        <v>0</v>
      </c>
      <c r="E927" s="21" t="s">
        <v>15</v>
      </c>
      <c r="F927" s="21" t="s">
        <v>26</v>
      </c>
      <c r="G927" s="21">
        <v>8116.68</v>
      </c>
    </row>
    <row r="928" spans="1:7" ht="15.75" x14ac:dyDescent="0.25">
      <c r="A928" s="21">
        <v>49</v>
      </c>
      <c r="B928" s="21" t="s">
        <v>14</v>
      </c>
      <c r="C928" s="21">
        <v>35.86</v>
      </c>
      <c r="D928" s="21">
        <v>0</v>
      </c>
      <c r="E928" s="21" t="s">
        <v>15</v>
      </c>
      <c r="F928" s="21" t="s">
        <v>16</v>
      </c>
      <c r="G928" s="21">
        <v>8124.4084000000003</v>
      </c>
    </row>
    <row r="929" spans="1:7" ht="15.75" x14ac:dyDescent="0.25">
      <c r="A929" s="21">
        <v>49</v>
      </c>
      <c r="B929" s="21" t="s">
        <v>14</v>
      </c>
      <c r="C929" s="21">
        <v>36.85</v>
      </c>
      <c r="D929" s="21">
        <v>0</v>
      </c>
      <c r="E929" s="21" t="s">
        <v>15</v>
      </c>
      <c r="F929" s="21" t="s">
        <v>16</v>
      </c>
      <c r="G929" s="21">
        <v>8125.7844999999998</v>
      </c>
    </row>
    <row r="930" spans="1:7" ht="15.75" x14ac:dyDescent="0.25">
      <c r="A930" s="21">
        <v>49</v>
      </c>
      <c r="B930" s="21" t="s">
        <v>23</v>
      </c>
      <c r="C930" s="21">
        <v>27.17</v>
      </c>
      <c r="D930" s="21">
        <v>0</v>
      </c>
      <c r="E930" s="21" t="s">
        <v>15</v>
      </c>
      <c r="F930" s="21" t="s">
        <v>16</v>
      </c>
      <c r="G930" s="21">
        <v>8601.3292999999994</v>
      </c>
    </row>
    <row r="931" spans="1:7" ht="15.75" x14ac:dyDescent="0.25">
      <c r="A931" s="21">
        <v>49</v>
      </c>
      <c r="B931" s="21" t="s">
        <v>14</v>
      </c>
      <c r="C931" s="21">
        <v>22.515000000000001</v>
      </c>
      <c r="D931" s="21">
        <v>0</v>
      </c>
      <c r="E931" s="21" t="s">
        <v>15</v>
      </c>
      <c r="F931" s="21" t="s">
        <v>25</v>
      </c>
      <c r="G931" s="21">
        <v>8688.8588500000005</v>
      </c>
    </row>
    <row r="932" spans="1:7" ht="15.75" x14ac:dyDescent="0.25">
      <c r="A932" s="21">
        <v>49</v>
      </c>
      <c r="B932" s="21" t="s">
        <v>23</v>
      </c>
      <c r="C932" s="21">
        <v>29.925000000000001</v>
      </c>
      <c r="D932" s="21">
        <v>0</v>
      </c>
      <c r="E932" s="21" t="s">
        <v>15</v>
      </c>
      <c r="F932" s="21" t="s">
        <v>27</v>
      </c>
      <c r="G932" s="21">
        <v>8988.1587500000005</v>
      </c>
    </row>
    <row r="933" spans="1:7" ht="15.75" x14ac:dyDescent="0.25">
      <c r="A933" s="21">
        <v>49</v>
      </c>
      <c r="B933" s="21" t="s">
        <v>14</v>
      </c>
      <c r="C933" s="21">
        <v>30.9</v>
      </c>
      <c r="D933" s="21">
        <v>0</v>
      </c>
      <c r="E933" s="21" t="s">
        <v>17</v>
      </c>
      <c r="F933" s="21" t="s">
        <v>26</v>
      </c>
      <c r="G933" s="21">
        <v>39727.614000000001</v>
      </c>
    </row>
    <row r="934" spans="1:7" ht="15.75" x14ac:dyDescent="0.25">
      <c r="A934" s="21">
        <v>49</v>
      </c>
      <c r="B934" s="21" t="s">
        <v>14</v>
      </c>
      <c r="C934" s="21">
        <v>28.7</v>
      </c>
      <c r="D934" s="21">
        <v>1</v>
      </c>
      <c r="E934" s="21" t="s">
        <v>15</v>
      </c>
      <c r="F934" s="21" t="s">
        <v>26</v>
      </c>
      <c r="G934" s="21">
        <v>8703.4560000000001</v>
      </c>
    </row>
    <row r="935" spans="1:7" ht="15.75" x14ac:dyDescent="0.25">
      <c r="A935" s="21">
        <v>49</v>
      </c>
      <c r="B935" s="21" t="s">
        <v>23</v>
      </c>
      <c r="C935" s="21">
        <v>21.3</v>
      </c>
      <c r="D935" s="21">
        <v>1</v>
      </c>
      <c r="E935" s="21" t="s">
        <v>15</v>
      </c>
      <c r="F935" s="21" t="s">
        <v>26</v>
      </c>
      <c r="G935" s="21">
        <v>9182.17</v>
      </c>
    </row>
    <row r="936" spans="1:7" ht="15.75" x14ac:dyDescent="0.25">
      <c r="A936" s="21">
        <v>49</v>
      </c>
      <c r="B936" s="21" t="s">
        <v>14</v>
      </c>
      <c r="C936" s="21">
        <v>25.84</v>
      </c>
      <c r="D936" s="21">
        <v>1</v>
      </c>
      <c r="E936" s="21" t="s">
        <v>15</v>
      </c>
      <c r="F936" s="21" t="s">
        <v>25</v>
      </c>
      <c r="G936" s="21">
        <v>9282.4806000000008</v>
      </c>
    </row>
    <row r="937" spans="1:7" ht="15.75" x14ac:dyDescent="0.25">
      <c r="A937" s="21">
        <v>49</v>
      </c>
      <c r="B937" s="21" t="s">
        <v>14</v>
      </c>
      <c r="C937" s="21">
        <v>29.83</v>
      </c>
      <c r="D937" s="21">
        <v>1</v>
      </c>
      <c r="E937" s="21" t="s">
        <v>15</v>
      </c>
      <c r="F937" s="21" t="s">
        <v>25</v>
      </c>
      <c r="G937" s="21">
        <v>9288.0267000000003</v>
      </c>
    </row>
    <row r="938" spans="1:7" ht="15.75" x14ac:dyDescent="0.25">
      <c r="A938" s="21">
        <v>49</v>
      </c>
      <c r="B938" s="21" t="s">
        <v>14</v>
      </c>
      <c r="C938" s="21">
        <v>31.35</v>
      </c>
      <c r="D938" s="21">
        <v>1</v>
      </c>
      <c r="E938" s="21" t="s">
        <v>15</v>
      </c>
      <c r="F938" s="21" t="s">
        <v>25</v>
      </c>
      <c r="G938" s="21">
        <v>9290.1394999999993</v>
      </c>
    </row>
    <row r="939" spans="1:7" ht="15.75" x14ac:dyDescent="0.25">
      <c r="A939" s="21">
        <v>49</v>
      </c>
      <c r="B939" s="21" t="s">
        <v>23</v>
      </c>
      <c r="C939" s="21">
        <v>22.61</v>
      </c>
      <c r="D939" s="21">
        <v>1</v>
      </c>
      <c r="E939" s="21" t="s">
        <v>15</v>
      </c>
      <c r="F939" s="21" t="s">
        <v>27</v>
      </c>
      <c r="G939" s="21">
        <v>9566.9909000000007</v>
      </c>
    </row>
    <row r="940" spans="1:7" ht="15.75" x14ac:dyDescent="0.25">
      <c r="A940" s="21">
        <v>49</v>
      </c>
      <c r="B940" s="21" t="s">
        <v>23</v>
      </c>
      <c r="C940" s="21">
        <v>34.770000000000003</v>
      </c>
      <c r="D940" s="21">
        <v>1</v>
      </c>
      <c r="E940" s="21" t="s">
        <v>15</v>
      </c>
      <c r="F940" s="21" t="s">
        <v>27</v>
      </c>
      <c r="G940" s="21">
        <v>9583.8932999999997</v>
      </c>
    </row>
    <row r="941" spans="1:7" ht="15.75" x14ac:dyDescent="0.25">
      <c r="A941" s="21">
        <v>49</v>
      </c>
      <c r="B941" s="21" t="s">
        <v>23</v>
      </c>
      <c r="C941" s="21">
        <v>30.78</v>
      </c>
      <c r="D941" s="21">
        <v>1</v>
      </c>
      <c r="E941" s="21" t="s">
        <v>15</v>
      </c>
      <c r="F941" s="21" t="s">
        <v>25</v>
      </c>
      <c r="G941" s="21">
        <v>9778.3472000000002</v>
      </c>
    </row>
    <row r="942" spans="1:7" ht="15.75" x14ac:dyDescent="0.25">
      <c r="A942" s="21">
        <v>49</v>
      </c>
      <c r="B942" s="21" t="s">
        <v>23</v>
      </c>
      <c r="C942" s="21">
        <v>27.1</v>
      </c>
      <c r="D942" s="21">
        <v>1</v>
      </c>
      <c r="E942" s="21" t="s">
        <v>15</v>
      </c>
      <c r="F942" s="21" t="s">
        <v>26</v>
      </c>
      <c r="G942" s="21">
        <v>26140.3603</v>
      </c>
    </row>
    <row r="943" spans="1:7" ht="15.75" x14ac:dyDescent="0.25">
      <c r="A943" s="21">
        <v>49</v>
      </c>
      <c r="B943" s="21" t="s">
        <v>14</v>
      </c>
      <c r="C943" s="21">
        <v>37.51</v>
      </c>
      <c r="D943" s="21">
        <v>2</v>
      </c>
      <c r="E943" s="21" t="s">
        <v>15</v>
      </c>
      <c r="F943" s="21" t="s">
        <v>16</v>
      </c>
      <c r="G943" s="21">
        <v>9304.7019</v>
      </c>
    </row>
    <row r="944" spans="1:7" ht="15.75" x14ac:dyDescent="0.25">
      <c r="A944" s="21">
        <v>49</v>
      </c>
      <c r="B944" s="21" t="s">
        <v>23</v>
      </c>
      <c r="C944" s="21">
        <v>42.68</v>
      </c>
      <c r="D944" s="21">
        <v>2</v>
      </c>
      <c r="E944" s="21" t="s">
        <v>15</v>
      </c>
      <c r="F944" s="21" t="s">
        <v>16</v>
      </c>
      <c r="G944" s="21">
        <v>9800.8881999999994</v>
      </c>
    </row>
    <row r="945" spans="1:7" ht="15.75" x14ac:dyDescent="0.25">
      <c r="A945" s="21">
        <v>49</v>
      </c>
      <c r="B945" s="21" t="s">
        <v>23</v>
      </c>
      <c r="C945" s="21">
        <v>23.18</v>
      </c>
      <c r="D945" s="21">
        <v>2</v>
      </c>
      <c r="E945" s="21" t="s">
        <v>15</v>
      </c>
      <c r="F945" s="21" t="s">
        <v>27</v>
      </c>
      <c r="G945" s="21">
        <v>10156.7832</v>
      </c>
    </row>
    <row r="946" spans="1:7" ht="15.75" x14ac:dyDescent="0.25">
      <c r="A946" s="21">
        <v>49</v>
      </c>
      <c r="B946" s="21" t="s">
        <v>23</v>
      </c>
      <c r="C946" s="21">
        <v>33.344999999999999</v>
      </c>
      <c r="D946" s="21">
        <v>2</v>
      </c>
      <c r="E946" s="21" t="s">
        <v>15</v>
      </c>
      <c r="F946" s="21" t="s">
        <v>25</v>
      </c>
      <c r="G946" s="21">
        <v>10370.912549999999</v>
      </c>
    </row>
    <row r="947" spans="1:7" ht="15.75" x14ac:dyDescent="0.25">
      <c r="A947" s="21">
        <v>49</v>
      </c>
      <c r="B947" s="21" t="s">
        <v>14</v>
      </c>
      <c r="C947" s="21">
        <v>25.6</v>
      </c>
      <c r="D947" s="21">
        <v>2</v>
      </c>
      <c r="E947" s="21" t="s">
        <v>17</v>
      </c>
      <c r="F947" s="21" t="s">
        <v>26</v>
      </c>
      <c r="G947" s="21">
        <v>23306.546999999999</v>
      </c>
    </row>
    <row r="948" spans="1:7" ht="15.75" x14ac:dyDescent="0.25">
      <c r="A948" s="21">
        <v>49</v>
      </c>
      <c r="B948" s="21" t="s">
        <v>14</v>
      </c>
      <c r="C948" s="21">
        <v>25.84</v>
      </c>
      <c r="D948" s="21">
        <v>2</v>
      </c>
      <c r="E948" s="21" t="s">
        <v>17</v>
      </c>
      <c r="F948" s="21" t="s">
        <v>27</v>
      </c>
      <c r="G948" s="21">
        <v>23807.240600000001</v>
      </c>
    </row>
    <row r="949" spans="1:7" ht="15.75" x14ac:dyDescent="0.25">
      <c r="A949" s="21">
        <v>49</v>
      </c>
      <c r="B949" s="21" t="s">
        <v>14</v>
      </c>
      <c r="C949" s="21">
        <v>28.69</v>
      </c>
      <c r="D949" s="21">
        <v>3</v>
      </c>
      <c r="E949" s="21" t="s">
        <v>15</v>
      </c>
      <c r="F949" s="21" t="s">
        <v>27</v>
      </c>
      <c r="G949" s="21">
        <v>10264.4421</v>
      </c>
    </row>
    <row r="950" spans="1:7" ht="15.75" x14ac:dyDescent="0.25">
      <c r="A950" s="21">
        <v>49</v>
      </c>
      <c r="B950" s="21" t="s">
        <v>14</v>
      </c>
      <c r="C950" s="21">
        <v>32.299999999999997</v>
      </c>
      <c r="D950" s="21">
        <v>3</v>
      </c>
      <c r="E950" s="21" t="s">
        <v>15</v>
      </c>
      <c r="F950" s="21" t="s">
        <v>27</v>
      </c>
      <c r="G950" s="21">
        <v>10269.459999999999</v>
      </c>
    </row>
    <row r="951" spans="1:7" ht="15.75" x14ac:dyDescent="0.25">
      <c r="A951" s="21">
        <v>49</v>
      </c>
      <c r="B951" s="21" t="s">
        <v>23</v>
      </c>
      <c r="C951" s="21">
        <v>36.630000000000003</v>
      </c>
      <c r="D951" s="21">
        <v>3</v>
      </c>
      <c r="E951" s="21" t="s">
        <v>15</v>
      </c>
      <c r="F951" s="21" t="s">
        <v>16</v>
      </c>
      <c r="G951" s="21">
        <v>10381.4787</v>
      </c>
    </row>
    <row r="952" spans="1:7" ht="15.75" x14ac:dyDescent="0.25">
      <c r="A952" s="21">
        <v>49</v>
      </c>
      <c r="B952" s="21" t="s">
        <v>23</v>
      </c>
      <c r="C952" s="21">
        <v>23.844999999999999</v>
      </c>
      <c r="D952" s="21">
        <v>3</v>
      </c>
      <c r="E952" s="21" t="s">
        <v>17</v>
      </c>
      <c r="F952" s="21" t="s">
        <v>25</v>
      </c>
      <c r="G952" s="21">
        <v>24106.912550000001</v>
      </c>
    </row>
    <row r="953" spans="1:7" ht="15.75" x14ac:dyDescent="0.25">
      <c r="A953" s="21">
        <v>49</v>
      </c>
      <c r="B953" s="21" t="s">
        <v>23</v>
      </c>
      <c r="C953" s="21">
        <v>41.47</v>
      </c>
      <c r="D953" s="21">
        <v>4</v>
      </c>
      <c r="E953" s="21" t="s">
        <v>15</v>
      </c>
      <c r="F953" s="21" t="s">
        <v>16</v>
      </c>
      <c r="G953" s="21">
        <v>10977.2063</v>
      </c>
    </row>
    <row r="954" spans="1:7" ht="15.75" x14ac:dyDescent="0.25">
      <c r="A954" s="21">
        <v>49</v>
      </c>
      <c r="B954" s="21" t="s">
        <v>23</v>
      </c>
      <c r="C954" s="21">
        <v>31.9</v>
      </c>
      <c r="D954" s="21">
        <v>5</v>
      </c>
      <c r="E954" s="21" t="s">
        <v>15</v>
      </c>
      <c r="F954" s="21" t="s">
        <v>26</v>
      </c>
      <c r="G954" s="21">
        <v>11552.904</v>
      </c>
    </row>
    <row r="955" spans="1:7" ht="15.75" x14ac:dyDescent="0.25">
      <c r="A955" s="21">
        <v>50</v>
      </c>
      <c r="B955" s="21" t="s">
        <v>14</v>
      </c>
      <c r="C955" s="21">
        <v>25.3</v>
      </c>
      <c r="D955" s="21">
        <v>0</v>
      </c>
      <c r="E955" s="21" t="s">
        <v>15</v>
      </c>
      <c r="F955" s="21" t="s">
        <v>16</v>
      </c>
      <c r="G955" s="21">
        <v>8442.6669999999995</v>
      </c>
    </row>
    <row r="956" spans="1:7" ht="15.75" x14ac:dyDescent="0.25">
      <c r="A956" s="21">
        <v>50</v>
      </c>
      <c r="B956" s="21" t="s">
        <v>14</v>
      </c>
      <c r="C956" s="21">
        <v>26.6</v>
      </c>
      <c r="D956" s="21">
        <v>0</v>
      </c>
      <c r="E956" s="21" t="s">
        <v>15</v>
      </c>
      <c r="F956" s="21" t="s">
        <v>26</v>
      </c>
      <c r="G956" s="21">
        <v>8444.4740000000002</v>
      </c>
    </row>
    <row r="957" spans="1:7" ht="15.75" x14ac:dyDescent="0.25">
      <c r="A957" s="21">
        <v>50</v>
      </c>
      <c r="B957" s="21" t="s">
        <v>14</v>
      </c>
      <c r="C957" s="21">
        <v>36.200000000000003</v>
      </c>
      <c r="D957" s="21">
        <v>0</v>
      </c>
      <c r="E957" s="21" t="s">
        <v>15</v>
      </c>
      <c r="F957" s="21" t="s">
        <v>26</v>
      </c>
      <c r="G957" s="21">
        <v>8457.8179999999993</v>
      </c>
    </row>
    <row r="958" spans="1:7" ht="15.75" x14ac:dyDescent="0.25">
      <c r="A958" s="21">
        <v>50</v>
      </c>
      <c r="B958" s="21" t="s">
        <v>14</v>
      </c>
      <c r="C958" s="21">
        <v>26.41</v>
      </c>
      <c r="D958" s="21">
        <v>0</v>
      </c>
      <c r="E958" s="21" t="s">
        <v>15</v>
      </c>
      <c r="F958" s="21" t="s">
        <v>27</v>
      </c>
      <c r="G958" s="21">
        <v>8827.2098999999998</v>
      </c>
    </row>
    <row r="959" spans="1:7" ht="15.75" x14ac:dyDescent="0.25">
      <c r="A959" s="21">
        <v>50</v>
      </c>
      <c r="B959" s="21" t="s">
        <v>14</v>
      </c>
      <c r="C959" s="21">
        <v>32.204999999999998</v>
      </c>
      <c r="D959" s="21">
        <v>0</v>
      </c>
      <c r="E959" s="21" t="s">
        <v>15</v>
      </c>
      <c r="F959" s="21" t="s">
        <v>27</v>
      </c>
      <c r="G959" s="21">
        <v>8835.2649500000007</v>
      </c>
    </row>
    <row r="960" spans="1:7" ht="15.75" x14ac:dyDescent="0.25">
      <c r="A960" s="21">
        <v>50</v>
      </c>
      <c r="B960" s="21" t="s">
        <v>23</v>
      </c>
      <c r="C960" s="21">
        <v>25.6</v>
      </c>
      <c r="D960" s="21">
        <v>0</v>
      </c>
      <c r="E960" s="21" t="s">
        <v>15</v>
      </c>
      <c r="F960" s="21" t="s">
        <v>26</v>
      </c>
      <c r="G960" s="21">
        <v>8932.0840000000007</v>
      </c>
    </row>
    <row r="961" spans="1:7" ht="15.75" x14ac:dyDescent="0.25">
      <c r="A961" s="21">
        <v>50</v>
      </c>
      <c r="B961" s="21" t="s">
        <v>23</v>
      </c>
      <c r="C961" s="21">
        <v>44.744999999999997</v>
      </c>
      <c r="D961" s="21">
        <v>0</v>
      </c>
      <c r="E961" s="21" t="s">
        <v>15</v>
      </c>
      <c r="F961" s="21" t="s">
        <v>25</v>
      </c>
      <c r="G961" s="21">
        <v>9541.6955500000004</v>
      </c>
    </row>
    <row r="962" spans="1:7" ht="15.75" x14ac:dyDescent="0.25">
      <c r="A962" s="21">
        <v>50</v>
      </c>
      <c r="B962" s="21" t="s">
        <v>23</v>
      </c>
      <c r="C962" s="21">
        <v>27.36</v>
      </c>
      <c r="D962" s="21">
        <v>0</v>
      </c>
      <c r="E962" s="21" t="s">
        <v>15</v>
      </c>
      <c r="F962" s="21" t="s">
        <v>25</v>
      </c>
      <c r="G962" s="21">
        <v>25656.575260000001</v>
      </c>
    </row>
    <row r="963" spans="1:7" ht="15.75" x14ac:dyDescent="0.25">
      <c r="A963" s="21">
        <v>50</v>
      </c>
      <c r="B963" s="21" t="s">
        <v>14</v>
      </c>
      <c r="C963" s="21">
        <v>31.824999999999999</v>
      </c>
      <c r="D963" s="21">
        <v>0</v>
      </c>
      <c r="E963" s="21" t="s">
        <v>17</v>
      </c>
      <c r="F963" s="21" t="s">
        <v>25</v>
      </c>
      <c r="G963" s="21">
        <v>41097.161749999999</v>
      </c>
    </row>
    <row r="964" spans="1:7" ht="15.75" x14ac:dyDescent="0.25">
      <c r="A964" s="21">
        <v>50</v>
      </c>
      <c r="B964" s="21" t="s">
        <v>14</v>
      </c>
      <c r="C964" s="21">
        <v>37.07</v>
      </c>
      <c r="D964" s="21">
        <v>1</v>
      </c>
      <c r="E964" s="21" t="s">
        <v>15</v>
      </c>
      <c r="F964" s="21" t="s">
        <v>16</v>
      </c>
      <c r="G964" s="21">
        <v>9048.0272999999997</v>
      </c>
    </row>
    <row r="965" spans="1:7" ht="15.75" x14ac:dyDescent="0.25">
      <c r="A965" s="21">
        <v>50</v>
      </c>
      <c r="B965" s="21" t="s">
        <v>14</v>
      </c>
      <c r="C965" s="21">
        <v>44.77</v>
      </c>
      <c r="D965" s="21">
        <v>1</v>
      </c>
      <c r="E965" s="21" t="s">
        <v>15</v>
      </c>
      <c r="F965" s="21" t="s">
        <v>16</v>
      </c>
      <c r="G965" s="21">
        <v>9058.7302999999993</v>
      </c>
    </row>
    <row r="966" spans="1:7" ht="15.75" x14ac:dyDescent="0.25">
      <c r="A966" s="21">
        <v>50</v>
      </c>
      <c r="B966" s="21" t="s">
        <v>23</v>
      </c>
      <c r="C966" s="21">
        <v>46.09</v>
      </c>
      <c r="D966" s="21">
        <v>1</v>
      </c>
      <c r="E966" s="21" t="s">
        <v>15</v>
      </c>
      <c r="F966" s="21" t="s">
        <v>16</v>
      </c>
      <c r="G966" s="21">
        <v>9549.5650999999998</v>
      </c>
    </row>
    <row r="967" spans="1:7" ht="15.75" x14ac:dyDescent="0.25">
      <c r="A967" s="21">
        <v>50</v>
      </c>
      <c r="B967" s="21" t="s">
        <v>14</v>
      </c>
      <c r="C967" s="21">
        <v>27.454999999999998</v>
      </c>
      <c r="D967" s="21">
        <v>1</v>
      </c>
      <c r="E967" s="21" t="s">
        <v>15</v>
      </c>
      <c r="F967" s="21" t="s">
        <v>25</v>
      </c>
      <c r="G967" s="21">
        <v>9617.6624499999998</v>
      </c>
    </row>
    <row r="968" spans="1:7" ht="15.75" x14ac:dyDescent="0.25">
      <c r="A968" s="21">
        <v>50</v>
      </c>
      <c r="B968" s="21" t="s">
        <v>23</v>
      </c>
      <c r="C968" s="21">
        <v>30.114999999999998</v>
      </c>
      <c r="D968" s="21">
        <v>1</v>
      </c>
      <c r="E968" s="21" t="s">
        <v>15</v>
      </c>
      <c r="F968" s="21" t="s">
        <v>27</v>
      </c>
      <c r="G968" s="21">
        <v>9910.3598500000007</v>
      </c>
    </row>
    <row r="969" spans="1:7" ht="15.75" x14ac:dyDescent="0.25">
      <c r="A969" s="21">
        <v>50</v>
      </c>
      <c r="B969" s="21" t="s">
        <v>23</v>
      </c>
      <c r="C969" s="21">
        <v>27.074999999999999</v>
      </c>
      <c r="D969" s="21">
        <v>1</v>
      </c>
      <c r="E969" s="21" t="s">
        <v>15</v>
      </c>
      <c r="F969" s="21" t="s">
        <v>25</v>
      </c>
      <c r="G969" s="21">
        <v>10106.134249999999</v>
      </c>
    </row>
    <row r="970" spans="1:7" ht="15.75" x14ac:dyDescent="0.25">
      <c r="A970" s="21">
        <v>50</v>
      </c>
      <c r="B970" s="21" t="s">
        <v>23</v>
      </c>
      <c r="C970" s="21">
        <v>27.6</v>
      </c>
      <c r="D970" s="21">
        <v>1</v>
      </c>
      <c r="E970" s="21" t="s">
        <v>17</v>
      </c>
      <c r="F970" s="21" t="s">
        <v>26</v>
      </c>
      <c r="G970" s="21">
        <v>24520.263999999999</v>
      </c>
    </row>
    <row r="971" spans="1:7" ht="15.75" x14ac:dyDescent="0.25">
      <c r="A971" s="21">
        <v>50</v>
      </c>
      <c r="B971" s="21" t="s">
        <v>14</v>
      </c>
      <c r="C971" s="21">
        <v>32.299999999999997</v>
      </c>
      <c r="D971" s="21">
        <v>1</v>
      </c>
      <c r="E971" s="21" t="s">
        <v>17</v>
      </c>
      <c r="F971" s="21" t="s">
        <v>25</v>
      </c>
      <c r="G971" s="21">
        <v>41919.097000000002</v>
      </c>
    </row>
    <row r="972" spans="1:7" ht="15.75" x14ac:dyDescent="0.25">
      <c r="A972" s="21">
        <v>50</v>
      </c>
      <c r="B972" s="21" t="s">
        <v>14</v>
      </c>
      <c r="C972" s="21">
        <v>32.299999999999997</v>
      </c>
      <c r="D972" s="21">
        <v>2</v>
      </c>
      <c r="E972" s="21" t="s">
        <v>15</v>
      </c>
      <c r="F972" s="21" t="s">
        <v>26</v>
      </c>
      <c r="G972" s="21">
        <v>9630.3970000000008</v>
      </c>
    </row>
    <row r="973" spans="1:7" ht="15.75" x14ac:dyDescent="0.25">
      <c r="A973" s="21">
        <v>50</v>
      </c>
      <c r="B973" s="21" t="s">
        <v>23</v>
      </c>
      <c r="C973" s="21">
        <v>23.54</v>
      </c>
      <c r="D973" s="21">
        <v>2</v>
      </c>
      <c r="E973" s="21" t="s">
        <v>15</v>
      </c>
      <c r="F973" s="21" t="s">
        <v>16</v>
      </c>
      <c r="G973" s="21">
        <v>10107.220600000001</v>
      </c>
    </row>
    <row r="974" spans="1:7" ht="15.75" x14ac:dyDescent="0.25">
      <c r="A974" s="21">
        <v>50</v>
      </c>
      <c r="B974" s="21" t="s">
        <v>23</v>
      </c>
      <c r="C974" s="21">
        <v>31.6</v>
      </c>
      <c r="D974" s="21">
        <v>2</v>
      </c>
      <c r="E974" s="21" t="s">
        <v>15</v>
      </c>
      <c r="F974" s="21" t="s">
        <v>26</v>
      </c>
      <c r="G974" s="21">
        <v>10118.424000000001</v>
      </c>
    </row>
    <row r="975" spans="1:7" ht="15.75" x14ac:dyDescent="0.25">
      <c r="A975" s="21">
        <v>50</v>
      </c>
      <c r="B975" s="21" t="s">
        <v>23</v>
      </c>
      <c r="C975" s="21">
        <v>26.22</v>
      </c>
      <c r="D975" s="21">
        <v>2</v>
      </c>
      <c r="E975" s="21" t="s">
        <v>15</v>
      </c>
      <c r="F975" s="21" t="s">
        <v>27</v>
      </c>
      <c r="G975" s="21">
        <v>10493.9458</v>
      </c>
    </row>
    <row r="976" spans="1:7" ht="15.75" x14ac:dyDescent="0.25">
      <c r="A976" s="21">
        <v>50</v>
      </c>
      <c r="B976" s="21" t="s">
        <v>14</v>
      </c>
      <c r="C976" s="21">
        <v>32.11</v>
      </c>
      <c r="D976" s="21">
        <v>2</v>
      </c>
      <c r="E976" s="21" t="s">
        <v>15</v>
      </c>
      <c r="F976" s="21" t="s">
        <v>25</v>
      </c>
      <c r="G976" s="21">
        <v>25333.332839999999</v>
      </c>
    </row>
    <row r="977" spans="1:7" ht="15.75" x14ac:dyDescent="0.25">
      <c r="A977" s="21">
        <v>50</v>
      </c>
      <c r="B977" s="21" t="s">
        <v>14</v>
      </c>
      <c r="C977" s="21">
        <v>25.364999999999998</v>
      </c>
      <c r="D977" s="21">
        <v>2</v>
      </c>
      <c r="E977" s="21" t="s">
        <v>15</v>
      </c>
      <c r="F977" s="21" t="s">
        <v>27</v>
      </c>
      <c r="G977" s="21">
        <v>30284.642940000002</v>
      </c>
    </row>
    <row r="978" spans="1:7" ht="15.75" x14ac:dyDescent="0.25">
      <c r="A978" s="21">
        <v>50</v>
      </c>
      <c r="B978" s="21" t="s">
        <v>14</v>
      </c>
      <c r="C978" s="21">
        <v>34.200000000000003</v>
      </c>
      <c r="D978" s="21">
        <v>2</v>
      </c>
      <c r="E978" s="21" t="s">
        <v>17</v>
      </c>
      <c r="F978" s="21" t="s">
        <v>26</v>
      </c>
      <c r="G978" s="21">
        <v>42856.838000000003</v>
      </c>
    </row>
    <row r="979" spans="1:7" ht="15.75" x14ac:dyDescent="0.25">
      <c r="A979" s="21">
        <v>50</v>
      </c>
      <c r="B979" s="21" t="s">
        <v>14</v>
      </c>
      <c r="C979" s="21">
        <v>30.97</v>
      </c>
      <c r="D979" s="21">
        <v>3</v>
      </c>
      <c r="E979" s="21" t="s">
        <v>15</v>
      </c>
      <c r="F979" s="21" t="s">
        <v>27</v>
      </c>
      <c r="G979" s="21">
        <v>10600.5483</v>
      </c>
    </row>
    <row r="980" spans="1:7" ht="15.75" x14ac:dyDescent="0.25">
      <c r="A980" s="21">
        <v>50</v>
      </c>
      <c r="B980" s="21" t="s">
        <v>23</v>
      </c>
      <c r="C980" s="21">
        <v>28.16</v>
      </c>
      <c r="D980" s="21">
        <v>3</v>
      </c>
      <c r="E980" s="21" t="s">
        <v>15</v>
      </c>
      <c r="F980" s="21" t="s">
        <v>16</v>
      </c>
      <c r="G980" s="21">
        <v>10702.642400000001</v>
      </c>
    </row>
    <row r="981" spans="1:7" ht="15.75" x14ac:dyDescent="0.25">
      <c r="A981" s="21">
        <v>50</v>
      </c>
      <c r="B981" s="21" t="s">
        <v>23</v>
      </c>
      <c r="C981" s="21">
        <v>28.12</v>
      </c>
      <c r="D981" s="21">
        <v>3</v>
      </c>
      <c r="E981" s="21" t="s">
        <v>15</v>
      </c>
      <c r="F981" s="21" t="s">
        <v>27</v>
      </c>
      <c r="G981" s="21">
        <v>11085.586799999999</v>
      </c>
    </row>
    <row r="982" spans="1:7" ht="15.75" x14ac:dyDescent="0.25">
      <c r="A982" s="21">
        <v>50</v>
      </c>
      <c r="B982" s="21" t="s">
        <v>23</v>
      </c>
      <c r="C982" s="21">
        <v>27.83</v>
      </c>
      <c r="D982" s="21">
        <v>3</v>
      </c>
      <c r="E982" s="21" t="s">
        <v>15</v>
      </c>
      <c r="F982" s="21" t="s">
        <v>16</v>
      </c>
      <c r="G982" s="21">
        <v>19749.383379999999</v>
      </c>
    </row>
    <row r="983" spans="1:7" ht="15.75" x14ac:dyDescent="0.25">
      <c r="A983" s="21">
        <v>50</v>
      </c>
      <c r="B983" s="21" t="s">
        <v>23</v>
      </c>
      <c r="C983" s="21">
        <v>33.700000000000003</v>
      </c>
      <c r="D983" s="21">
        <v>4</v>
      </c>
      <c r="E983" s="21" t="s">
        <v>15</v>
      </c>
      <c r="F983" s="21" t="s">
        <v>26</v>
      </c>
      <c r="G983" s="21">
        <v>11299.343000000001</v>
      </c>
    </row>
    <row r="984" spans="1:7" ht="15.75" x14ac:dyDescent="0.25">
      <c r="A984" s="21">
        <v>51</v>
      </c>
      <c r="B984" s="21" t="s">
        <v>14</v>
      </c>
      <c r="C984" s="21">
        <v>25.4</v>
      </c>
      <c r="D984" s="21">
        <v>0</v>
      </c>
      <c r="E984" s="21" t="s">
        <v>15</v>
      </c>
      <c r="F984" s="21" t="s">
        <v>26</v>
      </c>
      <c r="G984" s="21">
        <v>8782.4689999999991</v>
      </c>
    </row>
    <row r="985" spans="1:7" ht="15.75" x14ac:dyDescent="0.25">
      <c r="A985" s="21">
        <v>51</v>
      </c>
      <c r="B985" s="21" t="s">
        <v>14</v>
      </c>
      <c r="C985" s="21">
        <v>37</v>
      </c>
      <c r="D985" s="21">
        <v>0</v>
      </c>
      <c r="E985" s="21" t="s">
        <v>15</v>
      </c>
      <c r="F985" s="21" t="s">
        <v>26</v>
      </c>
      <c r="G985" s="21">
        <v>8798.5930000000008</v>
      </c>
    </row>
    <row r="986" spans="1:7" ht="15.75" x14ac:dyDescent="0.25">
      <c r="A986" s="21">
        <v>51</v>
      </c>
      <c r="B986" s="21" t="s">
        <v>14</v>
      </c>
      <c r="C986" s="21">
        <v>31.635000000000002</v>
      </c>
      <c r="D986" s="21">
        <v>0</v>
      </c>
      <c r="E986" s="21" t="s">
        <v>15</v>
      </c>
      <c r="F986" s="21" t="s">
        <v>27</v>
      </c>
      <c r="G986" s="21">
        <v>9174.1356500000002</v>
      </c>
    </row>
    <row r="987" spans="1:7" ht="15.75" x14ac:dyDescent="0.25">
      <c r="A987" s="21">
        <v>51</v>
      </c>
      <c r="B987" s="21" t="s">
        <v>23</v>
      </c>
      <c r="C987" s="21">
        <v>20.6</v>
      </c>
      <c r="D987" s="21">
        <v>0</v>
      </c>
      <c r="E987" s="21" t="s">
        <v>15</v>
      </c>
      <c r="F987" s="21" t="s">
        <v>26</v>
      </c>
      <c r="G987" s="21">
        <v>9264.7970000000005</v>
      </c>
    </row>
    <row r="988" spans="1:7" ht="15.75" x14ac:dyDescent="0.25">
      <c r="A988" s="21">
        <v>51</v>
      </c>
      <c r="B988" s="21" t="s">
        <v>23</v>
      </c>
      <c r="C988" s="21">
        <v>34.1</v>
      </c>
      <c r="D988" s="21">
        <v>0</v>
      </c>
      <c r="E988" s="21" t="s">
        <v>15</v>
      </c>
      <c r="F988" s="21" t="s">
        <v>16</v>
      </c>
      <c r="G988" s="21">
        <v>9283.5619999999999</v>
      </c>
    </row>
    <row r="989" spans="1:7" ht="15.75" x14ac:dyDescent="0.25">
      <c r="A989" s="21">
        <v>51</v>
      </c>
      <c r="B989" s="21" t="s">
        <v>14</v>
      </c>
      <c r="C989" s="21">
        <v>22.42</v>
      </c>
      <c r="D989" s="21">
        <v>0</v>
      </c>
      <c r="E989" s="21" t="s">
        <v>15</v>
      </c>
      <c r="F989" s="21" t="s">
        <v>25</v>
      </c>
      <c r="G989" s="21">
        <v>9361.3268000000007</v>
      </c>
    </row>
    <row r="990" spans="1:7" ht="15.75" x14ac:dyDescent="0.25">
      <c r="A990" s="21">
        <v>51</v>
      </c>
      <c r="B990" s="21" t="s">
        <v>23</v>
      </c>
      <c r="C990" s="21">
        <v>18.05</v>
      </c>
      <c r="D990" s="21">
        <v>0</v>
      </c>
      <c r="E990" s="21" t="s">
        <v>15</v>
      </c>
      <c r="F990" s="21" t="s">
        <v>27</v>
      </c>
      <c r="G990" s="21">
        <v>9644.2525000000005</v>
      </c>
    </row>
    <row r="991" spans="1:7" ht="15.75" x14ac:dyDescent="0.25">
      <c r="A991" s="21">
        <v>51</v>
      </c>
      <c r="B991" s="21" t="s">
        <v>23</v>
      </c>
      <c r="C991" s="21">
        <v>33.914999999999999</v>
      </c>
      <c r="D991" s="21">
        <v>0</v>
      </c>
      <c r="E991" s="21" t="s">
        <v>15</v>
      </c>
      <c r="F991" s="21" t="s">
        <v>25</v>
      </c>
      <c r="G991" s="21">
        <v>9866.3048500000004</v>
      </c>
    </row>
    <row r="992" spans="1:7" ht="15.75" x14ac:dyDescent="0.25">
      <c r="A992" s="21">
        <v>51</v>
      </c>
      <c r="B992" s="21" t="s">
        <v>23</v>
      </c>
      <c r="C992" s="21">
        <v>40.659999999999997</v>
      </c>
      <c r="D992" s="21">
        <v>0</v>
      </c>
      <c r="E992" s="21" t="s">
        <v>15</v>
      </c>
      <c r="F992" s="21" t="s">
        <v>25</v>
      </c>
      <c r="G992" s="21">
        <v>9875.6803999999993</v>
      </c>
    </row>
    <row r="993" spans="1:7" ht="15.75" x14ac:dyDescent="0.25">
      <c r="A993" s="21">
        <v>51</v>
      </c>
      <c r="B993" s="21" t="s">
        <v>23</v>
      </c>
      <c r="C993" s="21">
        <v>38.06</v>
      </c>
      <c r="D993" s="21">
        <v>0</v>
      </c>
      <c r="E993" s="21" t="s">
        <v>17</v>
      </c>
      <c r="F993" s="21" t="s">
        <v>16</v>
      </c>
      <c r="G993" s="21">
        <v>44400.4064</v>
      </c>
    </row>
    <row r="994" spans="1:7" ht="15.75" x14ac:dyDescent="0.25">
      <c r="A994" s="21">
        <v>51</v>
      </c>
      <c r="B994" s="21" t="s">
        <v>14</v>
      </c>
      <c r="C994" s="21">
        <v>30.03</v>
      </c>
      <c r="D994" s="21">
        <v>1</v>
      </c>
      <c r="E994" s="21" t="s">
        <v>15</v>
      </c>
      <c r="F994" s="21" t="s">
        <v>16</v>
      </c>
      <c r="G994" s="21">
        <v>9377.9046999999991</v>
      </c>
    </row>
    <row r="995" spans="1:7" ht="15.75" x14ac:dyDescent="0.25">
      <c r="A995" s="21">
        <v>51</v>
      </c>
      <c r="B995" s="21" t="s">
        <v>14</v>
      </c>
      <c r="C995" s="21">
        <v>35.97</v>
      </c>
      <c r="D995" s="21">
        <v>1</v>
      </c>
      <c r="E995" s="21" t="s">
        <v>15</v>
      </c>
      <c r="F995" s="21" t="s">
        <v>16</v>
      </c>
      <c r="G995" s="21">
        <v>9386.1612999999998</v>
      </c>
    </row>
    <row r="996" spans="1:7" ht="15.75" x14ac:dyDescent="0.25">
      <c r="A996" s="21">
        <v>51</v>
      </c>
      <c r="B996" s="21" t="s">
        <v>14</v>
      </c>
      <c r="C996" s="21">
        <v>39.700000000000003</v>
      </c>
      <c r="D996" s="21">
        <v>1</v>
      </c>
      <c r="E996" s="21" t="s">
        <v>15</v>
      </c>
      <c r="F996" s="21" t="s">
        <v>26</v>
      </c>
      <c r="G996" s="21">
        <v>9391.3459999999995</v>
      </c>
    </row>
    <row r="997" spans="1:7" ht="15.75" x14ac:dyDescent="0.25">
      <c r="A997" s="21">
        <v>51</v>
      </c>
      <c r="B997" s="21" t="s">
        <v>23</v>
      </c>
      <c r="C997" s="21">
        <v>21.56</v>
      </c>
      <c r="D997" s="21">
        <v>1</v>
      </c>
      <c r="E997" s="21" t="s">
        <v>15</v>
      </c>
      <c r="F997" s="21" t="s">
        <v>16</v>
      </c>
      <c r="G997" s="21">
        <v>9855.1314000000002</v>
      </c>
    </row>
    <row r="998" spans="1:7" ht="15.75" x14ac:dyDescent="0.25">
      <c r="A998" s="21">
        <v>51</v>
      </c>
      <c r="B998" s="21" t="s">
        <v>23</v>
      </c>
      <c r="C998" s="21">
        <v>25.8</v>
      </c>
      <c r="D998" s="21">
        <v>1</v>
      </c>
      <c r="E998" s="21" t="s">
        <v>15</v>
      </c>
      <c r="F998" s="21" t="s">
        <v>26</v>
      </c>
      <c r="G998" s="21">
        <v>9861.0249999999996</v>
      </c>
    </row>
    <row r="999" spans="1:7" ht="15.75" x14ac:dyDescent="0.25">
      <c r="A999" s="21">
        <v>51</v>
      </c>
      <c r="B999" s="21" t="s">
        <v>23</v>
      </c>
      <c r="C999" s="21">
        <v>34.200000000000003</v>
      </c>
      <c r="D999" s="21">
        <v>1</v>
      </c>
      <c r="E999" s="21" t="s">
        <v>15</v>
      </c>
      <c r="F999" s="21" t="s">
        <v>26</v>
      </c>
      <c r="G999" s="21">
        <v>9872.7009999999991</v>
      </c>
    </row>
    <row r="1000" spans="1:7" ht="15.75" x14ac:dyDescent="0.25">
      <c r="A1000" s="21">
        <v>51</v>
      </c>
      <c r="B1000" s="21" t="s">
        <v>23</v>
      </c>
      <c r="C1000" s="21">
        <v>37.729999999999997</v>
      </c>
      <c r="D1000" s="21">
        <v>1</v>
      </c>
      <c r="E1000" s="21" t="s">
        <v>15</v>
      </c>
      <c r="F1000" s="21" t="s">
        <v>16</v>
      </c>
      <c r="G1000" s="21">
        <v>9877.6077000000005</v>
      </c>
    </row>
    <row r="1001" spans="1:7" ht="15.75" x14ac:dyDescent="0.25">
      <c r="A1001" s="21">
        <v>51</v>
      </c>
      <c r="B1001" s="21" t="s">
        <v>23</v>
      </c>
      <c r="C1001" s="21">
        <v>39.5</v>
      </c>
      <c r="D1001" s="21">
        <v>1</v>
      </c>
      <c r="E1001" s="21" t="s">
        <v>15</v>
      </c>
      <c r="F1001" s="21" t="s">
        <v>26</v>
      </c>
      <c r="G1001" s="21">
        <v>9880.0679999999993</v>
      </c>
    </row>
    <row r="1002" spans="1:7" ht="15.75" x14ac:dyDescent="0.25">
      <c r="A1002" s="21">
        <v>51</v>
      </c>
      <c r="B1002" s="21" t="s">
        <v>14</v>
      </c>
      <c r="C1002" s="21">
        <v>27.74</v>
      </c>
      <c r="D1002" s="21">
        <v>1</v>
      </c>
      <c r="E1002" s="21" t="s">
        <v>15</v>
      </c>
      <c r="F1002" s="21" t="s">
        <v>25</v>
      </c>
      <c r="G1002" s="21">
        <v>9957.7216000000008</v>
      </c>
    </row>
    <row r="1003" spans="1:7" ht="15.75" x14ac:dyDescent="0.25">
      <c r="A1003" s="21">
        <v>51</v>
      </c>
      <c r="B1003" s="21" t="s">
        <v>14</v>
      </c>
      <c r="C1003" s="21">
        <v>32.299999999999997</v>
      </c>
      <c r="D1003" s="21">
        <v>1</v>
      </c>
      <c r="E1003" s="21" t="s">
        <v>15</v>
      </c>
      <c r="F1003" s="21" t="s">
        <v>25</v>
      </c>
      <c r="G1003" s="21">
        <v>9964.06</v>
      </c>
    </row>
    <row r="1004" spans="1:7" ht="15.75" x14ac:dyDescent="0.25">
      <c r="A1004" s="21">
        <v>51</v>
      </c>
      <c r="B1004" s="21" t="s">
        <v>14</v>
      </c>
      <c r="C1004" s="21">
        <v>23.21</v>
      </c>
      <c r="D1004" s="21">
        <v>1</v>
      </c>
      <c r="E1004" s="21" t="s">
        <v>17</v>
      </c>
      <c r="F1004" s="21" t="s">
        <v>16</v>
      </c>
      <c r="G1004" s="21">
        <v>22218.1149</v>
      </c>
    </row>
    <row r="1005" spans="1:7" ht="15.75" x14ac:dyDescent="0.25">
      <c r="A1005" s="21">
        <v>51</v>
      </c>
      <c r="B1005" s="21" t="s">
        <v>23</v>
      </c>
      <c r="C1005" s="21">
        <v>36.67</v>
      </c>
      <c r="D1005" s="21">
        <v>2</v>
      </c>
      <c r="E1005" s="21" t="s">
        <v>15</v>
      </c>
      <c r="F1005" s="21" t="s">
        <v>27</v>
      </c>
      <c r="G1005" s="21">
        <v>10848.1343</v>
      </c>
    </row>
    <row r="1006" spans="1:7" ht="15.75" x14ac:dyDescent="0.25">
      <c r="A1006" s="21">
        <v>51</v>
      </c>
      <c r="B1006" s="21" t="s">
        <v>14</v>
      </c>
      <c r="C1006" s="21">
        <v>24.795000000000002</v>
      </c>
      <c r="D1006" s="21">
        <v>2</v>
      </c>
      <c r="E1006" s="21" t="s">
        <v>17</v>
      </c>
      <c r="F1006" s="21" t="s">
        <v>27</v>
      </c>
      <c r="G1006" s="21">
        <v>23967.38305</v>
      </c>
    </row>
    <row r="1007" spans="1:7" ht="15.75" x14ac:dyDescent="0.25">
      <c r="A1007" s="21">
        <v>51</v>
      </c>
      <c r="B1007" s="21" t="s">
        <v>23</v>
      </c>
      <c r="C1007" s="21">
        <v>34.96</v>
      </c>
      <c r="D1007" s="21">
        <v>2</v>
      </c>
      <c r="E1007" s="21" t="s">
        <v>17</v>
      </c>
      <c r="F1007" s="21" t="s">
        <v>25</v>
      </c>
      <c r="G1007" s="21">
        <v>44641.197399999997</v>
      </c>
    </row>
    <row r="1008" spans="1:7" ht="15.75" x14ac:dyDescent="0.25">
      <c r="A1008" s="21">
        <v>51</v>
      </c>
      <c r="B1008" s="21" t="s">
        <v>14</v>
      </c>
      <c r="C1008" s="21">
        <v>42.9</v>
      </c>
      <c r="D1008" s="21">
        <v>2</v>
      </c>
      <c r="E1008" s="21" t="s">
        <v>17</v>
      </c>
      <c r="F1008" s="21" t="s">
        <v>16</v>
      </c>
      <c r="G1008" s="21">
        <v>47462.894</v>
      </c>
    </row>
    <row r="1009" spans="1:7" ht="15.75" x14ac:dyDescent="0.25">
      <c r="A1009" s="21">
        <v>51</v>
      </c>
      <c r="B1009" s="21" t="s">
        <v>14</v>
      </c>
      <c r="C1009" s="21">
        <v>33.33</v>
      </c>
      <c r="D1009" s="21">
        <v>3</v>
      </c>
      <c r="E1009" s="21" t="s">
        <v>15</v>
      </c>
      <c r="F1009" s="21" t="s">
        <v>16</v>
      </c>
      <c r="G1009" s="21">
        <v>10560.4917</v>
      </c>
    </row>
    <row r="1010" spans="1:7" ht="15.75" x14ac:dyDescent="0.25">
      <c r="A1010" s="21">
        <v>51</v>
      </c>
      <c r="B1010" s="21" t="s">
        <v>23</v>
      </c>
      <c r="C1010" s="21">
        <v>36.384999999999998</v>
      </c>
      <c r="D1010" s="21">
        <v>3</v>
      </c>
      <c r="E1010" s="21" t="s">
        <v>15</v>
      </c>
      <c r="F1010" s="21" t="s">
        <v>27</v>
      </c>
      <c r="G1010" s="21">
        <v>11436.738149999999</v>
      </c>
    </row>
    <row r="1011" spans="1:7" ht="15.75" x14ac:dyDescent="0.25">
      <c r="A1011" s="21">
        <v>51</v>
      </c>
      <c r="B1011" s="21" t="s">
        <v>23</v>
      </c>
      <c r="C1011" s="21">
        <v>37.049999999999997</v>
      </c>
      <c r="D1011" s="21">
        <v>3</v>
      </c>
      <c r="E1011" s="21" t="s">
        <v>17</v>
      </c>
      <c r="F1011" s="21" t="s">
        <v>25</v>
      </c>
      <c r="G1011" s="21">
        <v>46255.112500000003</v>
      </c>
    </row>
    <row r="1012" spans="1:7" ht="15.75" x14ac:dyDescent="0.25">
      <c r="A1012" s="21">
        <v>51</v>
      </c>
      <c r="B1012" s="21" t="s">
        <v>14</v>
      </c>
      <c r="C1012" s="21">
        <v>24.414999999999999</v>
      </c>
      <c r="D1012" s="21">
        <v>4</v>
      </c>
      <c r="E1012" s="21" t="s">
        <v>15</v>
      </c>
      <c r="F1012" s="21" t="s">
        <v>27</v>
      </c>
      <c r="G1012" s="21">
        <v>11520.099850000001</v>
      </c>
    </row>
    <row r="1013" spans="1:7" ht="15.75" x14ac:dyDescent="0.25">
      <c r="A1013" s="21">
        <v>52</v>
      </c>
      <c r="B1013" s="21" t="s">
        <v>14</v>
      </c>
      <c r="C1013" s="21">
        <v>34.1</v>
      </c>
      <c r="D1013" s="21">
        <v>0</v>
      </c>
      <c r="E1013" s="21" t="s">
        <v>15</v>
      </c>
      <c r="F1013" s="21" t="s">
        <v>16</v>
      </c>
      <c r="G1013" s="21">
        <v>9140.9509999999991</v>
      </c>
    </row>
    <row r="1014" spans="1:7" ht="15.75" x14ac:dyDescent="0.25">
      <c r="A1014" s="21">
        <v>52</v>
      </c>
      <c r="B1014" s="21" t="s">
        <v>14</v>
      </c>
      <c r="C1014" s="21">
        <v>36.700000000000003</v>
      </c>
      <c r="D1014" s="21">
        <v>0</v>
      </c>
      <c r="E1014" s="21" t="s">
        <v>15</v>
      </c>
      <c r="F1014" s="21" t="s">
        <v>26</v>
      </c>
      <c r="G1014" s="21">
        <v>9144.5650000000005</v>
      </c>
    </row>
    <row r="1015" spans="1:7" ht="15.75" x14ac:dyDescent="0.25">
      <c r="A1015" s="21">
        <v>52</v>
      </c>
      <c r="B1015" s="21" t="s">
        <v>23</v>
      </c>
      <c r="C1015" s="21">
        <v>31.2</v>
      </c>
      <c r="D1015" s="21">
        <v>0</v>
      </c>
      <c r="E1015" s="21" t="s">
        <v>15</v>
      </c>
      <c r="F1015" s="21" t="s">
        <v>26</v>
      </c>
      <c r="G1015" s="21">
        <v>9625.92</v>
      </c>
    </row>
    <row r="1016" spans="1:7" ht="15.75" x14ac:dyDescent="0.25">
      <c r="A1016" s="21">
        <v>52</v>
      </c>
      <c r="B1016" s="21" t="s">
        <v>23</v>
      </c>
      <c r="C1016" s="21">
        <v>37.4</v>
      </c>
      <c r="D1016" s="21">
        <v>0</v>
      </c>
      <c r="E1016" s="21" t="s">
        <v>15</v>
      </c>
      <c r="F1016" s="21" t="s">
        <v>26</v>
      </c>
      <c r="G1016" s="21">
        <v>9634.5380000000005</v>
      </c>
    </row>
    <row r="1017" spans="1:7" ht="15.75" x14ac:dyDescent="0.25">
      <c r="A1017" s="21">
        <v>52</v>
      </c>
      <c r="B1017" s="21" t="s">
        <v>14</v>
      </c>
      <c r="C1017" s="21">
        <v>33.25</v>
      </c>
      <c r="D1017" s="21">
        <v>0</v>
      </c>
      <c r="E1017" s="21" t="s">
        <v>15</v>
      </c>
      <c r="F1017" s="21" t="s">
        <v>25</v>
      </c>
      <c r="G1017" s="21">
        <v>9722.7695000000003</v>
      </c>
    </row>
    <row r="1018" spans="1:7" ht="15.75" x14ac:dyDescent="0.25">
      <c r="A1018" s="21">
        <v>52</v>
      </c>
      <c r="B1018" s="21" t="s">
        <v>23</v>
      </c>
      <c r="C1018" s="21">
        <v>18.335000000000001</v>
      </c>
      <c r="D1018" s="21">
        <v>0</v>
      </c>
      <c r="E1018" s="21" t="s">
        <v>15</v>
      </c>
      <c r="F1018" s="21" t="s">
        <v>27</v>
      </c>
      <c r="G1018" s="21">
        <v>9991.0376500000002</v>
      </c>
    </row>
    <row r="1019" spans="1:7" ht="15.75" x14ac:dyDescent="0.25">
      <c r="A1019" s="21">
        <v>52</v>
      </c>
      <c r="B1019" s="21" t="s">
        <v>23</v>
      </c>
      <c r="C1019" s="21">
        <v>23.18</v>
      </c>
      <c r="D1019" s="21">
        <v>0</v>
      </c>
      <c r="E1019" s="21" t="s">
        <v>15</v>
      </c>
      <c r="F1019" s="21" t="s">
        <v>25</v>
      </c>
      <c r="G1019" s="21">
        <v>10197.772199999999</v>
      </c>
    </row>
    <row r="1020" spans="1:7" ht="15.75" x14ac:dyDescent="0.25">
      <c r="A1020" s="21">
        <v>52</v>
      </c>
      <c r="B1020" s="21" t="s">
        <v>23</v>
      </c>
      <c r="C1020" s="21">
        <v>30.875</v>
      </c>
      <c r="D1020" s="21">
        <v>0</v>
      </c>
      <c r="E1020" s="21" t="s">
        <v>15</v>
      </c>
      <c r="F1020" s="21" t="s">
        <v>25</v>
      </c>
      <c r="G1020" s="21">
        <v>23045.566159999998</v>
      </c>
    </row>
    <row r="1021" spans="1:7" ht="15.75" x14ac:dyDescent="0.25">
      <c r="A1021" s="21">
        <v>52</v>
      </c>
      <c r="B1021" s="21" t="s">
        <v>14</v>
      </c>
      <c r="C1021" s="21">
        <v>27.36</v>
      </c>
      <c r="D1021" s="21">
        <v>0</v>
      </c>
      <c r="E1021" s="21" t="s">
        <v>17</v>
      </c>
      <c r="F1021" s="21" t="s">
        <v>27</v>
      </c>
      <c r="G1021" s="21">
        <v>24393.6224</v>
      </c>
    </row>
    <row r="1022" spans="1:7" ht="15.75" x14ac:dyDescent="0.25">
      <c r="A1022" s="21">
        <v>52</v>
      </c>
      <c r="B1022" s="21" t="s">
        <v>23</v>
      </c>
      <c r="C1022" s="21">
        <v>24.86</v>
      </c>
      <c r="D1022" s="21">
        <v>0</v>
      </c>
      <c r="E1022" s="21" t="s">
        <v>15</v>
      </c>
      <c r="F1022" s="21" t="s">
        <v>16</v>
      </c>
      <c r="G1022" s="21">
        <v>27117.993780000001</v>
      </c>
    </row>
    <row r="1023" spans="1:7" ht="15.75" x14ac:dyDescent="0.25">
      <c r="A1023" s="21">
        <v>52</v>
      </c>
      <c r="B1023" s="21" t="s">
        <v>14</v>
      </c>
      <c r="C1023" s="21">
        <v>30.2</v>
      </c>
      <c r="D1023" s="21">
        <v>1</v>
      </c>
      <c r="E1023" s="21" t="s">
        <v>15</v>
      </c>
      <c r="F1023" s="21" t="s">
        <v>26</v>
      </c>
      <c r="G1023" s="21">
        <v>9724.5300000000007</v>
      </c>
    </row>
    <row r="1024" spans="1:7" ht="15.75" x14ac:dyDescent="0.25">
      <c r="A1024" s="21">
        <v>52</v>
      </c>
      <c r="B1024" s="21" t="s">
        <v>14</v>
      </c>
      <c r="C1024" s="21">
        <v>47.74</v>
      </c>
      <c r="D1024" s="21">
        <v>1</v>
      </c>
      <c r="E1024" s="21" t="s">
        <v>15</v>
      </c>
      <c r="F1024" s="21" t="s">
        <v>16</v>
      </c>
      <c r="G1024" s="21">
        <v>9748.9105999999992</v>
      </c>
    </row>
    <row r="1025" spans="1:7" ht="15.75" x14ac:dyDescent="0.25">
      <c r="A1025" s="21">
        <v>52</v>
      </c>
      <c r="B1025" s="21" t="s">
        <v>23</v>
      </c>
      <c r="C1025" s="21">
        <v>30.78</v>
      </c>
      <c r="D1025" s="21">
        <v>1</v>
      </c>
      <c r="E1025" s="21" t="s">
        <v>15</v>
      </c>
      <c r="F1025" s="21" t="s">
        <v>25</v>
      </c>
      <c r="G1025" s="21">
        <v>10797.3362</v>
      </c>
    </row>
    <row r="1026" spans="1:7" ht="15.75" x14ac:dyDescent="0.25">
      <c r="A1026" s="21">
        <v>52</v>
      </c>
      <c r="B1026" s="21" t="s">
        <v>23</v>
      </c>
      <c r="C1026" s="21">
        <v>24.13</v>
      </c>
      <c r="D1026" s="21">
        <v>1</v>
      </c>
      <c r="E1026" s="21" t="s">
        <v>17</v>
      </c>
      <c r="F1026" s="21" t="s">
        <v>27</v>
      </c>
      <c r="G1026" s="21">
        <v>23887.662700000001</v>
      </c>
    </row>
    <row r="1027" spans="1:7" ht="15.75" x14ac:dyDescent="0.25">
      <c r="A1027" s="21">
        <v>52</v>
      </c>
      <c r="B1027" s="21" t="s">
        <v>14</v>
      </c>
      <c r="C1027" s="21">
        <v>38.6</v>
      </c>
      <c r="D1027" s="21">
        <v>2</v>
      </c>
      <c r="E1027" s="21" t="s">
        <v>15</v>
      </c>
      <c r="F1027" s="21" t="s">
        <v>26</v>
      </c>
      <c r="G1027" s="21">
        <v>10325.206</v>
      </c>
    </row>
    <row r="1028" spans="1:7" ht="15.75" x14ac:dyDescent="0.25">
      <c r="A1028" s="21">
        <v>52</v>
      </c>
      <c r="B1028" s="21" t="s">
        <v>23</v>
      </c>
      <c r="C1028" s="21">
        <v>33.299999999999997</v>
      </c>
      <c r="D1028" s="21">
        <v>2</v>
      </c>
      <c r="E1028" s="21" t="s">
        <v>15</v>
      </c>
      <c r="F1028" s="21" t="s">
        <v>26</v>
      </c>
      <c r="G1028" s="21">
        <v>10806.839</v>
      </c>
    </row>
    <row r="1029" spans="1:7" ht="15.75" x14ac:dyDescent="0.25">
      <c r="A1029" s="21">
        <v>52</v>
      </c>
      <c r="B1029" s="21" t="s">
        <v>23</v>
      </c>
      <c r="C1029" s="21">
        <v>31.73</v>
      </c>
      <c r="D1029" s="21">
        <v>2</v>
      </c>
      <c r="E1029" s="21" t="s">
        <v>15</v>
      </c>
      <c r="F1029" s="21" t="s">
        <v>27</v>
      </c>
      <c r="G1029" s="21">
        <v>11187.6567</v>
      </c>
    </row>
    <row r="1030" spans="1:7" ht="15.75" x14ac:dyDescent="0.25">
      <c r="A1030" s="21">
        <v>52</v>
      </c>
      <c r="B1030" s="21" t="s">
        <v>23</v>
      </c>
      <c r="C1030" s="21">
        <v>38.380000000000003</v>
      </c>
      <c r="D1030" s="21">
        <v>2</v>
      </c>
      <c r="E1030" s="21" t="s">
        <v>15</v>
      </c>
      <c r="F1030" s="21" t="s">
        <v>25</v>
      </c>
      <c r="G1030" s="21">
        <v>11396.9002</v>
      </c>
    </row>
    <row r="1031" spans="1:7" ht="15.75" x14ac:dyDescent="0.25">
      <c r="A1031" s="21">
        <v>52</v>
      </c>
      <c r="B1031" s="21" t="s">
        <v>23</v>
      </c>
      <c r="C1031" s="21">
        <v>25.3</v>
      </c>
      <c r="D1031" s="21">
        <v>2</v>
      </c>
      <c r="E1031" s="21" t="s">
        <v>17</v>
      </c>
      <c r="F1031" s="21" t="s">
        <v>16</v>
      </c>
      <c r="G1031" s="21">
        <v>24667.419000000002</v>
      </c>
    </row>
    <row r="1032" spans="1:7" ht="15.75" x14ac:dyDescent="0.25">
      <c r="A1032" s="21">
        <v>52</v>
      </c>
      <c r="B1032" s="21" t="s">
        <v>14</v>
      </c>
      <c r="C1032" s="21">
        <v>36.765000000000001</v>
      </c>
      <c r="D1032" s="21">
        <v>2</v>
      </c>
      <c r="E1032" s="21" t="s">
        <v>15</v>
      </c>
      <c r="F1032" s="21" t="s">
        <v>27</v>
      </c>
      <c r="G1032" s="21">
        <v>26467.09737</v>
      </c>
    </row>
    <row r="1033" spans="1:7" ht="15.75" x14ac:dyDescent="0.25">
      <c r="A1033" s="21">
        <v>52</v>
      </c>
      <c r="B1033" s="21" t="s">
        <v>23</v>
      </c>
      <c r="C1033" s="21">
        <v>37.524999999999999</v>
      </c>
      <c r="D1033" s="21">
        <v>2</v>
      </c>
      <c r="E1033" s="21" t="s">
        <v>15</v>
      </c>
      <c r="F1033" s="21" t="s">
        <v>27</v>
      </c>
      <c r="G1033" s="21">
        <v>33471.971890000001</v>
      </c>
    </row>
    <row r="1034" spans="1:7" ht="15.75" x14ac:dyDescent="0.25">
      <c r="A1034" s="21">
        <v>52</v>
      </c>
      <c r="B1034" s="21" t="s">
        <v>14</v>
      </c>
      <c r="C1034" s="21">
        <v>41.8</v>
      </c>
      <c r="D1034" s="21">
        <v>2</v>
      </c>
      <c r="E1034" s="21" t="s">
        <v>17</v>
      </c>
      <c r="F1034" s="21" t="s">
        <v>16</v>
      </c>
      <c r="G1034" s="21">
        <v>47269.853999999999</v>
      </c>
    </row>
    <row r="1035" spans="1:7" ht="15.75" x14ac:dyDescent="0.25">
      <c r="A1035" s="21">
        <v>52</v>
      </c>
      <c r="B1035" s="21" t="s">
        <v>14</v>
      </c>
      <c r="C1035" s="21">
        <v>32.774999999999999</v>
      </c>
      <c r="D1035" s="21">
        <v>3</v>
      </c>
      <c r="E1035" s="21" t="s">
        <v>15</v>
      </c>
      <c r="F1035" s="21" t="s">
        <v>27</v>
      </c>
      <c r="G1035" s="21">
        <v>11289.10925</v>
      </c>
    </row>
    <row r="1036" spans="1:7" ht="15.75" x14ac:dyDescent="0.25">
      <c r="A1036" s="21">
        <v>52</v>
      </c>
      <c r="B1036" s="21" t="s">
        <v>23</v>
      </c>
      <c r="C1036" s="21">
        <v>44.7</v>
      </c>
      <c r="D1036" s="21">
        <v>3</v>
      </c>
      <c r="E1036" s="21" t="s">
        <v>15</v>
      </c>
      <c r="F1036" s="21" t="s">
        <v>26</v>
      </c>
      <c r="G1036" s="21">
        <v>11411.684999999999</v>
      </c>
    </row>
    <row r="1037" spans="1:7" ht="15.75" x14ac:dyDescent="0.25">
      <c r="A1037" s="21">
        <v>52</v>
      </c>
      <c r="B1037" s="21" t="s">
        <v>14</v>
      </c>
      <c r="C1037" s="21">
        <v>32.204999999999998</v>
      </c>
      <c r="D1037" s="21">
        <v>3</v>
      </c>
      <c r="E1037" s="21" t="s">
        <v>15</v>
      </c>
      <c r="F1037" s="21" t="s">
        <v>25</v>
      </c>
      <c r="G1037" s="21">
        <v>11488.31695</v>
      </c>
    </row>
    <row r="1038" spans="1:7" ht="15.75" x14ac:dyDescent="0.25">
      <c r="A1038" s="21">
        <v>52</v>
      </c>
      <c r="B1038" s="21" t="s">
        <v>14</v>
      </c>
      <c r="C1038" s="21">
        <v>24.32</v>
      </c>
      <c r="D1038" s="21">
        <v>3</v>
      </c>
      <c r="E1038" s="21" t="s">
        <v>17</v>
      </c>
      <c r="F1038" s="21" t="s">
        <v>25</v>
      </c>
      <c r="G1038" s="21">
        <v>24869.836800000001</v>
      </c>
    </row>
    <row r="1039" spans="1:7" ht="15.75" x14ac:dyDescent="0.25">
      <c r="A1039" s="21">
        <v>52</v>
      </c>
      <c r="B1039" s="21" t="s">
        <v>14</v>
      </c>
      <c r="C1039" s="21">
        <v>26.4</v>
      </c>
      <c r="D1039" s="21">
        <v>3</v>
      </c>
      <c r="E1039" s="21" t="s">
        <v>15</v>
      </c>
      <c r="F1039" s="21" t="s">
        <v>16</v>
      </c>
      <c r="G1039" s="21">
        <v>25992.821039999999</v>
      </c>
    </row>
    <row r="1040" spans="1:7" ht="15.75" x14ac:dyDescent="0.25">
      <c r="A1040" s="21">
        <v>52</v>
      </c>
      <c r="B1040" s="21" t="s">
        <v>14</v>
      </c>
      <c r="C1040" s="21">
        <v>34.484999999999999</v>
      </c>
      <c r="D1040" s="21">
        <v>3</v>
      </c>
      <c r="E1040" s="21" t="s">
        <v>17</v>
      </c>
      <c r="F1040" s="21" t="s">
        <v>27</v>
      </c>
      <c r="G1040" s="21">
        <v>60021.398970000002</v>
      </c>
    </row>
    <row r="1041" spans="1:7" ht="15.75" x14ac:dyDescent="0.25">
      <c r="A1041" s="21">
        <v>52</v>
      </c>
      <c r="B1041" s="21" t="s">
        <v>23</v>
      </c>
      <c r="C1041" s="21">
        <v>46.75</v>
      </c>
      <c r="D1041" s="21">
        <v>5</v>
      </c>
      <c r="E1041" s="21" t="s">
        <v>15</v>
      </c>
      <c r="F1041" s="21" t="s">
        <v>16</v>
      </c>
      <c r="G1041" s="21">
        <v>12592.5345</v>
      </c>
    </row>
    <row r="1042" spans="1:7" ht="15.75" x14ac:dyDescent="0.25">
      <c r="A1042" s="21">
        <v>53</v>
      </c>
      <c r="B1042" s="21" t="s">
        <v>14</v>
      </c>
      <c r="C1042" s="21">
        <v>29.48</v>
      </c>
      <c r="D1042" s="21">
        <v>0</v>
      </c>
      <c r="E1042" s="21" t="s">
        <v>15</v>
      </c>
      <c r="F1042" s="21" t="s">
        <v>16</v>
      </c>
      <c r="G1042" s="21">
        <v>9487.6442000000006</v>
      </c>
    </row>
    <row r="1043" spans="1:7" ht="15.75" x14ac:dyDescent="0.25">
      <c r="A1043" s="21">
        <v>53</v>
      </c>
      <c r="B1043" s="21" t="s">
        <v>14</v>
      </c>
      <c r="C1043" s="21">
        <v>41.47</v>
      </c>
      <c r="D1043" s="21">
        <v>0</v>
      </c>
      <c r="E1043" s="21" t="s">
        <v>15</v>
      </c>
      <c r="F1043" s="21" t="s">
        <v>16</v>
      </c>
      <c r="G1043" s="21">
        <v>9504.3102999999992</v>
      </c>
    </row>
    <row r="1044" spans="1:7" ht="15.75" x14ac:dyDescent="0.25">
      <c r="A1044" s="21">
        <v>53</v>
      </c>
      <c r="B1044" s="21" t="s">
        <v>14</v>
      </c>
      <c r="C1044" s="21">
        <v>24.32</v>
      </c>
      <c r="D1044" s="21">
        <v>0</v>
      </c>
      <c r="E1044" s="21" t="s">
        <v>15</v>
      </c>
      <c r="F1044" s="21" t="s">
        <v>27</v>
      </c>
      <c r="G1044" s="21">
        <v>9863.4717999999993</v>
      </c>
    </row>
    <row r="1045" spans="1:7" ht="15.75" x14ac:dyDescent="0.25">
      <c r="A1045" s="21">
        <v>53</v>
      </c>
      <c r="B1045" s="21" t="s">
        <v>14</v>
      </c>
      <c r="C1045" s="21">
        <v>28.88</v>
      </c>
      <c r="D1045" s="21">
        <v>0</v>
      </c>
      <c r="E1045" s="21" t="s">
        <v>15</v>
      </c>
      <c r="F1045" s="21" t="s">
        <v>27</v>
      </c>
      <c r="G1045" s="21">
        <v>9869.8101999999999</v>
      </c>
    </row>
    <row r="1046" spans="1:7" ht="15.75" x14ac:dyDescent="0.25">
      <c r="A1046" s="21">
        <v>53</v>
      </c>
      <c r="B1046" s="21" t="s">
        <v>14</v>
      </c>
      <c r="C1046" s="21">
        <v>30.495000000000001</v>
      </c>
      <c r="D1046" s="21">
        <v>0</v>
      </c>
      <c r="E1046" s="21" t="s">
        <v>15</v>
      </c>
      <c r="F1046" s="21" t="s">
        <v>25</v>
      </c>
      <c r="G1046" s="21">
        <v>10072.055050000001</v>
      </c>
    </row>
    <row r="1047" spans="1:7" ht="15.75" x14ac:dyDescent="0.25">
      <c r="A1047" s="21">
        <v>53</v>
      </c>
      <c r="B1047" s="21" t="s">
        <v>23</v>
      </c>
      <c r="C1047" s="21">
        <v>26.6</v>
      </c>
      <c r="D1047" s="21">
        <v>0</v>
      </c>
      <c r="E1047" s="21" t="s">
        <v>15</v>
      </c>
      <c r="F1047" s="21" t="s">
        <v>27</v>
      </c>
      <c r="G1047" s="21">
        <v>10355.641</v>
      </c>
    </row>
    <row r="1048" spans="1:7" ht="15.75" x14ac:dyDescent="0.25">
      <c r="A1048" s="21">
        <v>53</v>
      </c>
      <c r="B1048" s="21" t="s">
        <v>23</v>
      </c>
      <c r="C1048" s="21">
        <v>33.25</v>
      </c>
      <c r="D1048" s="21">
        <v>0</v>
      </c>
      <c r="E1048" s="21" t="s">
        <v>15</v>
      </c>
      <c r="F1048" s="21" t="s">
        <v>25</v>
      </c>
      <c r="G1048" s="21">
        <v>10564.8845</v>
      </c>
    </row>
    <row r="1049" spans="1:7" ht="15.75" x14ac:dyDescent="0.25">
      <c r="A1049" s="21">
        <v>53</v>
      </c>
      <c r="B1049" s="21" t="s">
        <v>14</v>
      </c>
      <c r="C1049" s="21">
        <v>20.9</v>
      </c>
      <c r="D1049" s="21">
        <v>0</v>
      </c>
      <c r="E1049" s="21" t="s">
        <v>17</v>
      </c>
      <c r="F1049" s="21" t="s">
        <v>16</v>
      </c>
      <c r="G1049" s="21">
        <v>21195.817999999999</v>
      </c>
    </row>
    <row r="1050" spans="1:7" ht="15.75" x14ac:dyDescent="0.25">
      <c r="A1050" s="21">
        <v>53</v>
      </c>
      <c r="B1050" s="21" t="s">
        <v>14</v>
      </c>
      <c r="C1050" s="21">
        <v>31.35</v>
      </c>
      <c r="D1050" s="21">
        <v>0</v>
      </c>
      <c r="E1050" s="21" t="s">
        <v>15</v>
      </c>
      <c r="F1050" s="21" t="s">
        <v>16</v>
      </c>
      <c r="G1050" s="21">
        <v>27346.04207</v>
      </c>
    </row>
    <row r="1051" spans="1:7" ht="15.75" x14ac:dyDescent="0.25">
      <c r="A1051" s="21">
        <v>53</v>
      </c>
      <c r="B1051" s="21" t="s">
        <v>14</v>
      </c>
      <c r="C1051" s="21">
        <v>34.104999999999997</v>
      </c>
      <c r="D1051" s="21">
        <v>0</v>
      </c>
      <c r="E1051" s="21" t="s">
        <v>17</v>
      </c>
      <c r="F1051" s="21" t="s">
        <v>25</v>
      </c>
      <c r="G1051" s="21">
        <v>43254.417950000003</v>
      </c>
    </row>
    <row r="1052" spans="1:7" ht="15.75" x14ac:dyDescent="0.25">
      <c r="A1052" s="21">
        <v>53</v>
      </c>
      <c r="B1052" s="21" t="s">
        <v>14</v>
      </c>
      <c r="C1052" s="21">
        <v>21.4</v>
      </c>
      <c r="D1052" s="21">
        <v>1</v>
      </c>
      <c r="E1052" s="21" t="s">
        <v>15</v>
      </c>
      <c r="F1052" s="21" t="s">
        <v>26</v>
      </c>
      <c r="G1052" s="21">
        <v>10065.413</v>
      </c>
    </row>
    <row r="1053" spans="1:7" ht="15.75" x14ac:dyDescent="0.25">
      <c r="A1053" s="21">
        <v>53</v>
      </c>
      <c r="B1053" s="21" t="s">
        <v>14</v>
      </c>
      <c r="C1053" s="21">
        <v>36.1</v>
      </c>
      <c r="D1053" s="21">
        <v>1</v>
      </c>
      <c r="E1053" s="21" t="s">
        <v>15</v>
      </c>
      <c r="F1053" s="21" t="s">
        <v>26</v>
      </c>
      <c r="G1053" s="21">
        <v>10085.846</v>
      </c>
    </row>
    <row r="1054" spans="1:7" ht="15.75" x14ac:dyDescent="0.25">
      <c r="A1054" s="21">
        <v>53</v>
      </c>
      <c r="B1054" s="21" t="s">
        <v>14</v>
      </c>
      <c r="C1054" s="21">
        <v>31.16</v>
      </c>
      <c r="D1054" s="21">
        <v>1</v>
      </c>
      <c r="E1054" s="21" t="s">
        <v>15</v>
      </c>
      <c r="F1054" s="21" t="s">
        <v>27</v>
      </c>
      <c r="G1054" s="21">
        <v>10461.9794</v>
      </c>
    </row>
    <row r="1055" spans="1:7" ht="15.75" x14ac:dyDescent="0.25">
      <c r="A1055" s="21">
        <v>53</v>
      </c>
      <c r="B1055" s="21" t="s">
        <v>23</v>
      </c>
      <c r="C1055" s="21">
        <v>39.6</v>
      </c>
      <c r="D1055" s="21">
        <v>1</v>
      </c>
      <c r="E1055" s="21" t="s">
        <v>15</v>
      </c>
      <c r="F1055" s="21" t="s">
        <v>16</v>
      </c>
      <c r="G1055" s="21">
        <v>10579.710999999999</v>
      </c>
    </row>
    <row r="1056" spans="1:7" ht="15.75" x14ac:dyDescent="0.25">
      <c r="A1056" s="21">
        <v>53</v>
      </c>
      <c r="B1056" s="21" t="s">
        <v>23</v>
      </c>
      <c r="C1056" s="21">
        <v>24.795000000000002</v>
      </c>
      <c r="D1056" s="21">
        <v>1</v>
      </c>
      <c r="E1056" s="21" t="s">
        <v>15</v>
      </c>
      <c r="F1056" s="21" t="s">
        <v>27</v>
      </c>
      <c r="G1056" s="21">
        <v>10942.13205</v>
      </c>
    </row>
    <row r="1057" spans="1:7" ht="15.75" x14ac:dyDescent="0.25">
      <c r="A1057" s="21">
        <v>53</v>
      </c>
      <c r="B1057" s="21" t="s">
        <v>23</v>
      </c>
      <c r="C1057" s="21">
        <v>37.43</v>
      </c>
      <c r="D1057" s="21">
        <v>1</v>
      </c>
      <c r="E1057" s="21" t="s">
        <v>15</v>
      </c>
      <c r="F1057" s="21" t="s">
        <v>27</v>
      </c>
      <c r="G1057" s="21">
        <v>10959.6947</v>
      </c>
    </row>
    <row r="1058" spans="1:7" ht="15.75" x14ac:dyDescent="0.25">
      <c r="A1058" s="21">
        <v>53</v>
      </c>
      <c r="B1058" s="21" t="s">
        <v>23</v>
      </c>
      <c r="C1058" s="21">
        <v>22.88</v>
      </c>
      <c r="D1058" s="21">
        <v>1</v>
      </c>
      <c r="E1058" s="21" t="s">
        <v>17</v>
      </c>
      <c r="F1058" s="21" t="s">
        <v>16</v>
      </c>
      <c r="G1058" s="21">
        <v>23244.790199999999</v>
      </c>
    </row>
    <row r="1059" spans="1:7" ht="15.75" x14ac:dyDescent="0.25">
      <c r="A1059" s="21">
        <v>53</v>
      </c>
      <c r="B1059" s="21" t="s">
        <v>23</v>
      </c>
      <c r="C1059" s="21">
        <v>26.7</v>
      </c>
      <c r="D1059" s="21">
        <v>2</v>
      </c>
      <c r="E1059" s="21" t="s">
        <v>15</v>
      </c>
      <c r="F1059" s="21" t="s">
        <v>26</v>
      </c>
      <c r="G1059" s="21">
        <v>11150.78</v>
      </c>
    </row>
    <row r="1060" spans="1:7" ht="15.75" x14ac:dyDescent="0.25">
      <c r="A1060" s="21">
        <v>53</v>
      </c>
      <c r="B1060" s="21" t="s">
        <v>23</v>
      </c>
      <c r="C1060" s="21">
        <v>35.9</v>
      </c>
      <c r="D1060" s="21">
        <v>2</v>
      </c>
      <c r="E1060" s="21" t="s">
        <v>15</v>
      </c>
      <c r="F1060" s="21" t="s">
        <v>26</v>
      </c>
      <c r="G1060" s="21">
        <v>11163.567999999999</v>
      </c>
    </row>
    <row r="1061" spans="1:7" ht="15.75" x14ac:dyDescent="0.25">
      <c r="A1061" s="21">
        <v>53</v>
      </c>
      <c r="B1061" s="21" t="s">
        <v>14</v>
      </c>
      <c r="C1061" s="21">
        <v>26.41</v>
      </c>
      <c r="D1061" s="21">
        <v>2</v>
      </c>
      <c r="E1061" s="21" t="s">
        <v>15</v>
      </c>
      <c r="F1061" s="21" t="s">
        <v>25</v>
      </c>
      <c r="G1061" s="21">
        <v>11244.376899999999</v>
      </c>
    </row>
    <row r="1062" spans="1:7" ht="15.75" x14ac:dyDescent="0.25">
      <c r="A1062" s="21">
        <v>53</v>
      </c>
      <c r="B1062" s="21" t="s">
        <v>23</v>
      </c>
      <c r="C1062" s="21">
        <v>23.75</v>
      </c>
      <c r="D1062" s="21">
        <v>2</v>
      </c>
      <c r="E1062" s="21" t="s">
        <v>15</v>
      </c>
      <c r="F1062" s="21" t="s">
        <v>25</v>
      </c>
      <c r="G1062" s="21">
        <v>11729.6795</v>
      </c>
    </row>
    <row r="1063" spans="1:7" ht="15.75" x14ac:dyDescent="0.25">
      <c r="A1063" s="21">
        <v>53</v>
      </c>
      <c r="B1063" s="21" t="s">
        <v>23</v>
      </c>
      <c r="C1063" s="21">
        <v>32.299999999999997</v>
      </c>
      <c r="D1063" s="21">
        <v>2</v>
      </c>
      <c r="E1063" s="21" t="s">
        <v>15</v>
      </c>
      <c r="F1063" s="21" t="s">
        <v>25</v>
      </c>
      <c r="G1063" s="21">
        <v>29186.482360000002</v>
      </c>
    </row>
    <row r="1064" spans="1:7" ht="15.75" x14ac:dyDescent="0.25">
      <c r="A1064" s="21">
        <v>53</v>
      </c>
      <c r="B1064" s="21" t="s">
        <v>14</v>
      </c>
      <c r="C1064" s="21">
        <v>28.6</v>
      </c>
      <c r="D1064" s="21">
        <v>3</v>
      </c>
      <c r="E1064" s="21" t="s">
        <v>15</v>
      </c>
      <c r="F1064" s="21" t="s">
        <v>26</v>
      </c>
      <c r="G1064" s="21">
        <v>11253.421</v>
      </c>
    </row>
    <row r="1065" spans="1:7" ht="15.75" x14ac:dyDescent="0.25">
      <c r="A1065" s="21">
        <v>53</v>
      </c>
      <c r="B1065" s="21" t="s">
        <v>14</v>
      </c>
      <c r="C1065" s="21">
        <v>36.6</v>
      </c>
      <c r="D1065" s="21">
        <v>3</v>
      </c>
      <c r="E1065" s="21" t="s">
        <v>15</v>
      </c>
      <c r="F1065" s="21" t="s">
        <v>26</v>
      </c>
      <c r="G1065" s="21">
        <v>11264.540999999999</v>
      </c>
    </row>
    <row r="1066" spans="1:7" ht="15.75" x14ac:dyDescent="0.25">
      <c r="A1066" s="21">
        <v>53</v>
      </c>
      <c r="B1066" s="21" t="s">
        <v>23</v>
      </c>
      <c r="C1066" s="21">
        <v>28.1</v>
      </c>
      <c r="D1066" s="21">
        <v>3</v>
      </c>
      <c r="E1066" s="21" t="s">
        <v>15</v>
      </c>
      <c r="F1066" s="21" t="s">
        <v>26</v>
      </c>
      <c r="G1066" s="21">
        <v>11741.726000000001</v>
      </c>
    </row>
    <row r="1067" spans="1:7" ht="15.75" x14ac:dyDescent="0.25">
      <c r="A1067" s="21">
        <v>53</v>
      </c>
      <c r="B1067" s="21" t="s">
        <v>23</v>
      </c>
      <c r="C1067" s="21">
        <v>38.06</v>
      </c>
      <c r="D1067" s="21">
        <v>3</v>
      </c>
      <c r="E1067" s="21" t="s">
        <v>15</v>
      </c>
      <c r="F1067" s="21" t="s">
        <v>16</v>
      </c>
      <c r="G1067" s="21">
        <v>20462.997660000001</v>
      </c>
    </row>
    <row r="1068" spans="1:7" ht="15.75" x14ac:dyDescent="0.25">
      <c r="A1068" s="21">
        <v>53</v>
      </c>
      <c r="B1068" s="21" t="s">
        <v>23</v>
      </c>
      <c r="C1068" s="21">
        <v>22.61</v>
      </c>
      <c r="D1068" s="21">
        <v>3</v>
      </c>
      <c r="E1068" s="21" t="s">
        <v>17</v>
      </c>
      <c r="F1068" s="21" t="s">
        <v>25</v>
      </c>
      <c r="G1068" s="21">
        <v>24873.384900000001</v>
      </c>
    </row>
    <row r="1069" spans="1:7" ht="15.75" x14ac:dyDescent="0.25">
      <c r="A1069" s="21">
        <v>53</v>
      </c>
      <c r="B1069" s="21" t="s">
        <v>23</v>
      </c>
      <c r="C1069" s="21">
        <v>36.86</v>
      </c>
      <c r="D1069" s="21">
        <v>3</v>
      </c>
      <c r="E1069" s="21" t="s">
        <v>17</v>
      </c>
      <c r="F1069" s="21" t="s">
        <v>27</v>
      </c>
      <c r="G1069" s="21">
        <v>46661.4424</v>
      </c>
    </row>
    <row r="1070" spans="1:7" ht="15.75" x14ac:dyDescent="0.25">
      <c r="A1070" s="21">
        <v>54</v>
      </c>
      <c r="B1070" s="21" t="s">
        <v>14</v>
      </c>
      <c r="C1070" s="21">
        <v>31.6</v>
      </c>
      <c r="D1070" s="21">
        <v>0</v>
      </c>
      <c r="E1070" s="21" t="s">
        <v>15</v>
      </c>
      <c r="F1070" s="21" t="s">
        <v>26</v>
      </c>
      <c r="G1070" s="21">
        <v>9850.4320000000007</v>
      </c>
    </row>
    <row r="1071" spans="1:7" ht="15.75" x14ac:dyDescent="0.25">
      <c r="A1071" s="21">
        <v>54</v>
      </c>
      <c r="B1071" s="21" t="s">
        <v>14</v>
      </c>
      <c r="C1071" s="21">
        <v>30.21</v>
      </c>
      <c r="D1071" s="21">
        <v>0</v>
      </c>
      <c r="E1071" s="21" t="s">
        <v>15</v>
      </c>
      <c r="F1071" s="21" t="s">
        <v>27</v>
      </c>
      <c r="G1071" s="21">
        <v>10231.499900000001</v>
      </c>
    </row>
    <row r="1072" spans="1:7" ht="15.75" x14ac:dyDescent="0.25">
      <c r="A1072" s="21">
        <v>54</v>
      </c>
      <c r="B1072" s="21" t="s">
        <v>23</v>
      </c>
      <c r="C1072" s="21">
        <v>31.24</v>
      </c>
      <c r="D1072" s="21">
        <v>0</v>
      </c>
      <c r="E1072" s="21" t="s">
        <v>15</v>
      </c>
      <c r="F1072" s="21" t="s">
        <v>16</v>
      </c>
      <c r="G1072" s="21">
        <v>10338.9316</v>
      </c>
    </row>
    <row r="1073" spans="1:7" ht="15.75" x14ac:dyDescent="0.25">
      <c r="A1073" s="21">
        <v>54</v>
      </c>
      <c r="B1073" s="21" t="s">
        <v>14</v>
      </c>
      <c r="C1073" s="21">
        <v>24.035</v>
      </c>
      <c r="D1073" s="21">
        <v>0</v>
      </c>
      <c r="E1073" s="21" t="s">
        <v>15</v>
      </c>
      <c r="F1073" s="21" t="s">
        <v>25</v>
      </c>
      <c r="G1073" s="21">
        <v>10422.916649999999</v>
      </c>
    </row>
    <row r="1074" spans="1:7" ht="15.75" x14ac:dyDescent="0.25">
      <c r="A1074" s="21">
        <v>54</v>
      </c>
      <c r="B1074" s="21" t="s">
        <v>14</v>
      </c>
      <c r="C1074" s="21">
        <v>32.774999999999999</v>
      </c>
      <c r="D1074" s="21">
        <v>0</v>
      </c>
      <c r="E1074" s="21" t="s">
        <v>15</v>
      </c>
      <c r="F1074" s="21" t="s">
        <v>25</v>
      </c>
      <c r="G1074" s="21">
        <v>10435.06525</v>
      </c>
    </row>
    <row r="1075" spans="1:7" ht="15.75" x14ac:dyDescent="0.25">
      <c r="A1075" s="21">
        <v>54</v>
      </c>
      <c r="B1075" s="21" t="s">
        <v>23</v>
      </c>
      <c r="C1075" s="21">
        <v>32.68</v>
      </c>
      <c r="D1075" s="21">
        <v>0</v>
      </c>
      <c r="E1075" s="21" t="s">
        <v>15</v>
      </c>
      <c r="F1075" s="21" t="s">
        <v>25</v>
      </c>
      <c r="G1075" s="21">
        <v>10923.933199999999</v>
      </c>
    </row>
    <row r="1076" spans="1:7" ht="15.75" x14ac:dyDescent="0.25">
      <c r="A1076" s="21">
        <v>54</v>
      </c>
      <c r="B1076" s="21" t="s">
        <v>14</v>
      </c>
      <c r="C1076" s="21">
        <v>30.02</v>
      </c>
      <c r="D1076" s="21">
        <v>0</v>
      </c>
      <c r="E1076" s="21" t="s">
        <v>15</v>
      </c>
      <c r="F1076" s="21" t="s">
        <v>27</v>
      </c>
      <c r="G1076" s="21">
        <v>24476.478510000001</v>
      </c>
    </row>
    <row r="1077" spans="1:7" ht="15.75" x14ac:dyDescent="0.25">
      <c r="A1077" s="21">
        <v>54</v>
      </c>
      <c r="B1077" s="21" t="s">
        <v>23</v>
      </c>
      <c r="C1077" s="21">
        <v>47.41</v>
      </c>
      <c r="D1077" s="21">
        <v>0</v>
      </c>
      <c r="E1077" s="21" t="s">
        <v>17</v>
      </c>
      <c r="F1077" s="21" t="s">
        <v>16</v>
      </c>
      <c r="G1077" s="21">
        <v>63770.428010000003</v>
      </c>
    </row>
    <row r="1078" spans="1:7" ht="15.75" x14ac:dyDescent="0.25">
      <c r="A1078" s="21">
        <v>54</v>
      </c>
      <c r="B1078" s="21" t="s">
        <v>14</v>
      </c>
      <c r="C1078" s="21">
        <v>29.2</v>
      </c>
      <c r="D1078" s="21">
        <v>1</v>
      </c>
      <c r="E1078" s="21" t="s">
        <v>15</v>
      </c>
      <c r="F1078" s="21" t="s">
        <v>26</v>
      </c>
      <c r="G1078" s="21">
        <v>10436.096</v>
      </c>
    </row>
    <row r="1079" spans="1:7" ht="15.75" x14ac:dyDescent="0.25">
      <c r="A1079" s="21">
        <v>54</v>
      </c>
      <c r="B1079" s="21" t="s">
        <v>14</v>
      </c>
      <c r="C1079" s="21">
        <v>39.6</v>
      </c>
      <c r="D1079" s="21">
        <v>1</v>
      </c>
      <c r="E1079" s="21" t="s">
        <v>15</v>
      </c>
      <c r="F1079" s="21" t="s">
        <v>26</v>
      </c>
      <c r="G1079" s="21">
        <v>10450.552</v>
      </c>
    </row>
    <row r="1080" spans="1:7" ht="15.75" x14ac:dyDescent="0.25">
      <c r="A1080" s="21">
        <v>54</v>
      </c>
      <c r="B1080" s="21" t="s">
        <v>14</v>
      </c>
      <c r="C1080" s="21">
        <v>33.630000000000003</v>
      </c>
      <c r="D1080" s="21">
        <v>1</v>
      </c>
      <c r="E1080" s="21" t="s">
        <v>15</v>
      </c>
      <c r="F1080" s="21" t="s">
        <v>27</v>
      </c>
      <c r="G1080" s="21">
        <v>10825.253699999999</v>
      </c>
    </row>
    <row r="1081" spans="1:7" ht="15.75" x14ac:dyDescent="0.25">
      <c r="A1081" s="21">
        <v>54</v>
      </c>
      <c r="B1081" s="21" t="s">
        <v>23</v>
      </c>
      <c r="C1081" s="21">
        <v>31.9</v>
      </c>
      <c r="D1081" s="21">
        <v>1</v>
      </c>
      <c r="E1081" s="21" t="s">
        <v>15</v>
      </c>
      <c r="F1081" s="21" t="s">
        <v>16</v>
      </c>
      <c r="G1081" s="21">
        <v>10928.849</v>
      </c>
    </row>
    <row r="1082" spans="1:7" ht="15.75" x14ac:dyDescent="0.25">
      <c r="A1082" s="21">
        <v>54</v>
      </c>
      <c r="B1082" s="21" t="s">
        <v>23</v>
      </c>
      <c r="C1082" s="21">
        <v>27.645</v>
      </c>
      <c r="D1082" s="21">
        <v>1</v>
      </c>
      <c r="E1082" s="21" t="s">
        <v>15</v>
      </c>
      <c r="F1082" s="21" t="s">
        <v>27</v>
      </c>
      <c r="G1082" s="21">
        <v>11305.93455</v>
      </c>
    </row>
    <row r="1083" spans="1:7" ht="15.75" x14ac:dyDescent="0.25">
      <c r="A1083" s="21">
        <v>54</v>
      </c>
      <c r="B1083" s="21" t="s">
        <v>23</v>
      </c>
      <c r="C1083" s="21">
        <v>32.299999999999997</v>
      </c>
      <c r="D1083" s="21">
        <v>1</v>
      </c>
      <c r="E1083" s="21" t="s">
        <v>15</v>
      </c>
      <c r="F1083" s="21" t="s">
        <v>25</v>
      </c>
      <c r="G1083" s="21">
        <v>11512.405000000001</v>
      </c>
    </row>
    <row r="1084" spans="1:7" ht="15.75" x14ac:dyDescent="0.25">
      <c r="A1084" s="21">
        <v>54</v>
      </c>
      <c r="B1084" s="21" t="s">
        <v>14</v>
      </c>
      <c r="C1084" s="21">
        <v>25.46</v>
      </c>
      <c r="D1084" s="21">
        <v>1</v>
      </c>
      <c r="E1084" s="21" t="s">
        <v>15</v>
      </c>
      <c r="F1084" s="21" t="s">
        <v>25</v>
      </c>
      <c r="G1084" s="21">
        <v>25517.11363</v>
      </c>
    </row>
    <row r="1085" spans="1:7" ht="15.75" x14ac:dyDescent="0.25">
      <c r="A1085" s="21">
        <v>54</v>
      </c>
      <c r="B1085" s="21" t="s">
        <v>14</v>
      </c>
      <c r="C1085" s="21">
        <v>30.8</v>
      </c>
      <c r="D1085" s="21">
        <v>1</v>
      </c>
      <c r="E1085" s="21" t="s">
        <v>17</v>
      </c>
      <c r="F1085" s="21" t="s">
        <v>16</v>
      </c>
      <c r="G1085" s="21">
        <v>41999.519999999997</v>
      </c>
    </row>
    <row r="1086" spans="1:7" ht="15.75" x14ac:dyDescent="0.25">
      <c r="A1086" s="21">
        <v>54</v>
      </c>
      <c r="B1086" s="21" t="s">
        <v>14</v>
      </c>
      <c r="C1086" s="21">
        <v>21.01</v>
      </c>
      <c r="D1086" s="21">
        <v>2</v>
      </c>
      <c r="E1086" s="21" t="s">
        <v>15</v>
      </c>
      <c r="F1086" s="21" t="s">
        <v>16</v>
      </c>
      <c r="G1086" s="21">
        <v>11013.7119</v>
      </c>
    </row>
    <row r="1087" spans="1:7" ht="15.75" x14ac:dyDescent="0.25">
      <c r="A1087" s="21">
        <v>54</v>
      </c>
      <c r="B1087" s="21" t="s">
        <v>23</v>
      </c>
      <c r="C1087" s="21">
        <v>46.7</v>
      </c>
      <c r="D1087" s="21">
        <v>2</v>
      </c>
      <c r="E1087" s="21" t="s">
        <v>15</v>
      </c>
      <c r="F1087" s="21" t="s">
        <v>26</v>
      </c>
      <c r="G1087" s="21">
        <v>11538.421</v>
      </c>
    </row>
    <row r="1088" spans="1:7" ht="15.75" x14ac:dyDescent="0.25">
      <c r="A1088" s="21">
        <v>54</v>
      </c>
      <c r="B1088" s="21" t="s">
        <v>23</v>
      </c>
      <c r="C1088" s="21">
        <v>28.88</v>
      </c>
      <c r="D1088" s="21">
        <v>2</v>
      </c>
      <c r="E1088" s="21" t="s">
        <v>15</v>
      </c>
      <c r="F1088" s="21" t="s">
        <v>25</v>
      </c>
      <c r="G1088" s="21">
        <v>12096.6512</v>
      </c>
    </row>
    <row r="1089" spans="1:7" ht="15.75" x14ac:dyDescent="0.25">
      <c r="A1089" s="21">
        <v>54</v>
      </c>
      <c r="B1089" s="21" t="s">
        <v>14</v>
      </c>
      <c r="C1089" s="21">
        <v>34.21</v>
      </c>
      <c r="D1089" s="21">
        <v>2</v>
      </c>
      <c r="E1089" s="21" t="s">
        <v>17</v>
      </c>
      <c r="F1089" s="21" t="s">
        <v>16</v>
      </c>
      <c r="G1089" s="21">
        <v>44260.749900000003</v>
      </c>
    </row>
    <row r="1090" spans="1:7" ht="15.75" x14ac:dyDescent="0.25">
      <c r="A1090" s="21">
        <v>54</v>
      </c>
      <c r="B1090" s="21" t="s">
        <v>23</v>
      </c>
      <c r="C1090" s="21">
        <v>23</v>
      </c>
      <c r="D1090" s="21">
        <v>3</v>
      </c>
      <c r="E1090" s="21" t="s">
        <v>15</v>
      </c>
      <c r="F1090" s="21" t="s">
        <v>26</v>
      </c>
      <c r="G1090" s="21">
        <v>12094.477999999999</v>
      </c>
    </row>
    <row r="1091" spans="1:7" ht="15.75" x14ac:dyDescent="0.25">
      <c r="A1091" s="21">
        <v>54</v>
      </c>
      <c r="B1091" s="21" t="s">
        <v>23</v>
      </c>
      <c r="C1091" s="21">
        <v>30.8</v>
      </c>
      <c r="D1091" s="21">
        <v>3</v>
      </c>
      <c r="E1091" s="21" t="s">
        <v>15</v>
      </c>
      <c r="F1091" s="21" t="s">
        <v>26</v>
      </c>
      <c r="G1091" s="21">
        <v>12105.32</v>
      </c>
    </row>
    <row r="1092" spans="1:7" ht="15.75" x14ac:dyDescent="0.25">
      <c r="A1092" s="21">
        <v>54</v>
      </c>
      <c r="B1092" s="21" t="s">
        <v>23</v>
      </c>
      <c r="C1092" s="21">
        <v>21.47</v>
      </c>
      <c r="D1092" s="21">
        <v>3</v>
      </c>
      <c r="E1092" s="21" t="s">
        <v>15</v>
      </c>
      <c r="F1092" s="21" t="s">
        <v>27</v>
      </c>
      <c r="G1092" s="21">
        <v>12475.3513</v>
      </c>
    </row>
    <row r="1093" spans="1:7" ht="15.75" x14ac:dyDescent="0.25">
      <c r="A1093" s="21">
        <v>54</v>
      </c>
      <c r="B1093" s="21" t="s">
        <v>23</v>
      </c>
      <c r="C1093" s="21">
        <v>24.605</v>
      </c>
      <c r="D1093" s="21">
        <v>3</v>
      </c>
      <c r="E1093" s="21" t="s">
        <v>15</v>
      </c>
      <c r="F1093" s="21" t="s">
        <v>27</v>
      </c>
      <c r="G1093" s="21">
        <v>12479.70895</v>
      </c>
    </row>
    <row r="1094" spans="1:7" ht="15.75" x14ac:dyDescent="0.25">
      <c r="A1094" s="21">
        <v>54</v>
      </c>
      <c r="B1094" s="21" t="s">
        <v>23</v>
      </c>
      <c r="C1094" s="21">
        <v>35.814999999999998</v>
      </c>
      <c r="D1094" s="21">
        <v>3</v>
      </c>
      <c r="E1094" s="21" t="s">
        <v>15</v>
      </c>
      <c r="F1094" s="21" t="s">
        <v>27</v>
      </c>
      <c r="G1094" s="21">
        <v>12495.290849999999</v>
      </c>
    </row>
    <row r="1095" spans="1:7" ht="15.75" x14ac:dyDescent="0.25">
      <c r="A1095" s="21">
        <v>54</v>
      </c>
      <c r="B1095" s="21" t="s">
        <v>14</v>
      </c>
      <c r="C1095" s="21">
        <v>25.1</v>
      </c>
      <c r="D1095" s="21">
        <v>3</v>
      </c>
      <c r="E1095" s="21" t="s">
        <v>17</v>
      </c>
      <c r="F1095" s="21" t="s">
        <v>26</v>
      </c>
      <c r="G1095" s="21">
        <v>25382.296999999999</v>
      </c>
    </row>
    <row r="1096" spans="1:7" ht="15.75" x14ac:dyDescent="0.25">
      <c r="A1096" s="21">
        <v>54</v>
      </c>
      <c r="B1096" s="21" t="s">
        <v>23</v>
      </c>
      <c r="C1096" s="21">
        <v>31.9</v>
      </c>
      <c r="D1096" s="21">
        <v>3</v>
      </c>
      <c r="E1096" s="21" t="s">
        <v>15</v>
      </c>
      <c r="F1096" s="21" t="s">
        <v>16</v>
      </c>
      <c r="G1096" s="21">
        <v>27322.73386</v>
      </c>
    </row>
    <row r="1097" spans="1:7" ht="15.75" x14ac:dyDescent="0.25">
      <c r="A1097" s="21">
        <v>54</v>
      </c>
      <c r="B1097" s="21" t="s">
        <v>14</v>
      </c>
      <c r="C1097" s="21">
        <v>40.564999999999998</v>
      </c>
      <c r="D1097" s="21">
        <v>3</v>
      </c>
      <c r="E1097" s="21" t="s">
        <v>17</v>
      </c>
      <c r="F1097" s="21" t="s">
        <v>25</v>
      </c>
      <c r="G1097" s="21">
        <v>48549.178350000002</v>
      </c>
    </row>
    <row r="1098" spans="1:7" ht="15.75" x14ac:dyDescent="0.25">
      <c r="A1098" s="21">
        <v>55</v>
      </c>
      <c r="B1098" s="21" t="s">
        <v>14</v>
      </c>
      <c r="C1098" s="21">
        <v>29.9</v>
      </c>
      <c r="D1098" s="21">
        <v>0</v>
      </c>
      <c r="E1098" s="21" t="s">
        <v>15</v>
      </c>
      <c r="F1098" s="21" t="s">
        <v>26</v>
      </c>
      <c r="G1098" s="21">
        <v>10214.636</v>
      </c>
    </row>
    <row r="1099" spans="1:7" ht="15.75" x14ac:dyDescent="0.25">
      <c r="A1099" s="21">
        <v>55</v>
      </c>
      <c r="B1099" s="21" t="s">
        <v>14</v>
      </c>
      <c r="C1099" s="21">
        <v>38.28</v>
      </c>
      <c r="D1099" s="21">
        <v>0</v>
      </c>
      <c r="E1099" s="21" t="s">
        <v>15</v>
      </c>
      <c r="F1099" s="21" t="s">
        <v>16</v>
      </c>
      <c r="G1099" s="21">
        <v>10226.2842</v>
      </c>
    </row>
    <row r="1100" spans="1:7" ht="15.75" x14ac:dyDescent="0.25">
      <c r="A1100" s="21">
        <v>55</v>
      </c>
      <c r="B1100" s="21" t="s">
        <v>14</v>
      </c>
      <c r="C1100" s="21">
        <v>27.645</v>
      </c>
      <c r="D1100" s="21">
        <v>0</v>
      </c>
      <c r="E1100" s="21" t="s">
        <v>15</v>
      </c>
      <c r="F1100" s="21" t="s">
        <v>27</v>
      </c>
      <c r="G1100" s="21">
        <v>10594.501550000001</v>
      </c>
    </row>
    <row r="1101" spans="1:7" ht="15.75" x14ac:dyDescent="0.25">
      <c r="A1101" s="21">
        <v>55</v>
      </c>
      <c r="B1101" s="21" t="s">
        <v>14</v>
      </c>
      <c r="C1101" s="21">
        <v>32.774999999999999</v>
      </c>
      <c r="D1101" s="21">
        <v>0</v>
      </c>
      <c r="E1101" s="21" t="s">
        <v>15</v>
      </c>
      <c r="F1101" s="21" t="s">
        <v>27</v>
      </c>
      <c r="G1101" s="21">
        <v>10601.632250000001</v>
      </c>
    </row>
    <row r="1102" spans="1:7" ht="15.75" x14ac:dyDescent="0.25">
      <c r="A1102" s="21">
        <v>55</v>
      </c>
      <c r="B1102" s="21" t="s">
        <v>23</v>
      </c>
      <c r="C1102" s="21">
        <v>30.5</v>
      </c>
      <c r="D1102" s="21">
        <v>0</v>
      </c>
      <c r="E1102" s="21" t="s">
        <v>15</v>
      </c>
      <c r="F1102" s="21" t="s">
        <v>26</v>
      </c>
      <c r="G1102" s="21">
        <v>10704.47</v>
      </c>
    </row>
    <row r="1103" spans="1:7" ht="15.75" x14ac:dyDescent="0.25">
      <c r="A1103" s="21">
        <v>55</v>
      </c>
      <c r="B1103" s="21" t="s">
        <v>23</v>
      </c>
      <c r="C1103" s="21">
        <v>37.1</v>
      </c>
      <c r="D1103" s="21">
        <v>0</v>
      </c>
      <c r="E1103" s="21" t="s">
        <v>15</v>
      </c>
      <c r="F1103" s="21" t="s">
        <v>26</v>
      </c>
      <c r="G1103" s="21">
        <v>10713.644</v>
      </c>
    </row>
    <row r="1104" spans="1:7" ht="15.75" x14ac:dyDescent="0.25">
      <c r="A1104" s="21">
        <v>55</v>
      </c>
      <c r="B1104" s="21" t="s">
        <v>14</v>
      </c>
      <c r="C1104" s="21">
        <v>28.975000000000001</v>
      </c>
      <c r="D1104" s="21">
        <v>0</v>
      </c>
      <c r="E1104" s="21" t="s">
        <v>15</v>
      </c>
      <c r="F1104" s="21" t="s">
        <v>25</v>
      </c>
      <c r="G1104" s="21">
        <v>10796.35025</v>
      </c>
    </row>
    <row r="1105" spans="1:7" ht="15.75" x14ac:dyDescent="0.25">
      <c r="A1105" s="21">
        <v>55</v>
      </c>
      <c r="B1105" s="21" t="s">
        <v>23</v>
      </c>
      <c r="C1105" s="21">
        <v>26.98</v>
      </c>
      <c r="D1105" s="21">
        <v>0</v>
      </c>
      <c r="E1105" s="21" t="s">
        <v>15</v>
      </c>
      <c r="F1105" s="21" t="s">
        <v>27</v>
      </c>
      <c r="G1105" s="21">
        <v>11082.5772</v>
      </c>
    </row>
    <row r="1106" spans="1:7" ht="15.75" x14ac:dyDescent="0.25">
      <c r="A1106" s="21">
        <v>55</v>
      </c>
      <c r="B1106" s="21" t="s">
        <v>23</v>
      </c>
      <c r="C1106" s="21">
        <v>29.83</v>
      </c>
      <c r="D1106" s="21">
        <v>0</v>
      </c>
      <c r="E1106" s="21" t="s">
        <v>15</v>
      </c>
      <c r="F1106" s="21" t="s">
        <v>25</v>
      </c>
      <c r="G1106" s="21">
        <v>11286.538699999999</v>
      </c>
    </row>
    <row r="1107" spans="1:7" ht="15.75" x14ac:dyDescent="0.25">
      <c r="A1107" s="21">
        <v>55</v>
      </c>
      <c r="B1107" s="21" t="s">
        <v>14</v>
      </c>
      <c r="C1107" s="21">
        <v>37.299999999999997</v>
      </c>
      <c r="D1107" s="21">
        <v>0</v>
      </c>
      <c r="E1107" s="21" t="s">
        <v>15</v>
      </c>
      <c r="F1107" s="21" t="s">
        <v>26</v>
      </c>
      <c r="G1107" s="21">
        <v>20630.283510000001</v>
      </c>
    </row>
    <row r="1108" spans="1:7" ht="15.75" x14ac:dyDescent="0.25">
      <c r="A1108" s="21">
        <v>55</v>
      </c>
      <c r="B1108" s="21" t="s">
        <v>14</v>
      </c>
      <c r="C1108" s="21">
        <v>33</v>
      </c>
      <c r="D1108" s="21">
        <v>0</v>
      </c>
      <c r="E1108" s="21" t="s">
        <v>15</v>
      </c>
      <c r="F1108" s="21" t="s">
        <v>16</v>
      </c>
      <c r="G1108" s="21">
        <v>20781.48892</v>
      </c>
    </row>
    <row r="1109" spans="1:7" ht="15.75" x14ac:dyDescent="0.25">
      <c r="A1109" s="21">
        <v>55</v>
      </c>
      <c r="B1109" s="21" t="s">
        <v>14</v>
      </c>
      <c r="C1109" s="21">
        <v>30.684999999999999</v>
      </c>
      <c r="D1109" s="21">
        <v>0</v>
      </c>
      <c r="E1109" s="21" t="s">
        <v>17</v>
      </c>
      <c r="F1109" s="21" t="s">
        <v>25</v>
      </c>
      <c r="G1109" s="21">
        <v>42303.692150000003</v>
      </c>
    </row>
    <row r="1110" spans="1:7" ht="15.75" x14ac:dyDescent="0.25">
      <c r="A1110" s="21">
        <v>55</v>
      </c>
      <c r="B1110" s="21" t="s">
        <v>23</v>
      </c>
      <c r="C1110" s="21">
        <v>35.200000000000003</v>
      </c>
      <c r="D1110" s="21">
        <v>0</v>
      </c>
      <c r="E1110" s="21" t="s">
        <v>17</v>
      </c>
      <c r="F1110" s="21" t="s">
        <v>16</v>
      </c>
      <c r="G1110" s="21">
        <v>44423.803</v>
      </c>
    </row>
    <row r="1111" spans="1:7" ht="15.75" x14ac:dyDescent="0.25">
      <c r="A1111" s="21">
        <v>55</v>
      </c>
      <c r="B1111" s="21" t="s">
        <v>14</v>
      </c>
      <c r="C1111" s="21">
        <v>21.5</v>
      </c>
      <c r="D1111" s="21">
        <v>1</v>
      </c>
      <c r="E1111" s="21" t="s">
        <v>15</v>
      </c>
      <c r="F1111" s="21" t="s">
        <v>26</v>
      </c>
      <c r="G1111" s="21">
        <v>10791.96</v>
      </c>
    </row>
    <row r="1112" spans="1:7" ht="15.75" x14ac:dyDescent="0.25">
      <c r="A1112" s="21">
        <v>55</v>
      </c>
      <c r="B1112" s="21" t="s">
        <v>14</v>
      </c>
      <c r="C1112" s="21">
        <v>32.67</v>
      </c>
      <c r="D1112" s="21">
        <v>1</v>
      </c>
      <c r="E1112" s="21" t="s">
        <v>15</v>
      </c>
      <c r="F1112" s="21" t="s">
        <v>16</v>
      </c>
      <c r="G1112" s="21">
        <v>10807.4863</v>
      </c>
    </row>
    <row r="1113" spans="1:7" ht="15.75" x14ac:dyDescent="0.25">
      <c r="A1113" s="21">
        <v>55</v>
      </c>
      <c r="B1113" s="21" t="s">
        <v>14</v>
      </c>
      <c r="C1113" s="21">
        <v>35.244999999999997</v>
      </c>
      <c r="D1113" s="21">
        <v>1</v>
      </c>
      <c r="E1113" s="21" t="s">
        <v>15</v>
      </c>
      <c r="F1113" s="21" t="s">
        <v>25</v>
      </c>
      <c r="G1113" s="21">
        <v>11394.065549999999</v>
      </c>
    </row>
    <row r="1114" spans="1:7" ht="15.75" x14ac:dyDescent="0.25">
      <c r="A1114" s="21">
        <v>55</v>
      </c>
      <c r="B1114" s="21" t="s">
        <v>23</v>
      </c>
      <c r="C1114" s="21">
        <v>32.395000000000003</v>
      </c>
      <c r="D1114" s="21">
        <v>1</v>
      </c>
      <c r="E1114" s="21" t="s">
        <v>15</v>
      </c>
      <c r="F1114" s="21" t="s">
        <v>25</v>
      </c>
      <c r="G1114" s="21">
        <v>11879.10405</v>
      </c>
    </row>
    <row r="1115" spans="1:7" ht="15.75" x14ac:dyDescent="0.25">
      <c r="A1115" s="21">
        <v>55</v>
      </c>
      <c r="B1115" s="21" t="s">
        <v>23</v>
      </c>
      <c r="C1115" s="21">
        <v>26.8</v>
      </c>
      <c r="D1115" s="21">
        <v>1</v>
      </c>
      <c r="E1115" s="21" t="s">
        <v>15</v>
      </c>
      <c r="F1115" s="21" t="s">
        <v>26</v>
      </c>
      <c r="G1115" s="21">
        <v>35160.134570000002</v>
      </c>
    </row>
    <row r="1116" spans="1:7" ht="15.75" x14ac:dyDescent="0.25">
      <c r="A1116" s="21">
        <v>55</v>
      </c>
      <c r="B1116" s="21" t="s">
        <v>23</v>
      </c>
      <c r="C1116" s="21">
        <v>29.7</v>
      </c>
      <c r="D1116" s="21">
        <v>2</v>
      </c>
      <c r="E1116" s="21" t="s">
        <v>15</v>
      </c>
      <c r="F1116" s="21" t="s">
        <v>26</v>
      </c>
      <c r="G1116" s="21">
        <v>11881.358</v>
      </c>
    </row>
    <row r="1117" spans="1:7" ht="15.75" x14ac:dyDescent="0.25">
      <c r="A1117" s="21">
        <v>55</v>
      </c>
      <c r="B1117" s="21" t="s">
        <v>23</v>
      </c>
      <c r="C1117" s="21">
        <v>30.14</v>
      </c>
      <c r="D1117" s="21">
        <v>2</v>
      </c>
      <c r="E1117" s="21" t="s">
        <v>15</v>
      </c>
      <c r="F1117" s="21" t="s">
        <v>16</v>
      </c>
      <c r="G1117" s="21">
        <v>11881.9696</v>
      </c>
    </row>
    <row r="1118" spans="1:7" ht="15.75" x14ac:dyDescent="0.25">
      <c r="A1118" s="21">
        <v>55</v>
      </c>
      <c r="B1118" s="21" t="s">
        <v>23</v>
      </c>
      <c r="C1118" s="21">
        <v>32.774999999999999</v>
      </c>
      <c r="D1118" s="21">
        <v>2</v>
      </c>
      <c r="E1118" s="21" t="s">
        <v>15</v>
      </c>
      <c r="F1118" s="21" t="s">
        <v>27</v>
      </c>
      <c r="G1118" s="21">
        <v>12268.632250000001</v>
      </c>
    </row>
    <row r="1119" spans="1:7" ht="15.75" x14ac:dyDescent="0.25">
      <c r="A1119" s="21">
        <v>55</v>
      </c>
      <c r="B1119" s="21" t="s">
        <v>23</v>
      </c>
      <c r="C1119" s="21">
        <v>33.534999999999997</v>
      </c>
      <c r="D1119" s="21">
        <v>2</v>
      </c>
      <c r="E1119" s="21" t="s">
        <v>15</v>
      </c>
      <c r="F1119" s="21" t="s">
        <v>27</v>
      </c>
      <c r="G1119" s="21">
        <v>12269.68865</v>
      </c>
    </row>
    <row r="1120" spans="1:7" ht="15.75" x14ac:dyDescent="0.25">
      <c r="A1120" s="21">
        <v>55</v>
      </c>
      <c r="B1120" s="21" t="s">
        <v>14</v>
      </c>
      <c r="C1120" s="21">
        <v>33.880000000000003</v>
      </c>
      <c r="D1120" s="21">
        <v>3</v>
      </c>
      <c r="E1120" s="21" t="s">
        <v>15</v>
      </c>
      <c r="F1120" s="21" t="s">
        <v>16</v>
      </c>
      <c r="G1120" s="21">
        <v>11987.1682</v>
      </c>
    </row>
    <row r="1121" spans="1:7" ht="15.75" x14ac:dyDescent="0.25">
      <c r="A1121" s="21">
        <v>55</v>
      </c>
      <c r="B1121" s="21" t="s">
        <v>23</v>
      </c>
      <c r="C1121" s="21">
        <v>40.81</v>
      </c>
      <c r="D1121" s="21">
        <v>3</v>
      </c>
      <c r="E1121" s="21" t="s">
        <v>15</v>
      </c>
      <c r="F1121" s="21" t="s">
        <v>16</v>
      </c>
      <c r="G1121" s="21">
        <v>12485.8009</v>
      </c>
    </row>
    <row r="1122" spans="1:7" ht="15.75" x14ac:dyDescent="0.25">
      <c r="A1122" s="21">
        <v>55</v>
      </c>
      <c r="B1122" s="21" t="s">
        <v>23</v>
      </c>
      <c r="C1122" s="21">
        <v>25.364999999999998</v>
      </c>
      <c r="D1122" s="21">
        <v>3</v>
      </c>
      <c r="E1122" s="21" t="s">
        <v>15</v>
      </c>
      <c r="F1122" s="21" t="s">
        <v>25</v>
      </c>
      <c r="G1122" s="21">
        <v>13047.332350000001</v>
      </c>
    </row>
    <row r="1123" spans="1:7" ht="15.75" x14ac:dyDescent="0.25">
      <c r="A1123" s="21">
        <v>55</v>
      </c>
      <c r="B1123" s="21" t="s">
        <v>14</v>
      </c>
      <c r="C1123" s="21">
        <v>37.715000000000003</v>
      </c>
      <c r="D1123" s="21">
        <v>3</v>
      </c>
      <c r="E1123" s="21" t="s">
        <v>15</v>
      </c>
      <c r="F1123" s="21" t="s">
        <v>27</v>
      </c>
      <c r="G1123" s="21">
        <v>30063.580549999999</v>
      </c>
    </row>
    <row r="1124" spans="1:7" ht="15.75" x14ac:dyDescent="0.25">
      <c r="A1124" s="21">
        <v>56</v>
      </c>
      <c r="B1124" s="21" t="s">
        <v>14</v>
      </c>
      <c r="C1124" s="21">
        <v>22.1</v>
      </c>
      <c r="D1124" s="21">
        <v>0</v>
      </c>
      <c r="E1124" s="21" t="s">
        <v>15</v>
      </c>
      <c r="F1124" s="21" t="s">
        <v>26</v>
      </c>
      <c r="G1124" s="21">
        <v>10577.087</v>
      </c>
    </row>
    <row r="1125" spans="1:7" ht="15.75" x14ac:dyDescent="0.25">
      <c r="A1125" s="21">
        <v>56</v>
      </c>
      <c r="B1125" s="21" t="s">
        <v>14</v>
      </c>
      <c r="C1125" s="21">
        <v>34.43</v>
      </c>
      <c r="D1125" s="21">
        <v>0</v>
      </c>
      <c r="E1125" s="21" t="s">
        <v>15</v>
      </c>
      <c r="F1125" s="21" t="s">
        <v>16</v>
      </c>
      <c r="G1125" s="21">
        <v>10594.225700000001</v>
      </c>
    </row>
    <row r="1126" spans="1:7" ht="15.75" x14ac:dyDescent="0.25">
      <c r="A1126" s="21">
        <v>56</v>
      </c>
      <c r="B1126" s="21" t="s">
        <v>14</v>
      </c>
      <c r="C1126" s="21">
        <v>39.6</v>
      </c>
      <c r="D1126" s="21">
        <v>0</v>
      </c>
      <c r="E1126" s="21" t="s">
        <v>15</v>
      </c>
      <c r="F1126" s="21" t="s">
        <v>26</v>
      </c>
      <c r="G1126" s="21">
        <v>10601.412</v>
      </c>
    </row>
    <row r="1127" spans="1:7" ht="15.75" x14ac:dyDescent="0.25">
      <c r="A1127" s="21">
        <v>56</v>
      </c>
      <c r="B1127" s="21" t="s">
        <v>14</v>
      </c>
      <c r="C1127" s="21">
        <v>40.299999999999997</v>
      </c>
      <c r="D1127" s="21">
        <v>0</v>
      </c>
      <c r="E1127" s="21" t="s">
        <v>15</v>
      </c>
      <c r="F1127" s="21" t="s">
        <v>26</v>
      </c>
      <c r="G1127" s="21">
        <v>10602.385</v>
      </c>
    </row>
    <row r="1128" spans="1:7" ht="15.75" x14ac:dyDescent="0.25">
      <c r="A1128" s="21">
        <v>56</v>
      </c>
      <c r="B1128" s="21" t="s">
        <v>14</v>
      </c>
      <c r="C1128" s="21">
        <v>33.725000000000001</v>
      </c>
      <c r="D1128" s="21">
        <v>0</v>
      </c>
      <c r="E1128" s="21" t="s">
        <v>15</v>
      </c>
      <c r="F1128" s="21" t="s">
        <v>27</v>
      </c>
      <c r="G1128" s="21">
        <v>10976.24575</v>
      </c>
    </row>
    <row r="1129" spans="1:7" ht="15.75" x14ac:dyDescent="0.25">
      <c r="A1129" s="21">
        <v>56</v>
      </c>
      <c r="B1129" s="21" t="s">
        <v>23</v>
      </c>
      <c r="C1129" s="21">
        <v>25.3</v>
      </c>
      <c r="D1129" s="21">
        <v>0</v>
      </c>
      <c r="E1129" s="21" t="s">
        <v>15</v>
      </c>
      <c r="F1129" s="21" t="s">
        <v>26</v>
      </c>
      <c r="G1129" s="21">
        <v>11070.535</v>
      </c>
    </row>
    <row r="1130" spans="1:7" ht="15.75" x14ac:dyDescent="0.25">
      <c r="A1130" s="21">
        <v>56</v>
      </c>
      <c r="B1130" s="21" t="s">
        <v>23</v>
      </c>
      <c r="C1130" s="21">
        <v>27.2</v>
      </c>
      <c r="D1130" s="21">
        <v>0</v>
      </c>
      <c r="E1130" s="21" t="s">
        <v>15</v>
      </c>
      <c r="F1130" s="21" t="s">
        <v>26</v>
      </c>
      <c r="G1130" s="21">
        <v>11073.175999999999</v>
      </c>
    </row>
    <row r="1131" spans="1:7" ht="15.75" x14ac:dyDescent="0.25">
      <c r="A1131" s="21">
        <v>56</v>
      </c>
      <c r="B1131" s="21" t="s">
        <v>23</v>
      </c>
      <c r="C1131" s="21">
        <v>39.82</v>
      </c>
      <c r="D1131" s="21">
        <v>0</v>
      </c>
      <c r="E1131" s="21" t="s">
        <v>15</v>
      </c>
      <c r="F1131" s="21" t="s">
        <v>16</v>
      </c>
      <c r="G1131" s="21">
        <v>11090.7178</v>
      </c>
    </row>
    <row r="1132" spans="1:7" ht="15.75" x14ac:dyDescent="0.25">
      <c r="A1132" s="21">
        <v>56</v>
      </c>
      <c r="B1132" s="21" t="s">
        <v>23</v>
      </c>
      <c r="C1132" s="21">
        <v>41.91</v>
      </c>
      <c r="D1132" s="21">
        <v>0</v>
      </c>
      <c r="E1132" s="21" t="s">
        <v>15</v>
      </c>
      <c r="F1132" s="21" t="s">
        <v>16</v>
      </c>
      <c r="G1132" s="21">
        <v>11093.6229</v>
      </c>
    </row>
    <row r="1133" spans="1:7" ht="15.75" x14ac:dyDescent="0.25">
      <c r="A1133" s="21">
        <v>56</v>
      </c>
      <c r="B1133" s="21" t="s">
        <v>14</v>
      </c>
      <c r="C1133" s="21">
        <v>25.934999999999999</v>
      </c>
      <c r="D1133" s="21">
        <v>0</v>
      </c>
      <c r="E1133" s="21" t="s">
        <v>15</v>
      </c>
      <c r="F1133" s="21" t="s">
        <v>25</v>
      </c>
      <c r="G1133" s="21">
        <v>11165.417649999999</v>
      </c>
    </row>
    <row r="1134" spans="1:7" ht="15.75" x14ac:dyDescent="0.25">
      <c r="A1134" s="21">
        <v>56</v>
      </c>
      <c r="B1134" s="21" t="s">
        <v>23</v>
      </c>
      <c r="C1134" s="21">
        <v>25.65</v>
      </c>
      <c r="D1134" s="21">
        <v>0</v>
      </c>
      <c r="E1134" s="21" t="s">
        <v>15</v>
      </c>
      <c r="F1134" s="21" t="s">
        <v>27</v>
      </c>
      <c r="G1134" s="21">
        <v>11454.021500000001</v>
      </c>
    </row>
    <row r="1135" spans="1:7" ht="15.75" x14ac:dyDescent="0.25">
      <c r="A1135" s="21">
        <v>56</v>
      </c>
      <c r="B1135" s="21" t="s">
        <v>23</v>
      </c>
      <c r="C1135" s="21">
        <v>28.31</v>
      </c>
      <c r="D1135" s="21">
        <v>0</v>
      </c>
      <c r="E1135" s="21" t="s">
        <v>15</v>
      </c>
      <c r="F1135" s="21" t="s">
        <v>25</v>
      </c>
      <c r="G1135" s="21">
        <v>11657.7189</v>
      </c>
    </row>
    <row r="1136" spans="1:7" ht="15.75" x14ac:dyDescent="0.25">
      <c r="A1136" s="21">
        <v>56</v>
      </c>
      <c r="B1136" s="21" t="s">
        <v>23</v>
      </c>
      <c r="C1136" s="21">
        <v>28.594999999999999</v>
      </c>
      <c r="D1136" s="21">
        <v>0</v>
      </c>
      <c r="E1136" s="21" t="s">
        <v>15</v>
      </c>
      <c r="F1136" s="21" t="s">
        <v>25</v>
      </c>
      <c r="G1136" s="21">
        <v>11658.11505</v>
      </c>
    </row>
    <row r="1137" spans="1:7" ht="15.75" x14ac:dyDescent="0.25">
      <c r="A1137" s="21">
        <v>56</v>
      </c>
      <c r="B1137" s="21" t="s">
        <v>23</v>
      </c>
      <c r="C1137" s="21">
        <v>28.785</v>
      </c>
      <c r="D1137" s="21">
        <v>0</v>
      </c>
      <c r="E1137" s="21" t="s">
        <v>15</v>
      </c>
      <c r="F1137" s="21" t="s">
        <v>25</v>
      </c>
      <c r="G1137" s="21">
        <v>11658.379150000001</v>
      </c>
    </row>
    <row r="1138" spans="1:7" ht="15.75" x14ac:dyDescent="0.25">
      <c r="A1138" s="21">
        <v>56</v>
      </c>
      <c r="B1138" s="21" t="s">
        <v>14</v>
      </c>
      <c r="C1138" s="21">
        <v>19.95</v>
      </c>
      <c r="D1138" s="21">
        <v>0</v>
      </c>
      <c r="E1138" s="21" t="s">
        <v>17</v>
      </c>
      <c r="F1138" s="21" t="s">
        <v>25</v>
      </c>
      <c r="G1138" s="21">
        <v>22412.648499999999</v>
      </c>
    </row>
    <row r="1139" spans="1:7" ht="15.75" x14ac:dyDescent="0.25">
      <c r="A1139" s="21">
        <v>56</v>
      </c>
      <c r="B1139" s="21" t="s">
        <v>14</v>
      </c>
      <c r="C1139" s="21">
        <v>33.630000000000003</v>
      </c>
      <c r="D1139" s="21">
        <v>0</v>
      </c>
      <c r="E1139" s="21" t="s">
        <v>17</v>
      </c>
      <c r="F1139" s="21" t="s">
        <v>27</v>
      </c>
      <c r="G1139" s="21">
        <v>43921.183700000001</v>
      </c>
    </row>
    <row r="1140" spans="1:7" ht="15.75" x14ac:dyDescent="0.25">
      <c r="A1140" s="21">
        <v>56</v>
      </c>
      <c r="B1140" s="21" t="s">
        <v>23</v>
      </c>
      <c r="C1140" s="21">
        <v>35.799999999999997</v>
      </c>
      <c r="D1140" s="21">
        <v>1</v>
      </c>
      <c r="E1140" s="21" t="s">
        <v>15</v>
      </c>
      <c r="F1140" s="21" t="s">
        <v>26</v>
      </c>
      <c r="G1140" s="21">
        <v>11674.13</v>
      </c>
    </row>
    <row r="1141" spans="1:7" ht="15.75" x14ac:dyDescent="0.25">
      <c r="A1141" s="21">
        <v>56</v>
      </c>
      <c r="B1141" s="21" t="s">
        <v>14</v>
      </c>
      <c r="C1141" s="21">
        <v>32.11</v>
      </c>
      <c r="D1141" s="21">
        <v>1</v>
      </c>
      <c r="E1141" s="21" t="s">
        <v>15</v>
      </c>
      <c r="F1141" s="21" t="s">
        <v>25</v>
      </c>
      <c r="G1141" s="21">
        <v>11763.000899999999</v>
      </c>
    </row>
    <row r="1142" spans="1:7" ht="15.75" x14ac:dyDescent="0.25">
      <c r="A1142" s="21">
        <v>56</v>
      </c>
      <c r="B1142" s="21" t="s">
        <v>23</v>
      </c>
      <c r="C1142" s="21">
        <v>26.6</v>
      </c>
      <c r="D1142" s="21">
        <v>1</v>
      </c>
      <c r="E1142" s="21" t="s">
        <v>15</v>
      </c>
      <c r="F1142" s="21" t="s">
        <v>27</v>
      </c>
      <c r="G1142" s="21">
        <v>12044.342000000001</v>
      </c>
    </row>
    <row r="1143" spans="1:7" ht="15.75" x14ac:dyDescent="0.25">
      <c r="A1143" s="21">
        <v>56</v>
      </c>
      <c r="B1143" s="21" t="s">
        <v>14</v>
      </c>
      <c r="C1143" s="21">
        <v>26.695</v>
      </c>
      <c r="D1143" s="21">
        <v>1</v>
      </c>
      <c r="E1143" s="21" t="s">
        <v>17</v>
      </c>
      <c r="F1143" s="21" t="s">
        <v>27</v>
      </c>
      <c r="G1143" s="21">
        <v>26109.32905</v>
      </c>
    </row>
    <row r="1144" spans="1:7" ht="15.75" x14ac:dyDescent="0.25">
      <c r="A1144" s="21">
        <v>56</v>
      </c>
      <c r="B1144" s="21" t="s">
        <v>23</v>
      </c>
      <c r="C1144" s="21">
        <v>37.51</v>
      </c>
      <c r="D1144" s="21">
        <v>2</v>
      </c>
      <c r="E1144" s="21" t="s">
        <v>15</v>
      </c>
      <c r="F1144" s="21" t="s">
        <v>16</v>
      </c>
      <c r="G1144" s="21">
        <v>12265.5069</v>
      </c>
    </row>
    <row r="1145" spans="1:7" ht="15.75" x14ac:dyDescent="0.25">
      <c r="A1145" s="21">
        <v>56</v>
      </c>
      <c r="B1145" s="21" t="s">
        <v>23</v>
      </c>
      <c r="C1145" s="21">
        <v>33.82</v>
      </c>
      <c r="D1145" s="21">
        <v>2</v>
      </c>
      <c r="E1145" s="21" t="s">
        <v>15</v>
      </c>
      <c r="F1145" s="21" t="s">
        <v>27</v>
      </c>
      <c r="G1145" s="21">
        <v>12643.3778</v>
      </c>
    </row>
    <row r="1146" spans="1:7" ht="15.75" x14ac:dyDescent="0.25">
      <c r="A1146" s="21">
        <v>56</v>
      </c>
      <c r="B1146" s="21" t="s">
        <v>14</v>
      </c>
      <c r="C1146" s="21">
        <v>31.79</v>
      </c>
      <c r="D1146" s="21">
        <v>2</v>
      </c>
      <c r="E1146" s="21" t="s">
        <v>17</v>
      </c>
      <c r="F1146" s="21" t="s">
        <v>16</v>
      </c>
      <c r="G1146" s="21">
        <v>43813.866099999999</v>
      </c>
    </row>
    <row r="1147" spans="1:7" ht="15.75" x14ac:dyDescent="0.25">
      <c r="A1147" s="21">
        <v>56</v>
      </c>
      <c r="B1147" s="21" t="s">
        <v>14</v>
      </c>
      <c r="C1147" s="21">
        <v>36.1</v>
      </c>
      <c r="D1147" s="21">
        <v>3</v>
      </c>
      <c r="E1147" s="21" t="s">
        <v>15</v>
      </c>
      <c r="F1147" s="21" t="s">
        <v>26</v>
      </c>
      <c r="G1147" s="21">
        <v>12363.547</v>
      </c>
    </row>
    <row r="1148" spans="1:7" ht="15.75" x14ac:dyDescent="0.25">
      <c r="A1148" s="21">
        <v>56</v>
      </c>
      <c r="B1148" s="21" t="s">
        <v>23</v>
      </c>
      <c r="C1148" s="21">
        <v>32.299999999999997</v>
      </c>
      <c r="D1148" s="21">
        <v>3</v>
      </c>
      <c r="E1148" s="21" t="s">
        <v>15</v>
      </c>
      <c r="F1148" s="21" t="s">
        <v>25</v>
      </c>
      <c r="G1148" s="21">
        <v>13430.264999999999</v>
      </c>
    </row>
    <row r="1149" spans="1:7" ht="15.75" x14ac:dyDescent="0.25">
      <c r="A1149" s="21">
        <v>56</v>
      </c>
      <c r="B1149" s="21" t="s">
        <v>14</v>
      </c>
      <c r="C1149" s="21">
        <v>33.659999999999997</v>
      </c>
      <c r="D1149" s="21">
        <v>4</v>
      </c>
      <c r="E1149" s="21" t="s">
        <v>15</v>
      </c>
      <c r="F1149" s="21" t="s">
        <v>16</v>
      </c>
      <c r="G1149" s="21">
        <v>12949.1554</v>
      </c>
    </row>
    <row r="1150" spans="1:7" ht="15.75" x14ac:dyDescent="0.25">
      <c r="A1150" s="21">
        <v>57</v>
      </c>
      <c r="B1150" s="21" t="s">
        <v>14</v>
      </c>
      <c r="C1150" s="21">
        <v>23.7</v>
      </c>
      <c r="D1150" s="21">
        <v>0</v>
      </c>
      <c r="E1150" s="21" t="s">
        <v>15</v>
      </c>
      <c r="F1150" s="21" t="s">
        <v>26</v>
      </c>
      <c r="G1150" s="21">
        <v>10959.33</v>
      </c>
    </row>
    <row r="1151" spans="1:7" ht="15.75" x14ac:dyDescent="0.25">
      <c r="A1151" s="21">
        <v>57</v>
      </c>
      <c r="B1151" s="21" t="s">
        <v>14</v>
      </c>
      <c r="C1151" s="21">
        <v>28.1</v>
      </c>
      <c r="D1151" s="21">
        <v>0</v>
      </c>
      <c r="E1151" s="21" t="s">
        <v>15</v>
      </c>
      <c r="F1151" s="21" t="s">
        <v>26</v>
      </c>
      <c r="G1151" s="21">
        <v>10965.446</v>
      </c>
    </row>
    <row r="1152" spans="1:7" ht="15.75" x14ac:dyDescent="0.25">
      <c r="A1152" s="21">
        <v>57</v>
      </c>
      <c r="B1152" s="21" t="s">
        <v>14</v>
      </c>
      <c r="C1152" s="21">
        <v>40.369999999999997</v>
      </c>
      <c r="D1152" s="21">
        <v>0</v>
      </c>
      <c r="E1152" s="21" t="s">
        <v>15</v>
      </c>
      <c r="F1152" s="21" t="s">
        <v>16</v>
      </c>
      <c r="G1152" s="21">
        <v>10982.5013</v>
      </c>
    </row>
    <row r="1153" spans="1:7" ht="15.75" x14ac:dyDescent="0.25">
      <c r="A1153" s="21">
        <v>57</v>
      </c>
      <c r="B1153" s="21" t="s">
        <v>14</v>
      </c>
      <c r="C1153" s="21">
        <v>31.54</v>
      </c>
      <c r="D1153" s="21">
        <v>0</v>
      </c>
      <c r="E1153" s="21" t="s">
        <v>15</v>
      </c>
      <c r="F1153" s="21" t="s">
        <v>27</v>
      </c>
      <c r="G1153" s="21">
        <v>11353.2276</v>
      </c>
    </row>
    <row r="1154" spans="1:7" ht="15.75" x14ac:dyDescent="0.25">
      <c r="A1154" s="21">
        <v>57</v>
      </c>
      <c r="B1154" s="21" t="s">
        <v>14</v>
      </c>
      <c r="C1154" s="21">
        <v>34.01</v>
      </c>
      <c r="D1154" s="21">
        <v>0</v>
      </c>
      <c r="E1154" s="21" t="s">
        <v>15</v>
      </c>
      <c r="F1154" s="21" t="s">
        <v>27</v>
      </c>
      <c r="G1154" s="21">
        <v>11356.660900000001</v>
      </c>
    </row>
    <row r="1155" spans="1:7" ht="15.75" x14ac:dyDescent="0.25">
      <c r="A1155" s="21">
        <v>57</v>
      </c>
      <c r="B1155" s="21" t="s">
        <v>23</v>
      </c>
      <c r="C1155" s="21">
        <v>28.7</v>
      </c>
      <c r="D1155" s="21">
        <v>0</v>
      </c>
      <c r="E1155" s="21" t="s">
        <v>15</v>
      </c>
      <c r="F1155" s="21" t="s">
        <v>26</v>
      </c>
      <c r="G1155" s="21">
        <v>11455.28</v>
      </c>
    </row>
    <row r="1156" spans="1:7" ht="15.75" x14ac:dyDescent="0.25">
      <c r="A1156" s="21">
        <v>57</v>
      </c>
      <c r="B1156" s="21" t="s">
        <v>14</v>
      </c>
      <c r="C1156" s="21">
        <v>18.335000000000001</v>
      </c>
      <c r="D1156" s="21">
        <v>0</v>
      </c>
      <c r="E1156" s="21" t="s">
        <v>15</v>
      </c>
      <c r="F1156" s="21" t="s">
        <v>25</v>
      </c>
      <c r="G1156" s="21">
        <v>11534.872649999999</v>
      </c>
    </row>
    <row r="1157" spans="1:7" ht="15.75" x14ac:dyDescent="0.25">
      <c r="A1157" s="21">
        <v>57</v>
      </c>
      <c r="B1157" s="21" t="s">
        <v>14</v>
      </c>
      <c r="C1157" s="21">
        <v>40.945</v>
      </c>
      <c r="D1157" s="21">
        <v>0</v>
      </c>
      <c r="E1157" s="21" t="s">
        <v>15</v>
      </c>
      <c r="F1157" s="21" t="s">
        <v>25</v>
      </c>
      <c r="G1157" s="21">
        <v>11566.30055</v>
      </c>
    </row>
    <row r="1158" spans="1:7" ht="15.75" x14ac:dyDescent="0.25">
      <c r="A1158" s="21">
        <v>57</v>
      </c>
      <c r="B1158" s="21" t="s">
        <v>23</v>
      </c>
      <c r="C1158" s="21">
        <v>23.18</v>
      </c>
      <c r="D1158" s="21">
        <v>0</v>
      </c>
      <c r="E1158" s="21" t="s">
        <v>15</v>
      </c>
      <c r="F1158" s="21" t="s">
        <v>27</v>
      </c>
      <c r="G1158" s="21">
        <v>11830.6072</v>
      </c>
    </row>
    <row r="1159" spans="1:7" ht="15.75" x14ac:dyDescent="0.25">
      <c r="A1159" s="21">
        <v>57</v>
      </c>
      <c r="B1159" s="21" t="s">
        <v>23</v>
      </c>
      <c r="C1159" s="21">
        <v>30.495000000000001</v>
      </c>
      <c r="D1159" s="21">
        <v>0</v>
      </c>
      <c r="E1159" s="21" t="s">
        <v>15</v>
      </c>
      <c r="F1159" s="21" t="s">
        <v>27</v>
      </c>
      <c r="G1159" s="21">
        <v>11840.77505</v>
      </c>
    </row>
    <row r="1160" spans="1:7" ht="15.75" x14ac:dyDescent="0.25">
      <c r="A1160" s="21">
        <v>57</v>
      </c>
      <c r="B1160" s="21" t="s">
        <v>23</v>
      </c>
      <c r="C1160" s="21">
        <v>31.824999999999999</v>
      </c>
      <c r="D1160" s="21">
        <v>0</v>
      </c>
      <c r="E1160" s="21" t="s">
        <v>15</v>
      </c>
      <c r="F1160" s="21" t="s">
        <v>27</v>
      </c>
      <c r="G1160" s="21">
        <v>11842.623750000001</v>
      </c>
    </row>
    <row r="1161" spans="1:7" ht="15.75" x14ac:dyDescent="0.25">
      <c r="A1161" s="21">
        <v>57</v>
      </c>
      <c r="B1161" s="21" t="s">
        <v>23</v>
      </c>
      <c r="C1161" s="21">
        <v>22.23</v>
      </c>
      <c r="D1161" s="21">
        <v>0</v>
      </c>
      <c r="E1161" s="21" t="s">
        <v>15</v>
      </c>
      <c r="F1161" s="21" t="s">
        <v>25</v>
      </c>
      <c r="G1161" s="21">
        <v>12029.286700000001</v>
      </c>
    </row>
    <row r="1162" spans="1:7" ht="15.75" x14ac:dyDescent="0.25">
      <c r="A1162" s="21">
        <v>57</v>
      </c>
      <c r="B1162" s="21" t="s">
        <v>14</v>
      </c>
      <c r="C1162" s="21">
        <v>40.28</v>
      </c>
      <c r="D1162" s="21">
        <v>0</v>
      </c>
      <c r="E1162" s="21" t="s">
        <v>15</v>
      </c>
      <c r="F1162" s="21" t="s">
        <v>25</v>
      </c>
      <c r="G1162" s="21">
        <v>20709.020339999999</v>
      </c>
    </row>
    <row r="1163" spans="1:7" ht="15.75" x14ac:dyDescent="0.25">
      <c r="A1163" s="21">
        <v>57</v>
      </c>
      <c r="B1163" s="21" t="s">
        <v>14</v>
      </c>
      <c r="C1163" s="21">
        <v>28.975000000000001</v>
      </c>
      <c r="D1163" s="21">
        <v>0</v>
      </c>
      <c r="E1163" s="21" t="s">
        <v>17</v>
      </c>
      <c r="F1163" s="21" t="s">
        <v>25</v>
      </c>
      <c r="G1163" s="21">
        <v>27218.437249999999</v>
      </c>
    </row>
    <row r="1164" spans="1:7" ht="15.75" x14ac:dyDescent="0.25">
      <c r="A1164" s="21">
        <v>57</v>
      </c>
      <c r="B1164" s="21" t="s">
        <v>23</v>
      </c>
      <c r="C1164" s="21">
        <v>29.81</v>
      </c>
      <c r="D1164" s="21">
        <v>0</v>
      </c>
      <c r="E1164" s="21" t="s">
        <v>17</v>
      </c>
      <c r="F1164" s="21" t="s">
        <v>16</v>
      </c>
      <c r="G1164" s="21">
        <v>27533.912899999999</v>
      </c>
    </row>
    <row r="1165" spans="1:7" ht="15.75" x14ac:dyDescent="0.25">
      <c r="A1165" s="21">
        <v>57</v>
      </c>
      <c r="B1165" s="21" t="s">
        <v>23</v>
      </c>
      <c r="C1165" s="21">
        <v>31.16</v>
      </c>
      <c r="D1165" s="21">
        <v>0</v>
      </c>
      <c r="E1165" s="21" t="s">
        <v>17</v>
      </c>
      <c r="F1165" s="21" t="s">
        <v>27</v>
      </c>
      <c r="G1165" s="21">
        <v>43578.939400000003</v>
      </c>
    </row>
    <row r="1166" spans="1:7" ht="15.75" x14ac:dyDescent="0.25">
      <c r="A1166" s="21">
        <v>57</v>
      </c>
      <c r="B1166" s="21" t="s">
        <v>14</v>
      </c>
      <c r="C1166" s="21">
        <v>27.94</v>
      </c>
      <c r="D1166" s="21">
        <v>1</v>
      </c>
      <c r="E1166" s="21" t="s">
        <v>15</v>
      </c>
      <c r="F1166" s="21" t="s">
        <v>16</v>
      </c>
      <c r="G1166" s="21">
        <v>11554.223599999999</v>
      </c>
    </row>
    <row r="1167" spans="1:7" ht="15.75" x14ac:dyDescent="0.25">
      <c r="A1167" s="21">
        <v>57</v>
      </c>
      <c r="B1167" s="21" t="s">
        <v>14</v>
      </c>
      <c r="C1167" s="21">
        <v>43.7</v>
      </c>
      <c r="D1167" s="21">
        <v>1</v>
      </c>
      <c r="E1167" s="21" t="s">
        <v>15</v>
      </c>
      <c r="F1167" s="21" t="s">
        <v>26</v>
      </c>
      <c r="G1167" s="21">
        <v>11576.13</v>
      </c>
    </row>
    <row r="1168" spans="1:7" ht="15.75" x14ac:dyDescent="0.25">
      <c r="A1168" s="21">
        <v>57</v>
      </c>
      <c r="B1168" s="21" t="s">
        <v>14</v>
      </c>
      <c r="C1168" s="21">
        <v>33.630000000000003</v>
      </c>
      <c r="D1168" s="21">
        <v>1</v>
      </c>
      <c r="E1168" s="21" t="s">
        <v>15</v>
      </c>
      <c r="F1168" s="21" t="s">
        <v>27</v>
      </c>
      <c r="G1168" s="21">
        <v>11945.1327</v>
      </c>
    </row>
    <row r="1169" spans="1:7" ht="15.75" x14ac:dyDescent="0.25">
      <c r="A1169" s="21">
        <v>57</v>
      </c>
      <c r="B1169" s="21" t="s">
        <v>23</v>
      </c>
      <c r="C1169" s="21">
        <v>20.100000000000001</v>
      </c>
      <c r="D1169" s="21">
        <v>1</v>
      </c>
      <c r="E1169" s="21" t="s">
        <v>15</v>
      </c>
      <c r="F1169" s="21" t="s">
        <v>26</v>
      </c>
      <c r="G1169" s="21">
        <v>12032.325999999999</v>
      </c>
    </row>
    <row r="1170" spans="1:7" ht="15.75" x14ac:dyDescent="0.25">
      <c r="A1170" s="21">
        <v>57</v>
      </c>
      <c r="B1170" s="21" t="s">
        <v>23</v>
      </c>
      <c r="C1170" s="21">
        <v>23.98</v>
      </c>
      <c r="D1170" s="21">
        <v>1</v>
      </c>
      <c r="E1170" s="21" t="s">
        <v>15</v>
      </c>
      <c r="F1170" s="21" t="s">
        <v>16</v>
      </c>
      <c r="G1170" s="21">
        <v>22192.437109999999</v>
      </c>
    </row>
    <row r="1171" spans="1:7" ht="15.75" x14ac:dyDescent="0.25">
      <c r="A1171" s="21">
        <v>57</v>
      </c>
      <c r="B1171" s="21" t="s">
        <v>14</v>
      </c>
      <c r="C1171" s="21">
        <v>42.13</v>
      </c>
      <c r="D1171" s="21">
        <v>1</v>
      </c>
      <c r="E1171" s="21" t="s">
        <v>17</v>
      </c>
      <c r="F1171" s="21" t="s">
        <v>16</v>
      </c>
      <c r="G1171" s="21">
        <v>48675.517699999997</v>
      </c>
    </row>
    <row r="1172" spans="1:7" ht="15.75" x14ac:dyDescent="0.25">
      <c r="A1172" s="21">
        <v>57</v>
      </c>
      <c r="B1172" s="21" t="s">
        <v>23</v>
      </c>
      <c r="C1172" s="21">
        <v>25.74</v>
      </c>
      <c r="D1172" s="21">
        <v>2</v>
      </c>
      <c r="E1172" s="21" t="s">
        <v>15</v>
      </c>
      <c r="F1172" s="21" t="s">
        <v>16</v>
      </c>
      <c r="G1172" s="21">
        <v>12629.1656</v>
      </c>
    </row>
    <row r="1173" spans="1:7" ht="15.75" x14ac:dyDescent="0.25">
      <c r="A1173" s="21">
        <v>57</v>
      </c>
      <c r="B1173" s="21" t="s">
        <v>23</v>
      </c>
      <c r="C1173" s="21">
        <v>38</v>
      </c>
      <c r="D1173" s="21">
        <v>2</v>
      </c>
      <c r="E1173" s="21" t="s">
        <v>15</v>
      </c>
      <c r="F1173" s="21" t="s">
        <v>26</v>
      </c>
      <c r="G1173" s="21">
        <v>12646.207</v>
      </c>
    </row>
    <row r="1174" spans="1:7" ht="15.75" x14ac:dyDescent="0.25">
      <c r="A1174" s="21">
        <v>57</v>
      </c>
      <c r="B1174" s="21" t="s">
        <v>23</v>
      </c>
      <c r="C1174" s="21">
        <v>34.295000000000002</v>
      </c>
      <c r="D1174" s="21">
        <v>2</v>
      </c>
      <c r="E1174" s="21" t="s">
        <v>15</v>
      </c>
      <c r="F1174" s="21" t="s">
        <v>25</v>
      </c>
      <c r="G1174" s="21">
        <v>13224.057049999999</v>
      </c>
    </row>
    <row r="1175" spans="1:7" ht="15.75" x14ac:dyDescent="0.25">
      <c r="A1175" s="21">
        <v>57</v>
      </c>
      <c r="B1175" s="21" t="s">
        <v>23</v>
      </c>
      <c r="C1175" s="21">
        <v>28.785</v>
      </c>
      <c r="D1175" s="21">
        <v>4</v>
      </c>
      <c r="E1175" s="21" t="s">
        <v>15</v>
      </c>
      <c r="F1175" s="21" t="s">
        <v>25</v>
      </c>
      <c r="G1175" s="21">
        <v>14394.398150000001</v>
      </c>
    </row>
    <row r="1176" spans="1:7" ht="15.75" x14ac:dyDescent="0.25">
      <c r="A1176" s="21">
        <v>58</v>
      </c>
      <c r="B1176" s="21" t="s">
        <v>14</v>
      </c>
      <c r="C1176" s="21">
        <v>23.3</v>
      </c>
      <c r="D1176" s="21">
        <v>0</v>
      </c>
      <c r="E1176" s="21" t="s">
        <v>15</v>
      </c>
      <c r="F1176" s="21" t="s">
        <v>26</v>
      </c>
      <c r="G1176" s="21">
        <v>11345.519</v>
      </c>
    </row>
    <row r="1177" spans="1:7" ht="15.75" x14ac:dyDescent="0.25">
      <c r="A1177" s="21">
        <v>58</v>
      </c>
      <c r="B1177" s="21" t="s">
        <v>14</v>
      </c>
      <c r="C1177" s="21">
        <v>35.700000000000003</v>
      </c>
      <c r="D1177" s="21">
        <v>0</v>
      </c>
      <c r="E1177" s="21" t="s">
        <v>15</v>
      </c>
      <c r="F1177" s="21" t="s">
        <v>26</v>
      </c>
      <c r="G1177" s="21">
        <v>11362.754999999999</v>
      </c>
    </row>
    <row r="1178" spans="1:7" ht="15.75" x14ac:dyDescent="0.25">
      <c r="A1178" s="21">
        <v>58</v>
      </c>
      <c r="B1178" s="21" t="s">
        <v>14</v>
      </c>
      <c r="C1178" s="21">
        <v>36.08</v>
      </c>
      <c r="D1178" s="21">
        <v>0</v>
      </c>
      <c r="E1178" s="21" t="s">
        <v>15</v>
      </c>
      <c r="F1178" s="21" t="s">
        <v>16</v>
      </c>
      <c r="G1178" s="21">
        <v>11363.2832</v>
      </c>
    </row>
    <row r="1179" spans="1:7" ht="15.75" x14ac:dyDescent="0.25">
      <c r="A1179" s="21">
        <v>58</v>
      </c>
      <c r="B1179" s="21" t="s">
        <v>14</v>
      </c>
      <c r="C1179" s="21">
        <v>38</v>
      </c>
      <c r="D1179" s="21">
        <v>0</v>
      </c>
      <c r="E1179" s="21" t="s">
        <v>15</v>
      </c>
      <c r="F1179" s="21" t="s">
        <v>26</v>
      </c>
      <c r="G1179" s="21">
        <v>11365.951999999999</v>
      </c>
    </row>
    <row r="1180" spans="1:7" ht="15.75" x14ac:dyDescent="0.25">
      <c r="A1180" s="21">
        <v>58</v>
      </c>
      <c r="B1180" s="21" t="s">
        <v>14</v>
      </c>
      <c r="C1180" s="21">
        <v>49.06</v>
      </c>
      <c r="D1180" s="21">
        <v>0</v>
      </c>
      <c r="E1180" s="21" t="s">
        <v>15</v>
      </c>
      <c r="F1180" s="21" t="s">
        <v>16</v>
      </c>
      <c r="G1180" s="21">
        <v>11381.3254</v>
      </c>
    </row>
    <row r="1181" spans="1:7" ht="15.75" x14ac:dyDescent="0.25">
      <c r="A1181" s="21">
        <v>58</v>
      </c>
      <c r="B1181" s="21" t="s">
        <v>14</v>
      </c>
      <c r="C1181" s="21">
        <v>28.594999999999999</v>
      </c>
      <c r="D1181" s="21">
        <v>0</v>
      </c>
      <c r="E1181" s="21" t="s">
        <v>15</v>
      </c>
      <c r="F1181" s="21" t="s">
        <v>27</v>
      </c>
      <c r="G1181" s="21">
        <v>11735.87905</v>
      </c>
    </row>
    <row r="1182" spans="1:7" ht="15.75" x14ac:dyDescent="0.25">
      <c r="A1182" s="21">
        <v>58</v>
      </c>
      <c r="B1182" s="21" t="s">
        <v>14</v>
      </c>
      <c r="C1182" s="21">
        <v>34.39</v>
      </c>
      <c r="D1182" s="21">
        <v>0</v>
      </c>
      <c r="E1182" s="21" t="s">
        <v>15</v>
      </c>
      <c r="F1182" s="21" t="s">
        <v>27</v>
      </c>
      <c r="G1182" s="21">
        <v>11743.9341</v>
      </c>
    </row>
    <row r="1183" spans="1:7" ht="15.75" x14ac:dyDescent="0.25">
      <c r="A1183" s="21">
        <v>58</v>
      </c>
      <c r="B1183" s="21" t="s">
        <v>23</v>
      </c>
      <c r="C1183" s="21">
        <v>22.77</v>
      </c>
      <c r="D1183" s="21">
        <v>0</v>
      </c>
      <c r="E1183" s="21" t="s">
        <v>15</v>
      </c>
      <c r="F1183" s="21" t="s">
        <v>16</v>
      </c>
      <c r="G1183" s="21">
        <v>11833.782300000001</v>
      </c>
    </row>
    <row r="1184" spans="1:7" ht="15.75" x14ac:dyDescent="0.25">
      <c r="A1184" s="21">
        <v>58</v>
      </c>
      <c r="B1184" s="21" t="s">
        <v>23</v>
      </c>
      <c r="C1184" s="21">
        <v>25.2</v>
      </c>
      <c r="D1184" s="21">
        <v>0</v>
      </c>
      <c r="E1184" s="21" t="s">
        <v>15</v>
      </c>
      <c r="F1184" s="21" t="s">
        <v>26</v>
      </c>
      <c r="G1184" s="21">
        <v>11837.16</v>
      </c>
    </row>
    <row r="1185" spans="1:7" ht="15.75" x14ac:dyDescent="0.25">
      <c r="A1185" s="21">
        <v>58</v>
      </c>
      <c r="B1185" s="21" t="s">
        <v>23</v>
      </c>
      <c r="C1185" s="21">
        <v>29</v>
      </c>
      <c r="D1185" s="21">
        <v>0</v>
      </c>
      <c r="E1185" s="21" t="s">
        <v>15</v>
      </c>
      <c r="F1185" s="21" t="s">
        <v>26</v>
      </c>
      <c r="G1185" s="21">
        <v>11842.441999999999</v>
      </c>
    </row>
    <row r="1186" spans="1:7" ht="15.75" x14ac:dyDescent="0.25">
      <c r="A1186" s="21">
        <v>58</v>
      </c>
      <c r="B1186" s="21" t="s">
        <v>23</v>
      </c>
      <c r="C1186" s="21">
        <v>33.1</v>
      </c>
      <c r="D1186" s="21">
        <v>0</v>
      </c>
      <c r="E1186" s="21" t="s">
        <v>15</v>
      </c>
      <c r="F1186" s="21" t="s">
        <v>26</v>
      </c>
      <c r="G1186" s="21">
        <v>11848.141</v>
      </c>
    </row>
    <row r="1187" spans="1:7" ht="15.75" x14ac:dyDescent="0.25">
      <c r="A1187" s="21">
        <v>58</v>
      </c>
      <c r="B1187" s="21" t="s">
        <v>23</v>
      </c>
      <c r="C1187" s="21">
        <v>39.049999999999997</v>
      </c>
      <c r="D1187" s="21">
        <v>0</v>
      </c>
      <c r="E1187" s="21" t="s">
        <v>15</v>
      </c>
      <c r="F1187" s="21" t="s">
        <v>16</v>
      </c>
      <c r="G1187" s="21">
        <v>11856.4115</v>
      </c>
    </row>
    <row r="1188" spans="1:7" ht="15.75" x14ac:dyDescent="0.25">
      <c r="A1188" s="21">
        <v>58</v>
      </c>
      <c r="B1188" s="21" t="s">
        <v>14</v>
      </c>
      <c r="C1188" s="21">
        <v>25.175000000000001</v>
      </c>
      <c r="D1188" s="21">
        <v>0</v>
      </c>
      <c r="E1188" s="21" t="s">
        <v>15</v>
      </c>
      <c r="F1188" s="21" t="s">
        <v>25</v>
      </c>
      <c r="G1188" s="21">
        <v>11931.125249999999</v>
      </c>
    </row>
    <row r="1189" spans="1:7" ht="15.75" x14ac:dyDescent="0.25">
      <c r="A1189" s="21">
        <v>58</v>
      </c>
      <c r="B1189" s="21" t="s">
        <v>14</v>
      </c>
      <c r="C1189" s="21">
        <v>30.305</v>
      </c>
      <c r="D1189" s="21">
        <v>0</v>
      </c>
      <c r="E1189" s="21" t="s">
        <v>15</v>
      </c>
      <c r="F1189" s="21" t="s">
        <v>25</v>
      </c>
      <c r="G1189" s="21">
        <v>11938.255950000001</v>
      </c>
    </row>
    <row r="1190" spans="1:7" ht="15.75" x14ac:dyDescent="0.25">
      <c r="A1190" s="21">
        <v>58</v>
      </c>
      <c r="B1190" s="21" t="s">
        <v>14</v>
      </c>
      <c r="C1190" s="21">
        <v>34.865000000000002</v>
      </c>
      <c r="D1190" s="21">
        <v>0</v>
      </c>
      <c r="E1190" s="21" t="s">
        <v>15</v>
      </c>
      <c r="F1190" s="21" t="s">
        <v>25</v>
      </c>
      <c r="G1190" s="21">
        <v>11944.594349999999</v>
      </c>
    </row>
    <row r="1191" spans="1:7" ht="15.75" x14ac:dyDescent="0.25">
      <c r="A1191" s="21">
        <v>58</v>
      </c>
      <c r="B1191" s="21" t="s">
        <v>23</v>
      </c>
      <c r="C1191" s="21">
        <v>27.17</v>
      </c>
      <c r="D1191" s="21">
        <v>0</v>
      </c>
      <c r="E1191" s="21" t="s">
        <v>15</v>
      </c>
      <c r="F1191" s="21" t="s">
        <v>27</v>
      </c>
      <c r="G1191" s="21">
        <v>12222.898300000001</v>
      </c>
    </row>
    <row r="1192" spans="1:7" ht="15.75" x14ac:dyDescent="0.25">
      <c r="A1192" s="21">
        <v>58</v>
      </c>
      <c r="B1192" s="21" t="s">
        <v>23</v>
      </c>
      <c r="C1192" s="21">
        <v>28.215</v>
      </c>
      <c r="D1192" s="21">
        <v>0</v>
      </c>
      <c r="E1192" s="21" t="s">
        <v>15</v>
      </c>
      <c r="F1192" s="21" t="s">
        <v>27</v>
      </c>
      <c r="G1192" s="21">
        <v>12224.350850000001</v>
      </c>
    </row>
    <row r="1193" spans="1:7" ht="15.75" x14ac:dyDescent="0.25">
      <c r="A1193" s="21">
        <v>58</v>
      </c>
      <c r="B1193" s="21" t="s">
        <v>23</v>
      </c>
      <c r="C1193" s="21">
        <v>33.44</v>
      </c>
      <c r="D1193" s="21">
        <v>0</v>
      </c>
      <c r="E1193" s="21" t="s">
        <v>15</v>
      </c>
      <c r="F1193" s="21" t="s">
        <v>27</v>
      </c>
      <c r="G1193" s="21">
        <v>12231.613600000001</v>
      </c>
    </row>
    <row r="1194" spans="1:7" ht="15.75" x14ac:dyDescent="0.25">
      <c r="A1194" s="21">
        <v>58</v>
      </c>
      <c r="B1194" s="21" t="s">
        <v>23</v>
      </c>
      <c r="C1194" s="21">
        <v>36.479999999999997</v>
      </c>
      <c r="D1194" s="21">
        <v>0</v>
      </c>
      <c r="E1194" s="21" t="s">
        <v>15</v>
      </c>
      <c r="F1194" s="21" t="s">
        <v>27</v>
      </c>
      <c r="G1194" s="21">
        <v>12235.8392</v>
      </c>
    </row>
    <row r="1195" spans="1:7" ht="15.75" x14ac:dyDescent="0.25">
      <c r="A1195" s="21">
        <v>58</v>
      </c>
      <c r="B1195" s="21" t="s">
        <v>23</v>
      </c>
      <c r="C1195" s="21">
        <v>32.965000000000003</v>
      </c>
      <c r="D1195" s="21">
        <v>0</v>
      </c>
      <c r="E1195" s="21" t="s">
        <v>15</v>
      </c>
      <c r="F1195" s="21" t="s">
        <v>25</v>
      </c>
      <c r="G1195" s="21">
        <v>12430.95335</v>
      </c>
    </row>
    <row r="1196" spans="1:7" ht="15.75" x14ac:dyDescent="0.25">
      <c r="A1196" s="21">
        <v>58</v>
      </c>
      <c r="B1196" s="21" t="s">
        <v>23</v>
      </c>
      <c r="C1196" s="21">
        <v>41.91</v>
      </c>
      <c r="D1196" s="21">
        <v>0</v>
      </c>
      <c r="E1196" s="21" t="s">
        <v>15</v>
      </c>
      <c r="F1196" s="21" t="s">
        <v>16</v>
      </c>
      <c r="G1196" s="21">
        <v>24227.337240000001</v>
      </c>
    </row>
    <row r="1197" spans="1:7" ht="15.75" x14ac:dyDescent="0.25">
      <c r="A1197" s="21">
        <v>58</v>
      </c>
      <c r="B1197" s="21" t="s">
        <v>14</v>
      </c>
      <c r="C1197" s="21">
        <v>32.01</v>
      </c>
      <c r="D1197" s="21">
        <v>1</v>
      </c>
      <c r="E1197" s="21" t="s">
        <v>15</v>
      </c>
      <c r="F1197" s="21" t="s">
        <v>16</v>
      </c>
      <c r="G1197" s="21">
        <v>11946.625899999999</v>
      </c>
    </row>
    <row r="1198" spans="1:7" ht="15.75" x14ac:dyDescent="0.25">
      <c r="A1198" s="21">
        <v>58</v>
      </c>
      <c r="B1198" s="21" t="s">
        <v>23</v>
      </c>
      <c r="C1198" s="21">
        <v>32.395000000000003</v>
      </c>
      <c r="D1198" s="21">
        <v>1</v>
      </c>
      <c r="E1198" s="21" t="s">
        <v>15</v>
      </c>
      <c r="F1198" s="21" t="s">
        <v>25</v>
      </c>
      <c r="G1198" s="21">
        <v>13019.161050000001</v>
      </c>
    </row>
    <row r="1199" spans="1:7" ht="15.75" x14ac:dyDescent="0.25">
      <c r="A1199" s="21">
        <v>58</v>
      </c>
      <c r="B1199" s="21" t="s">
        <v>23</v>
      </c>
      <c r="C1199" s="21">
        <v>31.824999999999999</v>
      </c>
      <c r="D1199" s="21">
        <v>2</v>
      </c>
      <c r="E1199" s="21" t="s">
        <v>15</v>
      </c>
      <c r="F1199" s="21" t="s">
        <v>25</v>
      </c>
      <c r="G1199" s="21">
        <v>13607.36875</v>
      </c>
    </row>
    <row r="1200" spans="1:7" ht="15.75" x14ac:dyDescent="0.25">
      <c r="A1200" s="21">
        <v>58</v>
      </c>
      <c r="B1200" s="21" t="s">
        <v>14</v>
      </c>
      <c r="C1200" s="21">
        <v>36.954999999999998</v>
      </c>
      <c r="D1200" s="21">
        <v>2</v>
      </c>
      <c r="E1200" s="21" t="s">
        <v>17</v>
      </c>
      <c r="F1200" s="21" t="s">
        <v>27</v>
      </c>
      <c r="G1200" s="21">
        <v>47496.494449999998</v>
      </c>
    </row>
    <row r="1201" spans="1:7" ht="15.75" x14ac:dyDescent="0.25">
      <c r="A1201" s="21">
        <v>59</v>
      </c>
      <c r="B1201" s="21" t="s">
        <v>14</v>
      </c>
      <c r="C1201" s="21">
        <v>26.4</v>
      </c>
      <c r="D1201" s="21">
        <v>0</v>
      </c>
      <c r="E1201" s="21" t="s">
        <v>15</v>
      </c>
      <c r="F1201" s="21" t="s">
        <v>16</v>
      </c>
      <c r="G1201" s="21">
        <v>11743.299000000001</v>
      </c>
    </row>
    <row r="1202" spans="1:7" ht="15.75" x14ac:dyDescent="0.25">
      <c r="A1202" s="21">
        <v>59</v>
      </c>
      <c r="B1202" s="21" t="s">
        <v>14</v>
      </c>
      <c r="C1202" s="21">
        <v>25.46</v>
      </c>
      <c r="D1202" s="21">
        <v>0</v>
      </c>
      <c r="E1202" s="21" t="s">
        <v>15</v>
      </c>
      <c r="F1202" s="21" t="s">
        <v>27</v>
      </c>
      <c r="G1202" s="21">
        <v>12124.992399999999</v>
      </c>
    </row>
    <row r="1203" spans="1:7" ht="15.75" x14ac:dyDescent="0.25">
      <c r="A1203" s="21">
        <v>59</v>
      </c>
      <c r="B1203" s="21" t="s">
        <v>14</v>
      </c>
      <c r="C1203" s="21">
        <v>28.785</v>
      </c>
      <c r="D1203" s="21">
        <v>0</v>
      </c>
      <c r="E1203" s="21" t="s">
        <v>15</v>
      </c>
      <c r="F1203" s="21" t="s">
        <v>27</v>
      </c>
      <c r="G1203" s="21">
        <v>12129.614149999999</v>
      </c>
    </row>
    <row r="1204" spans="1:7" ht="15.75" x14ac:dyDescent="0.25">
      <c r="A1204" s="21">
        <v>59</v>
      </c>
      <c r="B1204" s="21" t="s">
        <v>23</v>
      </c>
      <c r="C1204" s="21">
        <v>27.5</v>
      </c>
      <c r="D1204" s="21">
        <v>0</v>
      </c>
      <c r="E1204" s="21" t="s">
        <v>15</v>
      </c>
      <c r="F1204" s="21" t="s">
        <v>26</v>
      </c>
      <c r="G1204" s="21">
        <v>12233.828</v>
      </c>
    </row>
    <row r="1205" spans="1:7" ht="15.75" x14ac:dyDescent="0.25">
      <c r="A1205" s="21">
        <v>59</v>
      </c>
      <c r="B1205" s="21" t="s">
        <v>23</v>
      </c>
      <c r="C1205" s="21">
        <v>35.200000000000003</v>
      </c>
      <c r="D1205" s="21">
        <v>0</v>
      </c>
      <c r="E1205" s="21" t="s">
        <v>15</v>
      </c>
      <c r="F1205" s="21" t="s">
        <v>16</v>
      </c>
      <c r="G1205" s="21">
        <v>12244.531000000001</v>
      </c>
    </row>
    <row r="1206" spans="1:7" ht="15.75" x14ac:dyDescent="0.25">
      <c r="A1206" s="21">
        <v>59</v>
      </c>
      <c r="B1206" s="21" t="s">
        <v>14</v>
      </c>
      <c r="C1206" s="21">
        <v>24.7</v>
      </c>
      <c r="D1206" s="21">
        <v>0</v>
      </c>
      <c r="E1206" s="21" t="s">
        <v>15</v>
      </c>
      <c r="F1206" s="21" t="s">
        <v>25</v>
      </c>
      <c r="G1206" s="21">
        <v>12323.936</v>
      </c>
    </row>
    <row r="1207" spans="1:7" ht="15.75" x14ac:dyDescent="0.25">
      <c r="A1207" s="21">
        <v>59</v>
      </c>
      <c r="B1207" s="21" t="s">
        <v>23</v>
      </c>
      <c r="C1207" s="21">
        <v>31.35</v>
      </c>
      <c r="D1207" s="21">
        <v>0</v>
      </c>
      <c r="E1207" s="21" t="s">
        <v>15</v>
      </c>
      <c r="F1207" s="21" t="s">
        <v>27</v>
      </c>
      <c r="G1207" s="21">
        <v>12622.1795</v>
      </c>
    </row>
    <row r="1208" spans="1:7" ht="15.75" x14ac:dyDescent="0.25">
      <c r="A1208" s="21">
        <v>59</v>
      </c>
      <c r="B1208" s="21" t="s">
        <v>23</v>
      </c>
      <c r="C1208" s="21">
        <v>26.504999999999999</v>
      </c>
      <c r="D1208" s="21">
        <v>0</v>
      </c>
      <c r="E1208" s="21" t="s">
        <v>15</v>
      </c>
      <c r="F1208" s="21" t="s">
        <v>25</v>
      </c>
      <c r="G1208" s="21">
        <v>12815.444949999999</v>
      </c>
    </row>
    <row r="1209" spans="1:7" ht="15.75" x14ac:dyDescent="0.25">
      <c r="A1209" s="21">
        <v>59</v>
      </c>
      <c r="B1209" s="21" t="s">
        <v>14</v>
      </c>
      <c r="C1209" s="21">
        <v>37.4</v>
      </c>
      <c r="D1209" s="21">
        <v>0</v>
      </c>
      <c r="E1209" s="21" t="s">
        <v>15</v>
      </c>
      <c r="F1209" s="21" t="s">
        <v>26</v>
      </c>
      <c r="G1209" s="21">
        <v>21797.000400000001</v>
      </c>
    </row>
    <row r="1210" spans="1:7" ht="15.75" x14ac:dyDescent="0.25">
      <c r="A1210" s="21">
        <v>59</v>
      </c>
      <c r="B1210" s="21" t="s">
        <v>23</v>
      </c>
      <c r="C1210" s="21">
        <v>23.655000000000001</v>
      </c>
      <c r="D1210" s="21">
        <v>0</v>
      </c>
      <c r="E1210" s="21" t="s">
        <v>17</v>
      </c>
      <c r="F1210" s="21" t="s">
        <v>27</v>
      </c>
      <c r="G1210" s="21">
        <v>25678.778450000002</v>
      </c>
    </row>
    <row r="1211" spans="1:7" ht="15.75" x14ac:dyDescent="0.25">
      <c r="A1211" s="21">
        <v>59</v>
      </c>
      <c r="B1211" s="21" t="s">
        <v>14</v>
      </c>
      <c r="C1211" s="21">
        <v>27.5</v>
      </c>
      <c r="D1211" s="21">
        <v>1</v>
      </c>
      <c r="E1211" s="21" t="s">
        <v>15</v>
      </c>
      <c r="F1211" s="21" t="s">
        <v>26</v>
      </c>
      <c r="G1211" s="21">
        <v>12333.828</v>
      </c>
    </row>
    <row r="1212" spans="1:7" ht="15.75" x14ac:dyDescent="0.25">
      <c r="A1212" s="21">
        <v>59</v>
      </c>
      <c r="B1212" s="21" t="s">
        <v>14</v>
      </c>
      <c r="C1212" s="21">
        <v>37.1</v>
      </c>
      <c r="D1212" s="21">
        <v>1</v>
      </c>
      <c r="E1212" s="21" t="s">
        <v>15</v>
      </c>
      <c r="F1212" s="21" t="s">
        <v>26</v>
      </c>
      <c r="G1212" s="21">
        <v>12347.172</v>
      </c>
    </row>
    <row r="1213" spans="1:7" ht="15.75" x14ac:dyDescent="0.25">
      <c r="A1213" s="21">
        <v>59</v>
      </c>
      <c r="B1213" s="21" t="s">
        <v>14</v>
      </c>
      <c r="C1213" s="21">
        <v>25.46</v>
      </c>
      <c r="D1213" s="21">
        <v>1</v>
      </c>
      <c r="E1213" s="21" t="s">
        <v>15</v>
      </c>
      <c r="F1213" s="21" t="s">
        <v>25</v>
      </c>
      <c r="G1213" s="21">
        <v>12913.992399999999</v>
      </c>
    </row>
    <row r="1214" spans="1:7" ht="15.75" x14ac:dyDescent="0.25">
      <c r="A1214" s="21">
        <v>59</v>
      </c>
      <c r="B1214" s="21" t="s">
        <v>23</v>
      </c>
      <c r="C1214" s="21">
        <v>36.520000000000003</v>
      </c>
      <c r="D1214" s="21">
        <v>1</v>
      </c>
      <c r="E1214" s="21" t="s">
        <v>15</v>
      </c>
      <c r="F1214" s="21" t="s">
        <v>16</v>
      </c>
      <c r="G1214" s="21">
        <v>28287.897659999999</v>
      </c>
    </row>
    <row r="1215" spans="1:7" ht="15.75" x14ac:dyDescent="0.25">
      <c r="A1215" s="21">
        <v>59</v>
      </c>
      <c r="B1215" s="21" t="s">
        <v>23</v>
      </c>
      <c r="C1215" s="21">
        <v>36.765000000000001</v>
      </c>
      <c r="D1215" s="21">
        <v>1</v>
      </c>
      <c r="E1215" s="21" t="s">
        <v>17</v>
      </c>
      <c r="F1215" s="21" t="s">
        <v>25</v>
      </c>
      <c r="G1215" s="21">
        <v>47896.79135</v>
      </c>
    </row>
    <row r="1216" spans="1:7" ht="15.75" x14ac:dyDescent="0.25">
      <c r="A1216" s="21">
        <v>59</v>
      </c>
      <c r="B1216" s="21" t="s">
        <v>14</v>
      </c>
      <c r="C1216" s="21">
        <v>41.14</v>
      </c>
      <c r="D1216" s="21">
        <v>1</v>
      </c>
      <c r="E1216" s="21" t="s">
        <v>17</v>
      </c>
      <c r="F1216" s="21" t="s">
        <v>16</v>
      </c>
      <c r="G1216" s="21">
        <v>48970.247600000002</v>
      </c>
    </row>
    <row r="1217" spans="1:7" ht="15.75" x14ac:dyDescent="0.25">
      <c r="A1217" s="21">
        <v>59</v>
      </c>
      <c r="B1217" s="21" t="s">
        <v>14</v>
      </c>
      <c r="C1217" s="21">
        <v>29.7</v>
      </c>
      <c r="D1217" s="21">
        <v>2</v>
      </c>
      <c r="E1217" s="21" t="s">
        <v>15</v>
      </c>
      <c r="F1217" s="21" t="s">
        <v>16</v>
      </c>
      <c r="G1217" s="21">
        <v>12925.886</v>
      </c>
    </row>
    <row r="1218" spans="1:7" ht="15.75" x14ac:dyDescent="0.25">
      <c r="A1218" s="21">
        <v>59</v>
      </c>
      <c r="B1218" s="21" t="s">
        <v>14</v>
      </c>
      <c r="C1218" s="21">
        <v>31.79</v>
      </c>
      <c r="D1218" s="21">
        <v>2</v>
      </c>
      <c r="E1218" s="21" t="s">
        <v>15</v>
      </c>
      <c r="F1218" s="21" t="s">
        <v>16</v>
      </c>
      <c r="G1218" s="21">
        <v>12928.7911</v>
      </c>
    </row>
    <row r="1219" spans="1:7" ht="15.75" x14ac:dyDescent="0.25">
      <c r="A1219" s="21">
        <v>59</v>
      </c>
      <c r="B1219" s="21" t="s">
        <v>23</v>
      </c>
      <c r="C1219" s="21">
        <v>34.799999999999997</v>
      </c>
      <c r="D1219" s="21">
        <v>2</v>
      </c>
      <c r="E1219" s="21" t="s">
        <v>15</v>
      </c>
      <c r="F1219" s="21" t="s">
        <v>26</v>
      </c>
      <c r="G1219" s="21">
        <v>36910.608030000003</v>
      </c>
    </row>
    <row r="1220" spans="1:7" ht="15.75" x14ac:dyDescent="0.25">
      <c r="A1220" s="21">
        <v>59</v>
      </c>
      <c r="B1220" s="21" t="s">
        <v>23</v>
      </c>
      <c r="C1220" s="21">
        <v>27.72</v>
      </c>
      <c r="D1220" s="21">
        <v>3</v>
      </c>
      <c r="E1220" s="21" t="s">
        <v>15</v>
      </c>
      <c r="F1220" s="21" t="s">
        <v>16</v>
      </c>
      <c r="G1220" s="21">
        <v>14001.1338</v>
      </c>
    </row>
    <row r="1221" spans="1:7" ht="15.75" x14ac:dyDescent="0.25">
      <c r="A1221" s="21">
        <v>59</v>
      </c>
      <c r="B1221" s="21" t="s">
        <v>23</v>
      </c>
      <c r="C1221" s="21">
        <v>27.83</v>
      </c>
      <c r="D1221" s="21">
        <v>3</v>
      </c>
      <c r="E1221" s="21" t="s">
        <v>15</v>
      </c>
      <c r="F1221" s="21" t="s">
        <v>16</v>
      </c>
      <c r="G1221" s="21">
        <v>14001.286700000001</v>
      </c>
    </row>
    <row r="1222" spans="1:7" ht="15.75" x14ac:dyDescent="0.25">
      <c r="A1222" s="21">
        <v>59</v>
      </c>
      <c r="B1222" s="21" t="s">
        <v>23</v>
      </c>
      <c r="C1222" s="21">
        <v>32.1</v>
      </c>
      <c r="D1222" s="21">
        <v>3</v>
      </c>
      <c r="E1222" s="21" t="s">
        <v>15</v>
      </c>
      <c r="F1222" s="21" t="s">
        <v>26</v>
      </c>
      <c r="G1222" s="21">
        <v>14007.222</v>
      </c>
    </row>
    <row r="1223" spans="1:7" ht="15.75" x14ac:dyDescent="0.25">
      <c r="A1223" s="21">
        <v>59</v>
      </c>
      <c r="B1223" s="21" t="s">
        <v>23</v>
      </c>
      <c r="C1223" s="21">
        <v>26.695</v>
      </c>
      <c r="D1223" s="21">
        <v>3</v>
      </c>
      <c r="E1223" s="21" t="s">
        <v>15</v>
      </c>
      <c r="F1223" s="21" t="s">
        <v>27</v>
      </c>
      <c r="G1223" s="21">
        <v>14382.709049999999</v>
      </c>
    </row>
    <row r="1224" spans="1:7" ht="15.75" x14ac:dyDescent="0.25">
      <c r="A1224" s="21">
        <v>59</v>
      </c>
      <c r="B1224" s="21" t="s">
        <v>23</v>
      </c>
      <c r="C1224" s="21">
        <v>32.395000000000003</v>
      </c>
      <c r="D1224" s="21">
        <v>3</v>
      </c>
      <c r="E1224" s="21" t="s">
        <v>15</v>
      </c>
      <c r="F1224" s="21" t="s">
        <v>25</v>
      </c>
      <c r="G1224" s="21">
        <v>14590.63205</v>
      </c>
    </row>
    <row r="1225" spans="1:7" ht="15.75" x14ac:dyDescent="0.25">
      <c r="A1225" s="21">
        <v>59</v>
      </c>
      <c r="B1225" s="21" t="s">
        <v>14</v>
      </c>
      <c r="C1225" s="21">
        <v>29.83</v>
      </c>
      <c r="D1225" s="21">
        <v>3</v>
      </c>
      <c r="E1225" s="21" t="s">
        <v>17</v>
      </c>
      <c r="F1225" s="21" t="s">
        <v>25</v>
      </c>
      <c r="G1225" s="21">
        <v>30184.936699999998</v>
      </c>
    </row>
    <row r="1226" spans="1:7" ht="15.75" x14ac:dyDescent="0.25">
      <c r="A1226" s="21">
        <v>60</v>
      </c>
      <c r="B1226" s="21" t="s">
        <v>14</v>
      </c>
      <c r="C1226" s="21">
        <v>25.74</v>
      </c>
      <c r="D1226" s="21">
        <v>0</v>
      </c>
      <c r="E1226" s="21" t="s">
        <v>15</v>
      </c>
      <c r="F1226" s="21" t="s">
        <v>16</v>
      </c>
      <c r="G1226" s="21">
        <v>12142.578600000001</v>
      </c>
    </row>
    <row r="1227" spans="1:7" ht="15.75" x14ac:dyDescent="0.25">
      <c r="A1227" s="21">
        <v>60</v>
      </c>
      <c r="B1227" s="21" t="s">
        <v>14</v>
      </c>
      <c r="C1227" s="21">
        <v>28.9</v>
      </c>
      <c r="D1227" s="21">
        <v>0</v>
      </c>
      <c r="E1227" s="21" t="s">
        <v>15</v>
      </c>
      <c r="F1227" s="21" t="s">
        <v>26</v>
      </c>
      <c r="G1227" s="21">
        <v>12146.971</v>
      </c>
    </row>
    <row r="1228" spans="1:7" ht="15.75" x14ac:dyDescent="0.25">
      <c r="A1228" s="21">
        <v>60</v>
      </c>
      <c r="B1228" s="21" t="s">
        <v>14</v>
      </c>
      <c r="C1228" s="21">
        <v>24.32</v>
      </c>
      <c r="D1228" s="21">
        <v>0</v>
      </c>
      <c r="E1228" s="21" t="s">
        <v>15</v>
      </c>
      <c r="F1228" s="21" t="s">
        <v>27</v>
      </c>
      <c r="G1228" s="21">
        <v>12523.604799999999</v>
      </c>
    </row>
    <row r="1229" spans="1:7" ht="15.75" x14ac:dyDescent="0.25">
      <c r="A1229" s="21">
        <v>60</v>
      </c>
      <c r="B1229" s="21" t="s">
        <v>23</v>
      </c>
      <c r="C1229" s="21">
        <v>24.53</v>
      </c>
      <c r="D1229" s="21">
        <v>0</v>
      </c>
      <c r="E1229" s="21" t="s">
        <v>15</v>
      </c>
      <c r="F1229" s="21" t="s">
        <v>16</v>
      </c>
      <c r="G1229" s="21">
        <v>12629.896699999999</v>
      </c>
    </row>
    <row r="1230" spans="1:7" ht="15.75" x14ac:dyDescent="0.25">
      <c r="A1230" s="21">
        <v>60</v>
      </c>
      <c r="B1230" s="21" t="s">
        <v>23</v>
      </c>
      <c r="C1230" s="21">
        <v>30.5</v>
      </c>
      <c r="D1230" s="21">
        <v>0</v>
      </c>
      <c r="E1230" s="21" t="s">
        <v>15</v>
      </c>
      <c r="F1230" s="21" t="s">
        <v>26</v>
      </c>
      <c r="G1230" s="21">
        <v>12638.195</v>
      </c>
    </row>
    <row r="1231" spans="1:7" ht="15.75" x14ac:dyDescent="0.25">
      <c r="A1231" s="21">
        <v>60</v>
      </c>
      <c r="B1231" s="21" t="s">
        <v>23</v>
      </c>
      <c r="C1231" s="21">
        <v>35.1</v>
      </c>
      <c r="D1231" s="21">
        <v>0</v>
      </c>
      <c r="E1231" s="21" t="s">
        <v>15</v>
      </c>
      <c r="F1231" s="21" t="s">
        <v>26</v>
      </c>
      <c r="G1231" s="21">
        <v>12644.589</v>
      </c>
    </row>
    <row r="1232" spans="1:7" ht="15.75" x14ac:dyDescent="0.25">
      <c r="A1232" s="21">
        <v>60</v>
      </c>
      <c r="B1232" s="21" t="s">
        <v>23</v>
      </c>
      <c r="C1232" s="21">
        <v>38.06</v>
      </c>
      <c r="D1232" s="21">
        <v>0</v>
      </c>
      <c r="E1232" s="21" t="s">
        <v>15</v>
      </c>
      <c r="F1232" s="21" t="s">
        <v>16</v>
      </c>
      <c r="G1232" s="21">
        <v>12648.7034</v>
      </c>
    </row>
    <row r="1233" spans="1:7" ht="15.75" x14ac:dyDescent="0.25">
      <c r="A1233" s="21">
        <v>60</v>
      </c>
      <c r="B1233" s="21" t="s">
        <v>14</v>
      </c>
      <c r="C1233" s="21">
        <v>29.64</v>
      </c>
      <c r="D1233" s="21">
        <v>0</v>
      </c>
      <c r="E1233" s="21" t="s">
        <v>15</v>
      </c>
      <c r="F1233" s="21" t="s">
        <v>25</v>
      </c>
      <c r="G1233" s="21">
        <v>12730.999599999999</v>
      </c>
    </row>
    <row r="1234" spans="1:7" ht="15.75" x14ac:dyDescent="0.25">
      <c r="A1234" s="21">
        <v>60</v>
      </c>
      <c r="B1234" s="21" t="s">
        <v>14</v>
      </c>
      <c r="C1234" s="21">
        <v>36.954999999999998</v>
      </c>
      <c r="D1234" s="21">
        <v>0</v>
      </c>
      <c r="E1234" s="21" t="s">
        <v>15</v>
      </c>
      <c r="F1234" s="21" t="s">
        <v>25</v>
      </c>
      <c r="G1234" s="21">
        <v>12741.167450000001</v>
      </c>
    </row>
    <row r="1235" spans="1:7" ht="15.75" x14ac:dyDescent="0.25">
      <c r="A1235" s="21">
        <v>60</v>
      </c>
      <c r="B1235" s="21" t="s">
        <v>23</v>
      </c>
      <c r="C1235" s="21">
        <v>24.035</v>
      </c>
      <c r="D1235" s="21">
        <v>0</v>
      </c>
      <c r="E1235" s="21" t="s">
        <v>15</v>
      </c>
      <c r="F1235" s="21" t="s">
        <v>27</v>
      </c>
      <c r="G1235" s="21">
        <v>13012.20865</v>
      </c>
    </row>
    <row r="1236" spans="1:7" ht="15.75" x14ac:dyDescent="0.25">
      <c r="A1236" s="21">
        <v>60</v>
      </c>
      <c r="B1236" s="21" t="s">
        <v>23</v>
      </c>
      <c r="C1236" s="21">
        <v>18.335000000000001</v>
      </c>
      <c r="D1236" s="21">
        <v>0</v>
      </c>
      <c r="E1236" s="21" t="s">
        <v>15</v>
      </c>
      <c r="F1236" s="21" t="s">
        <v>25</v>
      </c>
      <c r="G1236" s="21">
        <v>13204.28565</v>
      </c>
    </row>
    <row r="1237" spans="1:7" ht="15.75" x14ac:dyDescent="0.25">
      <c r="A1237" s="21">
        <v>60</v>
      </c>
      <c r="B1237" s="21" t="s">
        <v>23</v>
      </c>
      <c r="C1237" s="21">
        <v>27.55</v>
      </c>
      <c r="D1237" s="21">
        <v>0</v>
      </c>
      <c r="E1237" s="21" t="s">
        <v>15</v>
      </c>
      <c r="F1237" s="21" t="s">
        <v>25</v>
      </c>
      <c r="G1237" s="21">
        <v>13217.094499999999</v>
      </c>
    </row>
    <row r="1238" spans="1:7" ht="15.75" x14ac:dyDescent="0.25">
      <c r="A1238" s="21">
        <v>60</v>
      </c>
      <c r="B1238" s="21" t="s">
        <v>23</v>
      </c>
      <c r="C1238" s="21">
        <v>36.005000000000003</v>
      </c>
      <c r="D1238" s="21">
        <v>0</v>
      </c>
      <c r="E1238" s="21" t="s">
        <v>15</v>
      </c>
      <c r="F1238" s="21" t="s">
        <v>25</v>
      </c>
      <c r="G1238" s="21">
        <v>13228.846949999999</v>
      </c>
    </row>
    <row r="1239" spans="1:7" ht="15.75" x14ac:dyDescent="0.25">
      <c r="A1239" s="21">
        <v>60</v>
      </c>
      <c r="B1239" s="21" t="s">
        <v>23</v>
      </c>
      <c r="C1239" s="21">
        <v>25.84</v>
      </c>
      <c r="D1239" s="21">
        <v>0</v>
      </c>
      <c r="E1239" s="21" t="s">
        <v>15</v>
      </c>
      <c r="F1239" s="21" t="s">
        <v>27</v>
      </c>
      <c r="G1239" s="21">
        <v>28923.136920000001</v>
      </c>
    </row>
    <row r="1240" spans="1:7" ht="15.75" x14ac:dyDescent="0.25">
      <c r="A1240" s="21">
        <v>60</v>
      </c>
      <c r="B1240" s="21" t="s">
        <v>14</v>
      </c>
      <c r="C1240" s="21">
        <v>28.594999999999999</v>
      </c>
      <c r="D1240" s="21">
        <v>0</v>
      </c>
      <c r="E1240" s="21" t="s">
        <v>15</v>
      </c>
      <c r="F1240" s="21" t="s">
        <v>25</v>
      </c>
      <c r="G1240" s="21">
        <v>30259.995559999999</v>
      </c>
    </row>
    <row r="1241" spans="1:7" ht="15.75" x14ac:dyDescent="0.25">
      <c r="A1241" s="21">
        <v>60</v>
      </c>
      <c r="B1241" s="21" t="s">
        <v>23</v>
      </c>
      <c r="C1241" s="21">
        <v>32.450000000000003</v>
      </c>
      <c r="D1241" s="21">
        <v>0</v>
      </c>
      <c r="E1241" s="21" t="s">
        <v>17</v>
      </c>
      <c r="F1241" s="21" t="s">
        <v>16</v>
      </c>
      <c r="G1241" s="21">
        <v>45008.955499999996</v>
      </c>
    </row>
    <row r="1242" spans="1:7" ht="15.75" x14ac:dyDescent="0.25">
      <c r="A1242" s="21">
        <v>60</v>
      </c>
      <c r="B1242" s="21" t="s">
        <v>14</v>
      </c>
      <c r="C1242" s="21">
        <v>39.9</v>
      </c>
      <c r="D1242" s="21">
        <v>0</v>
      </c>
      <c r="E1242" s="21" t="s">
        <v>17</v>
      </c>
      <c r="F1242" s="21" t="s">
        <v>26</v>
      </c>
      <c r="G1242" s="21">
        <v>48173.360999999997</v>
      </c>
    </row>
    <row r="1243" spans="1:7" ht="15.75" x14ac:dyDescent="0.25">
      <c r="A1243" s="21">
        <v>60</v>
      </c>
      <c r="B1243" s="21" t="s">
        <v>14</v>
      </c>
      <c r="C1243" s="21">
        <v>40.92</v>
      </c>
      <c r="D1243" s="21">
        <v>0</v>
      </c>
      <c r="E1243" s="21" t="s">
        <v>17</v>
      </c>
      <c r="F1243" s="21" t="s">
        <v>16</v>
      </c>
      <c r="G1243" s="21">
        <v>48673.558799999999</v>
      </c>
    </row>
    <row r="1244" spans="1:7" ht="15.75" x14ac:dyDescent="0.25">
      <c r="A1244" s="21">
        <v>60</v>
      </c>
      <c r="B1244" s="21" t="s">
        <v>14</v>
      </c>
      <c r="C1244" s="21">
        <v>32.799999999999997</v>
      </c>
      <c r="D1244" s="21">
        <v>0</v>
      </c>
      <c r="E1244" s="21" t="s">
        <v>17</v>
      </c>
      <c r="F1244" s="21" t="s">
        <v>26</v>
      </c>
      <c r="G1244" s="21">
        <v>52590.829389999999</v>
      </c>
    </row>
    <row r="1245" spans="1:7" ht="15.75" x14ac:dyDescent="0.25">
      <c r="A1245" s="21">
        <v>60</v>
      </c>
      <c r="B1245" s="21" t="s">
        <v>14</v>
      </c>
      <c r="C1245" s="21">
        <v>24.32</v>
      </c>
      <c r="D1245" s="21">
        <v>1</v>
      </c>
      <c r="E1245" s="21" t="s">
        <v>15</v>
      </c>
      <c r="F1245" s="21" t="s">
        <v>27</v>
      </c>
      <c r="G1245" s="21">
        <v>13112.604799999999</v>
      </c>
    </row>
    <row r="1246" spans="1:7" ht="15.75" x14ac:dyDescent="0.25">
      <c r="A1246" s="21">
        <v>60</v>
      </c>
      <c r="B1246" s="21" t="s">
        <v>23</v>
      </c>
      <c r="C1246" s="21">
        <v>28.7</v>
      </c>
      <c r="D1246" s="21">
        <v>1</v>
      </c>
      <c r="E1246" s="21" t="s">
        <v>15</v>
      </c>
      <c r="F1246" s="21" t="s">
        <v>26</v>
      </c>
      <c r="G1246" s="21">
        <v>13224.692999999999</v>
      </c>
    </row>
    <row r="1247" spans="1:7" ht="15.75" x14ac:dyDescent="0.25">
      <c r="A1247" s="21">
        <v>60</v>
      </c>
      <c r="B1247" s="21" t="s">
        <v>14</v>
      </c>
      <c r="C1247" s="21">
        <v>33.11</v>
      </c>
      <c r="D1247" s="21">
        <v>3</v>
      </c>
      <c r="E1247" s="21" t="s">
        <v>15</v>
      </c>
      <c r="F1247" s="21" t="s">
        <v>16</v>
      </c>
      <c r="G1247" s="21">
        <v>13919.822899999999</v>
      </c>
    </row>
    <row r="1248" spans="1:7" ht="15.75" x14ac:dyDescent="0.25">
      <c r="A1248" s="21">
        <v>60</v>
      </c>
      <c r="B1248" s="21" t="s">
        <v>14</v>
      </c>
      <c r="C1248" s="21">
        <v>31.35</v>
      </c>
      <c r="D1248" s="21">
        <v>3</v>
      </c>
      <c r="E1248" s="21" t="s">
        <v>17</v>
      </c>
      <c r="F1248" s="21" t="s">
        <v>27</v>
      </c>
      <c r="G1248" s="21">
        <v>46130.5265</v>
      </c>
    </row>
    <row r="1249" spans="1:7" ht="15.75" x14ac:dyDescent="0.25">
      <c r="A1249" s="21">
        <v>61</v>
      </c>
      <c r="B1249" s="21" t="s">
        <v>14</v>
      </c>
      <c r="C1249" s="21">
        <v>31.57</v>
      </c>
      <c r="D1249" s="21">
        <v>0</v>
      </c>
      <c r="E1249" s="21" t="s">
        <v>15</v>
      </c>
      <c r="F1249" s="21" t="s">
        <v>16</v>
      </c>
      <c r="G1249" s="21">
        <v>12557.605299999999</v>
      </c>
    </row>
    <row r="1250" spans="1:7" ht="15.75" x14ac:dyDescent="0.25">
      <c r="A1250" s="21">
        <v>61</v>
      </c>
      <c r="B1250" s="21" t="s">
        <v>14</v>
      </c>
      <c r="C1250" s="21">
        <v>43.4</v>
      </c>
      <c r="D1250" s="21">
        <v>0</v>
      </c>
      <c r="E1250" s="21" t="s">
        <v>15</v>
      </c>
      <c r="F1250" s="21" t="s">
        <v>26</v>
      </c>
      <c r="G1250" s="21">
        <v>12574.049000000001</v>
      </c>
    </row>
    <row r="1251" spans="1:7" ht="15.75" x14ac:dyDescent="0.25">
      <c r="A1251" s="21">
        <v>61</v>
      </c>
      <c r="B1251" s="21" t="s">
        <v>14</v>
      </c>
      <c r="C1251" s="21">
        <v>38.380000000000003</v>
      </c>
      <c r="D1251" s="21">
        <v>0</v>
      </c>
      <c r="E1251" s="21" t="s">
        <v>15</v>
      </c>
      <c r="F1251" s="21" t="s">
        <v>27</v>
      </c>
      <c r="G1251" s="21">
        <v>12950.0712</v>
      </c>
    </row>
    <row r="1252" spans="1:7" ht="15.75" x14ac:dyDescent="0.25">
      <c r="A1252" s="21">
        <v>61</v>
      </c>
      <c r="B1252" s="21" t="s">
        <v>23</v>
      </c>
      <c r="C1252" s="21">
        <v>28.2</v>
      </c>
      <c r="D1252" s="21">
        <v>0</v>
      </c>
      <c r="E1252" s="21" t="s">
        <v>15</v>
      </c>
      <c r="F1252" s="21" t="s">
        <v>26</v>
      </c>
      <c r="G1252" s="21">
        <v>13041.921</v>
      </c>
    </row>
    <row r="1253" spans="1:7" ht="15.75" x14ac:dyDescent="0.25">
      <c r="A1253" s="21">
        <v>61</v>
      </c>
      <c r="B1253" s="21" t="s">
        <v>23</v>
      </c>
      <c r="C1253" s="21">
        <v>44</v>
      </c>
      <c r="D1253" s="21">
        <v>0</v>
      </c>
      <c r="E1253" s="21" t="s">
        <v>15</v>
      </c>
      <c r="F1253" s="21" t="s">
        <v>26</v>
      </c>
      <c r="G1253" s="21">
        <v>13063.883</v>
      </c>
    </row>
    <row r="1254" spans="1:7" ht="15.75" x14ac:dyDescent="0.25">
      <c r="A1254" s="21">
        <v>61</v>
      </c>
      <c r="B1254" s="21" t="s">
        <v>14</v>
      </c>
      <c r="C1254" s="21">
        <v>23.655000000000001</v>
      </c>
      <c r="D1254" s="21">
        <v>0</v>
      </c>
      <c r="E1254" s="21" t="s">
        <v>15</v>
      </c>
      <c r="F1254" s="21" t="s">
        <v>25</v>
      </c>
      <c r="G1254" s="21">
        <v>13129.603450000001</v>
      </c>
    </row>
    <row r="1255" spans="1:7" ht="15.75" x14ac:dyDescent="0.25">
      <c r="A1255" s="21">
        <v>61</v>
      </c>
      <c r="B1255" s="21" t="s">
        <v>14</v>
      </c>
      <c r="C1255" s="21">
        <v>33.534999999999997</v>
      </c>
      <c r="D1255" s="21">
        <v>0</v>
      </c>
      <c r="E1255" s="21" t="s">
        <v>15</v>
      </c>
      <c r="F1255" s="21" t="s">
        <v>25</v>
      </c>
      <c r="G1255" s="21">
        <v>13143.336649999999</v>
      </c>
    </row>
    <row r="1256" spans="1:7" ht="15.75" x14ac:dyDescent="0.25">
      <c r="A1256" s="21">
        <v>61</v>
      </c>
      <c r="B1256" s="21" t="s">
        <v>14</v>
      </c>
      <c r="C1256" s="21">
        <v>33.914999999999999</v>
      </c>
      <c r="D1256" s="21">
        <v>0</v>
      </c>
      <c r="E1256" s="21" t="s">
        <v>15</v>
      </c>
      <c r="F1256" s="21" t="s">
        <v>25</v>
      </c>
      <c r="G1256" s="21">
        <v>13143.86485</v>
      </c>
    </row>
    <row r="1257" spans="1:7" ht="15.75" x14ac:dyDescent="0.25">
      <c r="A1257" s="21">
        <v>61</v>
      </c>
      <c r="B1257" s="21" t="s">
        <v>23</v>
      </c>
      <c r="C1257" s="21">
        <v>21.09</v>
      </c>
      <c r="D1257" s="21">
        <v>0</v>
      </c>
      <c r="E1257" s="21" t="s">
        <v>15</v>
      </c>
      <c r="F1257" s="21" t="s">
        <v>27</v>
      </c>
      <c r="G1257" s="21">
        <v>13415.0381</v>
      </c>
    </row>
    <row r="1258" spans="1:7" ht="15.75" x14ac:dyDescent="0.25">
      <c r="A1258" s="21">
        <v>61</v>
      </c>
      <c r="B1258" s="21" t="s">
        <v>23</v>
      </c>
      <c r="C1258" s="21">
        <v>31.16</v>
      </c>
      <c r="D1258" s="21">
        <v>0</v>
      </c>
      <c r="E1258" s="21" t="s">
        <v>15</v>
      </c>
      <c r="F1258" s="21" t="s">
        <v>27</v>
      </c>
      <c r="G1258" s="21">
        <v>13429.035400000001</v>
      </c>
    </row>
    <row r="1259" spans="1:7" ht="15.75" x14ac:dyDescent="0.25">
      <c r="A1259" s="21">
        <v>61</v>
      </c>
      <c r="B1259" s="21" t="s">
        <v>23</v>
      </c>
      <c r="C1259" s="21">
        <v>22.04</v>
      </c>
      <c r="D1259" s="21">
        <v>0</v>
      </c>
      <c r="E1259" s="21" t="s">
        <v>15</v>
      </c>
      <c r="F1259" s="21" t="s">
        <v>25</v>
      </c>
      <c r="G1259" s="21">
        <v>13616.3586</v>
      </c>
    </row>
    <row r="1260" spans="1:7" ht="15.75" x14ac:dyDescent="0.25">
      <c r="A1260" s="21">
        <v>61</v>
      </c>
      <c r="B1260" s="21" t="s">
        <v>23</v>
      </c>
      <c r="C1260" s="21">
        <v>35.909999999999997</v>
      </c>
      <c r="D1260" s="21">
        <v>0</v>
      </c>
      <c r="E1260" s="21" t="s">
        <v>15</v>
      </c>
      <c r="F1260" s="21" t="s">
        <v>25</v>
      </c>
      <c r="G1260" s="21">
        <v>13635.6379</v>
      </c>
    </row>
    <row r="1261" spans="1:7" ht="15.75" x14ac:dyDescent="0.25">
      <c r="A1261" s="21">
        <v>61</v>
      </c>
      <c r="B1261" s="21" t="s">
        <v>23</v>
      </c>
      <c r="C1261" s="21">
        <v>25.08</v>
      </c>
      <c r="D1261" s="21">
        <v>0</v>
      </c>
      <c r="E1261" s="21" t="s">
        <v>15</v>
      </c>
      <c r="F1261" s="21" t="s">
        <v>16</v>
      </c>
      <c r="G1261" s="21">
        <v>24513.091260000001</v>
      </c>
    </row>
    <row r="1262" spans="1:7" ht="15.75" x14ac:dyDescent="0.25">
      <c r="A1262" s="21">
        <v>61</v>
      </c>
      <c r="B1262" s="21" t="s">
        <v>23</v>
      </c>
      <c r="C1262" s="21">
        <v>29.07</v>
      </c>
      <c r="D1262" s="21">
        <v>0</v>
      </c>
      <c r="E1262" s="21" t="s">
        <v>17</v>
      </c>
      <c r="F1262" s="21" t="s">
        <v>27</v>
      </c>
      <c r="G1262" s="21">
        <v>29141.3603</v>
      </c>
    </row>
    <row r="1263" spans="1:7" ht="15.75" x14ac:dyDescent="0.25">
      <c r="A1263" s="21">
        <v>61</v>
      </c>
      <c r="B1263" s="21" t="s">
        <v>14</v>
      </c>
      <c r="C1263" s="21">
        <v>35.86</v>
      </c>
      <c r="D1263" s="21">
        <v>0</v>
      </c>
      <c r="E1263" s="21" t="s">
        <v>17</v>
      </c>
      <c r="F1263" s="21" t="s">
        <v>16</v>
      </c>
      <c r="G1263" s="21">
        <v>46599.108399999997</v>
      </c>
    </row>
    <row r="1264" spans="1:7" ht="15.75" x14ac:dyDescent="0.25">
      <c r="A1264" s="21">
        <v>61</v>
      </c>
      <c r="B1264" s="21" t="s">
        <v>14</v>
      </c>
      <c r="C1264" s="21">
        <v>28.31</v>
      </c>
      <c r="D1264" s="21">
        <v>1</v>
      </c>
      <c r="E1264" s="21" t="s">
        <v>17</v>
      </c>
      <c r="F1264" s="21" t="s">
        <v>27</v>
      </c>
      <c r="G1264" s="21">
        <v>28868.6639</v>
      </c>
    </row>
    <row r="1265" spans="1:7" ht="15.75" x14ac:dyDescent="0.25">
      <c r="A1265" s="21">
        <v>61</v>
      </c>
      <c r="B1265" s="21" t="s">
        <v>14</v>
      </c>
      <c r="C1265" s="21">
        <v>36.299999999999997</v>
      </c>
      <c r="D1265" s="21">
        <v>1</v>
      </c>
      <c r="E1265" s="21" t="s">
        <v>17</v>
      </c>
      <c r="F1265" s="21" t="s">
        <v>26</v>
      </c>
      <c r="G1265" s="21">
        <v>47403.88</v>
      </c>
    </row>
    <row r="1266" spans="1:7" ht="15.75" x14ac:dyDescent="0.25">
      <c r="A1266" s="21">
        <v>61</v>
      </c>
      <c r="B1266" s="21" t="s">
        <v>23</v>
      </c>
      <c r="C1266" s="21">
        <v>36.384999999999998</v>
      </c>
      <c r="D1266" s="21">
        <v>1</v>
      </c>
      <c r="E1266" s="21" t="s">
        <v>17</v>
      </c>
      <c r="F1266" s="21" t="s">
        <v>25</v>
      </c>
      <c r="G1266" s="21">
        <v>48517.563150000002</v>
      </c>
    </row>
    <row r="1267" spans="1:7" ht="15.75" x14ac:dyDescent="0.25">
      <c r="A1267" s="21">
        <v>61</v>
      </c>
      <c r="B1267" s="21" t="s">
        <v>14</v>
      </c>
      <c r="C1267" s="21">
        <v>32.299999999999997</v>
      </c>
      <c r="D1267" s="21">
        <v>2</v>
      </c>
      <c r="E1267" s="21" t="s">
        <v>15</v>
      </c>
      <c r="F1267" s="21" t="s">
        <v>27</v>
      </c>
      <c r="G1267" s="21">
        <v>14119.62</v>
      </c>
    </row>
    <row r="1268" spans="1:7" ht="15.75" x14ac:dyDescent="0.25">
      <c r="A1268" s="21">
        <v>61</v>
      </c>
      <c r="B1268" s="21" t="s">
        <v>23</v>
      </c>
      <c r="C1268" s="21">
        <v>39.1</v>
      </c>
      <c r="D1268" s="21">
        <v>2</v>
      </c>
      <c r="E1268" s="21" t="s">
        <v>15</v>
      </c>
      <c r="F1268" s="21" t="s">
        <v>26</v>
      </c>
      <c r="G1268" s="21">
        <v>14235.072</v>
      </c>
    </row>
    <row r="1269" spans="1:7" ht="15.75" x14ac:dyDescent="0.25">
      <c r="A1269" s="21">
        <v>61</v>
      </c>
      <c r="B1269" s="21" t="s">
        <v>14</v>
      </c>
      <c r="C1269" s="21">
        <v>36.1</v>
      </c>
      <c r="D1269" s="21">
        <v>3</v>
      </c>
      <c r="E1269" s="21" t="s">
        <v>15</v>
      </c>
      <c r="F1269" s="21" t="s">
        <v>26</v>
      </c>
      <c r="G1269" s="21">
        <v>27941.28758</v>
      </c>
    </row>
    <row r="1270" spans="1:7" ht="15.75" x14ac:dyDescent="0.25">
      <c r="A1270" s="21">
        <v>61</v>
      </c>
      <c r="B1270" s="21" t="s">
        <v>23</v>
      </c>
      <c r="C1270" s="21">
        <v>29.92</v>
      </c>
      <c r="D1270" s="21">
        <v>3</v>
      </c>
      <c r="E1270" s="21" t="s">
        <v>17</v>
      </c>
      <c r="F1270" s="21" t="s">
        <v>16</v>
      </c>
      <c r="G1270" s="21">
        <v>30942.191800000001</v>
      </c>
    </row>
    <row r="1271" spans="1:7" ht="15.75" x14ac:dyDescent="0.25">
      <c r="A1271" s="21">
        <v>61</v>
      </c>
      <c r="B1271" s="21" t="s">
        <v>23</v>
      </c>
      <c r="C1271" s="21">
        <v>33.33</v>
      </c>
      <c r="D1271" s="21">
        <v>4</v>
      </c>
      <c r="E1271" s="21" t="s">
        <v>15</v>
      </c>
      <c r="F1271" s="21" t="s">
        <v>16</v>
      </c>
      <c r="G1271" s="21">
        <v>36580.282160000002</v>
      </c>
    </row>
    <row r="1272" spans="1:7" ht="15.75" x14ac:dyDescent="0.25">
      <c r="A1272" s="21">
        <v>62</v>
      </c>
      <c r="B1272" s="21" t="s">
        <v>14</v>
      </c>
      <c r="C1272" s="21">
        <v>21.4</v>
      </c>
      <c r="D1272" s="21">
        <v>0</v>
      </c>
      <c r="E1272" s="21" t="s">
        <v>15</v>
      </c>
      <c r="F1272" s="21" t="s">
        <v>26</v>
      </c>
      <c r="G1272" s="21">
        <v>12957.118</v>
      </c>
    </row>
    <row r="1273" spans="1:7" ht="15.75" x14ac:dyDescent="0.25">
      <c r="A1273" s="21">
        <v>62</v>
      </c>
      <c r="B1273" s="21" t="s">
        <v>14</v>
      </c>
      <c r="C1273" s="21">
        <v>37.4</v>
      </c>
      <c r="D1273" s="21">
        <v>0</v>
      </c>
      <c r="E1273" s="21" t="s">
        <v>15</v>
      </c>
      <c r="F1273" s="21" t="s">
        <v>26</v>
      </c>
      <c r="G1273" s="21">
        <v>12979.358</v>
      </c>
    </row>
    <row r="1274" spans="1:7" ht="15.75" x14ac:dyDescent="0.25">
      <c r="A1274" s="21">
        <v>62</v>
      </c>
      <c r="B1274" s="21" t="s">
        <v>14</v>
      </c>
      <c r="C1274" s="21">
        <v>38.83</v>
      </c>
      <c r="D1274" s="21">
        <v>0</v>
      </c>
      <c r="E1274" s="21" t="s">
        <v>15</v>
      </c>
      <c r="F1274" s="21" t="s">
        <v>16</v>
      </c>
      <c r="G1274" s="21">
        <v>12981.3457</v>
      </c>
    </row>
    <row r="1275" spans="1:7" ht="15.75" x14ac:dyDescent="0.25">
      <c r="A1275" s="21">
        <v>62</v>
      </c>
      <c r="B1275" s="21" t="s">
        <v>14</v>
      </c>
      <c r="C1275" s="21">
        <v>39.93</v>
      </c>
      <c r="D1275" s="21">
        <v>0</v>
      </c>
      <c r="E1275" s="21" t="s">
        <v>15</v>
      </c>
      <c r="F1275" s="21" t="s">
        <v>16</v>
      </c>
      <c r="G1275" s="21">
        <v>12982.8747</v>
      </c>
    </row>
    <row r="1276" spans="1:7" ht="15.75" x14ac:dyDescent="0.25">
      <c r="A1276" s="21">
        <v>62</v>
      </c>
      <c r="B1276" s="21" t="s">
        <v>14</v>
      </c>
      <c r="C1276" s="21">
        <v>30.02</v>
      </c>
      <c r="D1276" s="21">
        <v>0</v>
      </c>
      <c r="E1276" s="21" t="s">
        <v>15</v>
      </c>
      <c r="F1276" s="21" t="s">
        <v>27</v>
      </c>
      <c r="G1276" s="21">
        <v>13352.0998</v>
      </c>
    </row>
    <row r="1277" spans="1:7" ht="15.75" x14ac:dyDescent="0.25">
      <c r="A1277" s="21">
        <v>62</v>
      </c>
      <c r="B1277" s="21" t="s">
        <v>23</v>
      </c>
      <c r="C1277" s="21">
        <v>25</v>
      </c>
      <c r="D1277" s="21">
        <v>0</v>
      </c>
      <c r="E1277" s="21" t="s">
        <v>15</v>
      </c>
      <c r="F1277" s="21" t="s">
        <v>26</v>
      </c>
      <c r="G1277" s="21">
        <v>13451.121999999999</v>
      </c>
    </row>
    <row r="1278" spans="1:7" ht="15.75" x14ac:dyDescent="0.25">
      <c r="A1278" s="21">
        <v>62</v>
      </c>
      <c r="B1278" s="21" t="s">
        <v>23</v>
      </c>
      <c r="C1278" s="21">
        <v>29.92</v>
      </c>
      <c r="D1278" s="21">
        <v>0</v>
      </c>
      <c r="E1278" s="21" t="s">
        <v>15</v>
      </c>
      <c r="F1278" s="21" t="s">
        <v>16</v>
      </c>
      <c r="G1278" s="21">
        <v>13457.960800000001</v>
      </c>
    </row>
    <row r="1279" spans="1:7" ht="15.75" x14ac:dyDescent="0.25">
      <c r="A1279" s="21">
        <v>62</v>
      </c>
      <c r="B1279" s="21" t="s">
        <v>23</v>
      </c>
      <c r="C1279" s="21">
        <v>33.200000000000003</v>
      </c>
      <c r="D1279" s="21">
        <v>0</v>
      </c>
      <c r="E1279" s="21" t="s">
        <v>15</v>
      </c>
      <c r="F1279" s="21" t="s">
        <v>26</v>
      </c>
      <c r="G1279" s="21">
        <v>13462.52</v>
      </c>
    </row>
    <row r="1280" spans="1:7" ht="15.75" x14ac:dyDescent="0.25">
      <c r="A1280" s="21">
        <v>62</v>
      </c>
      <c r="B1280" s="21" t="s">
        <v>23</v>
      </c>
      <c r="C1280" s="21">
        <v>39.159999999999997</v>
      </c>
      <c r="D1280" s="21">
        <v>0</v>
      </c>
      <c r="E1280" s="21" t="s">
        <v>15</v>
      </c>
      <c r="F1280" s="21" t="s">
        <v>16</v>
      </c>
      <c r="G1280" s="21">
        <v>13470.804400000001</v>
      </c>
    </row>
    <row r="1281" spans="1:7" ht="15.75" x14ac:dyDescent="0.25">
      <c r="A1281" s="21">
        <v>62</v>
      </c>
      <c r="B1281" s="21" t="s">
        <v>23</v>
      </c>
      <c r="C1281" s="21">
        <v>39.200000000000003</v>
      </c>
      <c r="D1281" s="21">
        <v>0</v>
      </c>
      <c r="E1281" s="21" t="s">
        <v>15</v>
      </c>
      <c r="F1281" s="21" t="s">
        <v>26</v>
      </c>
      <c r="G1281" s="21">
        <v>13470.86</v>
      </c>
    </row>
    <row r="1282" spans="1:7" ht="15.75" x14ac:dyDescent="0.25">
      <c r="A1282" s="21">
        <v>62</v>
      </c>
      <c r="B1282" s="21" t="s">
        <v>14</v>
      </c>
      <c r="C1282" s="21">
        <v>32.11</v>
      </c>
      <c r="D1282" s="21">
        <v>0</v>
      </c>
      <c r="E1282" s="21" t="s">
        <v>15</v>
      </c>
      <c r="F1282" s="21" t="s">
        <v>25</v>
      </c>
      <c r="G1282" s="21">
        <v>13555.0049</v>
      </c>
    </row>
    <row r="1283" spans="1:7" ht="15.75" x14ac:dyDescent="0.25">
      <c r="A1283" s="21">
        <v>62</v>
      </c>
      <c r="B1283" s="21" t="s">
        <v>23</v>
      </c>
      <c r="C1283" s="21">
        <v>32.68</v>
      </c>
      <c r="D1283" s="21">
        <v>0</v>
      </c>
      <c r="E1283" s="21" t="s">
        <v>15</v>
      </c>
      <c r="F1283" s="21" t="s">
        <v>27</v>
      </c>
      <c r="G1283" s="21">
        <v>13844.797200000001</v>
      </c>
    </row>
    <row r="1284" spans="1:7" ht="15.75" x14ac:dyDescent="0.25">
      <c r="A1284" s="21">
        <v>62</v>
      </c>
      <c r="B1284" s="21" t="s">
        <v>23</v>
      </c>
      <c r="C1284" s="21">
        <v>31.73</v>
      </c>
      <c r="D1284" s="21">
        <v>0</v>
      </c>
      <c r="E1284" s="21" t="s">
        <v>15</v>
      </c>
      <c r="F1284" s="21" t="s">
        <v>25</v>
      </c>
      <c r="G1284" s="21">
        <v>14043.476699999999</v>
      </c>
    </row>
    <row r="1285" spans="1:7" ht="15.75" x14ac:dyDescent="0.25">
      <c r="A1285" s="21">
        <v>62</v>
      </c>
      <c r="B1285" s="21" t="s">
        <v>23</v>
      </c>
      <c r="C1285" s="21">
        <v>26.29</v>
      </c>
      <c r="D1285" s="21">
        <v>0</v>
      </c>
      <c r="E1285" s="21" t="s">
        <v>17</v>
      </c>
      <c r="F1285" s="21" t="s">
        <v>16</v>
      </c>
      <c r="G1285" s="21">
        <v>27808.7251</v>
      </c>
    </row>
    <row r="1286" spans="1:7" ht="15.75" x14ac:dyDescent="0.25">
      <c r="A1286" s="21">
        <v>62</v>
      </c>
      <c r="B1286" s="21" t="s">
        <v>14</v>
      </c>
      <c r="C1286" s="21">
        <v>26.695</v>
      </c>
      <c r="D1286" s="21">
        <v>0</v>
      </c>
      <c r="E1286" s="21" t="s">
        <v>17</v>
      </c>
      <c r="F1286" s="21" t="s">
        <v>25</v>
      </c>
      <c r="G1286" s="21">
        <v>28101.333050000001</v>
      </c>
    </row>
    <row r="1287" spans="1:7" ht="15.75" x14ac:dyDescent="0.25">
      <c r="A1287" s="21">
        <v>62</v>
      </c>
      <c r="B1287" s="21" t="s">
        <v>14</v>
      </c>
      <c r="C1287" s="21">
        <v>32.015000000000001</v>
      </c>
      <c r="D1287" s="21">
        <v>0</v>
      </c>
      <c r="E1287" s="21" t="s">
        <v>17</v>
      </c>
      <c r="F1287" s="21" t="s">
        <v>25</v>
      </c>
      <c r="G1287" s="21">
        <v>45710.207849999999</v>
      </c>
    </row>
    <row r="1288" spans="1:7" ht="15.75" x14ac:dyDescent="0.25">
      <c r="A1288" s="21">
        <v>62</v>
      </c>
      <c r="B1288" s="21" t="s">
        <v>14</v>
      </c>
      <c r="C1288" s="21">
        <v>27.55</v>
      </c>
      <c r="D1288" s="21">
        <v>1</v>
      </c>
      <c r="E1288" s="21" t="s">
        <v>15</v>
      </c>
      <c r="F1288" s="21" t="s">
        <v>27</v>
      </c>
      <c r="G1288" s="21">
        <v>13937.666499999999</v>
      </c>
    </row>
    <row r="1289" spans="1:7" ht="15.75" x14ac:dyDescent="0.25">
      <c r="A1289" s="21">
        <v>62</v>
      </c>
      <c r="B1289" s="21" t="s">
        <v>14</v>
      </c>
      <c r="C1289" s="21">
        <v>31.46</v>
      </c>
      <c r="D1289" s="21">
        <v>1</v>
      </c>
      <c r="E1289" s="21" t="s">
        <v>15</v>
      </c>
      <c r="F1289" s="21" t="s">
        <v>16</v>
      </c>
      <c r="G1289" s="21">
        <v>27000.98473</v>
      </c>
    </row>
    <row r="1290" spans="1:7" ht="15.75" x14ac:dyDescent="0.25">
      <c r="A1290" s="21">
        <v>62</v>
      </c>
      <c r="B1290" s="21" t="s">
        <v>23</v>
      </c>
      <c r="C1290" s="21">
        <v>36.86</v>
      </c>
      <c r="D1290" s="21">
        <v>1</v>
      </c>
      <c r="E1290" s="21" t="s">
        <v>15</v>
      </c>
      <c r="F1290" s="21" t="s">
        <v>25</v>
      </c>
      <c r="G1290" s="21">
        <v>31620.001059999999</v>
      </c>
    </row>
    <row r="1291" spans="1:7" ht="15.75" x14ac:dyDescent="0.25">
      <c r="A1291" s="21">
        <v>62</v>
      </c>
      <c r="B1291" s="21" t="s">
        <v>23</v>
      </c>
      <c r="C1291" s="21">
        <v>30.495000000000001</v>
      </c>
      <c r="D1291" s="21">
        <v>2</v>
      </c>
      <c r="E1291" s="21" t="s">
        <v>15</v>
      </c>
      <c r="F1291" s="21" t="s">
        <v>27</v>
      </c>
      <c r="G1291" s="21">
        <v>15019.760050000001</v>
      </c>
    </row>
    <row r="1292" spans="1:7" ht="15.75" x14ac:dyDescent="0.25">
      <c r="A1292" s="21">
        <v>62</v>
      </c>
      <c r="B1292" s="21" t="s">
        <v>23</v>
      </c>
      <c r="C1292" s="21">
        <v>38.094999999999999</v>
      </c>
      <c r="D1292" s="21">
        <v>2</v>
      </c>
      <c r="E1292" s="21" t="s">
        <v>15</v>
      </c>
      <c r="F1292" s="21" t="s">
        <v>25</v>
      </c>
      <c r="G1292" s="21">
        <v>15230.324049999999</v>
      </c>
    </row>
    <row r="1293" spans="1:7" ht="15.75" x14ac:dyDescent="0.25">
      <c r="A1293" s="21">
        <v>62</v>
      </c>
      <c r="B1293" s="21" t="s">
        <v>23</v>
      </c>
      <c r="C1293" s="21">
        <v>32.965000000000003</v>
      </c>
      <c r="D1293" s="21">
        <v>3</v>
      </c>
      <c r="E1293" s="21" t="s">
        <v>15</v>
      </c>
      <c r="F1293" s="21" t="s">
        <v>27</v>
      </c>
      <c r="G1293" s="21">
        <v>15612.19335</v>
      </c>
    </row>
    <row r="1294" spans="1:7" ht="15.75" x14ac:dyDescent="0.25">
      <c r="A1294" s="21">
        <v>62</v>
      </c>
      <c r="B1294" s="21" t="s">
        <v>14</v>
      </c>
      <c r="C1294" s="21">
        <v>30.875</v>
      </c>
      <c r="D1294" s="21">
        <v>3</v>
      </c>
      <c r="E1294" s="21" t="s">
        <v>17</v>
      </c>
      <c r="F1294" s="21" t="s">
        <v>27</v>
      </c>
      <c r="G1294" s="21">
        <v>46718.163249999998</v>
      </c>
    </row>
    <row r="1295" spans="1:7" ht="15.75" x14ac:dyDescent="0.25">
      <c r="A1295" s="21">
        <v>63</v>
      </c>
      <c r="B1295" s="21" t="s">
        <v>14</v>
      </c>
      <c r="C1295" s="21">
        <v>30.8</v>
      </c>
      <c r="D1295" s="21">
        <v>0</v>
      </c>
      <c r="E1295" s="21" t="s">
        <v>15</v>
      </c>
      <c r="F1295" s="21" t="s">
        <v>26</v>
      </c>
      <c r="G1295" s="21">
        <v>13390.558999999999</v>
      </c>
    </row>
    <row r="1296" spans="1:7" ht="15.75" x14ac:dyDescent="0.25">
      <c r="A1296" s="21">
        <v>63</v>
      </c>
      <c r="B1296" s="21" t="s">
        <v>14</v>
      </c>
      <c r="C1296" s="21">
        <v>33.1</v>
      </c>
      <c r="D1296" s="21">
        <v>0</v>
      </c>
      <c r="E1296" s="21" t="s">
        <v>15</v>
      </c>
      <c r="F1296" s="21" t="s">
        <v>26</v>
      </c>
      <c r="G1296" s="21">
        <v>13393.755999999999</v>
      </c>
    </row>
    <row r="1297" spans="1:7" ht="15.75" x14ac:dyDescent="0.25">
      <c r="A1297" s="21">
        <v>63</v>
      </c>
      <c r="B1297" s="21" t="s">
        <v>14</v>
      </c>
      <c r="C1297" s="21">
        <v>41.47</v>
      </c>
      <c r="D1297" s="21">
        <v>0</v>
      </c>
      <c r="E1297" s="21" t="s">
        <v>15</v>
      </c>
      <c r="F1297" s="21" t="s">
        <v>16</v>
      </c>
      <c r="G1297" s="21">
        <v>13405.390299999999</v>
      </c>
    </row>
    <row r="1298" spans="1:7" ht="15.75" x14ac:dyDescent="0.25">
      <c r="A1298" s="21">
        <v>63</v>
      </c>
      <c r="B1298" s="21" t="s">
        <v>14</v>
      </c>
      <c r="C1298" s="21">
        <v>28.31</v>
      </c>
      <c r="D1298" s="21">
        <v>0</v>
      </c>
      <c r="E1298" s="21" t="s">
        <v>15</v>
      </c>
      <c r="F1298" s="21" t="s">
        <v>27</v>
      </c>
      <c r="G1298" s="21">
        <v>13770.097900000001</v>
      </c>
    </row>
    <row r="1299" spans="1:7" ht="15.75" x14ac:dyDescent="0.25">
      <c r="A1299" s="21">
        <v>63</v>
      </c>
      <c r="B1299" s="21" t="s">
        <v>23</v>
      </c>
      <c r="C1299" s="21">
        <v>31.8</v>
      </c>
      <c r="D1299" s="21">
        <v>0</v>
      </c>
      <c r="E1299" s="21" t="s">
        <v>15</v>
      </c>
      <c r="F1299" s="21" t="s">
        <v>26</v>
      </c>
      <c r="G1299" s="21">
        <v>13880.949000000001</v>
      </c>
    </row>
    <row r="1300" spans="1:7" ht="15.75" x14ac:dyDescent="0.25">
      <c r="A1300" s="21">
        <v>63</v>
      </c>
      <c r="B1300" s="21" t="s">
        <v>23</v>
      </c>
      <c r="C1300" s="21">
        <v>36.299999999999997</v>
      </c>
      <c r="D1300" s="21">
        <v>0</v>
      </c>
      <c r="E1300" s="21" t="s">
        <v>15</v>
      </c>
      <c r="F1300" s="21" t="s">
        <v>16</v>
      </c>
      <c r="G1300" s="21">
        <v>13887.204</v>
      </c>
    </row>
    <row r="1301" spans="1:7" ht="15.75" x14ac:dyDescent="0.25">
      <c r="A1301" s="21">
        <v>63</v>
      </c>
      <c r="B1301" s="21" t="s">
        <v>23</v>
      </c>
      <c r="C1301" s="21">
        <v>36.85</v>
      </c>
      <c r="D1301" s="21">
        <v>0</v>
      </c>
      <c r="E1301" s="21" t="s">
        <v>15</v>
      </c>
      <c r="F1301" s="21" t="s">
        <v>16</v>
      </c>
      <c r="G1301" s="21">
        <v>13887.968500000001</v>
      </c>
    </row>
    <row r="1302" spans="1:7" ht="15.75" x14ac:dyDescent="0.25">
      <c r="A1302" s="21">
        <v>63</v>
      </c>
      <c r="B1302" s="21" t="s">
        <v>14</v>
      </c>
      <c r="C1302" s="21">
        <v>31.445</v>
      </c>
      <c r="D1302" s="21">
        <v>0</v>
      </c>
      <c r="E1302" s="21" t="s">
        <v>15</v>
      </c>
      <c r="F1302" s="21" t="s">
        <v>25</v>
      </c>
      <c r="G1302" s="21">
        <v>13974.455550000001</v>
      </c>
    </row>
    <row r="1303" spans="1:7" ht="15.75" x14ac:dyDescent="0.25">
      <c r="A1303" s="21">
        <v>63</v>
      </c>
      <c r="B1303" s="21" t="s">
        <v>14</v>
      </c>
      <c r="C1303" s="21">
        <v>36.765000000000001</v>
      </c>
      <c r="D1303" s="21">
        <v>0</v>
      </c>
      <c r="E1303" s="21" t="s">
        <v>15</v>
      </c>
      <c r="F1303" s="21" t="s">
        <v>25</v>
      </c>
      <c r="G1303" s="21">
        <v>13981.850350000001</v>
      </c>
    </row>
    <row r="1304" spans="1:7" ht="15.75" x14ac:dyDescent="0.25">
      <c r="A1304" s="21">
        <v>63</v>
      </c>
      <c r="B1304" s="21" t="s">
        <v>23</v>
      </c>
      <c r="C1304" s="21">
        <v>25.08</v>
      </c>
      <c r="D1304" s="21">
        <v>0</v>
      </c>
      <c r="E1304" s="21" t="s">
        <v>15</v>
      </c>
      <c r="F1304" s="21" t="s">
        <v>27</v>
      </c>
      <c r="G1304" s="21">
        <v>14254.608200000001</v>
      </c>
    </row>
    <row r="1305" spans="1:7" ht="15.75" x14ac:dyDescent="0.25">
      <c r="A1305" s="21">
        <v>63</v>
      </c>
      <c r="B1305" s="21" t="s">
        <v>23</v>
      </c>
      <c r="C1305" s="21">
        <v>26.22</v>
      </c>
      <c r="D1305" s="21">
        <v>0</v>
      </c>
      <c r="E1305" s="21" t="s">
        <v>15</v>
      </c>
      <c r="F1305" s="21" t="s">
        <v>27</v>
      </c>
      <c r="G1305" s="21">
        <v>14256.192800000001</v>
      </c>
    </row>
    <row r="1306" spans="1:7" ht="15.75" x14ac:dyDescent="0.25">
      <c r="A1306" s="21">
        <v>63</v>
      </c>
      <c r="B1306" s="21" t="s">
        <v>23</v>
      </c>
      <c r="C1306" s="21">
        <v>21.66</v>
      </c>
      <c r="D1306" s="21">
        <v>0</v>
      </c>
      <c r="E1306" s="21" t="s">
        <v>15</v>
      </c>
      <c r="F1306" s="21" t="s">
        <v>25</v>
      </c>
      <c r="G1306" s="21">
        <v>14449.8544</v>
      </c>
    </row>
    <row r="1307" spans="1:7" ht="15.75" x14ac:dyDescent="0.25">
      <c r="A1307" s="21">
        <v>63</v>
      </c>
      <c r="B1307" s="21" t="s">
        <v>23</v>
      </c>
      <c r="C1307" s="21">
        <v>23.085000000000001</v>
      </c>
      <c r="D1307" s="21">
        <v>0</v>
      </c>
      <c r="E1307" s="21" t="s">
        <v>15</v>
      </c>
      <c r="F1307" s="21" t="s">
        <v>25</v>
      </c>
      <c r="G1307" s="21">
        <v>14451.835150000001</v>
      </c>
    </row>
    <row r="1308" spans="1:7" ht="15.75" x14ac:dyDescent="0.25">
      <c r="A1308" s="21">
        <v>63</v>
      </c>
      <c r="B1308" s="21" t="s">
        <v>23</v>
      </c>
      <c r="C1308" s="21">
        <v>26.98</v>
      </c>
      <c r="D1308" s="21">
        <v>0</v>
      </c>
      <c r="E1308" s="21" t="s">
        <v>17</v>
      </c>
      <c r="F1308" s="21" t="s">
        <v>27</v>
      </c>
      <c r="G1308" s="21">
        <v>28950.4692</v>
      </c>
    </row>
    <row r="1309" spans="1:7" ht="15.75" x14ac:dyDescent="0.25">
      <c r="A1309" s="21">
        <v>63</v>
      </c>
      <c r="B1309" s="21" t="s">
        <v>23</v>
      </c>
      <c r="C1309" s="21">
        <v>27.74</v>
      </c>
      <c r="D1309" s="21">
        <v>0</v>
      </c>
      <c r="E1309" s="21" t="s">
        <v>17</v>
      </c>
      <c r="F1309" s="21" t="s">
        <v>25</v>
      </c>
      <c r="G1309" s="21">
        <v>29523.1656</v>
      </c>
    </row>
    <row r="1310" spans="1:7" ht="15.75" x14ac:dyDescent="0.25">
      <c r="A1310" s="21">
        <v>63</v>
      </c>
      <c r="B1310" s="21" t="s">
        <v>14</v>
      </c>
      <c r="C1310" s="21">
        <v>35.090000000000003</v>
      </c>
      <c r="D1310" s="21">
        <v>0</v>
      </c>
      <c r="E1310" s="21" t="s">
        <v>17</v>
      </c>
      <c r="F1310" s="21" t="s">
        <v>16</v>
      </c>
      <c r="G1310" s="21">
        <v>47055.532099999997</v>
      </c>
    </row>
    <row r="1311" spans="1:7" ht="15.75" x14ac:dyDescent="0.25">
      <c r="A1311" s="21">
        <v>63</v>
      </c>
      <c r="B1311" s="21" t="s">
        <v>23</v>
      </c>
      <c r="C1311" s="21">
        <v>37.700000000000003</v>
      </c>
      <c r="D1311" s="21">
        <v>0</v>
      </c>
      <c r="E1311" s="21" t="s">
        <v>17</v>
      </c>
      <c r="F1311" s="21" t="s">
        <v>26</v>
      </c>
      <c r="G1311" s="21">
        <v>48824.45</v>
      </c>
    </row>
    <row r="1312" spans="1:7" ht="15.75" x14ac:dyDescent="0.25">
      <c r="A1312" s="21">
        <v>63</v>
      </c>
      <c r="B1312" s="21" t="s">
        <v>14</v>
      </c>
      <c r="C1312" s="21">
        <v>21.66</v>
      </c>
      <c r="D1312" s="21">
        <v>1</v>
      </c>
      <c r="E1312" s="21" t="s">
        <v>15</v>
      </c>
      <c r="F1312" s="21" t="s">
        <v>27</v>
      </c>
      <c r="G1312" s="21">
        <v>14349.8544</v>
      </c>
    </row>
    <row r="1313" spans="1:7" ht="15.75" x14ac:dyDescent="0.25">
      <c r="A1313" s="21">
        <v>63</v>
      </c>
      <c r="B1313" s="21" t="s">
        <v>23</v>
      </c>
      <c r="C1313" s="21">
        <v>35.200000000000003</v>
      </c>
      <c r="D1313" s="21">
        <v>1</v>
      </c>
      <c r="E1313" s="21" t="s">
        <v>15</v>
      </c>
      <c r="F1313" s="21" t="s">
        <v>16</v>
      </c>
      <c r="G1313" s="21">
        <v>14474.674999999999</v>
      </c>
    </row>
    <row r="1314" spans="1:7" ht="15.75" x14ac:dyDescent="0.25">
      <c r="A1314" s="21">
        <v>63</v>
      </c>
      <c r="B1314" s="21" t="s">
        <v>23</v>
      </c>
      <c r="C1314" s="21">
        <v>32.200000000000003</v>
      </c>
      <c r="D1314" s="21">
        <v>2</v>
      </c>
      <c r="E1314" s="21" t="s">
        <v>17</v>
      </c>
      <c r="F1314" s="21" t="s">
        <v>26</v>
      </c>
      <c r="G1314" s="21">
        <v>47305.305</v>
      </c>
    </row>
    <row r="1315" spans="1:7" ht="15.75" x14ac:dyDescent="0.25">
      <c r="A1315" s="21">
        <v>63</v>
      </c>
      <c r="B1315" s="21" t="s">
        <v>14</v>
      </c>
      <c r="C1315" s="21">
        <v>33.659999999999997</v>
      </c>
      <c r="D1315" s="21">
        <v>3</v>
      </c>
      <c r="E1315" s="21" t="s">
        <v>15</v>
      </c>
      <c r="F1315" s="21" t="s">
        <v>16</v>
      </c>
      <c r="G1315" s="21">
        <v>15161.5344</v>
      </c>
    </row>
    <row r="1316" spans="1:7" ht="15.75" x14ac:dyDescent="0.25">
      <c r="A1316" s="21">
        <v>63</v>
      </c>
      <c r="B1316" s="21" t="s">
        <v>14</v>
      </c>
      <c r="C1316" s="21">
        <v>39.799999999999997</v>
      </c>
      <c r="D1316" s="21">
        <v>3</v>
      </c>
      <c r="E1316" s="21" t="s">
        <v>15</v>
      </c>
      <c r="F1316" s="21" t="s">
        <v>26</v>
      </c>
      <c r="G1316" s="21">
        <v>15170.069</v>
      </c>
    </row>
    <row r="1317" spans="1:7" ht="15.75" x14ac:dyDescent="0.25">
      <c r="A1317" s="21">
        <v>63</v>
      </c>
      <c r="B1317" s="21" t="s">
        <v>14</v>
      </c>
      <c r="C1317" s="21">
        <v>41.325000000000003</v>
      </c>
      <c r="D1317" s="21">
        <v>3</v>
      </c>
      <c r="E1317" s="21" t="s">
        <v>15</v>
      </c>
      <c r="F1317" s="21" t="s">
        <v>27</v>
      </c>
      <c r="G1317" s="21">
        <v>15555.188749999999</v>
      </c>
    </row>
    <row r="1318" spans="1:7" ht="15.75" x14ac:dyDescent="0.25">
      <c r="A1318" s="21">
        <v>64</v>
      </c>
      <c r="B1318" s="21" t="s">
        <v>14</v>
      </c>
      <c r="C1318" s="21">
        <v>34.5</v>
      </c>
      <c r="D1318" s="21">
        <v>0</v>
      </c>
      <c r="E1318" s="21" t="s">
        <v>15</v>
      </c>
      <c r="F1318" s="21" t="s">
        <v>26</v>
      </c>
      <c r="G1318" s="21">
        <v>13822.803</v>
      </c>
    </row>
    <row r="1319" spans="1:7" ht="15.75" x14ac:dyDescent="0.25">
      <c r="A1319" s="21">
        <v>64</v>
      </c>
      <c r="B1319" s="21" t="s">
        <v>14</v>
      </c>
      <c r="C1319" s="21">
        <v>40.479999999999997</v>
      </c>
      <c r="D1319" s="21">
        <v>0</v>
      </c>
      <c r="E1319" s="21" t="s">
        <v>15</v>
      </c>
      <c r="F1319" s="21" t="s">
        <v>16</v>
      </c>
      <c r="G1319" s="21">
        <v>13831.1152</v>
      </c>
    </row>
    <row r="1320" spans="1:7" ht="15.75" x14ac:dyDescent="0.25">
      <c r="A1320" s="21">
        <v>64</v>
      </c>
      <c r="B1320" s="21" t="s">
        <v>14</v>
      </c>
      <c r="C1320" s="21">
        <v>37.905000000000001</v>
      </c>
      <c r="D1320" s="21">
        <v>0</v>
      </c>
      <c r="E1320" s="21" t="s">
        <v>15</v>
      </c>
      <c r="F1320" s="21" t="s">
        <v>27</v>
      </c>
      <c r="G1320" s="21">
        <v>14210.53595</v>
      </c>
    </row>
    <row r="1321" spans="1:7" ht="15.75" x14ac:dyDescent="0.25">
      <c r="A1321" s="21">
        <v>64</v>
      </c>
      <c r="B1321" s="21" t="s">
        <v>23</v>
      </c>
      <c r="C1321" s="21">
        <v>35.97</v>
      </c>
      <c r="D1321" s="21">
        <v>0</v>
      </c>
      <c r="E1321" s="21" t="s">
        <v>15</v>
      </c>
      <c r="F1321" s="21" t="s">
        <v>16</v>
      </c>
      <c r="G1321" s="21">
        <v>14313.846299999999</v>
      </c>
    </row>
    <row r="1322" spans="1:7" ht="15.75" x14ac:dyDescent="0.25">
      <c r="A1322" s="21">
        <v>64</v>
      </c>
      <c r="B1322" s="21" t="s">
        <v>23</v>
      </c>
      <c r="C1322" s="21">
        <v>39.700000000000003</v>
      </c>
      <c r="D1322" s="21">
        <v>0</v>
      </c>
      <c r="E1322" s="21" t="s">
        <v>15</v>
      </c>
      <c r="F1322" s="21" t="s">
        <v>26</v>
      </c>
      <c r="G1322" s="21">
        <v>14319.031000000001</v>
      </c>
    </row>
    <row r="1323" spans="1:7" ht="15.75" x14ac:dyDescent="0.25">
      <c r="A1323" s="21">
        <v>64</v>
      </c>
      <c r="B1323" s="21" t="s">
        <v>14</v>
      </c>
      <c r="C1323" s="21">
        <v>26.41</v>
      </c>
      <c r="D1323" s="21">
        <v>0</v>
      </c>
      <c r="E1323" s="21" t="s">
        <v>15</v>
      </c>
      <c r="F1323" s="21" t="s">
        <v>25</v>
      </c>
      <c r="G1323" s="21">
        <v>14394.5579</v>
      </c>
    </row>
    <row r="1324" spans="1:7" ht="15.75" x14ac:dyDescent="0.25">
      <c r="A1324" s="21">
        <v>64</v>
      </c>
      <c r="B1324" s="21" t="s">
        <v>14</v>
      </c>
      <c r="C1324" s="21">
        <v>38.19</v>
      </c>
      <c r="D1324" s="21">
        <v>0</v>
      </c>
      <c r="E1324" s="21" t="s">
        <v>15</v>
      </c>
      <c r="F1324" s="21" t="s">
        <v>25</v>
      </c>
      <c r="G1324" s="21">
        <v>14410.9321</v>
      </c>
    </row>
    <row r="1325" spans="1:7" ht="15.75" x14ac:dyDescent="0.25">
      <c r="A1325" s="21">
        <v>64</v>
      </c>
      <c r="B1325" s="21" t="s">
        <v>23</v>
      </c>
      <c r="C1325" s="21">
        <v>32.965000000000003</v>
      </c>
      <c r="D1325" s="21">
        <v>0</v>
      </c>
      <c r="E1325" s="21" t="s">
        <v>15</v>
      </c>
      <c r="F1325" s="21" t="s">
        <v>27</v>
      </c>
      <c r="G1325" s="21">
        <v>14692.66935</v>
      </c>
    </row>
    <row r="1326" spans="1:7" ht="15.75" x14ac:dyDescent="0.25">
      <c r="A1326" s="21">
        <v>64</v>
      </c>
      <c r="B1326" s="21" t="s">
        <v>23</v>
      </c>
      <c r="C1326" s="21">
        <v>39.33</v>
      </c>
      <c r="D1326" s="21">
        <v>0</v>
      </c>
      <c r="E1326" s="21" t="s">
        <v>15</v>
      </c>
      <c r="F1326" s="21" t="s">
        <v>25</v>
      </c>
      <c r="G1326" s="21">
        <v>14901.5167</v>
      </c>
    </row>
    <row r="1327" spans="1:7" ht="15.75" x14ac:dyDescent="0.25">
      <c r="A1327" s="21">
        <v>64</v>
      </c>
      <c r="B1327" s="21" t="s">
        <v>14</v>
      </c>
      <c r="C1327" s="21">
        <v>23.76</v>
      </c>
      <c r="D1327" s="21">
        <v>0</v>
      </c>
      <c r="E1327" s="21" t="s">
        <v>17</v>
      </c>
      <c r="F1327" s="21" t="s">
        <v>16</v>
      </c>
      <c r="G1327" s="21">
        <v>26926.5144</v>
      </c>
    </row>
    <row r="1328" spans="1:7" ht="15.75" x14ac:dyDescent="0.25">
      <c r="A1328" s="21">
        <v>64</v>
      </c>
      <c r="B1328" s="21" t="s">
        <v>23</v>
      </c>
      <c r="C1328" s="21">
        <v>22.99</v>
      </c>
      <c r="D1328" s="21">
        <v>0</v>
      </c>
      <c r="E1328" s="21" t="s">
        <v>17</v>
      </c>
      <c r="F1328" s="21" t="s">
        <v>16</v>
      </c>
      <c r="G1328" s="21">
        <v>27037.914100000002</v>
      </c>
    </row>
    <row r="1329" spans="1:7" ht="15.75" x14ac:dyDescent="0.25">
      <c r="A1329" s="21">
        <v>64</v>
      </c>
      <c r="B1329" s="21" t="s">
        <v>23</v>
      </c>
      <c r="C1329" s="21">
        <v>26.885000000000002</v>
      </c>
      <c r="D1329" s="21">
        <v>0</v>
      </c>
      <c r="E1329" s="21" t="s">
        <v>17</v>
      </c>
      <c r="F1329" s="21" t="s">
        <v>27</v>
      </c>
      <c r="G1329" s="21">
        <v>29330.98315</v>
      </c>
    </row>
    <row r="1330" spans="1:7" ht="15.75" x14ac:dyDescent="0.25">
      <c r="A1330" s="21">
        <v>64</v>
      </c>
      <c r="B1330" s="21" t="s">
        <v>14</v>
      </c>
      <c r="C1330" s="21">
        <v>33.880000000000003</v>
      </c>
      <c r="D1330" s="21">
        <v>0</v>
      </c>
      <c r="E1330" s="21" t="s">
        <v>17</v>
      </c>
      <c r="F1330" s="21" t="s">
        <v>16</v>
      </c>
      <c r="G1330" s="21">
        <v>46889.261200000001</v>
      </c>
    </row>
    <row r="1331" spans="1:7" ht="15.75" x14ac:dyDescent="0.25">
      <c r="A1331" s="21">
        <v>64</v>
      </c>
      <c r="B1331" s="21" t="s">
        <v>14</v>
      </c>
      <c r="C1331" s="21">
        <v>39.159999999999997</v>
      </c>
      <c r="D1331" s="21">
        <v>1</v>
      </c>
      <c r="E1331" s="21" t="s">
        <v>15</v>
      </c>
      <c r="F1331" s="21" t="s">
        <v>16</v>
      </c>
      <c r="G1331" s="21">
        <v>14418.2804</v>
      </c>
    </row>
    <row r="1332" spans="1:7" ht="15.75" x14ac:dyDescent="0.25">
      <c r="A1332" s="21">
        <v>64</v>
      </c>
      <c r="B1332" s="21" t="s">
        <v>14</v>
      </c>
      <c r="C1332" s="21">
        <v>24.7</v>
      </c>
      <c r="D1332" s="21">
        <v>1</v>
      </c>
      <c r="E1332" s="21" t="s">
        <v>15</v>
      </c>
      <c r="F1332" s="21" t="s">
        <v>27</v>
      </c>
      <c r="G1332" s="21">
        <v>30166.618170000002</v>
      </c>
    </row>
    <row r="1333" spans="1:7" ht="15.75" x14ac:dyDescent="0.25">
      <c r="A1333" s="21">
        <v>64</v>
      </c>
      <c r="B1333" s="21" t="s">
        <v>23</v>
      </c>
      <c r="C1333" s="21">
        <v>33.799999999999997</v>
      </c>
      <c r="D1333" s="21">
        <v>1</v>
      </c>
      <c r="E1333" s="21" t="s">
        <v>17</v>
      </c>
      <c r="F1333" s="21" t="s">
        <v>26</v>
      </c>
      <c r="G1333" s="21">
        <v>47928.03</v>
      </c>
    </row>
    <row r="1334" spans="1:7" ht="15.75" x14ac:dyDescent="0.25">
      <c r="A1334" s="21">
        <v>64</v>
      </c>
      <c r="B1334" s="21" t="s">
        <v>14</v>
      </c>
      <c r="C1334" s="21">
        <v>25.6</v>
      </c>
      <c r="D1334" s="21">
        <v>2</v>
      </c>
      <c r="E1334" s="21" t="s">
        <v>15</v>
      </c>
      <c r="F1334" s="21" t="s">
        <v>26</v>
      </c>
      <c r="G1334" s="21">
        <v>14988.432000000001</v>
      </c>
    </row>
    <row r="1335" spans="1:7" ht="15.75" x14ac:dyDescent="0.25">
      <c r="A1335" s="21">
        <v>64</v>
      </c>
      <c r="B1335" s="21" t="s">
        <v>23</v>
      </c>
      <c r="C1335" s="21">
        <v>31.824999999999999</v>
      </c>
      <c r="D1335" s="21">
        <v>2</v>
      </c>
      <c r="E1335" s="21" t="s">
        <v>15</v>
      </c>
      <c r="F1335" s="21" t="s">
        <v>25</v>
      </c>
      <c r="G1335" s="21">
        <v>16069.08475</v>
      </c>
    </row>
    <row r="1336" spans="1:7" ht="15.75" x14ac:dyDescent="0.25">
      <c r="A1336" s="21">
        <v>64</v>
      </c>
      <c r="B1336" s="21" t="s">
        <v>23</v>
      </c>
      <c r="C1336" s="21">
        <v>31.3</v>
      </c>
      <c r="D1336" s="21">
        <v>2</v>
      </c>
      <c r="E1336" s="21" t="s">
        <v>17</v>
      </c>
      <c r="F1336" s="21" t="s">
        <v>26</v>
      </c>
      <c r="G1336" s="21">
        <v>47291.055</v>
      </c>
    </row>
    <row r="1337" spans="1:7" ht="15.75" x14ac:dyDescent="0.25">
      <c r="A1337" s="21">
        <v>64</v>
      </c>
      <c r="B1337" s="21" t="s">
        <v>14</v>
      </c>
      <c r="C1337" s="21">
        <v>36.96</v>
      </c>
      <c r="D1337" s="21">
        <v>2</v>
      </c>
      <c r="E1337" s="21" t="s">
        <v>17</v>
      </c>
      <c r="F1337" s="21" t="s">
        <v>16</v>
      </c>
      <c r="G1337" s="21">
        <v>49577.662400000001</v>
      </c>
    </row>
    <row r="1338" spans="1:7" ht="15.75" x14ac:dyDescent="0.25">
      <c r="A1338" s="21">
        <v>64</v>
      </c>
      <c r="B1338" s="21" t="s">
        <v>23</v>
      </c>
      <c r="C1338" s="21">
        <v>39.049999999999997</v>
      </c>
      <c r="D1338" s="21">
        <v>3</v>
      </c>
      <c r="E1338" s="21" t="s">
        <v>15</v>
      </c>
      <c r="F1338" s="21" t="s">
        <v>16</v>
      </c>
      <c r="G1338" s="21">
        <v>16085.127500000001</v>
      </c>
    </row>
    <row r="1339" spans="1:7" ht="15.75" x14ac:dyDescent="0.25">
      <c r="A1339" s="21">
        <v>64</v>
      </c>
      <c r="B1339" s="21" t="s">
        <v>23</v>
      </c>
      <c r="C1339" s="21">
        <v>30.114999999999998</v>
      </c>
      <c r="D1339" s="21">
        <v>3</v>
      </c>
      <c r="E1339" s="21" t="s">
        <v>15</v>
      </c>
      <c r="F1339" s="21" t="s">
        <v>27</v>
      </c>
      <c r="G1339" s="21">
        <v>16455.707849999999</v>
      </c>
    </row>
  </sheetData>
  <mergeCells count="2">
    <mergeCell ref="R1:S1"/>
    <mergeCell ref="U1:V1"/>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339"/>
  <sheetViews>
    <sheetView topLeftCell="N1" workbookViewId="0">
      <selection activeCell="W3" sqref="W3:Y3"/>
    </sheetView>
  </sheetViews>
  <sheetFormatPr defaultRowHeight="15" x14ac:dyDescent="0.25"/>
  <cols>
    <col min="2" max="2" width="7.42578125" bestFit="1" customWidth="1"/>
    <col min="3" max="3" width="7.85546875" bestFit="1" customWidth="1"/>
    <col min="4" max="4" width="9" bestFit="1" customWidth="1"/>
    <col min="5" max="5" width="8.140625" bestFit="1" customWidth="1"/>
    <col min="6" max="6" width="10.5703125" bestFit="1" customWidth="1"/>
    <col min="7" max="7" width="13.7109375" bestFit="1" customWidth="1"/>
    <col min="20" max="20" width="14.42578125" bestFit="1" customWidth="1"/>
    <col min="22" max="22" width="13.140625" customWidth="1"/>
    <col min="23" max="23" width="14.42578125" customWidth="1"/>
    <col min="24" max="24" width="4" customWidth="1"/>
    <col min="25" max="25" width="36.5703125" customWidth="1"/>
    <col min="26" max="26" width="11.28515625" hidden="1" customWidth="1"/>
    <col min="27" max="28" width="3" hidden="1" customWidth="1"/>
    <col min="29" max="29" width="7.28515625" hidden="1" customWidth="1"/>
    <col min="30" max="30" width="11.28515625" bestFit="1" customWidth="1"/>
  </cols>
  <sheetData>
    <row r="1" spans="1:29" ht="15.75" x14ac:dyDescent="0.25">
      <c r="A1" s="20" t="s">
        <v>0</v>
      </c>
      <c r="B1" s="20" t="s">
        <v>1</v>
      </c>
      <c r="C1" s="20" t="s">
        <v>2</v>
      </c>
      <c r="D1" s="20" t="s">
        <v>3</v>
      </c>
      <c r="E1" s="20" t="s">
        <v>4</v>
      </c>
      <c r="F1" s="20" t="s">
        <v>5</v>
      </c>
      <c r="G1" s="20" t="s">
        <v>6</v>
      </c>
    </row>
    <row r="2" spans="1:29" ht="15.75" x14ac:dyDescent="0.25">
      <c r="A2" s="21">
        <v>18</v>
      </c>
      <c r="B2" s="21" t="s">
        <v>14</v>
      </c>
      <c r="C2" s="21">
        <v>23.21</v>
      </c>
      <c r="D2" s="21">
        <v>0</v>
      </c>
      <c r="E2" s="21" t="s">
        <v>15</v>
      </c>
      <c r="F2" s="21" t="s">
        <v>16</v>
      </c>
      <c r="G2" s="21">
        <v>1121.8739</v>
      </c>
      <c r="S2" s="19"/>
      <c r="T2" s="19"/>
      <c r="V2" s="78" t="s">
        <v>47</v>
      </c>
      <c r="W2" s="78"/>
      <c r="X2" s="78"/>
      <c r="Y2" s="78"/>
      <c r="Z2" s="78"/>
      <c r="AA2" s="78"/>
      <c r="AB2" s="78"/>
      <c r="AC2" s="78"/>
    </row>
    <row r="3" spans="1:29" ht="15.75" x14ac:dyDescent="0.25">
      <c r="A3" s="21">
        <v>18</v>
      </c>
      <c r="B3" s="21" t="s">
        <v>14</v>
      </c>
      <c r="C3" s="21">
        <v>30.14</v>
      </c>
      <c r="D3" s="21">
        <v>0</v>
      </c>
      <c r="E3" s="21" t="s">
        <v>15</v>
      </c>
      <c r="F3" s="21" t="s">
        <v>16</v>
      </c>
      <c r="G3" s="21">
        <v>1131.5065999999999</v>
      </c>
      <c r="S3" s="34"/>
      <c r="T3" s="35"/>
      <c r="V3" s="36" t="s">
        <v>48</v>
      </c>
      <c r="W3" s="79">
        <f>CORREL(D:D,G:G)</f>
        <v>6.7998226847905199E-2</v>
      </c>
      <c r="X3" s="80"/>
      <c r="Y3" s="81"/>
      <c r="Z3" s="10"/>
      <c r="AA3" s="10"/>
      <c r="AB3" s="10"/>
      <c r="AC3" s="10"/>
    </row>
    <row r="4" spans="1:29" ht="15.75" x14ac:dyDescent="0.25">
      <c r="A4" s="21">
        <v>18</v>
      </c>
      <c r="B4" s="21" t="s">
        <v>14</v>
      </c>
      <c r="C4" s="21">
        <v>33.33</v>
      </c>
      <c r="D4" s="21">
        <v>0</v>
      </c>
      <c r="E4" s="21" t="s">
        <v>15</v>
      </c>
      <c r="F4" s="21" t="s">
        <v>16</v>
      </c>
      <c r="G4" s="21">
        <v>1135.9407000000001</v>
      </c>
      <c r="S4" s="34"/>
      <c r="T4" s="35"/>
    </row>
    <row r="5" spans="1:29" ht="15.75" x14ac:dyDescent="0.25">
      <c r="A5" s="21">
        <v>18</v>
      </c>
      <c r="B5" s="21" t="s">
        <v>14</v>
      </c>
      <c r="C5" s="21">
        <v>33.659999999999997</v>
      </c>
      <c r="D5" s="21">
        <v>0</v>
      </c>
      <c r="E5" s="21" t="s">
        <v>15</v>
      </c>
      <c r="F5" s="21" t="s">
        <v>16</v>
      </c>
      <c r="G5" s="21">
        <v>1136.3994</v>
      </c>
      <c r="S5" s="34"/>
      <c r="T5" s="35"/>
    </row>
    <row r="6" spans="1:29" ht="15.75" x14ac:dyDescent="0.25">
      <c r="A6" s="21">
        <v>18</v>
      </c>
      <c r="B6" s="21" t="s">
        <v>14</v>
      </c>
      <c r="C6" s="21">
        <v>34.1</v>
      </c>
      <c r="D6" s="21">
        <v>0</v>
      </c>
      <c r="E6" s="21" t="s">
        <v>15</v>
      </c>
      <c r="F6" s="21" t="s">
        <v>16</v>
      </c>
      <c r="G6" s="21">
        <v>1137.011</v>
      </c>
      <c r="S6" s="34"/>
      <c r="T6" s="35"/>
    </row>
    <row r="7" spans="1:29" ht="15.75" x14ac:dyDescent="0.25">
      <c r="A7" s="21">
        <v>18</v>
      </c>
      <c r="B7" s="21" t="s">
        <v>14</v>
      </c>
      <c r="C7" s="21">
        <v>34.43</v>
      </c>
      <c r="D7" s="21">
        <v>0</v>
      </c>
      <c r="E7" s="21" t="s">
        <v>15</v>
      </c>
      <c r="F7" s="21" t="s">
        <v>16</v>
      </c>
      <c r="G7" s="21">
        <v>1137.4697000000001</v>
      </c>
      <c r="S7" s="34"/>
      <c r="T7" s="35"/>
    </row>
    <row r="8" spans="1:29" ht="15.75" x14ac:dyDescent="0.25">
      <c r="A8" s="21">
        <v>18</v>
      </c>
      <c r="B8" s="21" t="s">
        <v>14</v>
      </c>
      <c r="C8" s="21">
        <v>37.29</v>
      </c>
      <c r="D8" s="21">
        <v>0</v>
      </c>
      <c r="E8" s="21" t="s">
        <v>15</v>
      </c>
      <c r="F8" s="21" t="s">
        <v>16</v>
      </c>
      <c r="G8" s="21">
        <v>1141.4450999999999</v>
      </c>
      <c r="S8" s="34"/>
      <c r="T8" s="35"/>
    </row>
    <row r="9" spans="1:29" ht="15.75" x14ac:dyDescent="0.25">
      <c r="A9" s="21">
        <v>18</v>
      </c>
      <c r="B9" s="21" t="s">
        <v>14</v>
      </c>
      <c r="C9" s="21">
        <v>41.14</v>
      </c>
      <c r="D9" s="21">
        <v>0</v>
      </c>
      <c r="E9" s="21" t="s">
        <v>15</v>
      </c>
      <c r="F9" s="21" t="s">
        <v>16</v>
      </c>
      <c r="G9" s="21">
        <v>1146.7965999999999</v>
      </c>
      <c r="S9" s="34"/>
      <c r="T9" s="35"/>
    </row>
    <row r="10" spans="1:29" ht="15.75" x14ac:dyDescent="0.25">
      <c r="A10" s="21">
        <v>18</v>
      </c>
      <c r="B10" s="21" t="s">
        <v>14</v>
      </c>
      <c r="C10" s="21">
        <v>43.01</v>
      </c>
      <c r="D10" s="21">
        <v>0</v>
      </c>
      <c r="E10" s="21" t="s">
        <v>15</v>
      </c>
      <c r="F10" s="21" t="s">
        <v>16</v>
      </c>
      <c r="G10" s="21">
        <v>1149.3959</v>
      </c>
      <c r="S10" s="34"/>
      <c r="T10" s="35"/>
    </row>
    <row r="11" spans="1:29" ht="15.75" x14ac:dyDescent="0.25">
      <c r="A11" s="21">
        <v>18</v>
      </c>
      <c r="B11" s="21" t="s">
        <v>14</v>
      </c>
      <c r="C11" s="21">
        <v>53.13</v>
      </c>
      <c r="D11" s="21">
        <v>0</v>
      </c>
      <c r="E11" s="21" t="s">
        <v>15</v>
      </c>
      <c r="F11" s="21" t="s">
        <v>16</v>
      </c>
      <c r="G11" s="21">
        <v>1163.4627</v>
      </c>
      <c r="S11" s="34"/>
      <c r="T11" s="35"/>
    </row>
    <row r="12" spans="1:29" ht="15.75" x14ac:dyDescent="0.25">
      <c r="A12" s="21">
        <v>18</v>
      </c>
      <c r="B12" s="21" t="s">
        <v>23</v>
      </c>
      <c r="C12" s="21">
        <v>20.79</v>
      </c>
      <c r="D12" s="21">
        <v>0</v>
      </c>
      <c r="E12" s="21" t="s">
        <v>15</v>
      </c>
      <c r="F12" s="21" t="s">
        <v>16</v>
      </c>
      <c r="G12" s="21">
        <v>1607.5101</v>
      </c>
      <c r="S12" s="34"/>
      <c r="T12" s="35"/>
    </row>
    <row r="13" spans="1:29" ht="15.75" x14ac:dyDescent="0.25">
      <c r="A13" s="21">
        <v>18</v>
      </c>
      <c r="B13" s="21" t="s">
        <v>23</v>
      </c>
      <c r="C13" s="21">
        <v>26.73</v>
      </c>
      <c r="D13" s="21">
        <v>0</v>
      </c>
      <c r="E13" s="21" t="s">
        <v>15</v>
      </c>
      <c r="F13" s="21" t="s">
        <v>16</v>
      </c>
      <c r="G13" s="21">
        <v>1615.7666999999999</v>
      </c>
      <c r="S13" s="34"/>
      <c r="T13" s="35"/>
    </row>
    <row r="14" spans="1:29" ht="15.75" x14ac:dyDescent="0.25">
      <c r="A14" s="21">
        <v>18</v>
      </c>
      <c r="B14" s="21" t="s">
        <v>23</v>
      </c>
      <c r="C14" s="21">
        <v>31.13</v>
      </c>
      <c r="D14" s="21">
        <v>0</v>
      </c>
      <c r="E14" s="21" t="s">
        <v>15</v>
      </c>
      <c r="F14" s="21" t="s">
        <v>16</v>
      </c>
      <c r="G14" s="21">
        <v>1621.8827000000001</v>
      </c>
      <c r="S14" s="34"/>
      <c r="T14" s="35"/>
    </row>
    <row r="15" spans="1:29" ht="15.75" x14ac:dyDescent="0.25">
      <c r="A15" s="21">
        <v>18</v>
      </c>
      <c r="B15" s="21" t="s">
        <v>23</v>
      </c>
      <c r="C15" s="21">
        <v>31.35</v>
      </c>
      <c r="D15" s="21">
        <v>0</v>
      </c>
      <c r="E15" s="21" t="s">
        <v>15</v>
      </c>
      <c r="F15" s="21" t="s">
        <v>16</v>
      </c>
      <c r="G15" s="21">
        <v>1622.1885</v>
      </c>
      <c r="S15" s="34"/>
      <c r="T15" s="35"/>
    </row>
    <row r="16" spans="1:29" ht="15.75" x14ac:dyDescent="0.25">
      <c r="A16" s="21">
        <v>18</v>
      </c>
      <c r="B16" s="21" t="s">
        <v>23</v>
      </c>
      <c r="C16" s="21">
        <v>36.85</v>
      </c>
      <c r="D16" s="21">
        <v>0</v>
      </c>
      <c r="E16" s="21" t="s">
        <v>15</v>
      </c>
      <c r="F16" s="21" t="s">
        <v>16</v>
      </c>
      <c r="G16" s="21">
        <v>1629.8335</v>
      </c>
      <c r="S16" s="34"/>
      <c r="T16" s="35"/>
    </row>
    <row r="17" spans="1:20" ht="15.75" x14ac:dyDescent="0.25">
      <c r="A17" s="21">
        <v>18</v>
      </c>
      <c r="B17" s="21" t="s">
        <v>23</v>
      </c>
      <c r="C17" s="21">
        <v>38.17</v>
      </c>
      <c r="D17" s="21">
        <v>0</v>
      </c>
      <c r="E17" s="21" t="s">
        <v>15</v>
      </c>
      <c r="F17" s="21" t="s">
        <v>16</v>
      </c>
      <c r="G17" s="21">
        <v>1631.6683</v>
      </c>
      <c r="S17" s="34"/>
      <c r="T17" s="35"/>
    </row>
    <row r="18" spans="1:20" ht="15.75" x14ac:dyDescent="0.25">
      <c r="A18" s="21">
        <v>18</v>
      </c>
      <c r="B18" s="21" t="s">
        <v>23</v>
      </c>
      <c r="C18" s="21">
        <v>38.28</v>
      </c>
      <c r="D18" s="21">
        <v>0</v>
      </c>
      <c r="E18" s="21" t="s">
        <v>15</v>
      </c>
      <c r="F18" s="21" t="s">
        <v>16</v>
      </c>
      <c r="G18" s="21">
        <v>1631.8212000000001</v>
      </c>
      <c r="S18" s="34"/>
      <c r="T18" s="35"/>
    </row>
    <row r="19" spans="1:20" ht="15.75" x14ac:dyDescent="0.25">
      <c r="A19" s="21">
        <v>18</v>
      </c>
      <c r="B19" s="21" t="s">
        <v>23</v>
      </c>
      <c r="C19" s="21">
        <v>39.159999999999997</v>
      </c>
      <c r="D19" s="21">
        <v>0</v>
      </c>
      <c r="E19" s="21" t="s">
        <v>15</v>
      </c>
      <c r="F19" s="21" t="s">
        <v>16</v>
      </c>
      <c r="G19" s="21">
        <v>1633.0444</v>
      </c>
      <c r="S19" s="34"/>
      <c r="T19" s="35"/>
    </row>
    <row r="20" spans="1:20" ht="15.75" x14ac:dyDescent="0.25">
      <c r="A20" s="21">
        <v>18</v>
      </c>
      <c r="B20" s="21" t="s">
        <v>23</v>
      </c>
      <c r="C20" s="21">
        <v>39.82</v>
      </c>
      <c r="D20" s="21">
        <v>0</v>
      </c>
      <c r="E20" s="21" t="s">
        <v>15</v>
      </c>
      <c r="F20" s="21" t="s">
        <v>16</v>
      </c>
      <c r="G20" s="21">
        <v>1633.9618</v>
      </c>
      <c r="S20" s="34"/>
      <c r="T20" s="35"/>
    </row>
    <row r="21" spans="1:20" ht="15.75" x14ac:dyDescent="0.25">
      <c r="A21" s="21">
        <v>18</v>
      </c>
      <c r="B21" s="21" t="s">
        <v>23</v>
      </c>
      <c r="C21" s="21">
        <v>40.26</v>
      </c>
      <c r="D21" s="21">
        <v>0</v>
      </c>
      <c r="E21" s="21" t="s">
        <v>15</v>
      </c>
      <c r="F21" s="21" t="s">
        <v>16</v>
      </c>
      <c r="G21" s="21">
        <v>1634.5734</v>
      </c>
      <c r="S21" s="34"/>
      <c r="T21" s="35"/>
    </row>
    <row r="22" spans="1:20" ht="15.75" x14ac:dyDescent="0.25">
      <c r="A22" s="21">
        <v>18</v>
      </c>
      <c r="B22" s="21" t="s">
        <v>14</v>
      </c>
      <c r="C22" s="21">
        <v>15.96</v>
      </c>
      <c r="D22" s="21">
        <v>0</v>
      </c>
      <c r="E22" s="21" t="s">
        <v>15</v>
      </c>
      <c r="F22" s="21" t="s">
        <v>25</v>
      </c>
      <c r="G22" s="21">
        <v>1694.7963999999999</v>
      </c>
      <c r="S22" s="34"/>
      <c r="T22" s="35"/>
    </row>
    <row r="23" spans="1:20" ht="15.75" x14ac:dyDescent="0.25">
      <c r="A23" s="21">
        <v>18</v>
      </c>
      <c r="B23" s="21" t="s">
        <v>14</v>
      </c>
      <c r="C23" s="21">
        <v>21.47</v>
      </c>
      <c r="D23" s="21">
        <v>0</v>
      </c>
      <c r="E23" s="21" t="s">
        <v>15</v>
      </c>
      <c r="F23" s="21" t="s">
        <v>25</v>
      </c>
      <c r="G23" s="21">
        <v>1702.4553000000001</v>
      </c>
      <c r="S23" s="34"/>
      <c r="T23" s="35"/>
    </row>
    <row r="24" spans="1:20" ht="15.75" x14ac:dyDescent="0.25">
      <c r="A24" s="21">
        <v>18</v>
      </c>
      <c r="B24" s="21" t="s">
        <v>14</v>
      </c>
      <c r="C24" s="21">
        <v>22.99</v>
      </c>
      <c r="D24" s="21">
        <v>0</v>
      </c>
      <c r="E24" s="21" t="s">
        <v>15</v>
      </c>
      <c r="F24" s="21" t="s">
        <v>25</v>
      </c>
      <c r="G24" s="21">
        <v>1704.5681</v>
      </c>
      <c r="S24" s="34"/>
      <c r="T24" s="35"/>
    </row>
    <row r="25" spans="1:20" ht="15.75" x14ac:dyDescent="0.25">
      <c r="A25" s="21">
        <v>18</v>
      </c>
      <c r="B25" s="21" t="s">
        <v>14</v>
      </c>
      <c r="C25" s="21">
        <v>23.085000000000001</v>
      </c>
      <c r="D25" s="21">
        <v>0</v>
      </c>
      <c r="E25" s="21" t="s">
        <v>15</v>
      </c>
      <c r="F25" s="21" t="s">
        <v>25</v>
      </c>
      <c r="G25" s="21">
        <v>1704.7001499999999</v>
      </c>
      <c r="S25" s="34"/>
      <c r="T25" s="35"/>
    </row>
    <row r="26" spans="1:20" ht="15.75" x14ac:dyDescent="0.25">
      <c r="A26" s="21">
        <v>18</v>
      </c>
      <c r="B26" s="21" t="s">
        <v>14</v>
      </c>
      <c r="C26" s="21">
        <v>23.75</v>
      </c>
      <c r="D26" s="21">
        <v>0</v>
      </c>
      <c r="E26" s="21" t="s">
        <v>15</v>
      </c>
      <c r="F26" s="21" t="s">
        <v>25</v>
      </c>
      <c r="G26" s="21">
        <v>1705.6244999999999</v>
      </c>
      <c r="S26" s="34"/>
      <c r="T26" s="35"/>
    </row>
    <row r="27" spans="1:20" ht="15.75" x14ac:dyDescent="0.25">
      <c r="A27" s="21">
        <v>18</v>
      </c>
      <c r="B27" s="21" t="s">
        <v>14</v>
      </c>
      <c r="C27" s="21">
        <v>25.46</v>
      </c>
      <c r="D27" s="21">
        <v>0</v>
      </c>
      <c r="E27" s="21" t="s">
        <v>15</v>
      </c>
      <c r="F27" s="21" t="s">
        <v>25</v>
      </c>
      <c r="G27" s="21">
        <v>1708.0014000000001</v>
      </c>
      <c r="S27" s="34"/>
      <c r="T27" s="35"/>
    </row>
    <row r="28" spans="1:20" ht="15.75" x14ac:dyDescent="0.25">
      <c r="A28" s="21">
        <v>18</v>
      </c>
      <c r="B28" s="21" t="s">
        <v>14</v>
      </c>
      <c r="C28" s="21">
        <v>26.125</v>
      </c>
      <c r="D28" s="21">
        <v>0</v>
      </c>
      <c r="E28" s="21" t="s">
        <v>15</v>
      </c>
      <c r="F28" s="21" t="s">
        <v>25</v>
      </c>
      <c r="G28" s="21">
        <v>1708.9257500000001</v>
      </c>
      <c r="S28" s="34"/>
      <c r="T28" s="35"/>
    </row>
    <row r="29" spans="1:20" ht="15.75" x14ac:dyDescent="0.25">
      <c r="A29" s="21">
        <v>18</v>
      </c>
      <c r="B29" s="21" t="s">
        <v>14</v>
      </c>
      <c r="C29" s="21">
        <v>28.5</v>
      </c>
      <c r="D29" s="21">
        <v>0</v>
      </c>
      <c r="E29" s="21" t="s">
        <v>15</v>
      </c>
      <c r="F29" s="21" t="s">
        <v>25</v>
      </c>
      <c r="G29" s="21">
        <v>1712.2270000000001</v>
      </c>
      <c r="S29" s="34"/>
      <c r="T29" s="35"/>
    </row>
    <row r="30" spans="1:20" ht="15.75" x14ac:dyDescent="0.25">
      <c r="A30" s="21">
        <v>18</v>
      </c>
      <c r="B30" s="21" t="s">
        <v>23</v>
      </c>
      <c r="C30" s="21">
        <v>25.08</v>
      </c>
      <c r="D30" s="21">
        <v>0</v>
      </c>
      <c r="E30" s="21" t="s">
        <v>15</v>
      </c>
      <c r="F30" s="21" t="s">
        <v>25</v>
      </c>
      <c r="G30" s="21">
        <v>2196.4731999999999</v>
      </c>
      <c r="S30" s="34"/>
      <c r="T30" s="35"/>
    </row>
    <row r="31" spans="1:20" ht="15.75" x14ac:dyDescent="0.25">
      <c r="A31" s="21">
        <v>18</v>
      </c>
      <c r="B31" s="21" t="s">
        <v>23</v>
      </c>
      <c r="C31" s="21">
        <v>26.315000000000001</v>
      </c>
      <c r="D31" s="21">
        <v>0</v>
      </c>
      <c r="E31" s="21" t="s">
        <v>15</v>
      </c>
      <c r="F31" s="21" t="s">
        <v>25</v>
      </c>
      <c r="G31" s="21">
        <v>2198.1898500000002</v>
      </c>
      <c r="S31" s="34"/>
      <c r="T31" s="35"/>
    </row>
    <row r="32" spans="1:20" ht="15.75" x14ac:dyDescent="0.25">
      <c r="A32" s="21">
        <v>18</v>
      </c>
      <c r="B32" s="21" t="s">
        <v>23</v>
      </c>
      <c r="C32" s="21">
        <v>28.215</v>
      </c>
      <c r="D32" s="21">
        <v>0</v>
      </c>
      <c r="E32" s="21" t="s">
        <v>15</v>
      </c>
      <c r="F32" s="21" t="s">
        <v>25</v>
      </c>
      <c r="G32" s="21">
        <v>2200.8308499999998</v>
      </c>
      <c r="S32" s="34"/>
      <c r="T32" s="35"/>
    </row>
    <row r="33" spans="1:20" ht="15.75" x14ac:dyDescent="0.25">
      <c r="A33" s="21">
        <v>18</v>
      </c>
      <c r="B33" s="21" t="s">
        <v>23</v>
      </c>
      <c r="C33" s="21">
        <v>30.114999999999998</v>
      </c>
      <c r="D33" s="21">
        <v>0</v>
      </c>
      <c r="E33" s="21" t="s">
        <v>15</v>
      </c>
      <c r="F33" s="21" t="s">
        <v>25</v>
      </c>
      <c r="G33" s="21">
        <v>2203.4718499999999</v>
      </c>
      <c r="S33" s="34"/>
      <c r="T33" s="35"/>
    </row>
    <row r="34" spans="1:20" ht="15.75" x14ac:dyDescent="0.25">
      <c r="A34" s="21">
        <v>18</v>
      </c>
      <c r="B34" s="21" t="s">
        <v>23</v>
      </c>
      <c r="C34" s="21">
        <v>30.305</v>
      </c>
      <c r="D34" s="21">
        <v>0</v>
      </c>
      <c r="E34" s="21" t="s">
        <v>15</v>
      </c>
      <c r="F34" s="21" t="s">
        <v>25</v>
      </c>
      <c r="G34" s="21">
        <v>2203.7359499999998</v>
      </c>
      <c r="S34" s="34"/>
      <c r="T34" s="35"/>
    </row>
    <row r="35" spans="1:20" ht="15.75" x14ac:dyDescent="0.25">
      <c r="A35" s="21">
        <v>18</v>
      </c>
      <c r="B35" s="21" t="s">
        <v>23</v>
      </c>
      <c r="C35" s="21">
        <v>31.92</v>
      </c>
      <c r="D35" s="21">
        <v>0</v>
      </c>
      <c r="E35" s="21" t="s">
        <v>15</v>
      </c>
      <c r="F35" s="21" t="s">
        <v>25</v>
      </c>
      <c r="G35" s="21">
        <v>2205.9807999999998</v>
      </c>
      <c r="S35" s="34"/>
      <c r="T35" s="35"/>
    </row>
    <row r="36" spans="1:20" ht="15.75" x14ac:dyDescent="0.25">
      <c r="A36" s="21">
        <v>18</v>
      </c>
      <c r="B36" s="21" t="s">
        <v>23</v>
      </c>
      <c r="C36" s="21">
        <v>33.155000000000001</v>
      </c>
      <c r="D36" s="21">
        <v>0</v>
      </c>
      <c r="E36" s="21" t="s">
        <v>15</v>
      </c>
      <c r="F36" s="21" t="s">
        <v>25</v>
      </c>
      <c r="G36" s="21">
        <v>2207.6974500000001</v>
      </c>
      <c r="S36" s="34"/>
      <c r="T36" s="35"/>
    </row>
    <row r="37" spans="1:20" ht="15.75" x14ac:dyDescent="0.25">
      <c r="A37" s="21">
        <v>18</v>
      </c>
      <c r="B37" s="21" t="s">
        <v>23</v>
      </c>
      <c r="C37" s="21">
        <v>35.625</v>
      </c>
      <c r="D37" s="21">
        <v>0</v>
      </c>
      <c r="E37" s="21" t="s">
        <v>15</v>
      </c>
      <c r="F37" s="21" t="s">
        <v>25</v>
      </c>
      <c r="G37" s="21">
        <v>2211.1307499999998</v>
      </c>
      <c r="S37" s="34"/>
      <c r="T37" s="35"/>
    </row>
    <row r="38" spans="1:20" ht="15.75" x14ac:dyDescent="0.25">
      <c r="A38" s="21">
        <v>18</v>
      </c>
      <c r="B38" s="21" t="s">
        <v>23</v>
      </c>
      <c r="C38" s="21">
        <v>40.185000000000002</v>
      </c>
      <c r="D38" s="21">
        <v>0</v>
      </c>
      <c r="E38" s="21" t="s">
        <v>15</v>
      </c>
      <c r="F38" s="21" t="s">
        <v>25</v>
      </c>
      <c r="G38" s="21">
        <v>2217.4691499999999</v>
      </c>
      <c r="S38" s="34"/>
      <c r="T38" s="35"/>
    </row>
    <row r="39" spans="1:20" ht="15.75" x14ac:dyDescent="0.25">
      <c r="A39" s="21">
        <v>18</v>
      </c>
      <c r="B39" s="21" t="s">
        <v>23</v>
      </c>
      <c r="C39" s="21">
        <v>40.28</v>
      </c>
      <c r="D39" s="21">
        <v>0</v>
      </c>
      <c r="E39" s="21" t="s">
        <v>15</v>
      </c>
      <c r="F39" s="21" t="s">
        <v>25</v>
      </c>
      <c r="G39" s="21">
        <v>2217.6012000000001</v>
      </c>
      <c r="S39" s="34"/>
      <c r="T39" s="35"/>
    </row>
    <row r="40" spans="1:20" ht="15.75" x14ac:dyDescent="0.25">
      <c r="A40" s="21">
        <v>18</v>
      </c>
      <c r="B40" s="21" t="s">
        <v>23</v>
      </c>
      <c r="C40" s="21">
        <v>29.164999999999999</v>
      </c>
      <c r="D40" s="21">
        <v>0</v>
      </c>
      <c r="E40" s="21" t="s">
        <v>15</v>
      </c>
      <c r="F40" s="21" t="s">
        <v>25</v>
      </c>
      <c r="G40" s="21">
        <v>7323.7348190000002</v>
      </c>
      <c r="S40" s="34"/>
      <c r="T40" s="35"/>
    </row>
    <row r="41" spans="1:20" ht="15.75" x14ac:dyDescent="0.25">
      <c r="A41" s="21">
        <v>18</v>
      </c>
      <c r="B41" s="21" t="s">
        <v>23</v>
      </c>
      <c r="C41" s="21">
        <v>33.880000000000003</v>
      </c>
      <c r="D41" s="21">
        <v>0</v>
      </c>
      <c r="E41" s="21" t="s">
        <v>15</v>
      </c>
      <c r="F41" s="21" t="s">
        <v>16</v>
      </c>
      <c r="G41" s="21">
        <v>11482.63485</v>
      </c>
      <c r="S41" s="34"/>
      <c r="T41" s="35"/>
    </row>
    <row r="42" spans="1:20" ht="15.75" x14ac:dyDescent="0.25">
      <c r="A42" s="21">
        <v>18</v>
      </c>
      <c r="B42" s="21" t="s">
        <v>14</v>
      </c>
      <c r="C42" s="21">
        <v>39.14</v>
      </c>
      <c r="D42" s="21">
        <v>0</v>
      </c>
      <c r="E42" s="21" t="s">
        <v>15</v>
      </c>
      <c r="F42" s="21" t="s">
        <v>25</v>
      </c>
      <c r="G42" s="21">
        <v>12890.057650000001</v>
      </c>
      <c r="S42" s="34"/>
      <c r="T42" s="35"/>
    </row>
    <row r="43" spans="1:20" ht="15.75" x14ac:dyDescent="0.25">
      <c r="A43" s="21">
        <v>18</v>
      </c>
      <c r="B43" s="21" t="s">
        <v>14</v>
      </c>
      <c r="C43" s="21">
        <v>21.565000000000001</v>
      </c>
      <c r="D43" s="21">
        <v>0</v>
      </c>
      <c r="E43" s="21" t="s">
        <v>17</v>
      </c>
      <c r="F43" s="21" t="s">
        <v>25</v>
      </c>
      <c r="G43" s="21">
        <v>13747.87235</v>
      </c>
      <c r="S43" s="34"/>
      <c r="T43" s="35"/>
    </row>
    <row r="44" spans="1:20" ht="15.75" x14ac:dyDescent="0.25">
      <c r="A44" s="21">
        <v>18</v>
      </c>
      <c r="B44" s="21" t="s">
        <v>23</v>
      </c>
      <c r="C44" s="21">
        <v>38.28</v>
      </c>
      <c r="D44" s="21">
        <v>0</v>
      </c>
      <c r="E44" s="21" t="s">
        <v>15</v>
      </c>
      <c r="F44" s="21" t="s">
        <v>16</v>
      </c>
      <c r="G44" s="21">
        <v>14133.03775</v>
      </c>
      <c r="S44" s="34"/>
      <c r="T44" s="35"/>
    </row>
    <row r="45" spans="1:20" ht="15.75" x14ac:dyDescent="0.25">
      <c r="A45" s="21">
        <v>18</v>
      </c>
      <c r="B45" s="21" t="s">
        <v>23</v>
      </c>
      <c r="C45" s="21">
        <v>21.66</v>
      </c>
      <c r="D45" s="21">
        <v>0</v>
      </c>
      <c r="E45" s="21" t="s">
        <v>17</v>
      </c>
      <c r="F45" s="21" t="s">
        <v>25</v>
      </c>
      <c r="G45" s="21">
        <v>14283.4594</v>
      </c>
      <c r="S45" s="34"/>
      <c r="T45" s="35"/>
    </row>
    <row r="46" spans="1:20" ht="15.75" x14ac:dyDescent="0.25">
      <c r="A46" s="21">
        <v>18</v>
      </c>
      <c r="B46" s="21" t="s">
        <v>14</v>
      </c>
      <c r="C46" s="21">
        <v>25.175000000000001</v>
      </c>
      <c r="D46" s="21">
        <v>0</v>
      </c>
      <c r="E46" s="21" t="s">
        <v>17</v>
      </c>
      <c r="F46" s="21" t="s">
        <v>25</v>
      </c>
      <c r="G46" s="21">
        <v>15518.180249999999</v>
      </c>
      <c r="S46" s="34"/>
      <c r="T46" s="35"/>
    </row>
    <row r="47" spans="1:20" ht="15.75" x14ac:dyDescent="0.25">
      <c r="A47" s="21">
        <v>18</v>
      </c>
      <c r="B47" s="21" t="s">
        <v>23</v>
      </c>
      <c r="C47" s="21">
        <v>30.114999999999998</v>
      </c>
      <c r="D47" s="21">
        <v>0</v>
      </c>
      <c r="E47" s="21" t="s">
        <v>15</v>
      </c>
      <c r="F47" s="21" t="s">
        <v>25</v>
      </c>
      <c r="G47" s="21">
        <v>21344.846699999998</v>
      </c>
      <c r="S47" s="34"/>
      <c r="T47" s="35"/>
    </row>
    <row r="48" spans="1:20" ht="15.75" x14ac:dyDescent="0.25">
      <c r="A48" s="21">
        <v>18</v>
      </c>
      <c r="B48" s="21" t="s">
        <v>14</v>
      </c>
      <c r="C48" s="21">
        <v>31.73</v>
      </c>
      <c r="D48" s="21">
        <v>0</v>
      </c>
      <c r="E48" s="21" t="s">
        <v>17</v>
      </c>
      <c r="F48" s="21" t="s">
        <v>25</v>
      </c>
      <c r="G48" s="21">
        <v>33732.686699999998</v>
      </c>
      <c r="S48" s="34"/>
      <c r="T48" s="35"/>
    </row>
    <row r="49" spans="1:20" ht="15.75" x14ac:dyDescent="0.25">
      <c r="A49" s="21">
        <v>18</v>
      </c>
      <c r="B49" s="21" t="s">
        <v>14</v>
      </c>
      <c r="C49" s="21">
        <v>33.534999999999997</v>
      </c>
      <c r="D49" s="21">
        <v>0</v>
      </c>
      <c r="E49" s="21" t="s">
        <v>17</v>
      </c>
      <c r="F49" s="21" t="s">
        <v>25</v>
      </c>
      <c r="G49" s="21">
        <v>34617.840649999998</v>
      </c>
      <c r="S49" s="34"/>
      <c r="T49" s="35"/>
    </row>
    <row r="50" spans="1:20" ht="15.75" x14ac:dyDescent="0.25">
      <c r="A50" s="21">
        <v>18</v>
      </c>
      <c r="B50" s="21" t="s">
        <v>23</v>
      </c>
      <c r="C50" s="21">
        <v>36.85</v>
      </c>
      <c r="D50" s="21">
        <v>0</v>
      </c>
      <c r="E50" s="21" t="s">
        <v>17</v>
      </c>
      <c r="F50" s="21" t="s">
        <v>16</v>
      </c>
      <c r="G50" s="21">
        <v>36149.483500000002</v>
      </c>
      <c r="S50" s="34"/>
      <c r="T50" s="35"/>
    </row>
    <row r="51" spans="1:20" ht="15.75" x14ac:dyDescent="0.25">
      <c r="A51" s="21">
        <v>18</v>
      </c>
      <c r="B51" s="21" t="s">
        <v>14</v>
      </c>
      <c r="C51" s="21">
        <v>38.17</v>
      </c>
      <c r="D51" s="21">
        <v>0</v>
      </c>
      <c r="E51" s="21" t="s">
        <v>17</v>
      </c>
      <c r="F51" s="21" t="s">
        <v>16</v>
      </c>
      <c r="G51" s="21">
        <v>36307.798300000002</v>
      </c>
      <c r="S51" s="34"/>
      <c r="T51" s="35"/>
    </row>
    <row r="52" spans="1:20" ht="15.75" x14ac:dyDescent="0.25">
      <c r="A52" s="21">
        <v>18</v>
      </c>
      <c r="B52" s="21" t="s">
        <v>23</v>
      </c>
      <c r="C52" s="21">
        <v>42.24</v>
      </c>
      <c r="D52" s="21">
        <v>0</v>
      </c>
      <c r="E52" s="21" t="s">
        <v>17</v>
      </c>
      <c r="F52" s="21" t="s">
        <v>16</v>
      </c>
      <c r="G52" s="21">
        <v>38792.685599999997</v>
      </c>
      <c r="S52" s="34"/>
      <c r="T52" s="35"/>
    </row>
    <row r="53" spans="1:20" ht="15.75" x14ac:dyDescent="0.25">
      <c r="A53" s="21">
        <v>18</v>
      </c>
      <c r="B53" s="21" t="s">
        <v>14</v>
      </c>
      <c r="C53" s="21">
        <v>23.32</v>
      </c>
      <c r="D53" s="21">
        <v>1</v>
      </c>
      <c r="E53" s="21" t="s">
        <v>15</v>
      </c>
      <c r="F53" s="21" t="s">
        <v>16</v>
      </c>
      <c r="G53" s="21">
        <v>1711.0268000000001</v>
      </c>
      <c r="S53" s="34"/>
      <c r="T53" s="35"/>
    </row>
    <row r="54" spans="1:20" ht="15.75" x14ac:dyDescent="0.25">
      <c r="A54" s="21">
        <v>18</v>
      </c>
      <c r="B54" s="21" t="s">
        <v>14</v>
      </c>
      <c r="C54" s="21">
        <v>29.37</v>
      </c>
      <c r="D54" s="21">
        <v>1</v>
      </c>
      <c r="E54" s="21" t="s">
        <v>15</v>
      </c>
      <c r="F54" s="21" t="s">
        <v>16</v>
      </c>
      <c r="G54" s="21">
        <v>1719.4363000000001</v>
      </c>
      <c r="S54" s="34"/>
      <c r="T54" s="35"/>
    </row>
    <row r="55" spans="1:20" ht="15.75" x14ac:dyDescent="0.25">
      <c r="A55" s="21">
        <v>18</v>
      </c>
      <c r="B55" s="21" t="s">
        <v>14</v>
      </c>
      <c r="C55" s="21">
        <v>30.03</v>
      </c>
      <c r="D55" s="21">
        <v>1</v>
      </c>
      <c r="E55" s="21" t="s">
        <v>15</v>
      </c>
      <c r="F55" s="21" t="s">
        <v>16</v>
      </c>
      <c r="G55" s="21">
        <v>1720.3536999999999</v>
      </c>
      <c r="S55" s="34"/>
      <c r="T55" s="35"/>
    </row>
    <row r="56" spans="1:20" ht="15.75" x14ac:dyDescent="0.25">
      <c r="A56" s="21">
        <v>18</v>
      </c>
      <c r="B56" s="21" t="s">
        <v>14</v>
      </c>
      <c r="C56" s="21">
        <v>33.770000000000003</v>
      </c>
      <c r="D56" s="21">
        <v>1</v>
      </c>
      <c r="E56" s="21" t="s">
        <v>15</v>
      </c>
      <c r="F56" s="21" t="s">
        <v>16</v>
      </c>
      <c r="G56" s="21">
        <v>1725.5523000000001</v>
      </c>
      <c r="S56" s="34"/>
      <c r="T56" s="35"/>
    </row>
    <row r="57" spans="1:20" ht="15.75" x14ac:dyDescent="0.25">
      <c r="A57" s="21">
        <v>18</v>
      </c>
      <c r="B57" s="21" t="s">
        <v>14</v>
      </c>
      <c r="C57" s="21">
        <v>35.200000000000003</v>
      </c>
      <c r="D57" s="21">
        <v>1</v>
      </c>
      <c r="E57" s="21" t="s">
        <v>15</v>
      </c>
      <c r="F57" s="21" t="s">
        <v>16</v>
      </c>
      <c r="G57" s="21">
        <v>1727.54</v>
      </c>
      <c r="S57" s="34"/>
      <c r="T57" s="35"/>
    </row>
    <row r="58" spans="1:20" ht="15.75" x14ac:dyDescent="0.25">
      <c r="A58" s="21">
        <v>18</v>
      </c>
      <c r="B58" s="21" t="s">
        <v>23</v>
      </c>
      <c r="C58" s="21">
        <v>24.09</v>
      </c>
      <c r="D58" s="21">
        <v>1</v>
      </c>
      <c r="E58" s="21" t="s">
        <v>15</v>
      </c>
      <c r="F58" s="21" t="s">
        <v>16</v>
      </c>
      <c r="G58" s="21">
        <v>2201.0971</v>
      </c>
      <c r="S58" s="34"/>
      <c r="T58" s="35"/>
    </row>
    <row r="59" spans="1:20" ht="15.75" x14ac:dyDescent="0.25">
      <c r="A59" s="21">
        <v>18</v>
      </c>
      <c r="B59" s="21" t="s">
        <v>23</v>
      </c>
      <c r="C59" s="21">
        <v>37.29</v>
      </c>
      <c r="D59" s="21">
        <v>1</v>
      </c>
      <c r="E59" s="21" t="s">
        <v>15</v>
      </c>
      <c r="F59" s="21" t="s">
        <v>16</v>
      </c>
      <c r="G59" s="21">
        <v>2219.4450999999999</v>
      </c>
      <c r="S59" s="34"/>
      <c r="T59" s="35"/>
    </row>
    <row r="60" spans="1:20" ht="15.75" x14ac:dyDescent="0.25">
      <c r="A60" s="21">
        <v>18</v>
      </c>
      <c r="B60" s="21" t="s">
        <v>14</v>
      </c>
      <c r="C60" s="21">
        <v>28.31</v>
      </c>
      <c r="D60" s="21">
        <v>1</v>
      </c>
      <c r="E60" s="21" t="s">
        <v>15</v>
      </c>
      <c r="F60" s="21" t="s">
        <v>25</v>
      </c>
      <c r="G60" s="21">
        <v>11272.331389999999</v>
      </c>
      <c r="S60" s="34"/>
      <c r="T60" s="35"/>
    </row>
    <row r="61" spans="1:20" ht="15.75" x14ac:dyDescent="0.25">
      <c r="A61" s="21">
        <v>18</v>
      </c>
      <c r="B61" s="21" t="s">
        <v>14</v>
      </c>
      <c r="C61" s="21">
        <v>27.36</v>
      </c>
      <c r="D61" s="21">
        <v>1</v>
      </c>
      <c r="E61" s="21" t="s">
        <v>17</v>
      </c>
      <c r="F61" s="21" t="s">
        <v>25</v>
      </c>
      <c r="G61" s="21">
        <v>17178.682400000002</v>
      </c>
      <c r="S61" s="34"/>
      <c r="T61" s="35"/>
    </row>
    <row r="62" spans="1:20" ht="15.75" x14ac:dyDescent="0.25">
      <c r="A62" s="21">
        <v>18</v>
      </c>
      <c r="B62" s="21" t="s">
        <v>14</v>
      </c>
      <c r="C62" s="21">
        <v>26.18</v>
      </c>
      <c r="D62" s="21">
        <v>2</v>
      </c>
      <c r="E62" s="21" t="s">
        <v>15</v>
      </c>
      <c r="F62" s="21" t="s">
        <v>16</v>
      </c>
      <c r="G62" s="21">
        <v>2304.0021999999999</v>
      </c>
      <c r="S62" s="34"/>
      <c r="T62" s="35"/>
    </row>
    <row r="63" spans="1:20" ht="15.75" x14ac:dyDescent="0.25">
      <c r="A63" s="21">
        <v>18</v>
      </c>
      <c r="B63" s="21" t="s">
        <v>23</v>
      </c>
      <c r="C63" s="21">
        <v>32.119999999999997</v>
      </c>
      <c r="D63" s="21">
        <v>2</v>
      </c>
      <c r="E63" s="21" t="s">
        <v>15</v>
      </c>
      <c r="F63" s="21" t="s">
        <v>16</v>
      </c>
      <c r="G63" s="21">
        <v>2801.2588000000001</v>
      </c>
      <c r="S63" s="34"/>
      <c r="T63" s="35"/>
    </row>
    <row r="64" spans="1:20" ht="15.75" x14ac:dyDescent="0.25">
      <c r="A64" s="21">
        <v>18</v>
      </c>
      <c r="B64" s="21" t="s">
        <v>23</v>
      </c>
      <c r="C64" s="21">
        <v>38.664999999999999</v>
      </c>
      <c r="D64" s="21">
        <v>2</v>
      </c>
      <c r="E64" s="21" t="s">
        <v>15</v>
      </c>
      <c r="F64" s="21" t="s">
        <v>25</v>
      </c>
      <c r="G64" s="21">
        <v>3393.35635</v>
      </c>
      <c r="S64" s="34"/>
      <c r="T64" s="35"/>
    </row>
    <row r="65" spans="1:20" ht="15.75" x14ac:dyDescent="0.25">
      <c r="A65" s="21">
        <v>18</v>
      </c>
      <c r="B65" s="21" t="s">
        <v>14</v>
      </c>
      <c r="C65" s="21">
        <v>21.78</v>
      </c>
      <c r="D65" s="21">
        <v>2</v>
      </c>
      <c r="E65" s="21" t="s">
        <v>15</v>
      </c>
      <c r="F65" s="21" t="s">
        <v>16</v>
      </c>
      <c r="G65" s="21">
        <v>11884.048580000001</v>
      </c>
      <c r="S65" s="34"/>
      <c r="T65" s="35"/>
    </row>
    <row r="66" spans="1:20" ht="15.75" x14ac:dyDescent="0.25">
      <c r="A66" s="21">
        <v>18</v>
      </c>
      <c r="B66" s="21" t="s">
        <v>14</v>
      </c>
      <c r="C66" s="21">
        <v>17.29</v>
      </c>
      <c r="D66" s="21">
        <v>2</v>
      </c>
      <c r="E66" s="21" t="s">
        <v>17</v>
      </c>
      <c r="F66" s="21" t="s">
        <v>25</v>
      </c>
      <c r="G66" s="21">
        <v>12829.455099999999</v>
      </c>
      <c r="S66" s="34"/>
      <c r="T66" s="35"/>
    </row>
    <row r="67" spans="1:20" ht="15.75" x14ac:dyDescent="0.25">
      <c r="A67" s="21">
        <v>18</v>
      </c>
      <c r="B67" s="21" t="s">
        <v>14</v>
      </c>
      <c r="C67" s="21">
        <v>31.68</v>
      </c>
      <c r="D67" s="21">
        <v>2</v>
      </c>
      <c r="E67" s="21" t="s">
        <v>17</v>
      </c>
      <c r="F67" s="21" t="s">
        <v>16</v>
      </c>
      <c r="G67" s="21">
        <v>34303.167200000004</v>
      </c>
      <c r="S67" s="34"/>
      <c r="T67" s="35"/>
    </row>
    <row r="68" spans="1:20" ht="15.75" x14ac:dyDescent="0.25">
      <c r="A68" s="21">
        <v>18</v>
      </c>
      <c r="B68" s="21" t="s">
        <v>14</v>
      </c>
      <c r="C68" s="21">
        <v>30.4</v>
      </c>
      <c r="D68" s="21">
        <v>3</v>
      </c>
      <c r="E68" s="21" t="s">
        <v>15</v>
      </c>
      <c r="F68" s="21" t="s">
        <v>25</v>
      </c>
      <c r="G68" s="21">
        <v>3481.8679999999999</v>
      </c>
      <c r="S68" s="34"/>
      <c r="T68" s="35"/>
    </row>
    <row r="69" spans="1:20" ht="15.75" x14ac:dyDescent="0.25">
      <c r="A69" s="21">
        <v>18</v>
      </c>
      <c r="B69" s="21" t="s">
        <v>23</v>
      </c>
      <c r="C69" s="21">
        <v>27.28</v>
      </c>
      <c r="D69" s="21">
        <v>3</v>
      </c>
      <c r="E69" s="21" t="s">
        <v>17</v>
      </c>
      <c r="F69" s="21" t="s">
        <v>16</v>
      </c>
      <c r="G69" s="21">
        <v>18223.4512</v>
      </c>
      <c r="S69" s="34"/>
      <c r="T69" s="35"/>
    </row>
    <row r="70" spans="1:20" ht="15.75" x14ac:dyDescent="0.25">
      <c r="A70" s="21">
        <v>18</v>
      </c>
      <c r="B70" s="21" t="s">
        <v>23</v>
      </c>
      <c r="C70" s="21">
        <v>31.35</v>
      </c>
      <c r="D70" s="21">
        <v>4</v>
      </c>
      <c r="E70" s="21" t="s">
        <v>15</v>
      </c>
      <c r="F70" s="21" t="s">
        <v>25</v>
      </c>
      <c r="G70" s="21">
        <v>4561.1885000000002</v>
      </c>
      <c r="S70" s="34"/>
      <c r="T70" s="35"/>
    </row>
    <row r="71" spans="1:20" ht="15.75" x14ac:dyDescent="0.25">
      <c r="A71" s="21">
        <v>19</v>
      </c>
      <c r="B71" s="21" t="s">
        <v>14</v>
      </c>
      <c r="C71" s="21">
        <v>19.8</v>
      </c>
      <c r="D71" s="21">
        <v>0</v>
      </c>
      <c r="E71" s="21" t="s">
        <v>15</v>
      </c>
      <c r="F71" s="21" t="s">
        <v>26</v>
      </c>
      <c r="G71" s="21">
        <v>1241.5650000000001</v>
      </c>
      <c r="S71" s="34"/>
      <c r="T71" s="35"/>
    </row>
    <row r="72" spans="1:20" ht="15.75" x14ac:dyDescent="0.25">
      <c r="A72" s="21">
        <v>19</v>
      </c>
      <c r="B72" s="21" t="s">
        <v>14</v>
      </c>
      <c r="C72" s="21">
        <v>20.3</v>
      </c>
      <c r="D72" s="21">
        <v>0</v>
      </c>
      <c r="E72" s="21" t="s">
        <v>15</v>
      </c>
      <c r="F72" s="21" t="s">
        <v>26</v>
      </c>
      <c r="G72" s="21">
        <v>1242.26</v>
      </c>
      <c r="S72" s="34"/>
      <c r="T72" s="35"/>
    </row>
    <row r="73" spans="1:20" ht="15.75" x14ac:dyDescent="0.25">
      <c r="A73" s="21">
        <v>19</v>
      </c>
      <c r="B73" s="21" t="s">
        <v>14</v>
      </c>
      <c r="C73" s="21">
        <v>20.7</v>
      </c>
      <c r="D73" s="21">
        <v>0</v>
      </c>
      <c r="E73" s="21" t="s">
        <v>15</v>
      </c>
      <c r="F73" s="21" t="s">
        <v>26</v>
      </c>
      <c r="G73" s="21">
        <v>1242.816</v>
      </c>
      <c r="S73" s="34"/>
      <c r="T73" s="35"/>
    </row>
    <row r="74" spans="1:20" ht="15.75" x14ac:dyDescent="0.25">
      <c r="A74" s="21">
        <v>19</v>
      </c>
      <c r="B74" s="21" t="s">
        <v>14</v>
      </c>
      <c r="C74" s="21">
        <v>27.6</v>
      </c>
      <c r="D74" s="21">
        <v>0</v>
      </c>
      <c r="E74" s="21" t="s">
        <v>15</v>
      </c>
      <c r="F74" s="21" t="s">
        <v>26</v>
      </c>
      <c r="G74" s="21">
        <v>1252.4069999999999</v>
      </c>
      <c r="S74" s="34"/>
      <c r="T74" s="35"/>
    </row>
    <row r="75" spans="1:20" ht="15.75" x14ac:dyDescent="0.25">
      <c r="A75" s="21">
        <v>19</v>
      </c>
      <c r="B75" s="21" t="s">
        <v>14</v>
      </c>
      <c r="C75" s="21">
        <v>28.7</v>
      </c>
      <c r="D75" s="21">
        <v>0</v>
      </c>
      <c r="E75" s="21" t="s">
        <v>15</v>
      </c>
      <c r="F75" s="21" t="s">
        <v>26</v>
      </c>
      <c r="G75" s="21">
        <v>1253.9359999999999</v>
      </c>
      <c r="S75" s="34"/>
      <c r="T75" s="35"/>
    </row>
    <row r="76" spans="1:20" ht="15.75" x14ac:dyDescent="0.25">
      <c r="A76" s="21">
        <v>19</v>
      </c>
      <c r="B76" s="21" t="s">
        <v>14</v>
      </c>
      <c r="C76" s="21">
        <v>30.4</v>
      </c>
      <c r="D76" s="21">
        <v>0</v>
      </c>
      <c r="E76" s="21" t="s">
        <v>15</v>
      </c>
      <c r="F76" s="21" t="s">
        <v>26</v>
      </c>
      <c r="G76" s="21">
        <v>1256.299</v>
      </c>
      <c r="S76" s="34"/>
      <c r="T76" s="35"/>
    </row>
    <row r="77" spans="1:20" ht="15.75" x14ac:dyDescent="0.25">
      <c r="A77" s="21">
        <v>19</v>
      </c>
      <c r="B77" s="21" t="s">
        <v>14</v>
      </c>
      <c r="C77" s="21">
        <v>34.1</v>
      </c>
      <c r="D77" s="21">
        <v>0</v>
      </c>
      <c r="E77" s="21" t="s">
        <v>15</v>
      </c>
      <c r="F77" s="21" t="s">
        <v>26</v>
      </c>
      <c r="G77" s="21">
        <v>1261.442</v>
      </c>
      <c r="S77" s="34"/>
      <c r="T77" s="35"/>
    </row>
    <row r="78" spans="1:20" ht="15.75" x14ac:dyDescent="0.25">
      <c r="A78" s="21">
        <v>19</v>
      </c>
      <c r="B78" s="21" t="s">
        <v>14</v>
      </c>
      <c r="C78" s="21">
        <v>34.4</v>
      </c>
      <c r="D78" s="21">
        <v>0</v>
      </c>
      <c r="E78" s="21" t="s">
        <v>15</v>
      </c>
      <c r="F78" s="21" t="s">
        <v>26</v>
      </c>
      <c r="G78" s="21">
        <v>1261.8589999999999</v>
      </c>
      <c r="S78" s="34"/>
      <c r="T78" s="35"/>
    </row>
    <row r="79" spans="1:20" ht="15.75" x14ac:dyDescent="0.25">
      <c r="A79" s="21">
        <v>19</v>
      </c>
      <c r="B79" s="21" t="s">
        <v>14</v>
      </c>
      <c r="C79" s="21">
        <v>35.4</v>
      </c>
      <c r="D79" s="21">
        <v>0</v>
      </c>
      <c r="E79" s="21" t="s">
        <v>15</v>
      </c>
      <c r="F79" s="21" t="s">
        <v>26</v>
      </c>
      <c r="G79" s="21">
        <v>1263.249</v>
      </c>
      <c r="S79" s="34"/>
      <c r="T79" s="35"/>
    </row>
    <row r="80" spans="1:20" ht="15.75" x14ac:dyDescent="0.25">
      <c r="A80" s="21">
        <v>19</v>
      </c>
      <c r="B80" s="21" t="s">
        <v>14</v>
      </c>
      <c r="C80" s="21">
        <v>17.48</v>
      </c>
      <c r="D80" s="21">
        <v>0</v>
      </c>
      <c r="E80" s="21" t="s">
        <v>15</v>
      </c>
      <c r="F80" s="21" t="s">
        <v>27</v>
      </c>
      <c r="G80" s="21">
        <v>1621.3402000000001</v>
      </c>
      <c r="S80" s="34"/>
      <c r="T80" s="35"/>
    </row>
    <row r="81" spans="1:20" ht="15.75" x14ac:dyDescent="0.25">
      <c r="A81" s="21">
        <v>19</v>
      </c>
      <c r="B81" s="21" t="s">
        <v>14</v>
      </c>
      <c r="C81" s="21">
        <v>20.425000000000001</v>
      </c>
      <c r="D81" s="21">
        <v>0</v>
      </c>
      <c r="E81" s="21" t="s">
        <v>15</v>
      </c>
      <c r="F81" s="21" t="s">
        <v>27</v>
      </c>
      <c r="G81" s="21">
        <v>1625.4337499999999</v>
      </c>
      <c r="S81" s="34"/>
      <c r="T81" s="35"/>
    </row>
    <row r="82" spans="1:20" ht="15.75" x14ac:dyDescent="0.25">
      <c r="A82" s="21">
        <v>19</v>
      </c>
      <c r="B82" s="21" t="s">
        <v>14</v>
      </c>
      <c r="C82" s="21">
        <v>21.754999999999999</v>
      </c>
      <c r="D82" s="21">
        <v>0</v>
      </c>
      <c r="E82" s="21" t="s">
        <v>15</v>
      </c>
      <c r="F82" s="21" t="s">
        <v>27</v>
      </c>
      <c r="G82" s="21">
        <v>1627.2824499999999</v>
      </c>
      <c r="S82" s="34"/>
      <c r="T82" s="35"/>
    </row>
    <row r="83" spans="1:20" ht="15.75" x14ac:dyDescent="0.25">
      <c r="A83" s="21">
        <v>19</v>
      </c>
      <c r="B83" s="21" t="s">
        <v>14</v>
      </c>
      <c r="C83" s="21">
        <v>22.61</v>
      </c>
      <c r="D83" s="21">
        <v>0</v>
      </c>
      <c r="E83" s="21" t="s">
        <v>15</v>
      </c>
      <c r="F83" s="21" t="s">
        <v>27</v>
      </c>
      <c r="G83" s="21">
        <v>1628.4709</v>
      </c>
      <c r="S83" s="34"/>
      <c r="T83" s="35"/>
    </row>
    <row r="84" spans="1:20" ht="15.75" x14ac:dyDescent="0.25">
      <c r="A84" s="21">
        <v>19</v>
      </c>
      <c r="B84" s="21" t="s">
        <v>14</v>
      </c>
      <c r="C84" s="21">
        <v>25.175000000000001</v>
      </c>
      <c r="D84" s="21">
        <v>0</v>
      </c>
      <c r="E84" s="21" t="s">
        <v>15</v>
      </c>
      <c r="F84" s="21" t="s">
        <v>27</v>
      </c>
      <c r="G84" s="21">
        <v>1632.0362500000001</v>
      </c>
      <c r="S84" s="34"/>
      <c r="T84" s="35"/>
    </row>
    <row r="85" spans="1:20" ht="15.75" x14ac:dyDescent="0.25">
      <c r="A85" s="21">
        <v>19</v>
      </c>
      <c r="B85" s="21" t="s">
        <v>14</v>
      </c>
      <c r="C85" s="21">
        <v>25.555</v>
      </c>
      <c r="D85" s="21">
        <v>0</v>
      </c>
      <c r="E85" s="21" t="s">
        <v>15</v>
      </c>
      <c r="F85" s="21" t="s">
        <v>27</v>
      </c>
      <c r="G85" s="21">
        <v>1632.5644500000001</v>
      </c>
      <c r="S85" s="34"/>
      <c r="T85" s="35"/>
    </row>
    <row r="86" spans="1:20" ht="15.75" x14ac:dyDescent="0.25">
      <c r="A86" s="21">
        <v>19</v>
      </c>
      <c r="B86" s="21" t="s">
        <v>14</v>
      </c>
      <c r="C86" s="21">
        <v>27.835000000000001</v>
      </c>
      <c r="D86" s="21">
        <v>0</v>
      </c>
      <c r="E86" s="21" t="s">
        <v>15</v>
      </c>
      <c r="F86" s="21" t="s">
        <v>27</v>
      </c>
      <c r="G86" s="21">
        <v>1635.7336499999999</v>
      </c>
      <c r="S86" s="34"/>
      <c r="T86" s="35"/>
    </row>
    <row r="87" spans="1:20" ht="15.75" x14ac:dyDescent="0.25">
      <c r="A87" s="21">
        <v>19</v>
      </c>
      <c r="B87" s="21" t="s">
        <v>14</v>
      </c>
      <c r="C87" s="21">
        <v>30.59</v>
      </c>
      <c r="D87" s="21">
        <v>0</v>
      </c>
      <c r="E87" s="21" t="s">
        <v>15</v>
      </c>
      <c r="F87" s="21" t="s">
        <v>27</v>
      </c>
      <c r="G87" s="21">
        <v>1639.5631000000001</v>
      </c>
      <c r="S87" s="34"/>
      <c r="T87" s="35"/>
    </row>
    <row r="88" spans="1:20" ht="15.75" x14ac:dyDescent="0.25">
      <c r="A88" s="21">
        <v>19</v>
      </c>
      <c r="B88" s="21" t="s">
        <v>14</v>
      </c>
      <c r="C88" s="21">
        <v>30.59</v>
      </c>
      <c r="D88" s="21">
        <v>0</v>
      </c>
      <c r="E88" s="21" t="s">
        <v>15</v>
      </c>
      <c r="F88" s="21" t="s">
        <v>27</v>
      </c>
      <c r="G88" s="21">
        <v>1639.5631000000001</v>
      </c>
      <c r="S88" s="34"/>
      <c r="T88" s="35"/>
    </row>
    <row r="89" spans="1:20" ht="15.75" x14ac:dyDescent="0.25">
      <c r="A89" s="21">
        <v>19</v>
      </c>
      <c r="B89" s="21" t="s">
        <v>14</v>
      </c>
      <c r="C89" s="21">
        <v>35.53</v>
      </c>
      <c r="D89" s="21">
        <v>0</v>
      </c>
      <c r="E89" s="21" t="s">
        <v>15</v>
      </c>
      <c r="F89" s="21" t="s">
        <v>27</v>
      </c>
      <c r="G89" s="21">
        <v>1646.4296999999999</v>
      </c>
      <c r="S89" s="34"/>
      <c r="T89" s="35"/>
    </row>
    <row r="90" spans="1:20" ht="15.75" x14ac:dyDescent="0.25">
      <c r="A90" s="21">
        <v>19</v>
      </c>
      <c r="B90" s="21" t="s">
        <v>23</v>
      </c>
      <c r="C90" s="21">
        <v>17.8</v>
      </c>
      <c r="D90" s="21">
        <v>0</v>
      </c>
      <c r="E90" s="21" t="s">
        <v>15</v>
      </c>
      <c r="F90" s="21" t="s">
        <v>26</v>
      </c>
      <c r="G90" s="21">
        <v>1727.7850000000001</v>
      </c>
      <c r="S90" s="34"/>
      <c r="T90" s="35"/>
    </row>
    <row r="91" spans="1:20" ht="15.75" x14ac:dyDescent="0.25">
      <c r="A91" s="21">
        <v>19</v>
      </c>
      <c r="B91" s="21" t="s">
        <v>23</v>
      </c>
      <c r="C91" s="21">
        <v>18.600000000000001</v>
      </c>
      <c r="D91" s="21">
        <v>0</v>
      </c>
      <c r="E91" s="21" t="s">
        <v>15</v>
      </c>
      <c r="F91" s="21" t="s">
        <v>26</v>
      </c>
      <c r="G91" s="21">
        <v>1728.8969999999999</v>
      </c>
      <c r="S91" s="34"/>
      <c r="T91" s="35"/>
    </row>
    <row r="92" spans="1:20" ht="15.75" x14ac:dyDescent="0.25">
      <c r="A92" s="21">
        <v>19</v>
      </c>
      <c r="B92" s="21" t="s">
        <v>23</v>
      </c>
      <c r="C92" s="21">
        <v>20.6</v>
      </c>
      <c r="D92" s="21">
        <v>0</v>
      </c>
      <c r="E92" s="21" t="s">
        <v>15</v>
      </c>
      <c r="F92" s="21" t="s">
        <v>26</v>
      </c>
      <c r="G92" s="21">
        <v>1731.6769999999999</v>
      </c>
      <c r="S92" s="34"/>
      <c r="T92" s="35"/>
    </row>
    <row r="93" spans="1:20" ht="15.75" x14ac:dyDescent="0.25">
      <c r="A93" s="21">
        <v>19</v>
      </c>
      <c r="B93" s="21" t="s">
        <v>23</v>
      </c>
      <c r="C93" s="21">
        <v>24.7</v>
      </c>
      <c r="D93" s="21">
        <v>0</v>
      </c>
      <c r="E93" s="21" t="s">
        <v>15</v>
      </c>
      <c r="F93" s="21" t="s">
        <v>26</v>
      </c>
      <c r="G93" s="21">
        <v>1737.376</v>
      </c>
      <c r="S93" s="34"/>
      <c r="T93" s="35"/>
    </row>
    <row r="94" spans="1:20" ht="15.75" x14ac:dyDescent="0.25">
      <c r="A94" s="21">
        <v>19</v>
      </c>
      <c r="B94" s="21" t="s">
        <v>23</v>
      </c>
      <c r="C94" s="21">
        <v>28.9</v>
      </c>
      <c r="D94" s="21">
        <v>0</v>
      </c>
      <c r="E94" s="21" t="s">
        <v>15</v>
      </c>
      <c r="F94" s="21" t="s">
        <v>26</v>
      </c>
      <c r="G94" s="21">
        <v>1743.2139999999999</v>
      </c>
      <c r="S94" s="34"/>
      <c r="T94" s="35"/>
    </row>
    <row r="95" spans="1:20" ht="15.75" x14ac:dyDescent="0.25">
      <c r="A95" s="21">
        <v>19</v>
      </c>
      <c r="B95" s="21" t="s">
        <v>23</v>
      </c>
      <c r="C95" s="21">
        <v>29.8</v>
      </c>
      <c r="D95" s="21">
        <v>0</v>
      </c>
      <c r="E95" s="21" t="s">
        <v>15</v>
      </c>
      <c r="F95" s="21" t="s">
        <v>26</v>
      </c>
      <c r="G95" s="21">
        <v>1744.4649999999999</v>
      </c>
      <c r="S95" s="34"/>
      <c r="T95" s="35"/>
    </row>
    <row r="96" spans="1:20" ht="15.75" x14ac:dyDescent="0.25">
      <c r="A96" s="21">
        <v>19</v>
      </c>
      <c r="B96" s="21" t="s">
        <v>23</v>
      </c>
      <c r="C96" s="21">
        <v>32.9</v>
      </c>
      <c r="D96" s="21">
        <v>0</v>
      </c>
      <c r="E96" s="21" t="s">
        <v>15</v>
      </c>
      <c r="F96" s="21" t="s">
        <v>26</v>
      </c>
      <c r="G96" s="21">
        <v>1748.7739999999999</v>
      </c>
      <c r="S96" s="34"/>
      <c r="T96" s="35"/>
    </row>
    <row r="97" spans="1:20" ht="15.75" x14ac:dyDescent="0.25">
      <c r="A97" s="21">
        <v>19</v>
      </c>
      <c r="B97" s="21" t="s">
        <v>23</v>
      </c>
      <c r="C97" s="21">
        <v>40.5</v>
      </c>
      <c r="D97" s="21">
        <v>0</v>
      </c>
      <c r="E97" s="21" t="s">
        <v>15</v>
      </c>
      <c r="F97" s="21" t="s">
        <v>26</v>
      </c>
      <c r="G97" s="21">
        <v>1759.338</v>
      </c>
      <c r="S97" s="34"/>
      <c r="T97" s="35"/>
    </row>
    <row r="98" spans="1:20" ht="15.75" x14ac:dyDescent="0.25">
      <c r="A98" s="21">
        <v>19</v>
      </c>
      <c r="B98" s="21" t="s">
        <v>23</v>
      </c>
      <c r="C98" s="21">
        <v>22.515000000000001</v>
      </c>
      <c r="D98" s="21">
        <v>0</v>
      </c>
      <c r="E98" s="21" t="s">
        <v>15</v>
      </c>
      <c r="F98" s="21" t="s">
        <v>27</v>
      </c>
      <c r="G98" s="21">
        <v>2117.3388500000001</v>
      </c>
      <c r="S98" s="34"/>
      <c r="T98" s="35"/>
    </row>
    <row r="99" spans="1:20" ht="15.75" x14ac:dyDescent="0.25">
      <c r="A99" s="21">
        <v>19</v>
      </c>
      <c r="B99" s="21" t="s">
        <v>23</v>
      </c>
      <c r="C99" s="21">
        <v>30.495000000000001</v>
      </c>
      <c r="D99" s="21">
        <v>0</v>
      </c>
      <c r="E99" s="21" t="s">
        <v>15</v>
      </c>
      <c r="F99" s="21" t="s">
        <v>27</v>
      </c>
      <c r="G99" s="21">
        <v>2128.4310500000001</v>
      </c>
      <c r="S99" s="34"/>
      <c r="T99" s="35"/>
    </row>
    <row r="100" spans="1:20" ht="15.75" x14ac:dyDescent="0.25">
      <c r="A100" s="21">
        <v>19</v>
      </c>
      <c r="B100" s="21" t="s">
        <v>23</v>
      </c>
      <c r="C100" s="21">
        <v>32.11</v>
      </c>
      <c r="D100" s="21">
        <v>0</v>
      </c>
      <c r="E100" s="21" t="s">
        <v>15</v>
      </c>
      <c r="F100" s="21" t="s">
        <v>27</v>
      </c>
      <c r="G100" s="21">
        <v>2130.6759000000002</v>
      </c>
      <c r="S100" s="34"/>
      <c r="T100" s="35"/>
    </row>
    <row r="101" spans="1:20" ht="15.75" x14ac:dyDescent="0.25">
      <c r="A101" s="21">
        <v>19</v>
      </c>
      <c r="B101" s="21" t="s">
        <v>23</v>
      </c>
      <c r="C101" s="21">
        <v>35.15</v>
      </c>
      <c r="D101" s="21">
        <v>0</v>
      </c>
      <c r="E101" s="21" t="s">
        <v>15</v>
      </c>
      <c r="F101" s="21" t="s">
        <v>27</v>
      </c>
      <c r="G101" s="21">
        <v>2134.9014999999999</v>
      </c>
      <c r="S101" s="34"/>
      <c r="T101" s="35"/>
    </row>
    <row r="102" spans="1:20" ht="15.75" x14ac:dyDescent="0.25">
      <c r="A102" s="21">
        <v>19</v>
      </c>
      <c r="B102" s="21" t="s">
        <v>23</v>
      </c>
      <c r="C102" s="21">
        <v>36.575000000000003</v>
      </c>
      <c r="D102" s="21">
        <v>0</v>
      </c>
      <c r="E102" s="21" t="s">
        <v>15</v>
      </c>
      <c r="F102" s="21" t="s">
        <v>27</v>
      </c>
      <c r="G102" s="21">
        <v>2136.8822500000001</v>
      </c>
      <c r="S102" s="34"/>
      <c r="T102" s="35"/>
    </row>
    <row r="103" spans="1:20" ht="15.75" x14ac:dyDescent="0.25">
      <c r="A103" s="21">
        <v>19</v>
      </c>
      <c r="B103" s="21" t="s">
        <v>23</v>
      </c>
      <c r="C103" s="21">
        <v>37.43</v>
      </c>
      <c r="D103" s="21">
        <v>0</v>
      </c>
      <c r="E103" s="21" t="s">
        <v>15</v>
      </c>
      <c r="F103" s="21" t="s">
        <v>27</v>
      </c>
      <c r="G103" s="21">
        <v>2138.0707000000002</v>
      </c>
      <c r="S103" s="34"/>
      <c r="T103" s="35"/>
    </row>
    <row r="104" spans="1:20" ht="15.75" x14ac:dyDescent="0.25">
      <c r="A104" s="21">
        <v>19</v>
      </c>
      <c r="B104" s="21" t="s">
        <v>23</v>
      </c>
      <c r="C104" s="21">
        <v>21.7</v>
      </c>
      <c r="D104" s="21">
        <v>0</v>
      </c>
      <c r="E104" s="21" t="s">
        <v>17</v>
      </c>
      <c r="F104" s="21" t="s">
        <v>26</v>
      </c>
      <c r="G104" s="21">
        <v>13844.505999999999</v>
      </c>
      <c r="S104" s="34"/>
      <c r="T104" s="35"/>
    </row>
    <row r="105" spans="1:20" ht="15.75" x14ac:dyDescent="0.25">
      <c r="A105" s="21">
        <v>19</v>
      </c>
      <c r="B105" s="21" t="s">
        <v>14</v>
      </c>
      <c r="C105" s="21">
        <v>27.7</v>
      </c>
      <c r="D105" s="21">
        <v>0</v>
      </c>
      <c r="E105" s="21" t="s">
        <v>17</v>
      </c>
      <c r="F105" s="21" t="s">
        <v>26</v>
      </c>
      <c r="G105" s="21">
        <v>16297.846</v>
      </c>
      <c r="S105" s="34"/>
      <c r="T105" s="35"/>
    </row>
    <row r="106" spans="1:20" ht="15.75" x14ac:dyDescent="0.25">
      <c r="A106" s="21">
        <v>19</v>
      </c>
      <c r="B106" s="21" t="s">
        <v>23</v>
      </c>
      <c r="C106" s="21">
        <v>27.9</v>
      </c>
      <c r="D106" s="21">
        <v>0</v>
      </c>
      <c r="E106" s="21" t="s">
        <v>17</v>
      </c>
      <c r="F106" s="21" t="s">
        <v>26</v>
      </c>
      <c r="G106" s="21">
        <v>16884.923999999999</v>
      </c>
      <c r="S106" s="34"/>
      <c r="T106" s="35"/>
    </row>
    <row r="107" spans="1:20" ht="15.75" x14ac:dyDescent="0.25">
      <c r="A107" s="21">
        <v>19</v>
      </c>
      <c r="B107" s="21" t="s">
        <v>23</v>
      </c>
      <c r="C107" s="21">
        <v>28.3</v>
      </c>
      <c r="D107" s="21">
        <v>0</v>
      </c>
      <c r="E107" s="21" t="s">
        <v>17</v>
      </c>
      <c r="F107" s="21" t="s">
        <v>26</v>
      </c>
      <c r="G107" s="21">
        <v>17081.080000000002</v>
      </c>
      <c r="S107" s="34"/>
      <c r="T107" s="35"/>
    </row>
    <row r="108" spans="1:20" ht="15.75" x14ac:dyDescent="0.25">
      <c r="A108" s="21">
        <v>19</v>
      </c>
      <c r="B108" s="21" t="s">
        <v>14</v>
      </c>
      <c r="C108" s="21">
        <v>29.07</v>
      </c>
      <c r="D108" s="21">
        <v>0</v>
      </c>
      <c r="E108" s="21" t="s">
        <v>17</v>
      </c>
      <c r="F108" s="21" t="s">
        <v>27</v>
      </c>
      <c r="G108" s="21">
        <v>17352.6803</v>
      </c>
      <c r="S108" s="34"/>
      <c r="T108" s="35"/>
    </row>
    <row r="109" spans="1:20" ht="15.75" x14ac:dyDescent="0.25">
      <c r="A109" s="21">
        <v>19</v>
      </c>
      <c r="B109" s="21" t="s">
        <v>23</v>
      </c>
      <c r="C109" s="21">
        <v>28.31</v>
      </c>
      <c r="D109" s="21">
        <v>0</v>
      </c>
      <c r="E109" s="21" t="s">
        <v>17</v>
      </c>
      <c r="F109" s="21" t="s">
        <v>27</v>
      </c>
      <c r="G109" s="21">
        <v>17468.983899999999</v>
      </c>
      <c r="S109" s="34"/>
      <c r="T109" s="35"/>
    </row>
    <row r="110" spans="1:20" ht="15.75" x14ac:dyDescent="0.25">
      <c r="A110" s="21">
        <v>19</v>
      </c>
      <c r="B110" s="21" t="s">
        <v>23</v>
      </c>
      <c r="C110" s="21">
        <v>28.88</v>
      </c>
      <c r="D110" s="21">
        <v>0</v>
      </c>
      <c r="E110" s="21" t="s">
        <v>17</v>
      </c>
      <c r="F110" s="21" t="s">
        <v>27</v>
      </c>
      <c r="G110" s="21">
        <v>17748.5062</v>
      </c>
      <c r="S110" s="34"/>
      <c r="T110" s="35"/>
    </row>
    <row r="111" spans="1:20" ht="15.75" x14ac:dyDescent="0.25">
      <c r="A111" s="21">
        <v>19</v>
      </c>
      <c r="B111" s="21" t="s">
        <v>14</v>
      </c>
      <c r="C111" s="21">
        <v>33.1</v>
      </c>
      <c r="D111" s="21">
        <v>0</v>
      </c>
      <c r="E111" s="21" t="s">
        <v>15</v>
      </c>
      <c r="F111" s="21" t="s">
        <v>26</v>
      </c>
      <c r="G111" s="21">
        <v>23082.955330000001</v>
      </c>
      <c r="S111" s="34"/>
      <c r="T111" s="35"/>
    </row>
    <row r="112" spans="1:20" ht="15.75" x14ac:dyDescent="0.25">
      <c r="A112" s="21">
        <v>19</v>
      </c>
      <c r="B112" s="21" t="s">
        <v>14</v>
      </c>
      <c r="C112" s="21">
        <v>30.25</v>
      </c>
      <c r="D112" s="21">
        <v>0</v>
      </c>
      <c r="E112" s="21" t="s">
        <v>17</v>
      </c>
      <c r="F112" s="21" t="s">
        <v>16</v>
      </c>
      <c r="G112" s="21">
        <v>32548.340499999998</v>
      </c>
      <c r="S112" s="34"/>
      <c r="T112" s="35"/>
    </row>
    <row r="113" spans="1:20" ht="15.75" x14ac:dyDescent="0.25">
      <c r="A113" s="21">
        <v>19</v>
      </c>
      <c r="B113" s="21" t="s">
        <v>23</v>
      </c>
      <c r="C113" s="21">
        <v>30.02</v>
      </c>
      <c r="D113" s="21">
        <v>0</v>
      </c>
      <c r="E113" s="21" t="s">
        <v>17</v>
      </c>
      <c r="F113" s="21" t="s">
        <v>27</v>
      </c>
      <c r="G113" s="21">
        <v>33307.550799999997</v>
      </c>
      <c r="S113" s="34"/>
      <c r="T113" s="35"/>
    </row>
    <row r="114" spans="1:20" ht="15.75" x14ac:dyDescent="0.25">
      <c r="A114" s="21">
        <v>19</v>
      </c>
      <c r="B114" s="21" t="s">
        <v>14</v>
      </c>
      <c r="C114" s="21">
        <v>31.92</v>
      </c>
      <c r="D114" s="21">
        <v>0</v>
      </c>
      <c r="E114" s="21" t="s">
        <v>17</v>
      </c>
      <c r="F114" s="21" t="s">
        <v>27</v>
      </c>
      <c r="G114" s="21">
        <v>33750.291799999999</v>
      </c>
      <c r="S114" s="34"/>
      <c r="T114" s="35"/>
    </row>
    <row r="115" spans="1:20" ht="15.75" x14ac:dyDescent="0.25">
      <c r="A115" s="21">
        <v>19</v>
      </c>
      <c r="B115" s="21" t="s">
        <v>23</v>
      </c>
      <c r="C115" s="21">
        <v>33.11</v>
      </c>
      <c r="D115" s="21">
        <v>0</v>
      </c>
      <c r="E115" s="21" t="s">
        <v>17</v>
      </c>
      <c r="F115" s="21" t="s">
        <v>16</v>
      </c>
      <c r="G115" s="21">
        <v>34439.855900000002</v>
      </c>
      <c r="S115" s="34"/>
      <c r="T115" s="35"/>
    </row>
    <row r="116" spans="1:20" ht="15.75" x14ac:dyDescent="0.25">
      <c r="A116" s="21">
        <v>19</v>
      </c>
      <c r="B116" s="21" t="s">
        <v>14</v>
      </c>
      <c r="C116" s="21">
        <v>34.799999999999997</v>
      </c>
      <c r="D116" s="21">
        <v>0</v>
      </c>
      <c r="E116" s="21" t="s">
        <v>17</v>
      </c>
      <c r="F116" s="21" t="s">
        <v>26</v>
      </c>
      <c r="G116" s="21">
        <v>34779.614999999998</v>
      </c>
      <c r="S116" s="34"/>
      <c r="T116" s="35"/>
    </row>
    <row r="117" spans="1:20" ht="15.75" x14ac:dyDescent="0.25">
      <c r="A117" s="21">
        <v>19</v>
      </c>
      <c r="B117" s="21" t="s">
        <v>14</v>
      </c>
      <c r="C117" s="21">
        <v>34.9</v>
      </c>
      <c r="D117" s="21">
        <v>0</v>
      </c>
      <c r="E117" s="21" t="s">
        <v>17</v>
      </c>
      <c r="F117" s="21" t="s">
        <v>26</v>
      </c>
      <c r="G117" s="21">
        <v>34828.654000000002</v>
      </c>
      <c r="S117" s="34"/>
      <c r="T117" s="35"/>
    </row>
    <row r="118" spans="1:20" ht="15.75" x14ac:dyDescent="0.25">
      <c r="A118" s="21">
        <v>19</v>
      </c>
      <c r="B118" s="21" t="s">
        <v>14</v>
      </c>
      <c r="C118" s="21">
        <v>36.954999999999998</v>
      </c>
      <c r="D118" s="21">
        <v>0</v>
      </c>
      <c r="E118" s="21" t="s">
        <v>17</v>
      </c>
      <c r="F118" s="21" t="s">
        <v>27</v>
      </c>
      <c r="G118" s="21">
        <v>36219.405449999998</v>
      </c>
      <c r="S118" s="34"/>
      <c r="T118" s="35"/>
    </row>
    <row r="119" spans="1:20" ht="15.75" x14ac:dyDescent="0.25">
      <c r="A119" s="21">
        <v>19</v>
      </c>
      <c r="B119" s="21" t="s">
        <v>23</v>
      </c>
      <c r="C119" s="21">
        <v>32.49</v>
      </c>
      <c r="D119" s="21">
        <v>0</v>
      </c>
      <c r="E119" s="21" t="s">
        <v>17</v>
      </c>
      <c r="F119" s="21" t="s">
        <v>27</v>
      </c>
      <c r="G119" s="21">
        <v>36898.733079999998</v>
      </c>
      <c r="S119" s="34"/>
      <c r="T119" s="35"/>
    </row>
    <row r="120" spans="1:20" ht="15.75" x14ac:dyDescent="0.25">
      <c r="A120" s="21">
        <v>19</v>
      </c>
      <c r="B120" s="21" t="s">
        <v>14</v>
      </c>
      <c r="C120" s="21">
        <v>44.88</v>
      </c>
      <c r="D120" s="21">
        <v>0</v>
      </c>
      <c r="E120" s="21" t="s">
        <v>17</v>
      </c>
      <c r="F120" s="21" t="s">
        <v>16</v>
      </c>
      <c r="G120" s="21">
        <v>39722.746200000001</v>
      </c>
      <c r="S120" s="34"/>
      <c r="T120" s="35"/>
    </row>
    <row r="121" spans="1:20" ht="15.75" x14ac:dyDescent="0.25">
      <c r="A121" s="21">
        <v>19</v>
      </c>
      <c r="B121" s="21" t="s">
        <v>14</v>
      </c>
      <c r="C121" s="21">
        <v>20.9</v>
      </c>
      <c r="D121" s="21">
        <v>1</v>
      </c>
      <c r="E121" s="21" t="s">
        <v>15</v>
      </c>
      <c r="F121" s="21" t="s">
        <v>26</v>
      </c>
      <c r="G121" s="21">
        <v>1832.0940000000001</v>
      </c>
      <c r="S121" s="34"/>
      <c r="T121" s="35"/>
    </row>
    <row r="122" spans="1:20" ht="15.75" x14ac:dyDescent="0.25">
      <c r="A122" s="21">
        <v>19</v>
      </c>
      <c r="B122" s="21" t="s">
        <v>14</v>
      </c>
      <c r="C122" s="21">
        <v>24.6</v>
      </c>
      <c r="D122" s="21">
        <v>1</v>
      </c>
      <c r="E122" s="21" t="s">
        <v>15</v>
      </c>
      <c r="F122" s="21" t="s">
        <v>26</v>
      </c>
      <c r="G122" s="21">
        <v>1837.2370000000001</v>
      </c>
      <c r="S122" s="34"/>
      <c r="T122" s="35"/>
    </row>
    <row r="123" spans="1:20" ht="15.75" x14ac:dyDescent="0.25">
      <c r="A123" s="21">
        <v>19</v>
      </c>
      <c r="B123" s="21" t="s">
        <v>14</v>
      </c>
      <c r="C123" s="21">
        <v>28.4</v>
      </c>
      <c r="D123" s="21">
        <v>1</v>
      </c>
      <c r="E123" s="21" t="s">
        <v>15</v>
      </c>
      <c r="F123" s="21" t="s">
        <v>26</v>
      </c>
      <c r="G123" s="21">
        <v>1842.519</v>
      </c>
      <c r="S123" s="34"/>
      <c r="T123" s="35"/>
    </row>
    <row r="124" spans="1:20" ht="15.75" x14ac:dyDescent="0.25">
      <c r="A124" s="21">
        <v>19</v>
      </c>
      <c r="B124" s="21" t="s">
        <v>14</v>
      </c>
      <c r="C124" s="21">
        <v>25.555</v>
      </c>
      <c r="D124" s="21">
        <v>1</v>
      </c>
      <c r="E124" s="21" t="s">
        <v>15</v>
      </c>
      <c r="F124" s="21" t="s">
        <v>27</v>
      </c>
      <c r="G124" s="21">
        <v>2221.5644499999999</v>
      </c>
      <c r="S124" s="34"/>
      <c r="T124" s="35"/>
    </row>
    <row r="125" spans="1:20" ht="15.75" x14ac:dyDescent="0.25">
      <c r="A125" s="21">
        <v>19</v>
      </c>
      <c r="B125" s="21" t="s">
        <v>23</v>
      </c>
      <c r="C125" s="21">
        <v>28.4</v>
      </c>
      <c r="D125" s="21">
        <v>1</v>
      </c>
      <c r="E125" s="21" t="s">
        <v>15</v>
      </c>
      <c r="F125" s="21" t="s">
        <v>26</v>
      </c>
      <c r="G125" s="21">
        <v>2331.5189999999998</v>
      </c>
      <c r="S125" s="34"/>
      <c r="T125" s="35"/>
    </row>
    <row r="126" spans="1:20" ht="15.75" x14ac:dyDescent="0.25">
      <c r="A126" s="21">
        <v>19</v>
      </c>
      <c r="B126" s="21" t="s">
        <v>23</v>
      </c>
      <c r="C126" s="21">
        <v>24.51</v>
      </c>
      <c r="D126" s="21">
        <v>1</v>
      </c>
      <c r="E126" s="21" t="s">
        <v>15</v>
      </c>
      <c r="F126" s="21" t="s">
        <v>27</v>
      </c>
      <c r="G126" s="21">
        <v>2709.1118999999999</v>
      </c>
      <c r="S126" s="34"/>
      <c r="T126" s="35"/>
    </row>
    <row r="127" spans="1:20" ht="15.75" x14ac:dyDescent="0.25">
      <c r="A127" s="21">
        <v>19</v>
      </c>
      <c r="B127" s="21" t="s">
        <v>23</v>
      </c>
      <c r="C127" s="21">
        <v>24.605</v>
      </c>
      <c r="D127" s="21">
        <v>1</v>
      </c>
      <c r="E127" s="21" t="s">
        <v>15</v>
      </c>
      <c r="F127" s="21" t="s">
        <v>27</v>
      </c>
      <c r="G127" s="21">
        <v>2709.24395</v>
      </c>
      <c r="S127" s="34"/>
      <c r="T127" s="35"/>
    </row>
    <row r="128" spans="1:20" ht="15.75" x14ac:dyDescent="0.25">
      <c r="A128" s="21">
        <v>19</v>
      </c>
      <c r="B128" s="21" t="s">
        <v>23</v>
      </c>
      <c r="C128" s="21">
        <v>25.745000000000001</v>
      </c>
      <c r="D128" s="21">
        <v>1</v>
      </c>
      <c r="E128" s="21" t="s">
        <v>15</v>
      </c>
      <c r="F128" s="21" t="s">
        <v>27</v>
      </c>
      <c r="G128" s="21">
        <v>2710.8285500000002</v>
      </c>
      <c r="S128" s="34"/>
      <c r="T128" s="35"/>
    </row>
    <row r="129" spans="1:20" ht="15.75" x14ac:dyDescent="0.25">
      <c r="A129" s="21">
        <v>19</v>
      </c>
      <c r="B129" s="21" t="s">
        <v>23</v>
      </c>
      <c r="C129" s="21">
        <v>31.824999999999999</v>
      </c>
      <c r="D129" s="21">
        <v>1</v>
      </c>
      <c r="E129" s="21" t="s">
        <v>15</v>
      </c>
      <c r="F129" s="21" t="s">
        <v>27</v>
      </c>
      <c r="G129" s="21">
        <v>2719.2797500000001</v>
      </c>
      <c r="S129" s="34"/>
      <c r="T129" s="35"/>
    </row>
    <row r="130" spans="1:20" ht="15.75" x14ac:dyDescent="0.25">
      <c r="A130" s="21">
        <v>19</v>
      </c>
      <c r="B130" s="21" t="s">
        <v>23</v>
      </c>
      <c r="C130" s="21">
        <v>39.615000000000002</v>
      </c>
      <c r="D130" s="21">
        <v>1</v>
      </c>
      <c r="E130" s="21" t="s">
        <v>15</v>
      </c>
      <c r="F130" s="21" t="s">
        <v>27</v>
      </c>
      <c r="G130" s="21">
        <v>2730.1078499999999</v>
      </c>
      <c r="S130" s="34"/>
      <c r="T130" s="35"/>
    </row>
    <row r="131" spans="1:20" ht="15.75" x14ac:dyDescent="0.25">
      <c r="A131" s="21">
        <v>19</v>
      </c>
      <c r="B131" s="21" t="s">
        <v>14</v>
      </c>
      <c r="C131" s="21">
        <v>26.03</v>
      </c>
      <c r="D131" s="21">
        <v>1</v>
      </c>
      <c r="E131" s="21" t="s">
        <v>17</v>
      </c>
      <c r="F131" s="21" t="s">
        <v>27</v>
      </c>
      <c r="G131" s="21">
        <v>16450.894700000001</v>
      </c>
      <c r="S131" s="34"/>
      <c r="T131" s="35"/>
    </row>
    <row r="132" spans="1:20" ht="15.75" x14ac:dyDescent="0.25">
      <c r="A132" s="21">
        <v>19</v>
      </c>
      <c r="B132" s="21" t="s">
        <v>14</v>
      </c>
      <c r="C132" s="21">
        <v>20.614999999999998</v>
      </c>
      <c r="D132" s="21">
        <v>2</v>
      </c>
      <c r="E132" s="21" t="s">
        <v>15</v>
      </c>
      <c r="F132" s="21" t="s">
        <v>27</v>
      </c>
      <c r="G132" s="21">
        <v>2803.69785</v>
      </c>
      <c r="S132" s="34"/>
      <c r="T132" s="35"/>
    </row>
    <row r="133" spans="1:20" ht="15.75" x14ac:dyDescent="0.25">
      <c r="A133" s="21">
        <v>19</v>
      </c>
      <c r="B133" s="21" t="s">
        <v>23</v>
      </c>
      <c r="C133" s="21">
        <v>23.4</v>
      </c>
      <c r="D133" s="21">
        <v>2</v>
      </c>
      <c r="E133" s="21" t="s">
        <v>15</v>
      </c>
      <c r="F133" s="21" t="s">
        <v>26</v>
      </c>
      <c r="G133" s="21">
        <v>2913.569</v>
      </c>
      <c r="S133" s="34"/>
      <c r="T133" s="35"/>
    </row>
    <row r="134" spans="1:20" ht="15.75" x14ac:dyDescent="0.25">
      <c r="A134" s="21">
        <v>19</v>
      </c>
      <c r="B134" s="21" t="s">
        <v>14</v>
      </c>
      <c r="C134" s="21">
        <v>27.265000000000001</v>
      </c>
      <c r="D134" s="21">
        <v>2</v>
      </c>
      <c r="E134" s="21" t="s">
        <v>15</v>
      </c>
      <c r="F134" s="21" t="s">
        <v>27</v>
      </c>
      <c r="G134" s="21">
        <v>22493.659640000002</v>
      </c>
      <c r="S134" s="34"/>
      <c r="T134" s="35"/>
    </row>
    <row r="135" spans="1:20" ht="15.75" x14ac:dyDescent="0.25">
      <c r="A135" s="21">
        <v>19</v>
      </c>
      <c r="B135" s="21" t="s">
        <v>23</v>
      </c>
      <c r="C135" s="21">
        <v>30.59</v>
      </c>
      <c r="D135" s="21">
        <v>2</v>
      </c>
      <c r="E135" s="21" t="s">
        <v>15</v>
      </c>
      <c r="F135" s="21" t="s">
        <v>27</v>
      </c>
      <c r="G135" s="21">
        <v>24059.680189999999</v>
      </c>
      <c r="S135" s="34"/>
      <c r="T135" s="35"/>
    </row>
    <row r="136" spans="1:20" ht="15.75" x14ac:dyDescent="0.25">
      <c r="A136" s="21">
        <v>19</v>
      </c>
      <c r="B136" s="21" t="s">
        <v>23</v>
      </c>
      <c r="C136" s="21">
        <v>34.700000000000003</v>
      </c>
      <c r="D136" s="21">
        <v>2</v>
      </c>
      <c r="E136" s="21" t="s">
        <v>17</v>
      </c>
      <c r="F136" s="21" t="s">
        <v>26</v>
      </c>
      <c r="G136" s="21">
        <v>36397.576000000001</v>
      </c>
      <c r="S136" s="34"/>
      <c r="T136" s="35"/>
    </row>
    <row r="137" spans="1:20" ht="15.75" x14ac:dyDescent="0.25">
      <c r="A137" s="21">
        <v>19</v>
      </c>
      <c r="B137" s="21" t="s">
        <v>23</v>
      </c>
      <c r="C137" s="21">
        <v>27.93</v>
      </c>
      <c r="D137" s="21">
        <v>3</v>
      </c>
      <c r="E137" s="21" t="s">
        <v>15</v>
      </c>
      <c r="F137" s="21" t="s">
        <v>27</v>
      </c>
      <c r="G137" s="21">
        <v>18838.703659999999</v>
      </c>
      <c r="S137" s="34"/>
      <c r="T137" s="35"/>
    </row>
    <row r="138" spans="1:20" ht="15.75" x14ac:dyDescent="0.25">
      <c r="A138" s="21">
        <v>19</v>
      </c>
      <c r="B138" s="21" t="s">
        <v>23</v>
      </c>
      <c r="C138" s="21">
        <v>28.6</v>
      </c>
      <c r="D138" s="21">
        <v>5</v>
      </c>
      <c r="E138" s="21" t="s">
        <v>15</v>
      </c>
      <c r="F138" s="21" t="s">
        <v>26</v>
      </c>
      <c r="G138" s="21">
        <v>4687.7969999999996</v>
      </c>
      <c r="S138" s="34"/>
      <c r="T138" s="35"/>
    </row>
    <row r="139" spans="1:20" ht="15.75" x14ac:dyDescent="0.25">
      <c r="A139" s="21">
        <v>20</v>
      </c>
      <c r="B139" s="21" t="s">
        <v>14</v>
      </c>
      <c r="C139" s="21">
        <v>33.33</v>
      </c>
      <c r="D139" s="21">
        <v>0</v>
      </c>
      <c r="E139" s="21" t="s">
        <v>15</v>
      </c>
      <c r="F139" s="21" t="s">
        <v>16</v>
      </c>
      <c r="G139" s="21">
        <v>1391.5287000000001</v>
      </c>
      <c r="S139" s="34"/>
      <c r="T139" s="35"/>
    </row>
    <row r="140" spans="1:20" ht="15.75" x14ac:dyDescent="0.25">
      <c r="A140" s="21">
        <v>20</v>
      </c>
      <c r="B140" s="21" t="s">
        <v>14</v>
      </c>
      <c r="C140" s="21">
        <v>29.734999999999999</v>
      </c>
      <c r="D140" s="21">
        <v>0</v>
      </c>
      <c r="E140" s="21" t="s">
        <v>15</v>
      </c>
      <c r="F140" s="21" t="s">
        <v>27</v>
      </c>
      <c r="G140" s="21">
        <v>1769.5316499999999</v>
      </c>
      <c r="S140" s="34"/>
      <c r="T140" s="35"/>
    </row>
    <row r="141" spans="1:20" ht="15.75" x14ac:dyDescent="0.25">
      <c r="A141" s="21">
        <v>20</v>
      </c>
      <c r="B141" s="21" t="s">
        <v>23</v>
      </c>
      <c r="C141" s="21">
        <v>29.6</v>
      </c>
      <c r="D141" s="21">
        <v>0</v>
      </c>
      <c r="E141" s="21" t="s">
        <v>15</v>
      </c>
      <c r="F141" s="21" t="s">
        <v>26</v>
      </c>
      <c r="G141" s="21">
        <v>1875.3440000000001</v>
      </c>
      <c r="S141" s="34"/>
      <c r="T141" s="35"/>
    </row>
    <row r="142" spans="1:20" ht="15.75" x14ac:dyDescent="0.25">
      <c r="A142" s="21">
        <v>20</v>
      </c>
      <c r="B142" s="21" t="s">
        <v>23</v>
      </c>
      <c r="C142" s="21">
        <v>31.46</v>
      </c>
      <c r="D142" s="21">
        <v>0</v>
      </c>
      <c r="E142" s="21" t="s">
        <v>15</v>
      </c>
      <c r="F142" s="21" t="s">
        <v>16</v>
      </c>
      <c r="G142" s="21">
        <v>1877.9294</v>
      </c>
      <c r="S142" s="34"/>
      <c r="T142" s="35"/>
    </row>
    <row r="143" spans="1:20" ht="15.75" x14ac:dyDescent="0.25">
      <c r="A143" s="21">
        <v>20</v>
      </c>
      <c r="B143" s="21" t="s">
        <v>23</v>
      </c>
      <c r="C143" s="21">
        <v>33</v>
      </c>
      <c r="D143" s="21">
        <v>0</v>
      </c>
      <c r="E143" s="21" t="s">
        <v>15</v>
      </c>
      <c r="F143" s="21" t="s">
        <v>16</v>
      </c>
      <c r="G143" s="21">
        <v>1880.07</v>
      </c>
      <c r="S143" s="34"/>
      <c r="T143" s="35"/>
    </row>
    <row r="144" spans="1:20" ht="15.75" x14ac:dyDescent="0.25">
      <c r="A144" s="21">
        <v>20</v>
      </c>
      <c r="B144" s="21" t="s">
        <v>23</v>
      </c>
      <c r="C144" s="21">
        <v>33.299999999999997</v>
      </c>
      <c r="D144" s="21">
        <v>0</v>
      </c>
      <c r="E144" s="21" t="s">
        <v>15</v>
      </c>
      <c r="F144" s="21" t="s">
        <v>26</v>
      </c>
      <c r="G144" s="21">
        <v>1880.4870000000001</v>
      </c>
      <c r="S144" s="34"/>
      <c r="T144" s="35"/>
    </row>
    <row r="145" spans="1:20" ht="15.75" x14ac:dyDescent="0.25">
      <c r="A145" s="21">
        <v>20</v>
      </c>
      <c r="B145" s="21" t="s">
        <v>14</v>
      </c>
      <c r="C145" s="21">
        <v>27.93</v>
      </c>
      <c r="D145" s="21">
        <v>0</v>
      </c>
      <c r="E145" s="21" t="s">
        <v>15</v>
      </c>
      <c r="F145" s="21" t="s">
        <v>25</v>
      </c>
      <c r="G145" s="21">
        <v>1967.0227</v>
      </c>
      <c r="S145" s="34"/>
      <c r="T145" s="35"/>
    </row>
    <row r="146" spans="1:20" ht="15.75" x14ac:dyDescent="0.25">
      <c r="A146" s="21">
        <v>20</v>
      </c>
      <c r="B146" s="21" t="s">
        <v>14</v>
      </c>
      <c r="C146" s="21">
        <v>40.47</v>
      </c>
      <c r="D146" s="21">
        <v>0</v>
      </c>
      <c r="E146" s="21" t="s">
        <v>15</v>
      </c>
      <c r="F146" s="21" t="s">
        <v>25</v>
      </c>
      <c r="G146" s="21">
        <v>1984.4532999999999</v>
      </c>
      <c r="S146" s="34"/>
      <c r="T146" s="35"/>
    </row>
    <row r="147" spans="1:20" ht="15.75" x14ac:dyDescent="0.25">
      <c r="A147" s="21">
        <v>20</v>
      </c>
      <c r="B147" s="21" t="s">
        <v>23</v>
      </c>
      <c r="C147" s="21">
        <v>28.975000000000001</v>
      </c>
      <c r="D147" s="21">
        <v>0</v>
      </c>
      <c r="E147" s="21" t="s">
        <v>15</v>
      </c>
      <c r="F147" s="21" t="s">
        <v>27</v>
      </c>
      <c r="G147" s="21">
        <v>2257.47525</v>
      </c>
      <c r="S147" s="34"/>
      <c r="T147" s="35"/>
    </row>
    <row r="148" spans="1:20" ht="15.75" x14ac:dyDescent="0.25">
      <c r="A148" s="21">
        <v>20</v>
      </c>
      <c r="B148" s="21" t="s">
        <v>23</v>
      </c>
      <c r="C148" s="21">
        <v>31.92</v>
      </c>
      <c r="D148" s="21">
        <v>0</v>
      </c>
      <c r="E148" s="21" t="s">
        <v>15</v>
      </c>
      <c r="F148" s="21" t="s">
        <v>27</v>
      </c>
      <c r="G148" s="21">
        <v>2261.5688</v>
      </c>
      <c r="S148" s="34"/>
      <c r="T148" s="35"/>
    </row>
    <row r="149" spans="1:20" ht="15.75" x14ac:dyDescent="0.25">
      <c r="A149" s="21">
        <v>20</v>
      </c>
      <c r="B149" s="21" t="s">
        <v>23</v>
      </c>
      <c r="C149" s="21">
        <v>28.785</v>
      </c>
      <c r="D149" s="21">
        <v>0</v>
      </c>
      <c r="E149" s="21" t="s">
        <v>15</v>
      </c>
      <c r="F149" s="21" t="s">
        <v>25</v>
      </c>
      <c r="G149" s="21">
        <v>2457.2111500000001</v>
      </c>
      <c r="S149" s="34"/>
      <c r="T149" s="35"/>
    </row>
    <row r="150" spans="1:20" ht="15.75" x14ac:dyDescent="0.25">
      <c r="A150" s="21">
        <v>20</v>
      </c>
      <c r="B150" s="21" t="s">
        <v>23</v>
      </c>
      <c r="C150" s="21">
        <v>30.59</v>
      </c>
      <c r="D150" s="21">
        <v>0</v>
      </c>
      <c r="E150" s="21" t="s">
        <v>15</v>
      </c>
      <c r="F150" s="21" t="s">
        <v>25</v>
      </c>
      <c r="G150" s="21">
        <v>2459.7201</v>
      </c>
      <c r="S150" s="34"/>
      <c r="T150" s="35"/>
    </row>
    <row r="151" spans="1:20" ht="15.75" x14ac:dyDescent="0.25">
      <c r="A151" s="21">
        <v>20</v>
      </c>
      <c r="B151" s="21" t="s">
        <v>23</v>
      </c>
      <c r="C151" s="21">
        <v>22.42</v>
      </c>
      <c r="D151" s="21">
        <v>0</v>
      </c>
      <c r="E151" s="21" t="s">
        <v>17</v>
      </c>
      <c r="F151" s="21" t="s">
        <v>27</v>
      </c>
      <c r="G151" s="21">
        <v>14711.7438</v>
      </c>
      <c r="S151" s="34"/>
      <c r="T151" s="35"/>
    </row>
    <row r="152" spans="1:20" ht="15.75" x14ac:dyDescent="0.25">
      <c r="A152" s="21">
        <v>20</v>
      </c>
      <c r="B152" s="21" t="s">
        <v>14</v>
      </c>
      <c r="C152" s="21">
        <v>27.3</v>
      </c>
      <c r="D152" s="21">
        <v>0</v>
      </c>
      <c r="E152" s="21" t="s">
        <v>17</v>
      </c>
      <c r="F152" s="21" t="s">
        <v>26</v>
      </c>
      <c r="G152" s="21">
        <v>16232.847</v>
      </c>
      <c r="S152" s="34"/>
      <c r="T152" s="35"/>
    </row>
    <row r="153" spans="1:20" ht="15.75" x14ac:dyDescent="0.25">
      <c r="A153" s="21">
        <v>20</v>
      </c>
      <c r="B153" s="21" t="s">
        <v>23</v>
      </c>
      <c r="C153" s="21">
        <v>21.8</v>
      </c>
      <c r="D153" s="21">
        <v>0</v>
      </c>
      <c r="E153" s="21" t="s">
        <v>17</v>
      </c>
      <c r="F153" s="21" t="s">
        <v>26</v>
      </c>
      <c r="G153" s="21">
        <v>20167.336029999999</v>
      </c>
      <c r="S153" s="34"/>
      <c r="T153" s="35"/>
    </row>
    <row r="154" spans="1:20" ht="15.75" x14ac:dyDescent="0.25">
      <c r="A154" s="21">
        <v>20</v>
      </c>
      <c r="B154" s="21" t="s">
        <v>23</v>
      </c>
      <c r="C154" s="21">
        <v>24.42</v>
      </c>
      <c r="D154" s="21">
        <v>0</v>
      </c>
      <c r="E154" s="21" t="s">
        <v>17</v>
      </c>
      <c r="F154" s="21" t="s">
        <v>16</v>
      </c>
      <c r="G154" s="21">
        <v>26125.674770000001</v>
      </c>
      <c r="S154" s="34"/>
      <c r="T154" s="35"/>
    </row>
    <row r="155" spans="1:20" ht="15.75" x14ac:dyDescent="0.25">
      <c r="A155" s="21">
        <v>20</v>
      </c>
      <c r="B155" s="21" t="s">
        <v>14</v>
      </c>
      <c r="C155" s="21">
        <v>30.684999999999999</v>
      </c>
      <c r="D155" s="21">
        <v>0</v>
      </c>
      <c r="E155" s="21" t="s">
        <v>17</v>
      </c>
      <c r="F155" s="21" t="s">
        <v>25</v>
      </c>
      <c r="G155" s="21">
        <v>33475.817150000003</v>
      </c>
      <c r="S155" s="34"/>
      <c r="T155" s="35"/>
    </row>
    <row r="156" spans="1:20" ht="15.75" x14ac:dyDescent="0.25">
      <c r="A156" s="21">
        <v>20</v>
      </c>
      <c r="B156" s="21" t="s">
        <v>14</v>
      </c>
      <c r="C156" s="21">
        <v>22</v>
      </c>
      <c r="D156" s="21">
        <v>1</v>
      </c>
      <c r="E156" s="21" t="s">
        <v>15</v>
      </c>
      <c r="F156" s="21" t="s">
        <v>26</v>
      </c>
      <c r="G156" s="21">
        <v>1964.78</v>
      </c>
      <c r="S156" s="34"/>
      <c r="T156" s="35"/>
    </row>
    <row r="157" spans="1:20" ht="15.75" x14ac:dyDescent="0.25">
      <c r="A157" s="21">
        <v>20</v>
      </c>
      <c r="B157" s="21" t="s">
        <v>14</v>
      </c>
      <c r="C157" s="21">
        <v>33</v>
      </c>
      <c r="D157" s="21">
        <v>1</v>
      </c>
      <c r="E157" s="21" t="s">
        <v>15</v>
      </c>
      <c r="F157" s="21" t="s">
        <v>26</v>
      </c>
      <c r="G157" s="21">
        <v>1980.07</v>
      </c>
      <c r="S157" s="34"/>
      <c r="T157" s="35"/>
    </row>
    <row r="158" spans="1:20" ht="15.75" x14ac:dyDescent="0.25">
      <c r="A158" s="21">
        <v>20</v>
      </c>
      <c r="B158" s="21" t="s">
        <v>14</v>
      </c>
      <c r="C158" s="21">
        <v>32.395000000000003</v>
      </c>
      <c r="D158" s="21">
        <v>1</v>
      </c>
      <c r="E158" s="21" t="s">
        <v>15</v>
      </c>
      <c r="F158" s="21" t="s">
        <v>27</v>
      </c>
      <c r="G158" s="21">
        <v>2362.2290499999999</v>
      </c>
      <c r="S158" s="34"/>
      <c r="T158" s="35"/>
    </row>
    <row r="159" spans="1:20" ht="15.75" x14ac:dyDescent="0.25">
      <c r="A159" s="21">
        <v>20</v>
      </c>
      <c r="B159" s="21" t="s">
        <v>23</v>
      </c>
      <c r="C159" s="21">
        <v>26.84</v>
      </c>
      <c r="D159" s="21">
        <v>1</v>
      </c>
      <c r="E159" s="21" t="s">
        <v>17</v>
      </c>
      <c r="F159" s="21" t="s">
        <v>16</v>
      </c>
      <c r="G159" s="21">
        <v>17085.267599999999</v>
      </c>
      <c r="S159" s="34"/>
      <c r="T159" s="35"/>
    </row>
    <row r="160" spans="1:20" ht="15.75" x14ac:dyDescent="0.25">
      <c r="A160" s="21">
        <v>20</v>
      </c>
      <c r="B160" s="21" t="s">
        <v>14</v>
      </c>
      <c r="C160" s="21">
        <v>28.024999999999999</v>
      </c>
      <c r="D160" s="21">
        <v>1</v>
      </c>
      <c r="E160" s="21" t="s">
        <v>17</v>
      </c>
      <c r="F160" s="21" t="s">
        <v>27</v>
      </c>
      <c r="G160" s="21">
        <v>17560.37975</v>
      </c>
      <c r="S160" s="34"/>
      <c r="T160" s="35"/>
    </row>
    <row r="161" spans="1:20" ht="15.75" x14ac:dyDescent="0.25">
      <c r="A161" s="21">
        <v>20</v>
      </c>
      <c r="B161" s="21" t="s">
        <v>14</v>
      </c>
      <c r="C161" s="21">
        <v>35.31</v>
      </c>
      <c r="D161" s="21">
        <v>1</v>
      </c>
      <c r="E161" s="21" t="s">
        <v>15</v>
      </c>
      <c r="F161" s="21" t="s">
        <v>16</v>
      </c>
      <c r="G161" s="21">
        <v>27724.28875</v>
      </c>
      <c r="S161" s="34"/>
      <c r="T161" s="35"/>
    </row>
    <row r="162" spans="1:20" ht="15.75" x14ac:dyDescent="0.25">
      <c r="A162" s="21">
        <v>20</v>
      </c>
      <c r="B162" s="21" t="s">
        <v>14</v>
      </c>
      <c r="C162" s="21">
        <v>31.13</v>
      </c>
      <c r="D162" s="21">
        <v>2</v>
      </c>
      <c r="E162" s="21" t="s">
        <v>15</v>
      </c>
      <c r="F162" s="21" t="s">
        <v>16</v>
      </c>
      <c r="G162" s="21">
        <v>2566.4706999999999</v>
      </c>
      <c r="S162" s="34"/>
      <c r="T162" s="35"/>
    </row>
    <row r="163" spans="1:20" ht="15.75" x14ac:dyDescent="0.25">
      <c r="A163" s="21">
        <v>20</v>
      </c>
      <c r="B163" s="21" t="s">
        <v>23</v>
      </c>
      <c r="C163" s="21">
        <v>31.79</v>
      </c>
      <c r="D163" s="21">
        <v>2</v>
      </c>
      <c r="E163" s="21" t="s">
        <v>15</v>
      </c>
      <c r="F163" s="21" t="s">
        <v>16</v>
      </c>
      <c r="G163" s="21">
        <v>3056.3881000000001</v>
      </c>
      <c r="S163" s="34"/>
      <c r="T163" s="35"/>
    </row>
    <row r="164" spans="1:20" ht="15.75" x14ac:dyDescent="0.25">
      <c r="A164" s="21">
        <v>20</v>
      </c>
      <c r="B164" s="21" t="s">
        <v>14</v>
      </c>
      <c r="C164" s="21">
        <v>39.4</v>
      </c>
      <c r="D164" s="21">
        <v>2</v>
      </c>
      <c r="E164" s="21" t="s">
        <v>17</v>
      </c>
      <c r="F164" s="21" t="s">
        <v>26</v>
      </c>
      <c r="G164" s="21">
        <v>38344.565999999999</v>
      </c>
      <c r="S164" s="34"/>
      <c r="T164" s="35"/>
    </row>
    <row r="165" spans="1:20" ht="15.75" x14ac:dyDescent="0.25">
      <c r="A165" s="21">
        <v>20</v>
      </c>
      <c r="B165" s="21" t="s">
        <v>14</v>
      </c>
      <c r="C165" s="21">
        <v>35.625</v>
      </c>
      <c r="D165" s="21">
        <v>3</v>
      </c>
      <c r="E165" s="21" t="s">
        <v>17</v>
      </c>
      <c r="F165" s="21" t="s">
        <v>27</v>
      </c>
      <c r="G165" s="21">
        <v>37465.34375</v>
      </c>
      <c r="S165" s="34"/>
      <c r="T165" s="35"/>
    </row>
    <row r="166" spans="1:20" ht="15.75" x14ac:dyDescent="0.25">
      <c r="A166" s="21">
        <v>20</v>
      </c>
      <c r="B166" s="21" t="s">
        <v>23</v>
      </c>
      <c r="C166" s="21">
        <v>37</v>
      </c>
      <c r="D166" s="21">
        <v>5</v>
      </c>
      <c r="E166" s="21" t="s">
        <v>15</v>
      </c>
      <c r="F166" s="21" t="s">
        <v>26</v>
      </c>
      <c r="G166" s="21">
        <v>4830.63</v>
      </c>
      <c r="S166" s="34"/>
      <c r="T166" s="35"/>
    </row>
    <row r="167" spans="1:20" ht="15.75" x14ac:dyDescent="0.25">
      <c r="A167" s="21">
        <v>20</v>
      </c>
      <c r="B167" s="21" t="s">
        <v>14</v>
      </c>
      <c r="C167" s="21">
        <v>30.114999999999998</v>
      </c>
      <c r="D167" s="21">
        <v>5</v>
      </c>
      <c r="E167" s="21" t="s">
        <v>15</v>
      </c>
      <c r="F167" s="21" t="s">
        <v>25</v>
      </c>
      <c r="G167" s="21">
        <v>4915.0598499999996</v>
      </c>
      <c r="S167" s="34"/>
      <c r="T167" s="35"/>
    </row>
    <row r="168" spans="1:20" ht="15.75" x14ac:dyDescent="0.25">
      <c r="A168" s="21">
        <v>21</v>
      </c>
      <c r="B168" s="21" t="s">
        <v>14</v>
      </c>
      <c r="C168" s="21">
        <v>23.21</v>
      </c>
      <c r="D168" s="21">
        <v>0</v>
      </c>
      <c r="E168" s="21" t="s">
        <v>15</v>
      </c>
      <c r="F168" s="21" t="s">
        <v>16</v>
      </c>
      <c r="G168" s="21">
        <v>1515.3449000000001</v>
      </c>
      <c r="S168" s="34"/>
      <c r="T168" s="35"/>
    </row>
    <row r="169" spans="1:20" ht="15.75" x14ac:dyDescent="0.25">
      <c r="A169" s="21">
        <v>21</v>
      </c>
      <c r="B169" s="21" t="s">
        <v>14</v>
      </c>
      <c r="C169" s="21">
        <v>31.1</v>
      </c>
      <c r="D169" s="21">
        <v>0</v>
      </c>
      <c r="E169" s="21" t="s">
        <v>15</v>
      </c>
      <c r="F169" s="21" t="s">
        <v>26</v>
      </c>
      <c r="G169" s="21">
        <v>1526.3119999999999</v>
      </c>
      <c r="S169" s="34"/>
      <c r="T169" s="35"/>
    </row>
    <row r="170" spans="1:20" ht="15.75" x14ac:dyDescent="0.25">
      <c r="A170" s="21">
        <v>21</v>
      </c>
      <c r="B170" s="21" t="s">
        <v>14</v>
      </c>
      <c r="C170" s="21">
        <v>35.53</v>
      </c>
      <c r="D170" s="21">
        <v>0</v>
      </c>
      <c r="E170" s="21" t="s">
        <v>15</v>
      </c>
      <c r="F170" s="21" t="s">
        <v>16</v>
      </c>
      <c r="G170" s="21">
        <v>1532.4697000000001</v>
      </c>
      <c r="S170" s="34"/>
      <c r="T170" s="35"/>
    </row>
    <row r="171" spans="1:20" ht="15.75" x14ac:dyDescent="0.25">
      <c r="A171" s="21">
        <v>21</v>
      </c>
      <c r="B171" s="21" t="s">
        <v>14</v>
      </c>
      <c r="C171" s="21">
        <v>36.85</v>
      </c>
      <c r="D171" s="21">
        <v>0</v>
      </c>
      <c r="E171" s="21" t="s">
        <v>15</v>
      </c>
      <c r="F171" s="21" t="s">
        <v>16</v>
      </c>
      <c r="G171" s="21">
        <v>1534.3045</v>
      </c>
      <c r="S171" s="34"/>
      <c r="T171" s="35"/>
    </row>
    <row r="172" spans="1:20" ht="15.75" x14ac:dyDescent="0.25">
      <c r="A172" s="21">
        <v>21</v>
      </c>
      <c r="B172" s="21" t="s">
        <v>14</v>
      </c>
      <c r="C172" s="21">
        <v>28.975000000000001</v>
      </c>
      <c r="D172" s="21">
        <v>0</v>
      </c>
      <c r="E172" s="21" t="s">
        <v>15</v>
      </c>
      <c r="F172" s="21" t="s">
        <v>27</v>
      </c>
      <c r="G172" s="21">
        <v>1906.35825</v>
      </c>
      <c r="S172" s="34"/>
      <c r="T172" s="35"/>
    </row>
    <row r="173" spans="1:20" ht="15.75" x14ac:dyDescent="0.25">
      <c r="A173" s="21">
        <v>21</v>
      </c>
      <c r="B173" s="21" t="s">
        <v>14</v>
      </c>
      <c r="C173" s="21">
        <v>31.254999999999999</v>
      </c>
      <c r="D173" s="21">
        <v>0</v>
      </c>
      <c r="E173" s="21" t="s">
        <v>15</v>
      </c>
      <c r="F173" s="21" t="s">
        <v>27</v>
      </c>
      <c r="G173" s="21">
        <v>1909.52745</v>
      </c>
      <c r="S173" s="34"/>
      <c r="T173" s="35"/>
    </row>
    <row r="174" spans="1:20" ht="15.75" x14ac:dyDescent="0.25">
      <c r="A174" s="21">
        <v>21</v>
      </c>
      <c r="B174" s="21" t="s">
        <v>14</v>
      </c>
      <c r="C174" s="21">
        <v>36.86</v>
      </c>
      <c r="D174" s="21">
        <v>0</v>
      </c>
      <c r="E174" s="21" t="s">
        <v>15</v>
      </c>
      <c r="F174" s="21" t="s">
        <v>27</v>
      </c>
      <c r="G174" s="21">
        <v>1917.3184000000001</v>
      </c>
      <c r="S174" s="34"/>
      <c r="T174" s="35"/>
    </row>
    <row r="175" spans="1:20" ht="15.75" x14ac:dyDescent="0.25">
      <c r="A175" s="21">
        <v>21</v>
      </c>
      <c r="B175" s="21" t="s">
        <v>23</v>
      </c>
      <c r="C175" s="21">
        <v>25.8</v>
      </c>
      <c r="D175" s="21">
        <v>0</v>
      </c>
      <c r="E175" s="21" t="s">
        <v>15</v>
      </c>
      <c r="F175" s="21" t="s">
        <v>26</v>
      </c>
      <c r="G175" s="21">
        <v>2007.9449999999999</v>
      </c>
      <c r="S175" s="34"/>
      <c r="T175" s="35"/>
    </row>
    <row r="176" spans="1:20" ht="15.75" x14ac:dyDescent="0.25">
      <c r="A176" s="21">
        <v>21</v>
      </c>
      <c r="B176" s="21" t="s">
        <v>23</v>
      </c>
      <c r="C176" s="21">
        <v>34.6</v>
      </c>
      <c r="D176" s="21">
        <v>0</v>
      </c>
      <c r="E176" s="21" t="s">
        <v>15</v>
      </c>
      <c r="F176" s="21" t="s">
        <v>26</v>
      </c>
      <c r="G176" s="21">
        <v>2020.1769999999999</v>
      </c>
      <c r="S176" s="34"/>
      <c r="T176" s="35"/>
    </row>
    <row r="177" spans="1:20" ht="15.75" x14ac:dyDescent="0.25">
      <c r="A177" s="21">
        <v>21</v>
      </c>
      <c r="B177" s="21" t="s">
        <v>23</v>
      </c>
      <c r="C177" s="21">
        <v>34.869999999999997</v>
      </c>
      <c r="D177" s="21">
        <v>0</v>
      </c>
      <c r="E177" s="21" t="s">
        <v>15</v>
      </c>
      <c r="F177" s="21" t="s">
        <v>16</v>
      </c>
      <c r="G177" s="21">
        <v>2020.5523000000001</v>
      </c>
      <c r="S177" s="34"/>
      <c r="T177" s="35"/>
    </row>
    <row r="178" spans="1:20" ht="15.75" x14ac:dyDescent="0.25">
      <c r="A178" s="21">
        <v>21</v>
      </c>
      <c r="B178" s="21" t="s">
        <v>23</v>
      </c>
      <c r="C178" s="21">
        <v>39.49</v>
      </c>
      <c r="D178" s="21">
        <v>0</v>
      </c>
      <c r="E178" s="21" t="s">
        <v>15</v>
      </c>
      <c r="F178" s="21" t="s">
        <v>16</v>
      </c>
      <c r="G178" s="21">
        <v>2026.9740999999999</v>
      </c>
      <c r="S178" s="34"/>
      <c r="T178" s="35"/>
    </row>
    <row r="179" spans="1:20" ht="15.75" x14ac:dyDescent="0.25">
      <c r="A179" s="21">
        <v>21</v>
      </c>
      <c r="B179" s="21" t="s">
        <v>14</v>
      </c>
      <c r="C179" s="21">
        <v>26.03</v>
      </c>
      <c r="D179" s="21">
        <v>0</v>
      </c>
      <c r="E179" s="21" t="s">
        <v>15</v>
      </c>
      <c r="F179" s="21" t="s">
        <v>25</v>
      </c>
      <c r="G179" s="21">
        <v>2102.2647000000002</v>
      </c>
      <c r="S179" s="34"/>
      <c r="T179" s="35"/>
    </row>
    <row r="180" spans="1:20" ht="15.75" x14ac:dyDescent="0.25">
      <c r="A180" s="21">
        <v>21</v>
      </c>
      <c r="B180" s="21" t="s">
        <v>14</v>
      </c>
      <c r="C180" s="21">
        <v>27.36</v>
      </c>
      <c r="D180" s="21">
        <v>0</v>
      </c>
      <c r="E180" s="21" t="s">
        <v>15</v>
      </c>
      <c r="F180" s="21" t="s">
        <v>25</v>
      </c>
      <c r="G180" s="21">
        <v>2104.1134000000002</v>
      </c>
      <c r="S180" s="34"/>
      <c r="T180" s="35"/>
    </row>
    <row r="181" spans="1:20" ht="15.75" x14ac:dyDescent="0.25">
      <c r="A181" s="21">
        <v>21</v>
      </c>
      <c r="B181" s="21" t="s">
        <v>23</v>
      </c>
      <c r="C181" s="21">
        <v>35.72</v>
      </c>
      <c r="D181" s="21">
        <v>0</v>
      </c>
      <c r="E181" s="21" t="s">
        <v>15</v>
      </c>
      <c r="F181" s="21" t="s">
        <v>27</v>
      </c>
      <c r="G181" s="21">
        <v>2404.7338</v>
      </c>
      <c r="S181" s="34"/>
      <c r="T181" s="35"/>
    </row>
    <row r="182" spans="1:20" ht="15.75" x14ac:dyDescent="0.25">
      <c r="A182" s="21">
        <v>21</v>
      </c>
      <c r="B182" s="21" t="s">
        <v>23</v>
      </c>
      <c r="C182" s="21">
        <v>22.135000000000002</v>
      </c>
      <c r="D182" s="21">
        <v>0</v>
      </c>
      <c r="E182" s="21" t="s">
        <v>15</v>
      </c>
      <c r="F182" s="21" t="s">
        <v>25</v>
      </c>
      <c r="G182" s="21">
        <v>2585.8506499999999</v>
      </c>
      <c r="S182" s="34"/>
      <c r="T182" s="35"/>
    </row>
    <row r="183" spans="1:20" ht="15.75" x14ac:dyDescent="0.25">
      <c r="A183" s="21">
        <v>21</v>
      </c>
      <c r="B183" s="21" t="s">
        <v>14</v>
      </c>
      <c r="C183" s="21">
        <v>31.02</v>
      </c>
      <c r="D183" s="21">
        <v>0</v>
      </c>
      <c r="E183" s="21" t="s">
        <v>15</v>
      </c>
      <c r="F183" s="21" t="s">
        <v>16</v>
      </c>
      <c r="G183" s="21">
        <v>16586.49771</v>
      </c>
      <c r="S183" s="34"/>
      <c r="T183" s="35"/>
    </row>
    <row r="184" spans="1:20" ht="15.75" x14ac:dyDescent="0.25">
      <c r="A184" s="21">
        <v>21</v>
      </c>
      <c r="B184" s="21" t="s">
        <v>14</v>
      </c>
      <c r="C184" s="21">
        <v>22.3</v>
      </c>
      <c r="D184" s="21">
        <v>1</v>
      </c>
      <c r="E184" s="21" t="s">
        <v>15</v>
      </c>
      <c r="F184" s="21" t="s">
        <v>26</v>
      </c>
      <c r="G184" s="21">
        <v>2103.08</v>
      </c>
      <c r="S184" s="34"/>
      <c r="T184" s="35"/>
    </row>
    <row r="185" spans="1:20" ht="15.75" x14ac:dyDescent="0.25">
      <c r="A185" s="21">
        <v>21</v>
      </c>
      <c r="B185" s="21" t="s">
        <v>23</v>
      </c>
      <c r="C185" s="21">
        <v>17.399999999999999</v>
      </c>
      <c r="D185" s="21">
        <v>1</v>
      </c>
      <c r="E185" s="21" t="s">
        <v>15</v>
      </c>
      <c r="F185" s="21" t="s">
        <v>26</v>
      </c>
      <c r="G185" s="21">
        <v>2585.2689999999998</v>
      </c>
      <c r="S185" s="34"/>
      <c r="T185" s="35"/>
    </row>
    <row r="186" spans="1:20" ht="15.75" x14ac:dyDescent="0.25">
      <c r="A186" s="21">
        <v>21</v>
      </c>
      <c r="B186" s="21" t="s">
        <v>23</v>
      </c>
      <c r="C186" s="21">
        <v>26.4</v>
      </c>
      <c r="D186" s="21">
        <v>1</v>
      </c>
      <c r="E186" s="21" t="s">
        <v>15</v>
      </c>
      <c r="F186" s="21" t="s">
        <v>26</v>
      </c>
      <c r="G186" s="21">
        <v>2597.779</v>
      </c>
      <c r="S186" s="34"/>
      <c r="T186" s="35"/>
    </row>
    <row r="187" spans="1:20" ht="15.75" x14ac:dyDescent="0.25">
      <c r="A187" s="21">
        <v>21</v>
      </c>
      <c r="B187" s="21" t="s">
        <v>23</v>
      </c>
      <c r="C187" s="21">
        <v>16.815000000000001</v>
      </c>
      <c r="D187" s="21">
        <v>1</v>
      </c>
      <c r="E187" s="21" t="s">
        <v>15</v>
      </c>
      <c r="F187" s="21" t="s">
        <v>25</v>
      </c>
      <c r="G187" s="21">
        <v>3167.4558499999998</v>
      </c>
      <c r="S187" s="34"/>
      <c r="T187" s="35"/>
    </row>
    <row r="188" spans="1:20" ht="15.75" x14ac:dyDescent="0.25">
      <c r="A188" s="21">
        <v>21</v>
      </c>
      <c r="B188" s="21" t="s">
        <v>23</v>
      </c>
      <c r="C188" s="21">
        <v>21.85</v>
      </c>
      <c r="D188" s="21">
        <v>1</v>
      </c>
      <c r="E188" s="21" t="s">
        <v>17</v>
      </c>
      <c r="F188" s="21" t="s">
        <v>25</v>
      </c>
      <c r="G188" s="21">
        <v>15359.104499999999</v>
      </c>
      <c r="S188" s="34"/>
      <c r="T188" s="35"/>
    </row>
    <row r="189" spans="1:20" ht="15.75" x14ac:dyDescent="0.25">
      <c r="A189" s="21">
        <v>21</v>
      </c>
      <c r="B189" s="21" t="s">
        <v>14</v>
      </c>
      <c r="C189" s="21">
        <v>23.75</v>
      </c>
      <c r="D189" s="21">
        <v>2</v>
      </c>
      <c r="E189" s="21" t="s">
        <v>15</v>
      </c>
      <c r="F189" s="21" t="s">
        <v>27</v>
      </c>
      <c r="G189" s="21">
        <v>3077.0954999999999</v>
      </c>
      <c r="S189" s="34"/>
      <c r="T189" s="35"/>
    </row>
    <row r="190" spans="1:20" ht="15.75" x14ac:dyDescent="0.25">
      <c r="A190" s="21">
        <v>21</v>
      </c>
      <c r="B190" s="21" t="s">
        <v>23</v>
      </c>
      <c r="C190" s="21">
        <v>21.89</v>
      </c>
      <c r="D190" s="21">
        <v>2</v>
      </c>
      <c r="E190" s="21" t="s">
        <v>15</v>
      </c>
      <c r="F190" s="21" t="s">
        <v>16</v>
      </c>
      <c r="G190" s="21">
        <v>3180.5101</v>
      </c>
      <c r="S190" s="34"/>
      <c r="T190" s="35"/>
    </row>
    <row r="191" spans="1:20" ht="15.75" x14ac:dyDescent="0.25">
      <c r="A191" s="21">
        <v>21</v>
      </c>
      <c r="B191" s="21" t="s">
        <v>14</v>
      </c>
      <c r="C191" s="21">
        <v>25.745000000000001</v>
      </c>
      <c r="D191" s="21">
        <v>2</v>
      </c>
      <c r="E191" s="21" t="s">
        <v>15</v>
      </c>
      <c r="F191" s="21" t="s">
        <v>25</v>
      </c>
      <c r="G191" s="21">
        <v>3279.8685500000001</v>
      </c>
      <c r="S191" s="34"/>
      <c r="T191" s="35"/>
    </row>
    <row r="192" spans="1:20" ht="15.75" x14ac:dyDescent="0.25">
      <c r="A192" s="21">
        <v>21</v>
      </c>
      <c r="B192" s="21" t="s">
        <v>23</v>
      </c>
      <c r="C192" s="21">
        <v>33.630000000000003</v>
      </c>
      <c r="D192" s="21">
        <v>2</v>
      </c>
      <c r="E192" s="21" t="s">
        <v>15</v>
      </c>
      <c r="F192" s="21" t="s">
        <v>27</v>
      </c>
      <c r="G192" s="21">
        <v>3579.8287</v>
      </c>
      <c r="S192" s="34"/>
      <c r="T192" s="35"/>
    </row>
    <row r="193" spans="1:20" ht="15.75" x14ac:dyDescent="0.25">
      <c r="A193" s="21">
        <v>21</v>
      </c>
      <c r="B193" s="21" t="s">
        <v>23</v>
      </c>
      <c r="C193" s="21">
        <v>32.68</v>
      </c>
      <c r="D193" s="21">
        <v>2</v>
      </c>
      <c r="E193" s="21" t="s">
        <v>15</v>
      </c>
      <c r="F193" s="21" t="s">
        <v>27</v>
      </c>
      <c r="G193" s="21">
        <v>26018.950519999999</v>
      </c>
      <c r="S193" s="34"/>
      <c r="T193" s="35"/>
    </row>
    <row r="194" spans="1:20" ht="15.75" x14ac:dyDescent="0.25">
      <c r="A194" s="21">
        <v>21</v>
      </c>
      <c r="B194" s="21" t="s">
        <v>14</v>
      </c>
      <c r="C194" s="21">
        <v>20.234999999999999</v>
      </c>
      <c r="D194" s="21">
        <v>3</v>
      </c>
      <c r="E194" s="21" t="s">
        <v>15</v>
      </c>
      <c r="F194" s="21" t="s">
        <v>25</v>
      </c>
      <c r="G194" s="21">
        <v>3861.2096499999998</v>
      </c>
      <c r="S194" s="34"/>
      <c r="T194" s="35"/>
    </row>
    <row r="195" spans="1:20" ht="15.75" x14ac:dyDescent="0.25">
      <c r="A195" s="21">
        <v>21</v>
      </c>
      <c r="B195" s="21" t="s">
        <v>14</v>
      </c>
      <c r="C195" s="21">
        <v>25.7</v>
      </c>
      <c r="D195" s="21">
        <v>4</v>
      </c>
      <c r="E195" s="21" t="s">
        <v>17</v>
      </c>
      <c r="F195" s="21" t="s">
        <v>26</v>
      </c>
      <c r="G195" s="21">
        <v>17942.106</v>
      </c>
      <c r="S195" s="34"/>
      <c r="T195" s="35"/>
    </row>
    <row r="196" spans="1:20" ht="15.75" x14ac:dyDescent="0.25">
      <c r="A196" s="21">
        <v>22</v>
      </c>
      <c r="B196" s="21" t="s">
        <v>14</v>
      </c>
      <c r="C196" s="21">
        <v>26.84</v>
      </c>
      <c r="D196" s="21">
        <v>0</v>
      </c>
      <c r="E196" s="21" t="s">
        <v>15</v>
      </c>
      <c r="F196" s="21" t="s">
        <v>16</v>
      </c>
      <c r="G196" s="21">
        <v>1664.9996000000001</v>
      </c>
      <c r="S196" s="34"/>
      <c r="T196" s="35"/>
    </row>
    <row r="197" spans="1:20" ht="15.75" x14ac:dyDescent="0.25">
      <c r="A197" s="21">
        <v>22</v>
      </c>
      <c r="B197" s="21" t="s">
        <v>14</v>
      </c>
      <c r="C197" s="21">
        <v>33.770000000000003</v>
      </c>
      <c r="D197" s="21">
        <v>0</v>
      </c>
      <c r="E197" s="21" t="s">
        <v>15</v>
      </c>
      <c r="F197" s="21" t="s">
        <v>16</v>
      </c>
      <c r="G197" s="21">
        <v>1674.6323</v>
      </c>
      <c r="S197" s="34"/>
      <c r="T197" s="35"/>
    </row>
    <row r="198" spans="1:20" ht="15.75" x14ac:dyDescent="0.25">
      <c r="A198" s="21">
        <v>22</v>
      </c>
      <c r="B198" s="21" t="s">
        <v>14</v>
      </c>
      <c r="C198" s="21">
        <v>39.5</v>
      </c>
      <c r="D198" s="21">
        <v>0</v>
      </c>
      <c r="E198" s="21" t="s">
        <v>15</v>
      </c>
      <c r="F198" s="21" t="s">
        <v>26</v>
      </c>
      <c r="G198" s="21">
        <v>1682.597</v>
      </c>
      <c r="S198" s="34"/>
      <c r="T198" s="35"/>
    </row>
    <row r="199" spans="1:20" ht="15.75" x14ac:dyDescent="0.25">
      <c r="A199" s="21">
        <v>22</v>
      </c>
      <c r="B199" s="21" t="s">
        <v>14</v>
      </c>
      <c r="C199" s="21">
        <v>25.175000000000001</v>
      </c>
      <c r="D199" s="21">
        <v>0</v>
      </c>
      <c r="E199" s="21" t="s">
        <v>15</v>
      </c>
      <c r="F199" s="21" t="s">
        <v>27</v>
      </c>
      <c r="G199" s="21">
        <v>2045.68525</v>
      </c>
      <c r="S199" s="34"/>
      <c r="T199" s="35"/>
    </row>
    <row r="200" spans="1:20" ht="15.75" x14ac:dyDescent="0.25">
      <c r="A200" s="21">
        <v>22</v>
      </c>
      <c r="B200" s="21" t="s">
        <v>14</v>
      </c>
      <c r="C200" s="21">
        <v>32.11</v>
      </c>
      <c r="D200" s="21">
        <v>0</v>
      </c>
      <c r="E200" s="21" t="s">
        <v>15</v>
      </c>
      <c r="F200" s="21" t="s">
        <v>27</v>
      </c>
      <c r="G200" s="21">
        <v>2055.3249000000001</v>
      </c>
      <c r="S200" s="34"/>
      <c r="T200" s="35"/>
    </row>
    <row r="201" spans="1:20" ht="15.75" x14ac:dyDescent="0.25">
      <c r="A201" s="21">
        <v>22</v>
      </c>
      <c r="B201" s="21" t="s">
        <v>23</v>
      </c>
      <c r="C201" s="21">
        <v>24.3</v>
      </c>
      <c r="D201" s="21">
        <v>0</v>
      </c>
      <c r="E201" s="21" t="s">
        <v>15</v>
      </c>
      <c r="F201" s="21" t="s">
        <v>26</v>
      </c>
      <c r="G201" s="21">
        <v>2150.4690000000001</v>
      </c>
      <c r="S201" s="34"/>
      <c r="T201" s="35"/>
    </row>
    <row r="202" spans="1:20" ht="15.75" x14ac:dyDescent="0.25">
      <c r="A202" s="21">
        <v>22</v>
      </c>
      <c r="B202" s="21" t="s">
        <v>23</v>
      </c>
      <c r="C202" s="21">
        <v>27.1</v>
      </c>
      <c r="D202" s="21">
        <v>0</v>
      </c>
      <c r="E202" s="21" t="s">
        <v>15</v>
      </c>
      <c r="F202" s="21" t="s">
        <v>26</v>
      </c>
      <c r="G202" s="21">
        <v>2154.3609999999999</v>
      </c>
      <c r="S202" s="34"/>
      <c r="T202" s="35"/>
    </row>
    <row r="203" spans="1:20" ht="15.75" x14ac:dyDescent="0.25">
      <c r="A203" s="21">
        <v>22</v>
      </c>
      <c r="B203" s="21" t="s">
        <v>23</v>
      </c>
      <c r="C203" s="21">
        <v>28.05</v>
      </c>
      <c r="D203" s="21">
        <v>0</v>
      </c>
      <c r="E203" s="21" t="s">
        <v>15</v>
      </c>
      <c r="F203" s="21" t="s">
        <v>16</v>
      </c>
      <c r="G203" s="21">
        <v>2155.6815000000001</v>
      </c>
      <c r="S203" s="34"/>
      <c r="T203" s="35"/>
    </row>
    <row r="204" spans="1:20" ht="15.75" x14ac:dyDescent="0.25">
      <c r="A204" s="21">
        <v>22</v>
      </c>
      <c r="B204" s="21" t="s">
        <v>23</v>
      </c>
      <c r="C204" s="21">
        <v>28.82</v>
      </c>
      <c r="D204" s="21">
        <v>0</v>
      </c>
      <c r="E204" s="21" t="s">
        <v>15</v>
      </c>
      <c r="F204" s="21" t="s">
        <v>16</v>
      </c>
      <c r="G204" s="21">
        <v>2156.7518</v>
      </c>
      <c r="S204" s="34"/>
      <c r="T204" s="35"/>
    </row>
    <row r="205" spans="1:20" ht="15.75" x14ac:dyDescent="0.25">
      <c r="A205" s="21">
        <v>22</v>
      </c>
      <c r="B205" s="21" t="s">
        <v>23</v>
      </c>
      <c r="C205" s="21">
        <v>36</v>
      </c>
      <c r="D205" s="21">
        <v>0</v>
      </c>
      <c r="E205" s="21" t="s">
        <v>15</v>
      </c>
      <c r="F205" s="21" t="s">
        <v>26</v>
      </c>
      <c r="G205" s="21">
        <v>2166.732</v>
      </c>
      <c r="S205" s="34"/>
      <c r="T205" s="35"/>
    </row>
    <row r="206" spans="1:20" ht="15.75" x14ac:dyDescent="0.25">
      <c r="A206" s="21">
        <v>22</v>
      </c>
      <c r="B206" s="21" t="s">
        <v>14</v>
      </c>
      <c r="C206" s="21">
        <v>28.88</v>
      </c>
      <c r="D206" s="21">
        <v>0</v>
      </c>
      <c r="E206" s="21" t="s">
        <v>15</v>
      </c>
      <c r="F206" s="21" t="s">
        <v>25</v>
      </c>
      <c r="G206" s="21">
        <v>2250.8352</v>
      </c>
      <c r="S206" s="34"/>
      <c r="T206" s="35"/>
    </row>
    <row r="207" spans="1:20" ht="15.75" x14ac:dyDescent="0.25">
      <c r="A207" s="21">
        <v>22</v>
      </c>
      <c r="B207" s="21" t="s">
        <v>14</v>
      </c>
      <c r="C207" s="21">
        <v>31.73</v>
      </c>
      <c r="D207" s="21">
        <v>0</v>
      </c>
      <c r="E207" s="21" t="s">
        <v>15</v>
      </c>
      <c r="F207" s="21" t="s">
        <v>25</v>
      </c>
      <c r="G207" s="21">
        <v>2254.7966999999999</v>
      </c>
      <c r="S207" s="34"/>
      <c r="T207" s="35"/>
    </row>
    <row r="208" spans="1:20" ht="15.75" x14ac:dyDescent="0.25">
      <c r="A208" s="21">
        <v>22</v>
      </c>
      <c r="B208" s="21" t="s">
        <v>23</v>
      </c>
      <c r="C208" s="21">
        <v>20.234999999999999</v>
      </c>
      <c r="D208" s="21">
        <v>0</v>
      </c>
      <c r="E208" s="21" t="s">
        <v>15</v>
      </c>
      <c r="F208" s="21" t="s">
        <v>27</v>
      </c>
      <c r="G208" s="21">
        <v>2527.8186500000002</v>
      </c>
      <c r="S208" s="34"/>
      <c r="T208" s="35"/>
    </row>
    <row r="209" spans="1:20" ht="15.75" x14ac:dyDescent="0.25">
      <c r="A209" s="21">
        <v>22</v>
      </c>
      <c r="B209" s="21" t="s">
        <v>23</v>
      </c>
      <c r="C209" s="21">
        <v>23.18</v>
      </c>
      <c r="D209" s="21">
        <v>0</v>
      </c>
      <c r="E209" s="21" t="s">
        <v>15</v>
      </c>
      <c r="F209" s="21" t="s">
        <v>25</v>
      </c>
      <c r="G209" s="21">
        <v>2731.9122000000002</v>
      </c>
      <c r="S209" s="34"/>
      <c r="T209" s="35"/>
    </row>
    <row r="210" spans="1:20" ht="15.75" x14ac:dyDescent="0.25">
      <c r="A210" s="21">
        <v>22</v>
      </c>
      <c r="B210" s="21" t="s">
        <v>23</v>
      </c>
      <c r="C210" s="21">
        <v>30.4</v>
      </c>
      <c r="D210" s="21">
        <v>0</v>
      </c>
      <c r="E210" s="21" t="s">
        <v>15</v>
      </c>
      <c r="F210" s="21" t="s">
        <v>25</v>
      </c>
      <c r="G210" s="21">
        <v>2741.9479999999999</v>
      </c>
      <c r="S210" s="34"/>
      <c r="T210" s="35"/>
    </row>
    <row r="211" spans="1:20" ht="15.75" x14ac:dyDescent="0.25">
      <c r="A211" s="21">
        <v>22</v>
      </c>
      <c r="B211" s="21" t="s">
        <v>23</v>
      </c>
      <c r="C211" s="21">
        <v>39.805</v>
      </c>
      <c r="D211" s="21">
        <v>0</v>
      </c>
      <c r="E211" s="21" t="s">
        <v>15</v>
      </c>
      <c r="F211" s="21" t="s">
        <v>25</v>
      </c>
      <c r="G211" s="21">
        <v>2755.0209500000001</v>
      </c>
      <c r="S211" s="34"/>
      <c r="T211" s="35"/>
    </row>
    <row r="212" spans="1:20" ht="15.75" x14ac:dyDescent="0.25">
      <c r="A212" s="21">
        <v>22</v>
      </c>
      <c r="B212" s="21" t="s">
        <v>23</v>
      </c>
      <c r="C212" s="21">
        <v>30.4</v>
      </c>
      <c r="D212" s="21">
        <v>0</v>
      </c>
      <c r="E212" s="21" t="s">
        <v>17</v>
      </c>
      <c r="F212" s="21" t="s">
        <v>27</v>
      </c>
      <c r="G212" s="21">
        <v>33907.548000000003</v>
      </c>
      <c r="S212" s="34"/>
      <c r="T212" s="35"/>
    </row>
    <row r="213" spans="1:20" ht="15.75" x14ac:dyDescent="0.25">
      <c r="A213" s="21">
        <v>22</v>
      </c>
      <c r="B213" s="21" t="s">
        <v>14</v>
      </c>
      <c r="C213" s="21">
        <v>35.6</v>
      </c>
      <c r="D213" s="21">
        <v>0</v>
      </c>
      <c r="E213" s="21" t="s">
        <v>17</v>
      </c>
      <c r="F213" s="21" t="s">
        <v>26</v>
      </c>
      <c r="G213" s="21">
        <v>35585.576000000001</v>
      </c>
      <c r="S213" s="34"/>
      <c r="T213" s="35"/>
    </row>
    <row r="214" spans="1:20" ht="15.75" x14ac:dyDescent="0.25">
      <c r="A214" s="21">
        <v>22</v>
      </c>
      <c r="B214" s="21" t="s">
        <v>14</v>
      </c>
      <c r="C214" s="21">
        <v>28.31</v>
      </c>
      <c r="D214" s="21">
        <v>1</v>
      </c>
      <c r="E214" s="21" t="s">
        <v>15</v>
      </c>
      <c r="F214" s="21" t="s">
        <v>27</v>
      </c>
      <c r="G214" s="21">
        <v>2639.0428999999999</v>
      </c>
      <c r="S214" s="34"/>
      <c r="T214" s="35"/>
    </row>
    <row r="215" spans="1:20" ht="15.75" x14ac:dyDescent="0.25">
      <c r="A215" s="21">
        <v>22</v>
      </c>
      <c r="B215" s="21" t="s">
        <v>14</v>
      </c>
      <c r="C215" s="21">
        <v>31.35</v>
      </c>
      <c r="D215" s="21">
        <v>1</v>
      </c>
      <c r="E215" s="21" t="s">
        <v>15</v>
      </c>
      <c r="F215" s="21" t="s">
        <v>27</v>
      </c>
      <c r="G215" s="21">
        <v>2643.2685000000001</v>
      </c>
      <c r="S215" s="34"/>
      <c r="T215" s="35"/>
    </row>
    <row r="216" spans="1:20" ht="15.75" x14ac:dyDescent="0.25">
      <c r="A216" s="21">
        <v>22</v>
      </c>
      <c r="B216" s="21" t="s">
        <v>14</v>
      </c>
      <c r="C216" s="21">
        <v>37.619999999999997</v>
      </c>
      <c r="D216" s="21">
        <v>1</v>
      </c>
      <c r="E216" s="21" t="s">
        <v>17</v>
      </c>
      <c r="F216" s="21" t="s">
        <v>16</v>
      </c>
      <c r="G216" s="21">
        <v>37165.163800000002</v>
      </c>
      <c r="S216" s="34"/>
      <c r="T216" s="35"/>
    </row>
    <row r="217" spans="1:20" ht="15.75" x14ac:dyDescent="0.25">
      <c r="A217" s="21">
        <v>22</v>
      </c>
      <c r="B217" s="21" t="s">
        <v>14</v>
      </c>
      <c r="C217" s="21">
        <v>52.58</v>
      </c>
      <c r="D217" s="21">
        <v>1</v>
      </c>
      <c r="E217" s="21" t="s">
        <v>17</v>
      </c>
      <c r="F217" s="21" t="s">
        <v>16</v>
      </c>
      <c r="G217" s="21">
        <v>44501.398200000003</v>
      </c>
      <c r="S217" s="34"/>
      <c r="T217" s="35"/>
    </row>
    <row r="218" spans="1:20" ht="15.75" x14ac:dyDescent="0.25">
      <c r="A218" s="21">
        <v>22</v>
      </c>
      <c r="B218" s="21" t="s">
        <v>23</v>
      </c>
      <c r="C218" s="21">
        <v>34.58</v>
      </c>
      <c r="D218" s="21">
        <v>2</v>
      </c>
      <c r="E218" s="21" t="s">
        <v>15</v>
      </c>
      <c r="F218" s="21" t="s">
        <v>25</v>
      </c>
      <c r="G218" s="21">
        <v>3925.7582000000002</v>
      </c>
      <c r="S218" s="34"/>
      <c r="T218" s="35"/>
    </row>
    <row r="219" spans="1:20" ht="15.75" x14ac:dyDescent="0.25">
      <c r="A219" s="21">
        <v>22</v>
      </c>
      <c r="B219" s="21" t="s">
        <v>14</v>
      </c>
      <c r="C219" s="21">
        <v>37.07</v>
      </c>
      <c r="D219" s="21">
        <v>2</v>
      </c>
      <c r="E219" s="21" t="s">
        <v>17</v>
      </c>
      <c r="F219" s="21" t="s">
        <v>16</v>
      </c>
      <c r="G219" s="21">
        <v>37484.4493</v>
      </c>
      <c r="S219" s="34"/>
      <c r="T219" s="35"/>
    </row>
    <row r="220" spans="1:20" ht="15.75" x14ac:dyDescent="0.25">
      <c r="A220" s="21">
        <v>22</v>
      </c>
      <c r="B220" s="21" t="s">
        <v>14</v>
      </c>
      <c r="C220" s="21">
        <v>34.799999999999997</v>
      </c>
      <c r="D220" s="21">
        <v>3</v>
      </c>
      <c r="E220" s="21" t="s">
        <v>15</v>
      </c>
      <c r="F220" s="21" t="s">
        <v>26</v>
      </c>
      <c r="G220" s="21">
        <v>3443.0639999999999</v>
      </c>
      <c r="S220" s="34"/>
      <c r="T220" s="35"/>
    </row>
    <row r="221" spans="1:20" ht="15.75" x14ac:dyDescent="0.25">
      <c r="A221" s="21">
        <v>22</v>
      </c>
      <c r="B221" s="21" t="s">
        <v>14</v>
      </c>
      <c r="C221" s="21">
        <v>19.95</v>
      </c>
      <c r="D221" s="21">
        <v>3</v>
      </c>
      <c r="E221" s="21" t="s">
        <v>15</v>
      </c>
      <c r="F221" s="21" t="s">
        <v>25</v>
      </c>
      <c r="G221" s="21">
        <v>4005.4225000000001</v>
      </c>
      <c r="S221" s="34"/>
      <c r="T221" s="35"/>
    </row>
    <row r="222" spans="1:20" ht="15.75" x14ac:dyDescent="0.25">
      <c r="A222" s="21">
        <v>22</v>
      </c>
      <c r="B222" s="21" t="s">
        <v>23</v>
      </c>
      <c r="C222" s="21">
        <v>21.28</v>
      </c>
      <c r="D222" s="21">
        <v>3</v>
      </c>
      <c r="E222" s="21" t="s">
        <v>15</v>
      </c>
      <c r="F222" s="21" t="s">
        <v>27</v>
      </c>
      <c r="G222" s="21">
        <v>4296.2712000000001</v>
      </c>
      <c r="S222" s="34"/>
      <c r="T222" s="35"/>
    </row>
    <row r="223" spans="1:20" ht="15.75" x14ac:dyDescent="0.25">
      <c r="A223" s="21">
        <v>22</v>
      </c>
      <c r="B223" s="21" t="s">
        <v>23</v>
      </c>
      <c r="C223" s="21">
        <v>31.02</v>
      </c>
      <c r="D223" s="21">
        <v>3</v>
      </c>
      <c r="E223" s="21" t="s">
        <v>17</v>
      </c>
      <c r="F223" s="21" t="s">
        <v>16</v>
      </c>
      <c r="G223" s="21">
        <v>35595.589800000002</v>
      </c>
      <c r="S223" s="34"/>
      <c r="T223" s="35"/>
    </row>
    <row r="224" spans="1:20" ht="15.75" x14ac:dyDescent="0.25">
      <c r="A224" s="21">
        <v>23</v>
      </c>
      <c r="B224" s="21" t="s">
        <v>14</v>
      </c>
      <c r="C224" s="21">
        <v>26.51</v>
      </c>
      <c r="D224" s="21">
        <v>0</v>
      </c>
      <c r="E224" s="21" t="s">
        <v>15</v>
      </c>
      <c r="F224" s="21" t="s">
        <v>16</v>
      </c>
      <c r="G224" s="21">
        <v>1815.8759</v>
      </c>
      <c r="S224" s="34"/>
      <c r="T224" s="35"/>
    </row>
    <row r="225" spans="1:20" ht="15.75" x14ac:dyDescent="0.25">
      <c r="A225" s="21">
        <v>23</v>
      </c>
      <c r="B225" s="21" t="s">
        <v>14</v>
      </c>
      <c r="C225" s="21">
        <v>32.56</v>
      </c>
      <c r="D225" s="21">
        <v>0</v>
      </c>
      <c r="E225" s="21" t="s">
        <v>15</v>
      </c>
      <c r="F225" s="21" t="s">
        <v>16</v>
      </c>
      <c r="G225" s="21">
        <v>1824.2854</v>
      </c>
      <c r="S225" s="34"/>
      <c r="T225" s="35"/>
    </row>
    <row r="226" spans="1:20" ht="15.75" x14ac:dyDescent="0.25">
      <c r="A226" s="21">
        <v>23</v>
      </c>
      <c r="B226" s="21" t="s">
        <v>14</v>
      </c>
      <c r="C226" s="21">
        <v>34.4</v>
      </c>
      <c r="D226" s="21">
        <v>0</v>
      </c>
      <c r="E226" s="21" t="s">
        <v>15</v>
      </c>
      <c r="F226" s="21" t="s">
        <v>26</v>
      </c>
      <c r="G226" s="21">
        <v>1826.8430000000001</v>
      </c>
      <c r="S226" s="34"/>
      <c r="T226" s="35"/>
    </row>
    <row r="227" spans="1:20" ht="15.75" x14ac:dyDescent="0.25">
      <c r="A227" s="21">
        <v>23</v>
      </c>
      <c r="B227" s="21" t="s">
        <v>14</v>
      </c>
      <c r="C227" s="21">
        <v>41.91</v>
      </c>
      <c r="D227" s="21">
        <v>0</v>
      </c>
      <c r="E227" s="21" t="s">
        <v>15</v>
      </c>
      <c r="F227" s="21" t="s">
        <v>16</v>
      </c>
      <c r="G227" s="21">
        <v>1837.2819</v>
      </c>
      <c r="S227" s="34"/>
      <c r="T227" s="35"/>
    </row>
    <row r="228" spans="1:20" ht="15.75" x14ac:dyDescent="0.25">
      <c r="A228" s="21">
        <v>23</v>
      </c>
      <c r="B228" s="21" t="s">
        <v>14</v>
      </c>
      <c r="C228" s="21">
        <v>23.844999999999999</v>
      </c>
      <c r="D228" s="21">
        <v>0</v>
      </c>
      <c r="E228" s="21" t="s">
        <v>15</v>
      </c>
      <c r="F228" s="21" t="s">
        <v>25</v>
      </c>
      <c r="G228" s="21">
        <v>2395.17155</v>
      </c>
      <c r="S228" s="34"/>
      <c r="T228" s="35"/>
    </row>
    <row r="229" spans="1:20" ht="15.75" x14ac:dyDescent="0.25">
      <c r="A229" s="21">
        <v>23</v>
      </c>
      <c r="B229" s="21" t="s">
        <v>14</v>
      </c>
      <c r="C229" s="21">
        <v>24.51</v>
      </c>
      <c r="D229" s="21">
        <v>0</v>
      </c>
      <c r="E229" s="21" t="s">
        <v>15</v>
      </c>
      <c r="F229" s="21" t="s">
        <v>25</v>
      </c>
      <c r="G229" s="21">
        <v>2396.0958999999998</v>
      </c>
      <c r="S229" s="34"/>
      <c r="T229" s="35"/>
    </row>
    <row r="230" spans="1:20" ht="15.75" x14ac:dyDescent="0.25">
      <c r="A230" s="21">
        <v>23</v>
      </c>
      <c r="B230" s="21" t="s">
        <v>23</v>
      </c>
      <c r="C230" s="21">
        <v>28.12</v>
      </c>
      <c r="D230" s="21">
        <v>0</v>
      </c>
      <c r="E230" s="21" t="s">
        <v>15</v>
      </c>
      <c r="F230" s="21" t="s">
        <v>27</v>
      </c>
      <c r="G230" s="21">
        <v>2690.1138000000001</v>
      </c>
      <c r="S230" s="34"/>
      <c r="T230" s="35"/>
    </row>
    <row r="231" spans="1:20" ht="15.75" x14ac:dyDescent="0.25">
      <c r="A231" s="21">
        <v>23</v>
      </c>
      <c r="B231" s="21" t="s">
        <v>23</v>
      </c>
      <c r="C231" s="21">
        <v>34.865000000000002</v>
      </c>
      <c r="D231" s="21">
        <v>0</v>
      </c>
      <c r="E231" s="21" t="s">
        <v>15</v>
      </c>
      <c r="F231" s="21" t="s">
        <v>25</v>
      </c>
      <c r="G231" s="21">
        <v>2899.4893499999998</v>
      </c>
      <c r="S231" s="34"/>
      <c r="T231" s="35"/>
    </row>
    <row r="232" spans="1:20" ht="15.75" x14ac:dyDescent="0.25">
      <c r="A232" s="21">
        <v>23</v>
      </c>
      <c r="B232" s="21" t="s">
        <v>23</v>
      </c>
      <c r="C232" s="21">
        <v>33.4</v>
      </c>
      <c r="D232" s="21">
        <v>0</v>
      </c>
      <c r="E232" s="21" t="s">
        <v>15</v>
      </c>
      <c r="F232" s="21" t="s">
        <v>26</v>
      </c>
      <c r="G232" s="21">
        <v>10795.937330000001</v>
      </c>
      <c r="S232" s="34"/>
      <c r="T232" s="35"/>
    </row>
    <row r="233" spans="1:20" ht="15.75" x14ac:dyDescent="0.25">
      <c r="A233" s="21">
        <v>23</v>
      </c>
      <c r="B233" s="21" t="s">
        <v>23</v>
      </c>
      <c r="C233" s="21">
        <v>28</v>
      </c>
      <c r="D233" s="21">
        <v>0</v>
      </c>
      <c r="E233" s="21" t="s">
        <v>15</v>
      </c>
      <c r="F233" s="21" t="s">
        <v>26</v>
      </c>
      <c r="G233" s="21">
        <v>13126.677449999999</v>
      </c>
      <c r="S233" s="34"/>
      <c r="T233" s="35"/>
    </row>
    <row r="234" spans="1:20" ht="15.75" x14ac:dyDescent="0.25">
      <c r="A234" s="21">
        <v>23</v>
      </c>
      <c r="B234" s="21" t="s">
        <v>23</v>
      </c>
      <c r="C234" s="21">
        <v>28.31</v>
      </c>
      <c r="D234" s="21">
        <v>0</v>
      </c>
      <c r="E234" s="21" t="s">
        <v>17</v>
      </c>
      <c r="F234" s="21" t="s">
        <v>27</v>
      </c>
      <c r="G234" s="21">
        <v>18033.9679</v>
      </c>
      <c r="S234" s="34"/>
      <c r="T234" s="35"/>
    </row>
    <row r="235" spans="1:20" ht="15.75" x14ac:dyDescent="0.25">
      <c r="A235" s="21">
        <v>23</v>
      </c>
      <c r="B235" s="21" t="s">
        <v>14</v>
      </c>
      <c r="C235" s="21">
        <v>18.715</v>
      </c>
      <c r="D235" s="21">
        <v>0</v>
      </c>
      <c r="E235" s="21" t="s">
        <v>15</v>
      </c>
      <c r="F235" s="21" t="s">
        <v>27</v>
      </c>
      <c r="G235" s="21">
        <v>21595.382290000001</v>
      </c>
      <c r="S235" s="34"/>
      <c r="T235" s="35"/>
    </row>
    <row r="236" spans="1:20" ht="15.75" x14ac:dyDescent="0.25">
      <c r="A236" s="21">
        <v>23</v>
      </c>
      <c r="B236" s="21" t="s">
        <v>23</v>
      </c>
      <c r="C236" s="21">
        <v>31.4</v>
      </c>
      <c r="D236" s="21">
        <v>0</v>
      </c>
      <c r="E236" s="21" t="s">
        <v>17</v>
      </c>
      <c r="F236" s="21" t="s">
        <v>26</v>
      </c>
      <c r="G236" s="21">
        <v>34166.273000000001</v>
      </c>
      <c r="S236" s="34"/>
      <c r="T236" s="35"/>
    </row>
    <row r="237" spans="1:20" ht="15.75" x14ac:dyDescent="0.25">
      <c r="A237" s="21">
        <v>23</v>
      </c>
      <c r="B237" s="21" t="s">
        <v>14</v>
      </c>
      <c r="C237" s="21">
        <v>35.200000000000003</v>
      </c>
      <c r="D237" s="21">
        <v>1</v>
      </c>
      <c r="E237" s="21" t="s">
        <v>15</v>
      </c>
      <c r="F237" s="21" t="s">
        <v>26</v>
      </c>
      <c r="G237" s="21">
        <v>2416.9549999999999</v>
      </c>
      <c r="S237" s="34"/>
      <c r="T237" s="35"/>
    </row>
    <row r="238" spans="1:20" ht="15.75" x14ac:dyDescent="0.25">
      <c r="A238" s="21">
        <v>23</v>
      </c>
      <c r="B238" s="21" t="s">
        <v>14</v>
      </c>
      <c r="C238" s="21">
        <v>50.38</v>
      </c>
      <c r="D238" s="21">
        <v>1</v>
      </c>
      <c r="E238" s="21" t="s">
        <v>15</v>
      </c>
      <c r="F238" s="21" t="s">
        <v>16</v>
      </c>
      <c r="G238" s="21">
        <v>2438.0551999999998</v>
      </c>
      <c r="S238" s="34"/>
      <c r="T238" s="35"/>
    </row>
    <row r="239" spans="1:20" ht="15.75" x14ac:dyDescent="0.25">
      <c r="A239" s="21">
        <v>23</v>
      </c>
      <c r="B239" s="21" t="s">
        <v>14</v>
      </c>
      <c r="C239" s="21">
        <v>17.385000000000002</v>
      </c>
      <c r="D239" s="21">
        <v>1</v>
      </c>
      <c r="E239" s="21" t="s">
        <v>15</v>
      </c>
      <c r="F239" s="21" t="s">
        <v>27</v>
      </c>
      <c r="G239" s="21">
        <v>2775.1921499999999</v>
      </c>
      <c r="S239" s="34"/>
      <c r="T239" s="35"/>
    </row>
    <row r="240" spans="1:20" ht="15.75" x14ac:dyDescent="0.25">
      <c r="A240" s="21">
        <v>23</v>
      </c>
      <c r="B240" s="21" t="s">
        <v>14</v>
      </c>
      <c r="C240" s="21">
        <v>27.36</v>
      </c>
      <c r="D240" s="21">
        <v>1</v>
      </c>
      <c r="E240" s="21" t="s">
        <v>15</v>
      </c>
      <c r="F240" s="21" t="s">
        <v>27</v>
      </c>
      <c r="G240" s="21">
        <v>2789.0574000000001</v>
      </c>
      <c r="S240" s="34"/>
      <c r="T240" s="35"/>
    </row>
    <row r="241" spans="1:20" ht="15.75" x14ac:dyDescent="0.25">
      <c r="A241" s="21">
        <v>23</v>
      </c>
      <c r="B241" s="21" t="s">
        <v>23</v>
      </c>
      <c r="C241" s="21">
        <v>28.49</v>
      </c>
      <c r="D241" s="21">
        <v>1</v>
      </c>
      <c r="E241" s="21" t="s">
        <v>17</v>
      </c>
      <c r="F241" s="21" t="s">
        <v>16</v>
      </c>
      <c r="G241" s="21">
        <v>18328.238099999999</v>
      </c>
      <c r="S241" s="34"/>
      <c r="T241" s="35"/>
    </row>
    <row r="242" spans="1:20" ht="15.75" x14ac:dyDescent="0.25">
      <c r="A242" s="21">
        <v>23</v>
      </c>
      <c r="B242" s="21" t="s">
        <v>23</v>
      </c>
      <c r="C242" s="21">
        <v>42.75</v>
      </c>
      <c r="D242" s="21">
        <v>1</v>
      </c>
      <c r="E242" s="21" t="s">
        <v>17</v>
      </c>
      <c r="F242" s="21" t="s">
        <v>25</v>
      </c>
      <c r="G242" s="21">
        <v>40904.199500000002</v>
      </c>
      <c r="S242" s="34"/>
      <c r="T242" s="35"/>
    </row>
    <row r="243" spans="1:20" ht="15.75" x14ac:dyDescent="0.25">
      <c r="A243" s="21">
        <v>23</v>
      </c>
      <c r="B243" s="21" t="s">
        <v>23</v>
      </c>
      <c r="C243" s="21">
        <v>39.270000000000003</v>
      </c>
      <c r="D243" s="21">
        <v>2</v>
      </c>
      <c r="E243" s="21" t="s">
        <v>15</v>
      </c>
      <c r="F243" s="21" t="s">
        <v>16</v>
      </c>
      <c r="G243" s="21">
        <v>3500.6122999999998</v>
      </c>
      <c r="S243" s="34"/>
      <c r="T243" s="35"/>
    </row>
    <row r="244" spans="1:20" ht="15.75" x14ac:dyDescent="0.25">
      <c r="A244" s="21">
        <v>23</v>
      </c>
      <c r="B244" s="21" t="s">
        <v>23</v>
      </c>
      <c r="C244" s="21">
        <v>23.18</v>
      </c>
      <c r="D244" s="21">
        <v>2</v>
      </c>
      <c r="E244" s="21" t="s">
        <v>15</v>
      </c>
      <c r="F244" s="21" t="s">
        <v>27</v>
      </c>
      <c r="G244" s="21">
        <v>14426.073850000001</v>
      </c>
      <c r="S244" s="34"/>
      <c r="T244" s="35"/>
    </row>
    <row r="245" spans="1:20" ht="15.75" x14ac:dyDescent="0.25">
      <c r="A245" s="21">
        <v>23</v>
      </c>
      <c r="B245" s="21" t="s">
        <v>23</v>
      </c>
      <c r="C245" s="21">
        <v>24.225000000000001</v>
      </c>
      <c r="D245" s="21">
        <v>2</v>
      </c>
      <c r="E245" s="21" t="s">
        <v>15</v>
      </c>
      <c r="F245" s="21" t="s">
        <v>25</v>
      </c>
      <c r="G245" s="21">
        <v>22395.74424</v>
      </c>
      <c r="S245" s="34"/>
      <c r="T245" s="35"/>
    </row>
    <row r="246" spans="1:20" ht="15.75" x14ac:dyDescent="0.25">
      <c r="A246" s="21">
        <v>23</v>
      </c>
      <c r="B246" s="21" t="s">
        <v>23</v>
      </c>
      <c r="C246" s="21">
        <v>32.78</v>
      </c>
      <c r="D246" s="21">
        <v>2</v>
      </c>
      <c r="E246" s="21" t="s">
        <v>17</v>
      </c>
      <c r="F246" s="21" t="s">
        <v>16</v>
      </c>
      <c r="G246" s="21">
        <v>36021.011200000001</v>
      </c>
      <c r="S246" s="34"/>
      <c r="T246" s="35"/>
    </row>
    <row r="247" spans="1:20" ht="15.75" x14ac:dyDescent="0.25">
      <c r="A247" s="21">
        <v>23</v>
      </c>
      <c r="B247" s="21" t="s">
        <v>23</v>
      </c>
      <c r="C247" s="21">
        <v>36.67</v>
      </c>
      <c r="D247" s="21">
        <v>2</v>
      </c>
      <c r="E247" s="21" t="s">
        <v>17</v>
      </c>
      <c r="F247" s="21" t="s">
        <v>25</v>
      </c>
      <c r="G247" s="21">
        <v>38511.628299999997</v>
      </c>
      <c r="S247" s="34"/>
      <c r="T247" s="35"/>
    </row>
    <row r="248" spans="1:20" ht="15.75" x14ac:dyDescent="0.25">
      <c r="A248" s="21">
        <v>23</v>
      </c>
      <c r="B248" s="21" t="s">
        <v>14</v>
      </c>
      <c r="C248" s="21">
        <v>32.700000000000003</v>
      </c>
      <c r="D248" s="21">
        <v>3</v>
      </c>
      <c r="E248" s="21" t="s">
        <v>15</v>
      </c>
      <c r="F248" s="21" t="s">
        <v>26</v>
      </c>
      <c r="G248" s="21">
        <v>3591.48</v>
      </c>
      <c r="S248" s="34"/>
      <c r="T248" s="35"/>
    </row>
    <row r="249" spans="1:20" ht="15.75" x14ac:dyDescent="0.25">
      <c r="A249" s="21">
        <v>23</v>
      </c>
      <c r="B249" s="21" t="s">
        <v>14</v>
      </c>
      <c r="C249" s="21">
        <v>37.1</v>
      </c>
      <c r="D249" s="21">
        <v>3</v>
      </c>
      <c r="E249" s="21" t="s">
        <v>15</v>
      </c>
      <c r="F249" s="21" t="s">
        <v>26</v>
      </c>
      <c r="G249" s="21">
        <v>3597.596</v>
      </c>
      <c r="S249" s="34"/>
      <c r="T249" s="35"/>
    </row>
    <row r="250" spans="1:20" ht="15.75" x14ac:dyDescent="0.25">
      <c r="A250" s="21">
        <v>23</v>
      </c>
      <c r="B250" s="21" t="s">
        <v>23</v>
      </c>
      <c r="C250" s="21">
        <v>34.96</v>
      </c>
      <c r="D250" s="21">
        <v>3</v>
      </c>
      <c r="E250" s="21" t="s">
        <v>15</v>
      </c>
      <c r="F250" s="21" t="s">
        <v>27</v>
      </c>
      <c r="G250" s="21">
        <v>4466.6214</v>
      </c>
      <c r="S250" s="34"/>
      <c r="T250" s="35"/>
    </row>
    <row r="251" spans="1:20" ht="15.75" x14ac:dyDescent="0.25">
      <c r="A251" s="21">
        <v>23</v>
      </c>
      <c r="B251" s="21" t="s">
        <v>14</v>
      </c>
      <c r="C251" s="21">
        <v>31.73</v>
      </c>
      <c r="D251" s="21">
        <v>3</v>
      </c>
      <c r="E251" s="21" t="s">
        <v>17</v>
      </c>
      <c r="F251" s="21" t="s">
        <v>25</v>
      </c>
      <c r="G251" s="21">
        <v>36189.101699999999</v>
      </c>
      <c r="S251" s="34"/>
      <c r="T251" s="35"/>
    </row>
    <row r="252" spans="1:20" ht="15.75" x14ac:dyDescent="0.25">
      <c r="A252" s="21">
        <v>24</v>
      </c>
      <c r="B252" s="21" t="s">
        <v>14</v>
      </c>
      <c r="C252" s="21">
        <v>23.4</v>
      </c>
      <c r="D252" s="21">
        <v>0</v>
      </c>
      <c r="E252" s="21" t="s">
        <v>15</v>
      </c>
      <c r="F252" s="21" t="s">
        <v>26</v>
      </c>
      <c r="G252" s="21">
        <v>1969.614</v>
      </c>
      <c r="S252" s="34"/>
      <c r="T252" s="35"/>
    </row>
    <row r="253" spans="1:20" ht="15.75" x14ac:dyDescent="0.25">
      <c r="A253" s="21">
        <v>24</v>
      </c>
      <c r="B253" s="21" t="s">
        <v>14</v>
      </c>
      <c r="C253" s="21">
        <v>25.8</v>
      </c>
      <c r="D253" s="21">
        <v>0</v>
      </c>
      <c r="E253" s="21" t="s">
        <v>15</v>
      </c>
      <c r="F253" s="21" t="s">
        <v>26</v>
      </c>
      <c r="G253" s="21">
        <v>1972.95</v>
      </c>
      <c r="S253" s="34"/>
      <c r="T253" s="35"/>
    </row>
    <row r="254" spans="1:20" ht="15.75" x14ac:dyDescent="0.25">
      <c r="A254" s="21">
        <v>24</v>
      </c>
      <c r="B254" s="21" t="s">
        <v>14</v>
      </c>
      <c r="C254" s="21">
        <v>29.3</v>
      </c>
      <c r="D254" s="21">
        <v>0</v>
      </c>
      <c r="E254" s="21" t="s">
        <v>15</v>
      </c>
      <c r="F254" s="21" t="s">
        <v>26</v>
      </c>
      <c r="G254" s="21">
        <v>1977.8150000000001</v>
      </c>
      <c r="S254" s="34"/>
      <c r="T254" s="35"/>
    </row>
    <row r="255" spans="1:20" ht="15.75" x14ac:dyDescent="0.25">
      <c r="A255" s="21">
        <v>24</v>
      </c>
      <c r="B255" s="21" t="s">
        <v>14</v>
      </c>
      <c r="C255" s="21">
        <v>32.01</v>
      </c>
      <c r="D255" s="21">
        <v>0</v>
      </c>
      <c r="E255" s="21" t="s">
        <v>15</v>
      </c>
      <c r="F255" s="21" t="s">
        <v>16</v>
      </c>
      <c r="G255" s="21">
        <v>1981.5818999999999</v>
      </c>
      <c r="S255" s="34"/>
      <c r="T255" s="35"/>
    </row>
    <row r="256" spans="1:20" ht="15.75" x14ac:dyDescent="0.25">
      <c r="A256" s="21">
        <v>24</v>
      </c>
      <c r="B256" s="21" t="s">
        <v>14</v>
      </c>
      <c r="C256" s="21">
        <v>35.86</v>
      </c>
      <c r="D256" s="21">
        <v>0</v>
      </c>
      <c r="E256" s="21" t="s">
        <v>15</v>
      </c>
      <c r="F256" s="21" t="s">
        <v>16</v>
      </c>
      <c r="G256" s="21">
        <v>1986.9333999999999</v>
      </c>
      <c r="S256" s="34"/>
      <c r="T256" s="35"/>
    </row>
    <row r="257" spans="1:20" ht="15.75" x14ac:dyDescent="0.25">
      <c r="A257" s="21">
        <v>24</v>
      </c>
      <c r="B257" s="21" t="s">
        <v>14</v>
      </c>
      <c r="C257" s="21">
        <v>23.655000000000001</v>
      </c>
      <c r="D257" s="21">
        <v>0</v>
      </c>
      <c r="E257" s="21" t="s">
        <v>15</v>
      </c>
      <c r="F257" s="21" t="s">
        <v>27</v>
      </c>
      <c r="G257" s="21">
        <v>2352.9684499999998</v>
      </c>
      <c r="S257" s="34"/>
      <c r="T257" s="35"/>
    </row>
    <row r="258" spans="1:20" ht="15.75" x14ac:dyDescent="0.25">
      <c r="A258" s="21">
        <v>24</v>
      </c>
      <c r="B258" s="21" t="s">
        <v>23</v>
      </c>
      <c r="C258" s="21">
        <v>22.6</v>
      </c>
      <c r="D258" s="21">
        <v>0</v>
      </c>
      <c r="E258" s="21" t="s">
        <v>15</v>
      </c>
      <c r="F258" s="21" t="s">
        <v>26</v>
      </c>
      <c r="G258" s="21">
        <v>2457.502</v>
      </c>
      <c r="S258" s="34"/>
      <c r="T258" s="35"/>
    </row>
    <row r="259" spans="1:20" ht="15.75" x14ac:dyDescent="0.25">
      <c r="A259" s="21">
        <v>24</v>
      </c>
      <c r="B259" s="21" t="s">
        <v>23</v>
      </c>
      <c r="C259" s="21">
        <v>27.72</v>
      </c>
      <c r="D259" s="21">
        <v>0</v>
      </c>
      <c r="E259" s="21" t="s">
        <v>15</v>
      </c>
      <c r="F259" s="21" t="s">
        <v>16</v>
      </c>
      <c r="G259" s="21">
        <v>2464.6188000000002</v>
      </c>
      <c r="S259" s="34"/>
      <c r="T259" s="35"/>
    </row>
    <row r="260" spans="1:20" ht="15.75" x14ac:dyDescent="0.25">
      <c r="A260" s="21">
        <v>24</v>
      </c>
      <c r="B260" s="21" t="s">
        <v>23</v>
      </c>
      <c r="C260" s="21">
        <v>33.99</v>
      </c>
      <c r="D260" s="21">
        <v>0</v>
      </c>
      <c r="E260" s="21" t="s">
        <v>15</v>
      </c>
      <c r="F260" s="21" t="s">
        <v>16</v>
      </c>
      <c r="G260" s="21">
        <v>2473.3341</v>
      </c>
      <c r="S260" s="34"/>
      <c r="T260" s="35"/>
    </row>
    <row r="261" spans="1:20" ht="15.75" x14ac:dyDescent="0.25">
      <c r="A261" s="21">
        <v>24</v>
      </c>
      <c r="B261" s="21" t="s">
        <v>23</v>
      </c>
      <c r="C261" s="21">
        <v>39.49</v>
      </c>
      <c r="D261" s="21">
        <v>0</v>
      </c>
      <c r="E261" s="21" t="s">
        <v>15</v>
      </c>
      <c r="F261" s="21" t="s">
        <v>16</v>
      </c>
      <c r="G261" s="21">
        <v>2480.9791</v>
      </c>
      <c r="S261" s="34"/>
      <c r="T261" s="35"/>
    </row>
    <row r="262" spans="1:20" ht="15.75" x14ac:dyDescent="0.25">
      <c r="A262" s="21">
        <v>24</v>
      </c>
      <c r="B262" s="21" t="s">
        <v>23</v>
      </c>
      <c r="C262" s="21">
        <v>24.225000000000001</v>
      </c>
      <c r="D262" s="21">
        <v>0</v>
      </c>
      <c r="E262" s="21" t="s">
        <v>15</v>
      </c>
      <c r="F262" s="21" t="s">
        <v>27</v>
      </c>
      <c r="G262" s="21">
        <v>2842.7607499999999</v>
      </c>
      <c r="S262" s="34"/>
      <c r="T262" s="35"/>
    </row>
    <row r="263" spans="1:20" ht="15.75" x14ac:dyDescent="0.25">
      <c r="A263" s="21">
        <v>24</v>
      </c>
      <c r="B263" s="21" t="s">
        <v>23</v>
      </c>
      <c r="C263" s="21">
        <v>29.925000000000001</v>
      </c>
      <c r="D263" s="21">
        <v>0</v>
      </c>
      <c r="E263" s="21" t="s">
        <v>15</v>
      </c>
      <c r="F263" s="21" t="s">
        <v>27</v>
      </c>
      <c r="G263" s="21">
        <v>2850.6837500000001</v>
      </c>
      <c r="S263" s="34"/>
      <c r="T263" s="35"/>
    </row>
    <row r="264" spans="1:20" ht="15.75" x14ac:dyDescent="0.25">
      <c r="A264" s="21">
        <v>24</v>
      </c>
      <c r="B264" s="21" t="s">
        <v>23</v>
      </c>
      <c r="C264" s="21">
        <v>33.344999999999999</v>
      </c>
      <c r="D264" s="21">
        <v>0</v>
      </c>
      <c r="E264" s="21" t="s">
        <v>15</v>
      </c>
      <c r="F264" s="21" t="s">
        <v>27</v>
      </c>
      <c r="G264" s="21">
        <v>2855.4375500000001</v>
      </c>
      <c r="S264" s="34"/>
      <c r="T264" s="35"/>
    </row>
    <row r="265" spans="1:20" ht="15.75" x14ac:dyDescent="0.25">
      <c r="A265" s="21">
        <v>24</v>
      </c>
      <c r="B265" s="21" t="s">
        <v>23</v>
      </c>
      <c r="C265" s="21">
        <v>25.27</v>
      </c>
      <c r="D265" s="21">
        <v>0</v>
      </c>
      <c r="E265" s="21" t="s">
        <v>15</v>
      </c>
      <c r="F265" s="21" t="s">
        <v>25</v>
      </c>
      <c r="G265" s="21">
        <v>3044.2132999999999</v>
      </c>
      <c r="S265" s="34"/>
      <c r="T265" s="35"/>
    </row>
    <row r="266" spans="1:20" ht="15.75" x14ac:dyDescent="0.25">
      <c r="A266" s="21">
        <v>24</v>
      </c>
      <c r="B266" s="21" t="s">
        <v>23</v>
      </c>
      <c r="C266" s="21">
        <v>26.6</v>
      </c>
      <c r="D266" s="21">
        <v>0</v>
      </c>
      <c r="E266" s="21" t="s">
        <v>15</v>
      </c>
      <c r="F266" s="21" t="s">
        <v>25</v>
      </c>
      <c r="G266" s="21">
        <v>3046.0619999999999</v>
      </c>
      <c r="S266" s="34"/>
      <c r="T266" s="35"/>
    </row>
    <row r="267" spans="1:20" ht="15.75" x14ac:dyDescent="0.25">
      <c r="A267" s="21">
        <v>24</v>
      </c>
      <c r="B267" s="21" t="s">
        <v>23</v>
      </c>
      <c r="C267" s="21">
        <v>20.52</v>
      </c>
      <c r="D267" s="21">
        <v>0</v>
      </c>
      <c r="E267" s="21" t="s">
        <v>17</v>
      </c>
      <c r="F267" s="21" t="s">
        <v>25</v>
      </c>
      <c r="G267" s="21">
        <v>14571.890799999999</v>
      </c>
      <c r="S267" s="34"/>
      <c r="T267" s="35"/>
    </row>
    <row r="268" spans="1:20" ht="15.75" x14ac:dyDescent="0.25">
      <c r="A268" s="21">
        <v>24</v>
      </c>
      <c r="B268" s="21" t="s">
        <v>14</v>
      </c>
      <c r="C268" s="21">
        <v>29.83</v>
      </c>
      <c r="D268" s="21">
        <v>0</v>
      </c>
      <c r="E268" s="21" t="s">
        <v>17</v>
      </c>
      <c r="F268" s="21" t="s">
        <v>25</v>
      </c>
      <c r="G268" s="21">
        <v>18648.421699999999</v>
      </c>
      <c r="S268" s="34"/>
      <c r="T268" s="35"/>
    </row>
    <row r="269" spans="1:20" ht="15.75" x14ac:dyDescent="0.25">
      <c r="A269" s="21">
        <v>24</v>
      </c>
      <c r="B269" s="21" t="s">
        <v>23</v>
      </c>
      <c r="C269" s="21">
        <v>27.6</v>
      </c>
      <c r="D269" s="21">
        <v>0</v>
      </c>
      <c r="E269" s="21" t="s">
        <v>15</v>
      </c>
      <c r="F269" s="21" t="s">
        <v>26</v>
      </c>
      <c r="G269" s="21">
        <v>18955.220170000001</v>
      </c>
      <c r="S269" s="34"/>
      <c r="T269" s="35"/>
    </row>
    <row r="270" spans="1:20" ht="15.75" x14ac:dyDescent="0.25">
      <c r="A270" s="21">
        <v>24</v>
      </c>
      <c r="B270" s="21" t="s">
        <v>23</v>
      </c>
      <c r="C270" s="21">
        <v>23.21</v>
      </c>
      <c r="D270" s="21">
        <v>0</v>
      </c>
      <c r="E270" s="21" t="s">
        <v>15</v>
      </c>
      <c r="F270" s="21" t="s">
        <v>16</v>
      </c>
      <c r="G270" s="21">
        <v>25081.76784</v>
      </c>
      <c r="S270" s="34"/>
      <c r="T270" s="35"/>
    </row>
    <row r="271" spans="1:20" ht="15.75" x14ac:dyDescent="0.25">
      <c r="A271" s="21">
        <v>24</v>
      </c>
      <c r="B271" s="21" t="s">
        <v>14</v>
      </c>
      <c r="C271" s="21">
        <v>31.065000000000001</v>
      </c>
      <c r="D271" s="21">
        <v>0</v>
      </c>
      <c r="E271" s="21" t="s">
        <v>17</v>
      </c>
      <c r="F271" s="21" t="s">
        <v>25</v>
      </c>
      <c r="G271" s="21">
        <v>34254.053350000002</v>
      </c>
      <c r="S271" s="34"/>
      <c r="T271" s="35"/>
    </row>
    <row r="272" spans="1:20" ht="15.75" x14ac:dyDescent="0.25">
      <c r="A272" s="21">
        <v>24</v>
      </c>
      <c r="B272" s="21" t="s">
        <v>14</v>
      </c>
      <c r="C272" s="21">
        <v>32.700000000000003</v>
      </c>
      <c r="D272" s="21">
        <v>0</v>
      </c>
      <c r="E272" s="21" t="s">
        <v>17</v>
      </c>
      <c r="F272" s="21" t="s">
        <v>26</v>
      </c>
      <c r="G272" s="21">
        <v>34472.841</v>
      </c>
      <c r="S272" s="34"/>
      <c r="T272" s="35"/>
    </row>
    <row r="273" spans="1:20" ht="15.75" x14ac:dyDescent="0.25">
      <c r="A273" s="21">
        <v>24</v>
      </c>
      <c r="B273" s="21" t="s">
        <v>14</v>
      </c>
      <c r="C273" s="21">
        <v>28.5</v>
      </c>
      <c r="D273" s="21">
        <v>0</v>
      </c>
      <c r="E273" s="21" t="s">
        <v>17</v>
      </c>
      <c r="F273" s="21" t="s">
        <v>25</v>
      </c>
      <c r="G273" s="21">
        <v>35147.528480000001</v>
      </c>
      <c r="S273" s="34"/>
      <c r="T273" s="35"/>
    </row>
    <row r="274" spans="1:20" ht="15.75" x14ac:dyDescent="0.25">
      <c r="A274" s="21">
        <v>24</v>
      </c>
      <c r="B274" s="21" t="s">
        <v>14</v>
      </c>
      <c r="C274" s="21">
        <v>40.15</v>
      </c>
      <c r="D274" s="21">
        <v>0</v>
      </c>
      <c r="E274" s="21" t="s">
        <v>17</v>
      </c>
      <c r="F274" s="21" t="s">
        <v>16</v>
      </c>
      <c r="G274" s="21">
        <v>38126.246500000001</v>
      </c>
      <c r="S274" s="34"/>
      <c r="T274" s="35"/>
    </row>
    <row r="275" spans="1:20" ht="15.75" x14ac:dyDescent="0.25">
      <c r="A275" s="21">
        <v>24</v>
      </c>
      <c r="B275" s="21" t="s">
        <v>14</v>
      </c>
      <c r="C275" s="21">
        <v>26.79</v>
      </c>
      <c r="D275" s="21">
        <v>1</v>
      </c>
      <c r="E275" s="21" t="s">
        <v>15</v>
      </c>
      <c r="F275" s="21" t="s">
        <v>27</v>
      </c>
      <c r="G275" s="21">
        <v>12609.88702</v>
      </c>
      <c r="S275" s="34"/>
      <c r="T275" s="35"/>
    </row>
    <row r="276" spans="1:20" ht="15.75" x14ac:dyDescent="0.25">
      <c r="A276" s="21">
        <v>24</v>
      </c>
      <c r="B276" s="21" t="s">
        <v>14</v>
      </c>
      <c r="C276" s="21">
        <v>28.5</v>
      </c>
      <c r="D276" s="21">
        <v>2</v>
      </c>
      <c r="E276" s="21" t="s">
        <v>15</v>
      </c>
      <c r="F276" s="21" t="s">
        <v>27</v>
      </c>
      <c r="G276" s="21">
        <v>3537.703</v>
      </c>
      <c r="S276" s="34"/>
      <c r="T276" s="35"/>
    </row>
    <row r="277" spans="1:20" ht="15.75" x14ac:dyDescent="0.25">
      <c r="A277" s="21">
        <v>24</v>
      </c>
      <c r="B277" s="21" t="s">
        <v>23</v>
      </c>
      <c r="C277" s="21">
        <v>30.1</v>
      </c>
      <c r="D277" s="21">
        <v>3</v>
      </c>
      <c r="E277" s="21" t="s">
        <v>15</v>
      </c>
      <c r="F277" s="21" t="s">
        <v>26</v>
      </c>
      <c r="G277" s="21">
        <v>4234.9269999999997</v>
      </c>
      <c r="S277" s="34"/>
      <c r="T277" s="35"/>
    </row>
    <row r="278" spans="1:20" ht="15.75" x14ac:dyDescent="0.25">
      <c r="A278" s="21">
        <v>24</v>
      </c>
      <c r="B278" s="21" t="s">
        <v>23</v>
      </c>
      <c r="C278" s="21">
        <v>30.21</v>
      </c>
      <c r="D278" s="21">
        <v>3</v>
      </c>
      <c r="E278" s="21" t="s">
        <v>15</v>
      </c>
      <c r="F278" s="21" t="s">
        <v>27</v>
      </c>
      <c r="G278" s="21">
        <v>4618.0798999999997</v>
      </c>
      <c r="S278" s="34"/>
      <c r="T278" s="35"/>
    </row>
    <row r="279" spans="1:20" ht="15.75" x14ac:dyDescent="0.25">
      <c r="A279" s="21">
        <v>24</v>
      </c>
      <c r="B279" s="21" t="s">
        <v>14</v>
      </c>
      <c r="C279" s="21">
        <v>33.630000000000003</v>
      </c>
      <c r="D279" s="21">
        <v>4</v>
      </c>
      <c r="E279" s="21" t="s">
        <v>15</v>
      </c>
      <c r="F279" s="21" t="s">
        <v>25</v>
      </c>
      <c r="G279" s="21">
        <v>17128.426080000001</v>
      </c>
      <c r="S279" s="34"/>
      <c r="T279" s="35"/>
    </row>
    <row r="280" spans="1:20" ht="15.75" x14ac:dyDescent="0.25">
      <c r="A280" s="21">
        <v>25</v>
      </c>
      <c r="B280" s="21" t="s">
        <v>14</v>
      </c>
      <c r="C280" s="21">
        <v>25.74</v>
      </c>
      <c r="D280" s="21">
        <v>0</v>
      </c>
      <c r="E280" s="21" t="s">
        <v>15</v>
      </c>
      <c r="F280" s="21" t="s">
        <v>16</v>
      </c>
      <c r="G280" s="21">
        <v>2137.6536000000001</v>
      </c>
      <c r="S280" s="34"/>
      <c r="T280" s="35"/>
    </row>
    <row r="281" spans="1:20" ht="15.75" x14ac:dyDescent="0.25">
      <c r="A281" s="21">
        <v>25</v>
      </c>
      <c r="B281" s="21" t="s">
        <v>14</v>
      </c>
      <c r="C281" s="21">
        <v>27.55</v>
      </c>
      <c r="D281" s="21">
        <v>0</v>
      </c>
      <c r="E281" s="21" t="s">
        <v>15</v>
      </c>
      <c r="F281" s="21" t="s">
        <v>27</v>
      </c>
      <c r="G281" s="21">
        <v>2523.1695</v>
      </c>
      <c r="S281" s="34"/>
      <c r="T281" s="35"/>
    </row>
    <row r="282" spans="1:20" ht="15.75" x14ac:dyDescent="0.25">
      <c r="A282" s="21">
        <v>25</v>
      </c>
      <c r="B282" s="21" t="s">
        <v>14</v>
      </c>
      <c r="C282" s="21">
        <v>35.625</v>
      </c>
      <c r="D282" s="21">
        <v>0</v>
      </c>
      <c r="E282" s="21" t="s">
        <v>15</v>
      </c>
      <c r="F282" s="21" t="s">
        <v>27</v>
      </c>
      <c r="G282" s="21">
        <v>2534.3937500000002</v>
      </c>
      <c r="S282" s="34"/>
      <c r="T282" s="35"/>
    </row>
    <row r="283" spans="1:20" ht="15.75" x14ac:dyDescent="0.25">
      <c r="A283" s="21">
        <v>25</v>
      </c>
      <c r="B283" s="21" t="s">
        <v>23</v>
      </c>
      <c r="C283" s="21">
        <v>30.3</v>
      </c>
      <c r="D283" s="21">
        <v>0</v>
      </c>
      <c r="E283" s="21" t="s">
        <v>15</v>
      </c>
      <c r="F283" s="21" t="s">
        <v>26</v>
      </c>
      <c r="G283" s="21">
        <v>2632.9920000000002</v>
      </c>
      <c r="S283" s="34"/>
      <c r="T283" s="35"/>
    </row>
    <row r="284" spans="1:20" ht="15.75" x14ac:dyDescent="0.25">
      <c r="A284" s="21">
        <v>25</v>
      </c>
      <c r="B284" s="21" t="s">
        <v>14</v>
      </c>
      <c r="C284" s="21">
        <v>26.22</v>
      </c>
      <c r="D284" s="21">
        <v>0</v>
      </c>
      <c r="E284" s="21" t="s">
        <v>15</v>
      </c>
      <c r="F284" s="21" t="s">
        <v>25</v>
      </c>
      <c r="G284" s="21">
        <v>2721.3208</v>
      </c>
      <c r="S284" s="34"/>
      <c r="T284" s="35"/>
    </row>
    <row r="285" spans="1:20" ht="15.75" x14ac:dyDescent="0.25">
      <c r="A285" s="21">
        <v>25</v>
      </c>
      <c r="B285" s="21" t="s">
        <v>14</v>
      </c>
      <c r="C285" s="21">
        <v>30.59</v>
      </c>
      <c r="D285" s="21">
        <v>0</v>
      </c>
      <c r="E285" s="21" t="s">
        <v>15</v>
      </c>
      <c r="F285" s="21" t="s">
        <v>25</v>
      </c>
      <c r="G285" s="21">
        <v>2727.3951000000002</v>
      </c>
      <c r="S285" s="34"/>
      <c r="T285" s="35"/>
    </row>
    <row r="286" spans="1:20" ht="15.75" x14ac:dyDescent="0.25">
      <c r="A286" s="21">
        <v>25</v>
      </c>
      <c r="B286" s="21" t="s">
        <v>23</v>
      </c>
      <c r="C286" s="21">
        <v>34.484999999999999</v>
      </c>
      <c r="D286" s="21">
        <v>0</v>
      </c>
      <c r="E286" s="21" t="s">
        <v>15</v>
      </c>
      <c r="F286" s="21" t="s">
        <v>27</v>
      </c>
      <c r="G286" s="21">
        <v>3021.80915</v>
      </c>
      <c r="S286" s="34"/>
      <c r="T286" s="35"/>
    </row>
    <row r="287" spans="1:20" ht="15.75" x14ac:dyDescent="0.25">
      <c r="A287" s="21">
        <v>25</v>
      </c>
      <c r="B287" s="21" t="s">
        <v>23</v>
      </c>
      <c r="C287" s="21">
        <v>23.465</v>
      </c>
      <c r="D287" s="21">
        <v>0</v>
      </c>
      <c r="E287" s="21" t="s">
        <v>15</v>
      </c>
      <c r="F287" s="21" t="s">
        <v>25</v>
      </c>
      <c r="G287" s="21">
        <v>3206.4913499999998</v>
      </c>
      <c r="S287" s="34"/>
      <c r="T287" s="35"/>
    </row>
    <row r="288" spans="1:20" ht="15.75" x14ac:dyDescent="0.25">
      <c r="A288" s="21">
        <v>25</v>
      </c>
      <c r="B288" s="21" t="s">
        <v>23</v>
      </c>
      <c r="C288" s="21">
        <v>28.594999999999999</v>
      </c>
      <c r="D288" s="21">
        <v>0</v>
      </c>
      <c r="E288" s="21" t="s">
        <v>15</v>
      </c>
      <c r="F288" s="21" t="s">
        <v>25</v>
      </c>
      <c r="G288" s="21">
        <v>3213.6220499999999</v>
      </c>
      <c r="S288" s="34"/>
      <c r="T288" s="35"/>
    </row>
    <row r="289" spans="1:20" ht="15.75" x14ac:dyDescent="0.25">
      <c r="A289" s="21">
        <v>25</v>
      </c>
      <c r="B289" s="21" t="s">
        <v>14</v>
      </c>
      <c r="C289" s="21">
        <v>24.13</v>
      </c>
      <c r="D289" s="21">
        <v>0</v>
      </c>
      <c r="E289" s="21" t="s">
        <v>17</v>
      </c>
      <c r="F289" s="21" t="s">
        <v>27</v>
      </c>
      <c r="G289" s="21">
        <v>15817.985699999999</v>
      </c>
      <c r="S289" s="34"/>
      <c r="T289" s="35"/>
    </row>
    <row r="290" spans="1:20" ht="15.75" x14ac:dyDescent="0.25">
      <c r="A290" s="21">
        <v>25</v>
      </c>
      <c r="B290" s="21" t="s">
        <v>23</v>
      </c>
      <c r="C290" s="21">
        <v>41.325000000000003</v>
      </c>
      <c r="D290" s="21">
        <v>0</v>
      </c>
      <c r="E290" s="21" t="s">
        <v>15</v>
      </c>
      <c r="F290" s="21" t="s">
        <v>25</v>
      </c>
      <c r="G290" s="21">
        <v>17878.900679999999</v>
      </c>
      <c r="S290" s="34"/>
      <c r="T290" s="35"/>
    </row>
    <row r="291" spans="1:20" ht="15.75" x14ac:dyDescent="0.25">
      <c r="A291" s="21">
        <v>25</v>
      </c>
      <c r="B291" s="21" t="s">
        <v>23</v>
      </c>
      <c r="C291" s="21">
        <v>30.2</v>
      </c>
      <c r="D291" s="21">
        <v>0</v>
      </c>
      <c r="E291" s="21" t="s">
        <v>17</v>
      </c>
      <c r="F291" s="21" t="s">
        <v>26</v>
      </c>
      <c r="G291" s="21">
        <v>33900.652999999998</v>
      </c>
      <c r="S291" s="34"/>
      <c r="T291" s="35"/>
    </row>
    <row r="292" spans="1:20" ht="15.75" x14ac:dyDescent="0.25">
      <c r="A292" s="21">
        <v>25</v>
      </c>
      <c r="B292" s="21" t="s">
        <v>23</v>
      </c>
      <c r="C292" s="21">
        <v>20.8</v>
      </c>
      <c r="D292" s="21">
        <v>1</v>
      </c>
      <c r="E292" s="21" t="s">
        <v>15</v>
      </c>
      <c r="F292" s="21" t="s">
        <v>26</v>
      </c>
      <c r="G292" s="21">
        <v>3208.7869999999998</v>
      </c>
      <c r="S292" s="34"/>
      <c r="T292" s="35"/>
    </row>
    <row r="293" spans="1:20" ht="15.75" x14ac:dyDescent="0.25">
      <c r="A293" s="21">
        <v>25</v>
      </c>
      <c r="B293" s="21" t="s">
        <v>23</v>
      </c>
      <c r="C293" s="21">
        <v>33.99</v>
      </c>
      <c r="D293" s="21">
        <v>1</v>
      </c>
      <c r="E293" s="21" t="s">
        <v>15</v>
      </c>
      <c r="F293" s="21" t="s">
        <v>16</v>
      </c>
      <c r="G293" s="21">
        <v>3227.1210999999998</v>
      </c>
      <c r="S293" s="34"/>
      <c r="T293" s="35"/>
    </row>
    <row r="294" spans="1:20" ht="15.75" x14ac:dyDescent="0.25">
      <c r="A294" s="21">
        <v>25</v>
      </c>
      <c r="B294" s="21" t="s">
        <v>23</v>
      </c>
      <c r="C294" s="21">
        <v>42.13</v>
      </c>
      <c r="D294" s="21">
        <v>1</v>
      </c>
      <c r="E294" s="21" t="s">
        <v>15</v>
      </c>
      <c r="F294" s="21" t="s">
        <v>16</v>
      </c>
      <c r="G294" s="21">
        <v>3238.4357</v>
      </c>
      <c r="S294" s="34"/>
      <c r="T294" s="35"/>
    </row>
    <row r="295" spans="1:20" ht="15.75" x14ac:dyDescent="0.25">
      <c r="A295" s="21">
        <v>25</v>
      </c>
      <c r="B295" s="21" t="s">
        <v>14</v>
      </c>
      <c r="C295" s="21">
        <v>25.84</v>
      </c>
      <c r="D295" s="21">
        <v>1</v>
      </c>
      <c r="E295" s="21" t="s">
        <v>15</v>
      </c>
      <c r="F295" s="21" t="s">
        <v>25</v>
      </c>
      <c r="G295" s="21">
        <v>3309.7926000000002</v>
      </c>
      <c r="S295" s="34"/>
      <c r="T295" s="35"/>
    </row>
    <row r="296" spans="1:20" ht="15.75" x14ac:dyDescent="0.25">
      <c r="A296" s="21">
        <v>25</v>
      </c>
      <c r="B296" s="21" t="s">
        <v>23</v>
      </c>
      <c r="C296" s="21">
        <v>22.515000000000001</v>
      </c>
      <c r="D296" s="21">
        <v>1</v>
      </c>
      <c r="E296" s="21" t="s">
        <v>15</v>
      </c>
      <c r="F296" s="21" t="s">
        <v>27</v>
      </c>
      <c r="G296" s="21">
        <v>3594.17085</v>
      </c>
      <c r="S296" s="34"/>
      <c r="T296" s="35"/>
    </row>
    <row r="297" spans="1:20" ht="15.75" x14ac:dyDescent="0.25">
      <c r="A297" s="21">
        <v>25</v>
      </c>
      <c r="B297" s="21" t="s">
        <v>23</v>
      </c>
      <c r="C297" s="21">
        <v>32.229999999999997</v>
      </c>
      <c r="D297" s="21">
        <v>1</v>
      </c>
      <c r="E297" s="21" t="s">
        <v>15</v>
      </c>
      <c r="F297" s="21" t="s">
        <v>16</v>
      </c>
      <c r="G297" s="21">
        <v>18218.161390000001</v>
      </c>
      <c r="S297" s="34"/>
      <c r="T297" s="35"/>
    </row>
    <row r="298" spans="1:20" ht="15.75" x14ac:dyDescent="0.25">
      <c r="A298" s="21">
        <v>25</v>
      </c>
      <c r="B298" s="21" t="s">
        <v>23</v>
      </c>
      <c r="C298" s="21">
        <v>26.79</v>
      </c>
      <c r="D298" s="21">
        <v>2</v>
      </c>
      <c r="E298" s="21" t="s">
        <v>15</v>
      </c>
      <c r="F298" s="21" t="s">
        <v>27</v>
      </c>
      <c r="G298" s="21">
        <v>4189.1130999999996</v>
      </c>
      <c r="S298" s="34"/>
      <c r="T298" s="35"/>
    </row>
    <row r="299" spans="1:20" ht="15.75" x14ac:dyDescent="0.25">
      <c r="A299" s="21">
        <v>25</v>
      </c>
      <c r="B299" s="21" t="s">
        <v>14</v>
      </c>
      <c r="C299" s="21">
        <v>24.984999999999999</v>
      </c>
      <c r="D299" s="21">
        <v>2</v>
      </c>
      <c r="E299" s="21" t="s">
        <v>15</v>
      </c>
      <c r="F299" s="21" t="s">
        <v>25</v>
      </c>
      <c r="G299" s="21">
        <v>23241.47453</v>
      </c>
      <c r="S299" s="34"/>
      <c r="T299" s="35"/>
    </row>
    <row r="300" spans="1:20" ht="15.75" x14ac:dyDescent="0.25">
      <c r="A300" s="21">
        <v>25</v>
      </c>
      <c r="B300" s="21" t="s">
        <v>14</v>
      </c>
      <c r="C300" s="21">
        <v>33.33</v>
      </c>
      <c r="D300" s="21">
        <v>2</v>
      </c>
      <c r="E300" s="21" t="s">
        <v>17</v>
      </c>
      <c r="F300" s="21" t="s">
        <v>16</v>
      </c>
      <c r="G300" s="21">
        <v>36124.573700000001</v>
      </c>
      <c r="S300" s="34"/>
      <c r="T300" s="35"/>
    </row>
    <row r="301" spans="1:20" ht="15.75" x14ac:dyDescent="0.25">
      <c r="A301" s="21">
        <v>25</v>
      </c>
      <c r="B301" s="21" t="s">
        <v>14</v>
      </c>
      <c r="C301" s="21">
        <v>45.54</v>
      </c>
      <c r="D301" s="21">
        <v>2</v>
      </c>
      <c r="E301" s="21" t="s">
        <v>17</v>
      </c>
      <c r="F301" s="21" t="s">
        <v>16</v>
      </c>
      <c r="G301" s="21">
        <v>42112.2356</v>
      </c>
      <c r="S301" s="34"/>
      <c r="T301" s="35"/>
    </row>
    <row r="302" spans="1:20" ht="15.75" x14ac:dyDescent="0.25">
      <c r="A302" s="21">
        <v>25</v>
      </c>
      <c r="B302" s="21" t="s">
        <v>14</v>
      </c>
      <c r="C302" s="21">
        <v>26.8</v>
      </c>
      <c r="D302" s="21">
        <v>3</v>
      </c>
      <c r="E302" s="21" t="s">
        <v>15</v>
      </c>
      <c r="F302" s="21" t="s">
        <v>26</v>
      </c>
      <c r="G302" s="21">
        <v>3906.127</v>
      </c>
      <c r="S302" s="34"/>
      <c r="T302" s="35"/>
    </row>
    <row r="303" spans="1:20" ht="15.75" x14ac:dyDescent="0.25">
      <c r="A303" s="21">
        <v>25</v>
      </c>
      <c r="B303" s="21" t="s">
        <v>23</v>
      </c>
      <c r="C303" s="21">
        <v>24.3</v>
      </c>
      <c r="D303" s="21">
        <v>3</v>
      </c>
      <c r="E303" s="21" t="s">
        <v>15</v>
      </c>
      <c r="F303" s="21" t="s">
        <v>26</v>
      </c>
      <c r="G303" s="21">
        <v>4391.652</v>
      </c>
      <c r="S303" s="34"/>
      <c r="T303" s="35"/>
    </row>
    <row r="304" spans="1:20" ht="15.75" x14ac:dyDescent="0.25">
      <c r="A304" s="21">
        <v>25</v>
      </c>
      <c r="B304" s="21" t="s">
        <v>14</v>
      </c>
      <c r="C304" s="21">
        <v>29.7</v>
      </c>
      <c r="D304" s="21">
        <v>3</v>
      </c>
      <c r="E304" s="21" t="s">
        <v>17</v>
      </c>
      <c r="F304" s="21" t="s">
        <v>26</v>
      </c>
      <c r="G304" s="21">
        <v>19933.457999999999</v>
      </c>
      <c r="S304" s="34"/>
      <c r="T304" s="35"/>
    </row>
    <row r="305" spans="1:20" ht="15.75" x14ac:dyDescent="0.25">
      <c r="A305" s="21">
        <v>25</v>
      </c>
      <c r="B305" s="21" t="s">
        <v>14</v>
      </c>
      <c r="C305" s="21">
        <v>33.659999999999997</v>
      </c>
      <c r="D305" s="21">
        <v>4</v>
      </c>
      <c r="E305" s="21" t="s">
        <v>15</v>
      </c>
      <c r="F305" s="21" t="s">
        <v>16</v>
      </c>
      <c r="G305" s="21">
        <v>4504.6624000000002</v>
      </c>
      <c r="S305" s="34"/>
      <c r="T305" s="35"/>
    </row>
    <row r="306" spans="1:20" ht="15.75" x14ac:dyDescent="0.25">
      <c r="A306" s="21">
        <v>25</v>
      </c>
      <c r="B306" s="21" t="s">
        <v>14</v>
      </c>
      <c r="C306" s="21">
        <v>26.695</v>
      </c>
      <c r="D306" s="21">
        <v>4</v>
      </c>
      <c r="E306" s="21" t="s">
        <v>15</v>
      </c>
      <c r="F306" s="21" t="s">
        <v>27</v>
      </c>
      <c r="G306" s="21">
        <v>4877.9810500000003</v>
      </c>
      <c r="S306" s="34"/>
      <c r="T306" s="35"/>
    </row>
    <row r="307" spans="1:20" ht="15.75" x14ac:dyDescent="0.25">
      <c r="A307" s="21">
        <v>25</v>
      </c>
      <c r="B307" s="21" t="s">
        <v>14</v>
      </c>
      <c r="C307" s="21">
        <v>23.9</v>
      </c>
      <c r="D307" s="21">
        <v>5</v>
      </c>
      <c r="E307" s="21" t="s">
        <v>15</v>
      </c>
      <c r="F307" s="21" t="s">
        <v>26</v>
      </c>
      <c r="G307" s="21">
        <v>5080.0959999999995</v>
      </c>
      <c r="S307" s="34"/>
      <c r="T307" s="35"/>
    </row>
    <row r="308" spans="1:20" ht="15.75" x14ac:dyDescent="0.25">
      <c r="A308" s="21">
        <v>26</v>
      </c>
      <c r="B308" s="21" t="s">
        <v>14</v>
      </c>
      <c r="C308" s="21">
        <v>20.8</v>
      </c>
      <c r="D308" s="21">
        <v>0</v>
      </c>
      <c r="E308" s="21" t="s">
        <v>15</v>
      </c>
      <c r="F308" s="21" t="s">
        <v>26</v>
      </c>
      <c r="G308" s="21">
        <v>2302.3000000000002</v>
      </c>
      <c r="S308" s="34"/>
      <c r="T308" s="35"/>
    </row>
    <row r="309" spans="1:20" ht="15.75" x14ac:dyDescent="0.25">
      <c r="A309" s="21">
        <v>26</v>
      </c>
      <c r="B309" s="21" t="s">
        <v>14</v>
      </c>
      <c r="C309" s="21">
        <v>35.42</v>
      </c>
      <c r="D309" s="21">
        <v>0</v>
      </c>
      <c r="E309" s="21" t="s">
        <v>15</v>
      </c>
      <c r="F309" s="21" t="s">
        <v>16</v>
      </c>
      <c r="G309" s="21">
        <v>2322.6217999999999</v>
      </c>
      <c r="S309" s="34"/>
      <c r="T309" s="35"/>
    </row>
    <row r="310" spans="1:20" ht="15.75" x14ac:dyDescent="0.25">
      <c r="A310" s="21">
        <v>26</v>
      </c>
      <c r="B310" s="21" t="s">
        <v>14</v>
      </c>
      <c r="C310" s="21">
        <v>17.670000000000002</v>
      </c>
      <c r="D310" s="21">
        <v>0</v>
      </c>
      <c r="E310" s="21" t="s">
        <v>15</v>
      </c>
      <c r="F310" s="21" t="s">
        <v>27</v>
      </c>
      <c r="G310" s="21">
        <v>2680.9493000000002</v>
      </c>
      <c r="S310" s="34"/>
      <c r="T310" s="35"/>
    </row>
    <row r="311" spans="1:20" ht="15.75" x14ac:dyDescent="0.25">
      <c r="A311" s="21">
        <v>26</v>
      </c>
      <c r="B311" s="21" t="s">
        <v>14</v>
      </c>
      <c r="C311" s="21">
        <v>31.065000000000001</v>
      </c>
      <c r="D311" s="21">
        <v>0</v>
      </c>
      <c r="E311" s="21" t="s">
        <v>15</v>
      </c>
      <c r="F311" s="21" t="s">
        <v>27</v>
      </c>
      <c r="G311" s="21">
        <v>2699.56835</v>
      </c>
      <c r="S311" s="34"/>
      <c r="T311" s="35"/>
    </row>
    <row r="312" spans="1:20" ht="15.75" x14ac:dyDescent="0.25">
      <c r="A312" s="21">
        <v>26</v>
      </c>
      <c r="B312" s="21" t="s">
        <v>14</v>
      </c>
      <c r="C312" s="21">
        <v>29.45</v>
      </c>
      <c r="D312" s="21">
        <v>0</v>
      </c>
      <c r="E312" s="21" t="s">
        <v>15</v>
      </c>
      <c r="F312" s="21" t="s">
        <v>25</v>
      </c>
      <c r="G312" s="21">
        <v>2897.3235</v>
      </c>
      <c r="S312" s="34"/>
      <c r="T312" s="35"/>
    </row>
    <row r="313" spans="1:20" ht="15.75" x14ac:dyDescent="0.25">
      <c r="A313" s="21">
        <v>26</v>
      </c>
      <c r="B313" s="21" t="s">
        <v>23</v>
      </c>
      <c r="C313" s="21">
        <v>22.23</v>
      </c>
      <c r="D313" s="21">
        <v>0</v>
      </c>
      <c r="E313" s="21" t="s">
        <v>15</v>
      </c>
      <c r="F313" s="21" t="s">
        <v>27</v>
      </c>
      <c r="G313" s="21">
        <v>3176.2876999999999</v>
      </c>
      <c r="S313" s="34"/>
      <c r="T313" s="35"/>
    </row>
    <row r="314" spans="1:20" ht="15.75" x14ac:dyDescent="0.25">
      <c r="A314" s="21">
        <v>26</v>
      </c>
      <c r="B314" s="21" t="s">
        <v>23</v>
      </c>
      <c r="C314" s="21">
        <v>22.61</v>
      </c>
      <c r="D314" s="21">
        <v>0</v>
      </c>
      <c r="E314" s="21" t="s">
        <v>15</v>
      </c>
      <c r="F314" s="21" t="s">
        <v>27</v>
      </c>
      <c r="G314" s="21">
        <v>3176.8159000000001</v>
      </c>
      <c r="S314" s="34"/>
      <c r="T314" s="35"/>
    </row>
    <row r="315" spans="1:20" ht="15.75" x14ac:dyDescent="0.25">
      <c r="A315" s="21">
        <v>26</v>
      </c>
      <c r="B315" s="21" t="s">
        <v>23</v>
      </c>
      <c r="C315" s="21">
        <v>40.185000000000002</v>
      </c>
      <c r="D315" s="21">
        <v>0</v>
      </c>
      <c r="E315" s="21" t="s">
        <v>15</v>
      </c>
      <c r="F315" s="21" t="s">
        <v>27</v>
      </c>
      <c r="G315" s="21">
        <v>3201.2451500000002</v>
      </c>
      <c r="S315" s="34"/>
      <c r="T315" s="35"/>
    </row>
    <row r="316" spans="1:20" ht="15.75" x14ac:dyDescent="0.25">
      <c r="A316" s="21">
        <v>26</v>
      </c>
      <c r="B316" s="21" t="s">
        <v>23</v>
      </c>
      <c r="C316" s="21">
        <v>28.785</v>
      </c>
      <c r="D316" s="21">
        <v>0</v>
      </c>
      <c r="E316" s="21" t="s">
        <v>15</v>
      </c>
      <c r="F316" s="21" t="s">
        <v>25</v>
      </c>
      <c r="G316" s="21">
        <v>3385.3991500000002</v>
      </c>
      <c r="S316" s="34"/>
      <c r="T316" s="35"/>
    </row>
    <row r="317" spans="1:20" ht="15.75" x14ac:dyDescent="0.25">
      <c r="A317" s="21">
        <v>26</v>
      </c>
      <c r="B317" s="21" t="s">
        <v>14</v>
      </c>
      <c r="C317" s="21">
        <v>27.06</v>
      </c>
      <c r="D317" s="21">
        <v>0</v>
      </c>
      <c r="E317" s="21" t="s">
        <v>17</v>
      </c>
      <c r="F317" s="21" t="s">
        <v>16</v>
      </c>
      <c r="G317" s="21">
        <v>17043.341400000001</v>
      </c>
      <c r="S317" s="34"/>
      <c r="T317" s="35"/>
    </row>
    <row r="318" spans="1:20" ht="15.75" x14ac:dyDescent="0.25">
      <c r="A318" s="21">
        <v>26</v>
      </c>
      <c r="B318" s="21" t="s">
        <v>14</v>
      </c>
      <c r="C318" s="21">
        <v>29.15</v>
      </c>
      <c r="D318" s="21">
        <v>1</v>
      </c>
      <c r="E318" s="21" t="s">
        <v>15</v>
      </c>
      <c r="F318" s="21" t="s">
        <v>16</v>
      </c>
      <c r="G318" s="21">
        <v>2902.9065000000001</v>
      </c>
      <c r="S318" s="34"/>
      <c r="T318" s="35"/>
    </row>
    <row r="319" spans="1:20" ht="15.75" x14ac:dyDescent="0.25">
      <c r="A319" s="21">
        <v>26</v>
      </c>
      <c r="B319" s="21" t="s">
        <v>14</v>
      </c>
      <c r="C319" s="21">
        <v>30</v>
      </c>
      <c r="D319" s="21">
        <v>1</v>
      </c>
      <c r="E319" s="21" t="s">
        <v>15</v>
      </c>
      <c r="F319" s="21" t="s">
        <v>26</v>
      </c>
      <c r="G319" s="21">
        <v>2904.0880000000002</v>
      </c>
      <c r="S319" s="34"/>
      <c r="T319" s="35"/>
    </row>
    <row r="320" spans="1:20" ht="15.75" x14ac:dyDescent="0.25">
      <c r="A320" s="21">
        <v>26</v>
      </c>
      <c r="B320" s="21" t="s">
        <v>14</v>
      </c>
      <c r="C320" s="21">
        <v>46.53</v>
      </c>
      <c r="D320" s="21">
        <v>1</v>
      </c>
      <c r="E320" s="21" t="s">
        <v>15</v>
      </c>
      <c r="F320" s="21" t="s">
        <v>16</v>
      </c>
      <c r="G320" s="21">
        <v>2927.0646999999999</v>
      </c>
      <c r="S320" s="34"/>
      <c r="T320" s="35"/>
    </row>
    <row r="321" spans="1:20" ht="15.75" x14ac:dyDescent="0.25">
      <c r="A321" s="21">
        <v>26</v>
      </c>
      <c r="B321" s="21" t="s">
        <v>14</v>
      </c>
      <c r="C321" s="21">
        <v>33.914999999999999</v>
      </c>
      <c r="D321" s="21">
        <v>1</v>
      </c>
      <c r="E321" s="21" t="s">
        <v>15</v>
      </c>
      <c r="F321" s="21" t="s">
        <v>27</v>
      </c>
      <c r="G321" s="21">
        <v>3292.5298499999999</v>
      </c>
      <c r="S321" s="34"/>
      <c r="T321" s="35"/>
    </row>
    <row r="322" spans="1:20" ht="15.75" x14ac:dyDescent="0.25">
      <c r="A322" s="21">
        <v>26</v>
      </c>
      <c r="B322" s="21" t="s">
        <v>23</v>
      </c>
      <c r="C322" s="21">
        <v>19.8</v>
      </c>
      <c r="D322" s="21">
        <v>1</v>
      </c>
      <c r="E322" s="21" t="s">
        <v>15</v>
      </c>
      <c r="F322" s="21" t="s">
        <v>26</v>
      </c>
      <c r="G322" s="21">
        <v>3378.91</v>
      </c>
      <c r="S322" s="34"/>
      <c r="T322" s="35"/>
    </row>
    <row r="323" spans="1:20" ht="15.75" x14ac:dyDescent="0.25">
      <c r="A323" s="21">
        <v>26</v>
      </c>
      <c r="B323" s="21" t="s">
        <v>23</v>
      </c>
      <c r="C323" s="21">
        <v>29.48</v>
      </c>
      <c r="D323" s="21">
        <v>1</v>
      </c>
      <c r="E323" s="21" t="s">
        <v>15</v>
      </c>
      <c r="F323" s="21" t="s">
        <v>16</v>
      </c>
      <c r="G323" s="21">
        <v>3392.3652000000002</v>
      </c>
      <c r="S323" s="34"/>
      <c r="T323" s="35"/>
    </row>
    <row r="324" spans="1:20" ht="15.75" x14ac:dyDescent="0.25">
      <c r="A324" s="21">
        <v>26</v>
      </c>
      <c r="B324" s="21" t="s">
        <v>23</v>
      </c>
      <c r="C324" s="21">
        <v>29.92</v>
      </c>
      <c r="D324" s="21">
        <v>1</v>
      </c>
      <c r="E324" s="21" t="s">
        <v>15</v>
      </c>
      <c r="F324" s="21" t="s">
        <v>16</v>
      </c>
      <c r="G324" s="21">
        <v>3392.9767999999999</v>
      </c>
      <c r="S324" s="34"/>
      <c r="T324" s="35"/>
    </row>
    <row r="325" spans="1:20" ht="15.75" x14ac:dyDescent="0.25">
      <c r="A325" s="21">
        <v>26</v>
      </c>
      <c r="B325" s="21" t="s">
        <v>23</v>
      </c>
      <c r="C325" s="21">
        <v>42.4</v>
      </c>
      <c r="D325" s="21">
        <v>1</v>
      </c>
      <c r="E325" s="21" t="s">
        <v>15</v>
      </c>
      <c r="F325" s="21" t="s">
        <v>26</v>
      </c>
      <c r="G325" s="21">
        <v>3410.3240000000001</v>
      </c>
      <c r="S325" s="34"/>
      <c r="T325" s="35"/>
    </row>
    <row r="326" spans="1:20" ht="15.75" x14ac:dyDescent="0.25">
      <c r="A326" s="21">
        <v>26</v>
      </c>
      <c r="B326" s="21" t="s">
        <v>14</v>
      </c>
      <c r="C326" s="21">
        <v>32.49</v>
      </c>
      <c r="D326" s="21">
        <v>1</v>
      </c>
      <c r="E326" s="21" t="s">
        <v>15</v>
      </c>
      <c r="F326" s="21" t="s">
        <v>25</v>
      </c>
      <c r="G326" s="21">
        <v>3490.5491000000002</v>
      </c>
      <c r="S326" s="34"/>
      <c r="T326" s="35"/>
    </row>
    <row r="327" spans="1:20" ht="15.75" x14ac:dyDescent="0.25">
      <c r="A327" s="21">
        <v>26</v>
      </c>
      <c r="B327" s="21" t="s">
        <v>14</v>
      </c>
      <c r="C327" s="21">
        <v>23.7</v>
      </c>
      <c r="D327" s="21">
        <v>2</v>
      </c>
      <c r="E327" s="21" t="s">
        <v>15</v>
      </c>
      <c r="F327" s="21" t="s">
        <v>26</v>
      </c>
      <c r="G327" s="21">
        <v>3484.3310000000001</v>
      </c>
      <c r="S327" s="34"/>
      <c r="T327" s="35"/>
    </row>
    <row r="328" spans="1:20" ht="15.75" x14ac:dyDescent="0.25">
      <c r="A328" s="21">
        <v>26</v>
      </c>
      <c r="B328" s="21" t="s">
        <v>14</v>
      </c>
      <c r="C328" s="21">
        <v>30.875</v>
      </c>
      <c r="D328" s="21">
        <v>2</v>
      </c>
      <c r="E328" s="21" t="s">
        <v>15</v>
      </c>
      <c r="F328" s="21" t="s">
        <v>27</v>
      </c>
      <c r="G328" s="21">
        <v>3877.3042500000001</v>
      </c>
      <c r="S328" s="34"/>
      <c r="T328" s="35"/>
    </row>
    <row r="329" spans="1:20" ht="15.75" x14ac:dyDescent="0.25">
      <c r="A329" s="21">
        <v>26</v>
      </c>
      <c r="B329" s="21" t="s">
        <v>23</v>
      </c>
      <c r="C329" s="21">
        <v>29.92</v>
      </c>
      <c r="D329" s="21">
        <v>2</v>
      </c>
      <c r="E329" s="21" t="s">
        <v>15</v>
      </c>
      <c r="F329" s="21" t="s">
        <v>16</v>
      </c>
      <c r="G329" s="21">
        <v>3981.9767999999999</v>
      </c>
      <c r="S329" s="34"/>
      <c r="T329" s="35"/>
    </row>
    <row r="330" spans="1:20" ht="15.75" x14ac:dyDescent="0.25">
      <c r="A330" s="21">
        <v>26</v>
      </c>
      <c r="B330" s="21" t="s">
        <v>23</v>
      </c>
      <c r="C330" s="21">
        <v>34.200000000000003</v>
      </c>
      <c r="D330" s="21">
        <v>2</v>
      </c>
      <c r="E330" s="21" t="s">
        <v>15</v>
      </c>
      <c r="F330" s="21" t="s">
        <v>26</v>
      </c>
      <c r="G330" s="21">
        <v>3987.9259999999999</v>
      </c>
      <c r="S330" s="34"/>
      <c r="T330" s="35"/>
    </row>
    <row r="331" spans="1:20" ht="15.75" x14ac:dyDescent="0.25">
      <c r="A331" s="21">
        <v>26</v>
      </c>
      <c r="B331" s="21" t="s">
        <v>23</v>
      </c>
      <c r="C331" s="21">
        <v>29.355</v>
      </c>
      <c r="D331" s="21">
        <v>2</v>
      </c>
      <c r="E331" s="21" t="s">
        <v>15</v>
      </c>
      <c r="F331" s="21" t="s">
        <v>25</v>
      </c>
      <c r="G331" s="21">
        <v>4564.1914500000003</v>
      </c>
      <c r="S331" s="34"/>
      <c r="T331" s="35"/>
    </row>
    <row r="332" spans="1:20" ht="15.75" x14ac:dyDescent="0.25">
      <c r="A332" s="21">
        <v>26</v>
      </c>
      <c r="B332" s="21" t="s">
        <v>23</v>
      </c>
      <c r="C332" s="21">
        <v>17.195</v>
      </c>
      <c r="D332" s="21">
        <v>2</v>
      </c>
      <c r="E332" s="21" t="s">
        <v>17</v>
      </c>
      <c r="F332" s="21" t="s">
        <v>25</v>
      </c>
      <c r="G332" s="21">
        <v>14455.644050000001</v>
      </c>
      <c r="S332" s="34"/>
      <c r="T332" s="35"/>
    </row>
    <row r="333" spans="1:20" ht="15.75" x14ac:dyDescent="0.25">
      <c r="A333" s="21">
        <v>26</v>
      </c>
      <c r="B333" s="21" t="s">
        <v>14</v>
      </c>
      <c r="C333" s="21">
        <v>32.9</v>
      </c>
      <c r="D333" s="21">
        <v>2</v>
      </c>
      <c r="E333" s="21" t="s">
        <v>17</v>
      </c>
      <c r="F333" s="21" t="s">
        <v>26</v>
      </c>
      <c r="G333" s="21">
        <v>36085.218999999997</v>
      </c>
      <c r="S333" s="34"/>
      <c r="T333" s="35"/>
    </row>
    <row r="334" spans="1:20" ht="15.75" x14ac:dyDescent="0.25">
      <c r="A334" s="21">
        <v>26</v>
      </c>
      <c r="B334" s="21" t="s">
        <v>14</v>
      </c>
      <c r="C334" s="21">
        <v>27.265000000000001</v>
      </c>
      <c r="D334" s="21">
        <v>3</v>
      </c>
      <c r="E334" s="21" t="s">
        <v>15</v>
      </c>
      <c r="F334" s="21" t="s">
        <v>25</v>
      </c>
      <c r="G334" s="21">
        <v>4661.2863500000003</v>
      </c>
      <c r="S334" s="34"/>
      <c r="T334" s="35"/>
    </row>
    <row r="335" spans="1:20" ht="15.75" x14ac:dyDescent="0.25">
      <c r="A335" s="21">
        <v>26</v>
      </c>
      <c r="B335" s="21" t="s">
        <v>23</v>
      </c>
      <c r="C335" s="21">
        <v>29.64</v>
      </c>
      <c r="D335" s="21">
        <v>4</v>
      </c>
      <c r="E335" s="21" t="s">
        <v>15</v>
      </c>
      <c r="F335" s="21" t="s">
        <v>25</v>
      </c>
      <c r="G335" s="21">
        <v>24671.663339999999</v>
      </c>
      <c r="S335" s="34"/>
      <c r="T335" s="35"/>
    </row>
    <row r="336" spans="1:20" ht="15.75" x14ac:dyDescent="0.25">
      <c r="A336" s="21">
        <v>27</v>
      </c>
      <c r="B336" s="21" t="s">
        <v>14</v>
      </c>
      <c r="C336" s="21">
        <v>23.1</v>
      </c>
      <c r="D336" s="21">
        <v>0</v>
      </c>
      <c r="E336" s="21" t="s">
        <v>15</v>
      </c>
      <c r="F336" s="21" t="s">
        <v>16</v>
      </c>
      <c r="G336" s="21">
        <v>2483.7359999999999</v>
      </c>
      <c r="S336" s="34"/>
      <c r="T336" s="35"/>
    </row>
    <row r="337" spans="1:20" ht="15.75" x14ac:dyDescent="0.25">
      <c r="A337" s="21">
        <v>27</v>
      </c>
      <c r="B337" s="21" t="s">
        <v>14</v>
      </c>
      <c r="C337" s="21">
        <v>30.5</v>
      </c>
      <c r="D337" s="21">
        <v>0</v>
      </c>
      <c r="E337" s="21" t="s">
        <v>15</v>
      </c>
      <c r="F337" s="21" t="s">
        <v>26</v>
      </c>
      <c r="G337" s="21">
        <v>2494.0219999999999</v>
      </c>
      <c r="S337" s="34"/>
      <c r="T337" s="35"/>
    </row>
    <row r="338" spans="1:20" ht="15.75" x14ac:dyDescent="0.25">
      <c r="A338" s="21">
        <v>27</v>
      </c>
      <c r="B338" s="21" t="s">
        <v>14</v>
      </c>
      <c r="C338" s="21">
        <v>32.67</v>
      </c>
      <c r="D338" s="21">
        <v>0</v>
      </c>
      <c r="E338" s="21" t="s">
        <v>15</v>
      </c>
      <c r="F338" s="21" t="s">
        <v>16</v>
      </c>
      <c r="G338" s="21">
        <v>2497.0383000000002</v>
      </c>
      <c r="S338" s="34"/>
      <c r="T338" s="35"/>
    </row>
    <row r="339" spans="1:20" ht="15.75" x14ac:dyDescent="0.25">
      <c r="A339" s="21">
        <v>27</v>
      </c>
      <c r="B339" s="21" t="s">
        <v>14</v>
      </c>
      <c r="C339" s="21">
        <v>33.659999999999997</v>
      </c>
      <c r="D339" s="21">
        <v>0</v>
      </c>
      <c r="E339" s="21" t="s">
        <v>15</v>
      </c>
      <c r="F339" s="21" t="s">
        <v>16</v>
      </c>
      <c r="G339" s="21">
        <v>2498.4144000000001</v>
      </c>
      <c r="S339" s="34"/>
      <c r="T339" s="35"/>
    </row>
    <row r="340" spans="1:20" ht="15.75" x14ac:dyDescent="0.25">
      <c r="A340" s="21">
        <v>27</v>
      </c>
      <c r="B340" s="21" t="s">
        <v>23</v>
      </c>
      <c r="C340" s="21">
        <v>24.1</v>
      </c>
      <c r="D340" s="21">
        <v>0</v>
      </c>
      <c r="E340" s="21" t="s">
        <v>15</v>
      </c>
      <c r="F340" s="21" t="s">
        <v>26</v>
      </c>
      <c r="G340" s="21">
        <v>2974.1260000000002</v>
      </c>
      <c r="S340" s="34"/>
      <c r="T340" s="35"/>
    </row>
    <row r="341" spans="1:20" ht="15.75" x14ac:dyDescent="0.25">
      <c r="A341" s="21">
        <v>27</v>
      </c>
      <c r="B341" s="21" t="s">
        <v>14</v>
      </c>
      <c r="C341" s="21">
        <v>26.03</v>
      </c>
      <c r="D341" s="21">
        <v>0</v>
      </c>
      <c r="E341" s="21" t="s">
        <v>15</v>
      </c>
      <c r="F341" s="21" t="s">
        <v>25</v>
      </c>
      <c r="G341" s="21">
        <v>3070.8087</v>
      </c>
      <c r="S341" s="34"/>
      <c r="T341" s="35"/>
    </row>
    <row r="342" spans="1:20" ht="15.75" x14ac:dyDescent="0.25">
      <c r="A342" s="21">
        <v>27</v>
      </c>
      <c r="B342" s="21" t="s">
        <v>23</v>
      </c>
      <c r="C342" s="21">
        <v>21.47</v>
      </c>
      <c r="D342" s="21">
        <v>0</v>
      </c>
      <c r="E342" s="21" t="s">
        <v>15</v>
      </c>
      <c r="F342" s="21" t="s">
        <v>27</v>
      </c>
      <c r="G342" s="21">
        <v>3353.4703</v>
      </c>
      <c r="S342" s="34"/>
      <c r="T342" s="35"/>
    </row>
    <row r="343" spans="1:20" ht="15.75" x14ac:dyDescent="0.25">
      <c r="A343" s="21">
        <v>27</v>
      </c>
      <c r="B343" s="21" t="s">
        <v>23</v>
      </c>
      <c r="C343" s="21">
        <v>25.175000000000001</v>
      </c>
      <c r="D343" s="21">
        <v>0</v>
      </c>
      <c r="E343" s="21" t="s">
        <v>15</v>
      </c>
      <c r="F343" s="21" t="s">
        <v>25</v>
      </c>
      <c r="G343" s="21">
        <v>3558.6202499999999</v>
      </c>
      <c r="S343" s="34"/>
      <c r="T343" s="35"/>
    </row>
    <row r="344" spans="1:20" ht="15.75" x14ac:dyDescent="0.25">
      <c r="A344" s="21">
        <v>27</v>
      </c>
      <c r="B344" s="21" t="s">
        <v>23</v>
      </c>
      <c r="C344" s="21">
        <v>24.75</v>
      </c>
      <c r="D344" s="21">
        <v>0</v>
      </c>
      <c r="E344" s="21" t="s">
        <v>17</v>
      </c>
      <c r="F344" s="21" t="s">
        <v>16</v>
      </c>
      <c r="G344" s="21">
        <v>16577.779500000001</v>
      </c>
      <c r="S344" s="34"/>
      <c r="T344" s="35"/>
    </row>
    <row r="345" spans="1:20" ht="15.75" x14ac:dyDescent="0.25">
      <c r="A345" s="21">
        <v>27</v>
      </c>
      <c r="B345" s="21" t="s">
        <v>14</v>
      </c>
      <c r="C345" s="21">
        <v>29.15</v>
      </c>
      <c r="D345" s="21">
        <v>0</v>
      </c>
      <c r="E345" s="21" t="s">
        <v>17</v>
      </c>
      <c r="F345" s="21" t="s">
        <v>16</v>
      </c>
      <c r="G345" s="21">
        <v>18246.495500000001</v>
      </c>
      <c r="S345" s="34"/>
      <c r="T345" s="35"/>
    </row>
    <row r="346" spans="1:20" ht="15.75" x14ac:dyDescent="0.25">
      <c r="A346" s="21">
        <v>27</v>
      </c>
      <c r="B346" s="21" t="s">
        <v>14</v>
      </c>
      <c r="C346" s="21">
        <v>28.5</v>
      </c>
      <c r="D346" s="21">
        <v>0</v>
      </c>
      <c r="E346" s="21" t="s">
        <v>17</v>
      </c>
      <c r="F346" s="21" t="s">
        <v>27</v>
      </c>
      <c r="G346" s="21">
        <v>18310.741999999998</v>
      </c>
      <c r="S346" s="34"/>
      <c r="T346" s="35"/>
    </row>
    <row r="347" spans="1:20" ht="15.75" x14ac:dyDescent="0.25">
      <c r="A347" s="21">
        <v>27</v>
      </c>
      <c r="B347" s="21" t="s">
        <v>23</v>
      </c>
      <c r="C347" s="21">
        <v>31.4</v>
      </c>
      <c r="D347" s="21">
        <v>0</v>
      </c>
      <c r="E347" s="21" t="s">
        <v>17</v>
      </c>
      <c r="F347" s="21" t="s">
        <v>26</v>
      </c>
      <c r="G347" s="21">
        <v>34838.873</v>
      </c>
      <c r="S347" s="34"/>
      <c r="T347" s="35"/>
    </row>
    <row r="348" spans="1:20" ht="15.75" x14ac:dyDescent="0.25">
      <c r="A348" s="21">
        <v>27</v>
      </c>
      <c r="B348" s="21" t="s">
        <v>23</v>
      </c>
      <c r="C348" s="21">
        <v>36.08</v>
      </c>
      <c r="D348" s="21">
        <v>0</v>
      </c>
      <c r="E348" s="21" t="s">
        <v>17</v>
      </c>
      <c r="F348" s="21" t="s">
        <v>16</v>
      </c>
      <c r="G348" s="21">
        <v>37133.898200000003</v>
      </c>
      <c r="S348" s="34"/>
      <c r="T348" s="35"/>
    </row>
    <row r="349" spans="1:20" ht="15.75" x14ac:dyDescent="0.25">
      <c r="A349" s="21">
        <v>27</v>
      </c>
      <c r="B349" s="21" t="s">
        <v>14</v>
      </c>
      <c r="C349" s="21">
        <v>42.13</v>
      </c>
      <c r="D349" s="21">
        <v>0</v>
      </c>
      <c r="E349" s="21" t="s">
        <v>17</v>
      </c>
      <c r="F349" s="21" t="s">
        <v>16</v>
      </c>
      <c r="G349" s="21">
        <v>39611.757700000002</v>
      </c>
      <c r="S349" s="34"/>
      <c r="T349" s="35"/>
    </row>
    <row r="350" spans="1:20" ht="15.75" x14ac:dyDescent="0.25">
      <c r="A350" s="21">
        <v>27</v>
      </c>
      <c r="B350" s="21" t="s">
        <v>23</v>
      </c>
      <c r="C350" s="21">
        <v>23.21</v>
      </c>
      <c r="D350" s="21">
        <v>1</v>
      </c>
      <c r="E350" s="21" t="s">
        <v>15</v>
      </c>
      <c r="F350" s="21" t="s">
        <v>16</v>
      </c>
      <c r="G350" s="21">
        <v>3561.8888999999999</v>
      </c>
      <c r="S350" s="34"/>
      <c r="T350" s="35"/>
    </row>
    <row r="351" spans="1:20" ht="15.75" x14ac:dyDescent="0.25">
      <c r="A351" s="21">
        <v>27</v>
      </c>
      <c r="B351" s="21" t="s">
        <v>23</v>
      </c>
      <c r="C351" s="21">
        <v>34.799999999999997</v>
      </c>
      <c r="D351" s="21">
        <v>1</v>
      </c>
      <c r="E351" s="21" t="s">
        <v>15</v>
      </c>
      <c r="F351" s="21" t="s">
        <v>26</v>
      </c>
      <c r="G351" s="21">
        <v>3577.9989999999998</v>
      </c>
      <c r="S351" s="34"/>
      <c r="T351" s="35"/>
    </row>
    <row r="352" spans="1:20" ht="15.75" x14ac:dyDescent="0.25">
      <c r="A352" s="21">
        <v>27</v>
      </c>
      <c r="B352" s="21" t="s">
        <v>23</v>
      </c>
      <c r="C352" s="21">
        <v>31.254999999999999</v>
      </c>
      <c r="D352" s="21">
        <v>1</v>
      </c>
      <c r="E352" s="21" t="s">
        <v>15</v>
      </c>
      <c r="F352" s="21" t="s">
        <v>27</v>
      </c>
      <c r="G352" s="21">
        <v>3956.0714499999999</v>
      </c>
      <c r="S352" s="34"/>
      <c r="T352" s="35"/>
    </row>
    <row r="353" spans="1:20" ht="15.75" x14ac:dyDescent="0.25">
      <c r="A353" s="21">
        <v>27</v>
      </c>
      <c r="B353" s="21" t="s">
        <v>23</v>
      </c>
      <c r="C353" s="21">
        <v>30.59</v>
      </c>
      <c r="D353" s="21">
        <v>1</v>
      </c>
      <c r="E353" s="21" t="s">
        <v>15</v>
      </c>
      <c r="F353" s="21" t="s">
        <v>25</v>
      </c>
      <c r="G353" s="21">
        <v>16796.411940000002</v>
      </c>
      <c r="S353" s="34"/>
      <c r="T353" s="35"/>
    </row>
    <row r="354" spans="1:20" ht="15.75" x14ac:dyDescent="0.25">
      <c r="A354" s="21">
        <v>27</v>
      </c>
      <c r="B354" s="21" t="s">
        <v>23</v>
      </c>
      <c r="C354" s="21">
        <v>32.395000000000003</v>
      </c>
      <c r="D354" s="21">
        <v>1</v>
      </c>
      <c r="E354" s="21" t="s">
        <v>15</v>
      </c>
      <c r="F354" s="21" t="s">
        <v>25</v>
      </c>
      <c r="G354" s="21">
        <v>18903.491409999999</v>
      </c>
      <c r="S354" s="34"/>
      <c r="T354" s="35"/>
    </row>
    <row r="355" spans="1:20" ht="15.75" x14ac:dyDescent="0.25">
      <c r="A355" s="21">
        <v>27</v>
      </c>
      <c r="B355" s="21" t="s">
        <v>14</v>
      </c>
      <c r="C355" s="21">
        <v>31.13</v>
      </c>
      <c r="D355" s="21">
        <v>1</v>
      </c>
      <c r="E355" s="21" t="s">
        <v>17</v>
      </c>
      <c r="F355" s="21" t="s">
        <v>16</v>
      </c>
      <c r="G355" s="21">
        <v>34806.467700000001</v>
      </c>
      <c r="S355" s="34"/>
      <c r="T355" s="35"/>
    </row>
    <row r="356" spans="1:20" ht="15.75" x14ac:dyDescent="0.25">
      <c r="A356" s="21">
        <v>27</v>
      </c>
      <c r="B356" s="21" t="s">
        <v>14</v>
      </c>
      <c r="C356" s="21">
        <v>45.9</v>
      </c>
      <c r="D356" s="21">
        <v>2</v>
      </c>
      <c r="E356" s="21" t="s">
        <v>15</v>
      </c>
      <c r="F356" s="21" t="s">
        <v>26</v>
      </c>
      <c r="G356" s="21">
        <v>3693.4279999999999</v>
      </c>
      <c r="S356" s="34"/>
      <c r="T356" s="35"/>
    </row>
    <row r="357" spans="1:20" ht="15.75" x14ac:dyDescent="0.25">
      <c r="A357" s="21">
        <v>27</v>
      </c>
      <c r="B357" s="21" t="s">
        <v>14</v>
      </c>
      <c r="C357" s="21">
        <v>33.155000000000001</v>
      </c>
      <c r="D357" s="21">
        <v>2</v>
      </c>
      <c r="E357" s="21" t="s">
        <v>15</v>
      </c>
      <c r="F357" s="21" t="s">
        <v>27</v>
      </c>
      <c r="G357" s="21">
        <v>4058.71245</v>
      </c>
      <c r="S357" s="34"/>
      <c r="T357" s="35"/>
    </row>
    <row r="358" spans="1:20" ht="15.75" x14ac:dyDescent="0.25">
      <c r="A358" s="21">
        <v>27</v>
      </c>
      <c r="B358" s="21" t="s">
        <v>23</v>
      </c>
      <c r="C358" s="21">
        <v>17.954999999999998</v>
      </c>
      <c r="D358" s="21">
        <v>2</v>
      </c>
      <c r="E358" s="21" t="s">
        <v>17</v>
      </c>
      <c r="F358" s="21" t="s">
        <v>25</v>
      </c>
      <c r="G358" s="21">
        <v>15006.579449999999</v>
      </c>
      <c r="S358" s="34"/>
      <c r="T358" s="35"/>
    </row>
    <row r="359" spans="1:20" ht="15.75" x14ac:dyDescent="0.25">
      <c r="A359" s="21">
        <v>27</v>
      </c>
      <c r="B359" s="21" t="s">
        <v>14</v>
      </c>
      <c r="C359" s="21">
        <v>30.3</v>
      </c>
      <c r="D359" s="21">
        <v>3</v>
      </c>
      <c r="E359" s="21" t="s">
        <v>15</v>
      </c>
      <c r="F359" s="21" t="s">
        <v>26</v>
      </c>
      <c r="G359" s="21">
        <v>4260.7439999999997</v>
      </c>
      <c r="S359" s="34"/>
      <c r="T359" s="35"/>
    </row>
    <row r="360" spans="1:20" ht="15.75" x14ac:dyDescent="0.25">
      <c r="A360" s="21">
        <v>27</v>
      </c>
      <c r="B360" s="21" t="s">
        <v>14</v>
      </c>
      <c r="C360" s="21">
        <v>18.905000000000001</v>
      </c>
      <c r="D360" s="21">
        <v>3</v>
      </c>
      <c r="E360" s="21" t="s">
        <v>15</v>
      </c>
      <c r="F360" s="21" t="s">
        <v>25</v>
      </c>
      <c r="G360" s="21">
        <v>4827.9049500000001</v>
      </c>
      <c r="S360" s="34"/>
      <c r="T360" s="35"/>
    </row>
    <row r="361" spans="1:20" ht="15.75" x14ac:dyDescent="0.25">
      <c r="A361" s="21">
        <v>27</v>
      </c>
      <c r="B361" s="21" t="s">
        <v>14</v>
      </c>
      <c r="C361" s="21">
        <v>32.585000000000001</v>
      </c>
      <c r="D361" s="21">
        <v>3</v>
      </c>
      <c r="E361" s="21" t="s">
        <v>15</v>
      </c>
      <c r="F361" s="21" t="s">
        <v>25</v>
      </c>
      <c r="G361" s="21">
        <v>4846.9201499999999</v>
      </c>
      <c r="S361" s="34"/>
      <c r="T361" s="35"/>
    </row>
    <row r="362" spans="1:20" ht="15.75" x14ac:dyDescent="0.25">
      <c r="A362" s="21">
        <v>27</v>
      </c>
      <c r="B362" s="21" t="s">
        <v>23</v>
      </c>
      <c r="C362" s="21">
        <v>20.045000000000002</v>
      </c>
      <c r="D362" s="21">
        <v>3</v>
      </c>
      <c r="E362" s="21" t="s">
        <v>17</v>
      </c>
      <c r="F362" s="21" t="s">
        <v>27</v>
      </c>
      <c r="G362" s="21">
        <v>16420.494549999999</v>
      </c>
      <c r="S362" s="34"/>
      <c r="T362" s="35"/>
    </row>
    <row r="363" spans="1:20" ht="15.75" x14ac:dyDescent="0.25">
      <c r="A363" s="21">
        <v>27</v>
      </c>
      <c r="B363" s="21" t="s">
        <v>23</v>
      </c>
      <c r="C363" s="21">
        <v>30.4</v>
      </c>
      <c r="D363" s="21">
        <v>3</v>
      </c>
      <c r="E363" s="21" t="s">
        <v>15</v>
      </c>
      <c r="F363" s="21" t="s">
        <v>27</v>
      </c>
      <c r="G363" s="21">
        <v>18804.752400000001</v>
      </c>
      <c r="S363" s="34"/>
      <c r="T363" s="35"/>
    </row>
    <row r="364" spans="1:20" ht="15.75" x14ac:dyDescent="0.25">
      <c r="A364" s="21">
        <v>28</v>
      </c>
      <c r="B364" s="21" t="s">
        <v>14</v>
      </c>
      <c r="C364" s="21">
        <v>38.06</v>
      </c>
      <c r="D364" s="21">
        <v>0</v>
      </c>
      <c r="E364" s="21" t="s">
        <v>15</v>
      </c>
      <c r="F364" s="21" t="s">
        <v>16</v>
      </c>
      <c r="G364" s="21">
        <v>2689.4953999999998</v>
      </c>
      <c r="S364" s="34"/>
      <c r="T364" s="35"/>
    </row>
    <row r="365" spans="1:20" ht="15.75" x14ac:dyDescent="0.25">
      <c r="A365" s="21">
        <v>28</v>
      </c>
      <c r="B365" s="21" t="s">
        <v>14</v>
      </c>
      <c r="C365" s="21">
        <v>30.875</v>
      </c>
      <c r="D365" s="21">
        <v>0</v>
      </c>
      <c r="E365" s="21" t="s">
        <v>15</v>
      </c>
      <c r="F365" s="21" t="s">
        <v>27</v>
      </c>
      <c r="G365" s="21">
        <v>3062.5082499999999</v>
      </c>
      <c r="S365" s="34"/>
      <c r="T365" s="35"/>
    </row>
    <row r="366" spans="1:20" ht="15.75" x14ac:dyDescent="0.25">
      <c r="A366" s="21">
        <v>28</v>
      </c>
      <c r="B366" s="21" t="s">
        <v>23</v>
      </c>
      <c r="C366" s="21">
        <v>25.8</v>
      </c>
      <c r="D366" s="21">
        <v>0</v>
      </c>
      <c r="E366" s="21" t="s">
        <v>15</v>
      </c>
      <c r="F366" s="21" t="s">
        <v>26</v>
      </c>
      <c r="G366" s="21">
        <v>3161.4540000000002</v>
      </c>
      <c r="S366" s="34"/>
      <c r="T366" s="35"/>
    </row>
    <row r="367" spans="1:20" ht="15.75" x14ac:dyDescent="0.25">
      <c r="A367" s="21">
        <v>28</v>
      </c>
      <c r="B367" s="21" t="s">
        <v>23</v>
      </c>
      <c r="C367" s="21">
        <v>33.11</v>
      </c>
      <c r="D367" s="21">
        <v>0</v>
      </c>
      <c r="E367" s="21" t="s">
        <v>15</v>
      </c>
      <c r="F367" s="21" t="s">
        <v>16</v>
      </c>
      <c r="G367" s="21">
        <v>3171.6149</v>
      </c>
      <c r="S367" s="34"/>
      <c r="T367" s="35"/>
    </row>
    <row r="368" spans="1:20" ht="15.75" x14ac:dyDescent="0.25">
      <c r="A368" s="21">
        <v>28</v>
      </c>
      <c r="B368" s="21" t="s">
        <v>23</v>
      </c>
      <c r="C368" s="21">
        <v>33.4</v>
      </c>
      <c r="D368" s="21">
        <v>0</v>
      </c>
      <c r="E368" s="21" t="s">
        <v>15</v>
      </c>
      <c r="F368" s="21" t="s">
        <v>26</v>
      </c>
      <c r="G368" s="21">
        <v>3172.018</v>
      </c>
      <c r="S368" s="34"/>
      <c r="T368" s="35"/>
    </row>
    <row r="369" spans="1:20" ht="15.75" x14ac:dyDescent="0.25">
      <c r="A369" s="21">
        <v>28</v>
      </c>
      <c r="B369" s="21" t="s">
        <v>14</v>
      </c>
      <c r="C369" s="21">
        <v>35.435000000000002</v>
      </c>
      <c r="D369" s="21">
        <v>0</v>
      </c>
      <c r="E369" s="21" t="s">
        <v>15</v>
      </c>
      <c r="F369" s="21" t="s">
        <v>25</v>
      </c>
      <c r="G369" s="21">
        <v>3268.84665</v>
      </c>
      <c r="S369" s="34"/>
      <c r="T369" s="35"/>
    </row>
    <row r="370" spans="1:20" ht="15.75" x14ac:dyDescent="0.25">
      <c r="A370" s="21">
        <v>28</v>
      </c>
      <c r="B370" s="21" t="s">
        <v>23</v>
      </c>
      <c r="C370" s="21">
        <v>34.770000000000003</v>
      </c>
      <c r="D370" s="21">
        <v>0</v>
      </c>
      <c r="E370" s="21" t="s">
        <v>15</v>
      </c>
      <c r="F370" s="21" t="s">
        <v>27</v>
      </c>
      <c r="G370" s="21">
        <v>3556.9223000000002</v>
      </c>
      <c r="S370" s="34"/>
      <c r="T370" s="35"/>
    </row>
    <row r="371" spans="1:20" ht="15.75" x14ac:dyDescent="0.25">
      <c r="A371" s="21">
        <v>28</v>
      </c>
      <c r="B371" s="21" t="s">
        <v>23</v>
      </c>
      <c r="C371" s="21">
        <v>17.29</v>
      </c>
      <c r="D371" s="21">
        <v>0</v>
      </c>
      <c r="E371" s="21" t="s">
        <v>15</v>
      </c>
      <c r="F371" s="21" t="s">
        <v>25</v>
      </c>
      <c r="G371" s="21">
        <v>3732.6251000000002</v>
      </c>
      <c r="S371" s="34"/>
      <c r="T371" s="35"/>
    </row>
    <row r="372" spans="1:20" ht="15.75" x14ac:dyDescent="0.25">
      <c r="A372" s="21">
        <v>28</v>
      </c>
      <c r="B372" s="21" t="s">
        <v>14</v>
      </c>
      <c r="C372" s="21">
        <v>33.82</v>
      </c>
      <c r="D372" s="21">
        <v>0</v>
      </c>
      <c r="E372" s="21" t="s">
        <v>15</v>
      </c>
      <c r="F372" s="21" t="s">
        <v>27</v>
      </c>
      <c r="G372" s="21">
        <v>19673.335729999999</v>
      </c>
      <c r="S372" s="34"/>
      <c r="T372" s="35"/>
    </row>
    <row r="373" spans="1:20" ht="15.75" x14ac:dyDescent="0.25">
      <c r="A373" s="21">
        <v>28</v>
      </c>
      <c r="B373" s="21" t="s">
        <v>14</v>
      </c>
      <c r="C373" s="21">
        <v>31.68</v>
      </c>
      <c r="D373" s="21">
        <v>0</v>
      </c>
      <c r="E373" s="21" t="s">
        <v>17</v>
      </c>
      <c r="F373" s="21" t="s">
        <v>16</v>
      </c>
      <c r="G373" s="21">
        <v>34672.147199999999</v>
      </c>
      <c r="S373" s="34"/>
      <c r="T373" s="35"/>
    </row>
    <row r="374" spans="1:20" ht="15.75" x14ac:dyDescent="0.25">
      <c r="A374" s="21">
        <v>28</v>
      </c>
      <c r="B374" s="21" t="s">
        <v>14</v>
      </c>
      <c r="C374" s="21">
        <v>37.1</v>
      </c>
      <c r="D374" s="21">
        <v>1</v>
      </c>
      <c r="E374" s="21" t="s">
        <v>15</v>
      </c>
      <c r="F374" s="21" t="s">
        <v>26</v>
      </c>
      <c r="G374" s="21">
        <v>3277.1610000000001</v>
      </c>
      <c r="S374" s="34"/>
      <c r="T374" s="35"/>
    </row>
    <row r="375" spans="1:20" ht="15.75" x14ac:dyDescent="0.25">
      <c r="A375" s="21">
        <v>28</v>
      </c>
      <c r="B375" s="21" t="s">
        <v>23</v>
      </c>
      <c r="C375" s="21">
        <v>37.619999999999997</v>
      </c>
      <c r="D375" s="21">
        <v>1</v>
      </c>
      <c r="E375" s="21" t="s">
        <v>15</v>
      </c>
      <c r="F375" s="21" t="s">
        <v>16</v>
      </c>
      <c r="G375" s="21">
        <v>3766.8838000000001</v>
      </c>
      <c r="S375" s="34"/>
      <c r="T375" s="35"/>
    </row>
    <row r="376" spans="1:20" ht="15.75" x14ac:dyDescent="0.25">
      <c r="A376" s="21">
        <v>28</v>
      </c>
      <c r="B376" s="21" t="s">
        <v>23</v>
      </c>
      <c r="C376" s="21">
        <v>25.934999999999999</v>
      </c>
      <c r="D376" s="21">
        <v>1</v>
      </c>
      <c r="E376" s="21" t="s">
        <v>15</v>
      </c>
      <c r="F376" s="21" t="s">
        <v>27</v>
      </c>
      <c r="G376" s="21">
        <v>4133.6416499999996</v>
      </c>
      <c r="S376" s="34"/>
      <c r="T376" s="35"/>
    </row>
    <row r="377" spans="1:20" ht="15.75" x14ac:dyDescent="0.25">
      <c r="A377" s="21">
        <v>28</v>
      </c>
      <c r="B377" s="21" t="s">
        <v>23</v>
      </c>
      <c r="C377" s="21">
        <v>28.88</v>
      </c>
      <c r="D377" s="21">
        <v>1</v>
      </c>
      <c r="E377" s="21" t="s">
        <v>15</v>
      </c>
      <c r="F377" s="21" t="s">
        <v>25</v>
      </c>
      <c r="G377" s="21">
        <v>4337.7352000000001</v>
      </c>
      <c r="S377" s="34"/>
      <c r="T377" s="35"/>
    </row>
    <row r="378" spans="1:20" ht="15.75" x14ac:dyDescent="0.25">
      <c r="A378" s="21">
        <v>28</v>
      </c>
      <c r="B378" s="21" t="s">
        <v>23</v>
      </c>
      <c r="C378" s="21">
        <v>24.32</v>
      </c>
      <c r="D378" s="21">
        <v>1</v>
      </c>
      <c r="E378" s="21" t="s">
        <v>15</v>
      </c>
      <c r="F378" s="21" t="s">
        <v>25</v>
      </c>
      <c r="G378" s="21">
        <v>23288.928400000001</v>
      </c>
      <c r="S378" s="34"/>
      <c r="T378" s="35"/>
    </row>
    <row r="379" spans="1:20" ht="15.75" x14ac:dyDescent="0.25">
      <c r="A379" s="21">
        <v>28</v>
      </c>
      <c r="B379" s="21" t="s">
        <v>14</v>
      </c>
      <c r="C379" s="21">
        <v>36.4</v>
      </c>
      <c r="D379" s="21">
        <v>1</v>
      </c>
      <c r="E379" s="21" t="s">
        <v>17</v>
      </c>
      <c r="F379" s="21" t="s">
        <v>26</v>
      </c>
      <c r="G379" s="21">
        <v>51194.559139999998</v>
      </c>
      <c r="S379" s="34"/>
      <c r="T379" s="35"/>
    </row>
    <row r="380" spans="1:20" ht="15.75" x14ac:dyDescent="0.25">
      <c r="A380" s="21">
        <v>28</v>
      </c>
      <c r="B380" s="21" t="s">
        <v>14</v>
      </c>
      <c r="C380" s="21">
        <v>23.8</v>
      </c>
      <c r="D380" s="21">
        <v>2</v>
      </c>
      <c r="E380" s="21" t="s">
        <v>15</v>
      </c>
      <c r="F380" s="21" t="s">
        <v>26</v>
      </c>
      <c r="G380" s="21">
        <v>3847.674</v>
      </c>
      <c r="S380" s="34"/>
      <c r="T380" s="35"/>
    </row>
    <row r="381" spans="1:20" ht="15.75" x14ac:dyDescent="0.25">
      <c r="A381" s="21">
        <v>28</v>
      </c>
      <c r="B381" s="21" t="s">
        <v>23</v>
      </c>
      <c r="C381" s="21">
        <v>26.51</v>
      </c>
      <c r="D381" s="21">
        <v>2</v>
      </c>
      <c r="E381" s="21" t="s">
        <v>15</v>
      </c>
      <c r="F381" s="21" t="s">
        <v>16</v>
      </c>
      <c r="G381" s="21">
        <v>4340.4408999999996</v>
      </c>
      <c r="S381" s="34"/>
      <c r="T381" s="35"/>
    </row>
    <row r="382" spans="1:20" ht="15.75" x14ac:dyDescent="0.25">
      <c r="A382" s="21">
        <v>28</v>
      </c>
      <c r="B382" s="21" t="s">
        <v>23</v>
      </c>
      <c r="C382" s="21">
        <v>33</v>
      </c>
      <c r="D382" s="21">
        <v>2</v>
      </c>
      <c r="E382" s="21" t="s">
        <v>15</v>
      </c>
      <c r="F382" s="21" t="s">
        <v>16</v>
      </c>
      <c r="G382" s="21">
        <v>4349.4620000000004</v>
      </c>
      <c r="S382" s="34"/>
      <c r="T382" s="35"/>
    </row>
    <row r="383" spans="1:20" ht="15.75" x14ac:dyDescent="0.25">
      <c r="A383" s="21">
        <v>28</v>
      </c>
      <c r="B383" s="21" t="s">
        <v>14</v>
      </c>
      <c r="C383" s="21">
        <v>22.515000000000001</v>
      </c>
      <c r="D383" s="21">
        <v>2</v>
      </c>
      <c r="E383" s="21" t="s">
        <v>15</v>
      </c>
      <c r="F383" s="21" t="s">
        <v>25</v>
      </c>
      <c r="G383" s="21">
        <v>4428.8878500000001</v>
      </c>
      <c r="S383" s="34"/>
      <c r="T383" s="35"/>
    </row>
    <row r="384" spans="1:20" ht="15.75" x14ac:dyDescent="0.25">
      <c r="A384" s="21">
        <v>28</v>
      </c>
      <c r="B384" s="21" t="s">
        <v>14</v>
      </c>
      <c r="C384" s="21">
        <v>26.98</v>
      </c>
      <c r="D384" s="21">
        <v>2</v>
      </c>
      <c r="E384" s="21" t="s">
        <v>15</v>
      </c>
      <c r="F384" s="21" t="s">
        <v>25</v>
      </c>
      <c r="G384" s="21">
        <v>4435.0941999999995</v>
      </c>
      <c r="S384" s="34"/>
      <c r="T384" s="35"/>
    </row>
    <row r="385" spans="1:20" ht="15.75" x14ac:dyDescent="0.25">
      <c r="A385" s="21">
        <v>28</v>
      </c>
      <c r="B385" s="21" t="s">
        <v>14</v>
      </c>
      <c r="C385" s="21">
        <v>29.26</v>
      </c>
      <c r="D385" s="21">
        <v>2</v>
      </c>
      <c r="E385" s="21" t="s">
        <v>15</v>
      </c>
      <c r="F385" s="21" t="s">
        <v>25</v>
      </c>
      <c r="G385" s="21">
        <v>4438.2633999999998</v>
      </c>
      <c r="S385" s="34"/>
      <c r="T385" s="35"/>
    </row>
    <row r="386" spans="1:20" ht="15.75" x14ac:dyDescent="0.25">
      <c r="A386" s="21">
        <v>28</v>
      </c>
      <c r="B386" s="21" t="s">
        <v>23</v>
      </c>
      <c r="C386" s="21">
        <v>23.844999999999999</v>
      </c>
      <c r="D386" s="21">
        <v>2</v>
      </c>
      <c r="E386" s="21" t="s">
        <v>15</v>
      </c>
      <c r="F386" s="21" t="s">
        <v>27</v>
      </c>
      <c r="G386" s="21">
        <v>4719.7365499999996</v>
      </c>
      <c r="S386" s="34"/>
      <c r="T386" s="35"/>
    </row>
    <row r="387" spans="1:20" ht="15.75" x14ac:dyDescent="0.25">
      <c r="A387" s="21">
        <v>28</v>
      </c>
      <c r="B387" s="21" t="s">
        <v>23</v>
      </c>
      <c r="C387" s="21">
        <v>27.5</v>
      </c>
      <c r="D387" s="21">
        <v>2</v>
      </c>
      <c r="E387" s="21" t="s">
        <v>15</v>
      </c>
      <c r="F387" s="21" t="s">
        <v>26</v>
      </c>
      <c r="G387" s="21">
        <v>20177.671129999999</v>
      </c>
      <c r="S387" s="34"/>
      <c r="T387" s="35"/>
    </row>
    <row r="388" spans="1:20" ht="15.75" x14ac:dyDescent="0.25">
      <c r="A388" s="21">
        <v>28</v>
      </c>
      <c r="B388" s="21" t="s">
        <v>14</v>
      </c>
      <c r="C388" s="21">
        <v>33</v>
      </c>
      <c r="D388" s="21">
        <v>3</v>
      </c>
      <c r="E388" s="21" t="s">
        <v>15</v>
      </c>
      <c r="F388" s="21" t="s">
        <v>16</v>
      </c>
      <c r="G388" s="21">
        <v>4449.4620000000004</v>
      </c>
      <c r="S388" s="34"/>
      <c r="T388" s="35"/>
    </row>
    <row r="389" spans="1:20" ht="15.75" x14ac:dyDescent="0.25">
      <c r="A389" s="21">
        <v>28</v>
      </c>
      <c r="B389" s="21" t="s">
        <v>23</v>
      </c>
      <c r="C389" s="21">
        <v>26.315000000000001</v>
      </c>
      <c r="D389" s="21">
        <v>3</v>
      </c>
      <c r="E389" s="21" t="s">
        <v>15</v>
      </c>
      <c r="F389" s="21" t="s">
        <v>27</v>
      </c>
      <c r="G389" s="21">
        <v>5312.1698500000002</v>
      </c>
      <c r="S389" s="34"/>
      <c r="T389" s="35"/>
    </row>
    <row r="390" spans="1:20" ht="15.75" x14ac:dyDescent="0.25">
      <c r="A390" s="21">
        <v>28</v>
      </c>
      <c r="B390" s="21" t="s">
        <v>14</v>
      </c>
      <c r="C390" s="21">
        <v>23.98</v>
      </c>
      <c r="D390" s="21">
        <v>3</v>
      </c>
      <c r="E390" s="21" t="s">
        <v>17</v>
      </c>
      <c r="F390" s="21" t="s">
        <v>16</v>
      </c>
      <c r="G390" s="21">
        <v>17663.144199999999</v>
      </c>
      <c r="S390" s="34"/>
      <c r="T390" s="35"/>
    </row>
    <row r="391" spans="1:20" ht="15.75" x14ac:dyDescent="0.25">
      <c r="A391" s="21">
        <v>28</v>
      </c>
      <c r="B391" s="21" t="s">
        <v>14</v>
      </c>
      <c r="C391" s="21">
        <v>24.3</v>
      </c>
      <c r="D391" s="21">
        <v>5</v>
      </c>
      <c r="E391" s="21" t="s">
        <v>15</v>
      </c>
      <c r="F391" s="21" t="s">
        <v>26</v>
      </c>
      <c r="G391" s="21">
        <v>5615.3689999999997</v>
      </c>
      <c r="S391" s="34"/>
      <c r="T391" s="35"/>
    </row>
    <row r="392" spans="1:20" ht="15.75" x14ac:dyDescent="0.25">
      <c r="A392" s="21">
        <v>29</v>
      </c>
      <c r="B392" s="21" t="s">
        <v>14</v>
      </c>
      <c r="C392" s="21">
        <v>27.2</v>
      </c>
      <c r="D392" s="21">
        <v>0</v>
      </c>
      <c r="E392" s="21" t="s">
        <v>15</v>
      </c>
      <c r="F392" s="21" t="s">
        <v>26</v>
      </c>
      <c r="G392" s="21">
        <v>2866.0909999999999</v>
      </c>
      <c r="S392" s="34"/>
      <c r="T392" s="35"/>
    </row>
    <row r="393" spans="1:20" ht="15.75" x14ac:dyDescent="0.25">
      <c r="A393" s="21">
        <v>29</v>
      </c>
      <c r="B393" s="21" t="s">
        <v>14</v>
      </c>
      <c r="C393" s="21">
        <v>27.94</v>
      </c>
      <c r="D393" s="21">
        <v>0</v>
      </c>
      <c r="E393" s="21" t="s">
        <v>15</v>
      </c>
      <c r="F393" s="21" t="s">
        <v>16</v>
      </c>
      <c r="G393" s="21">
        <v>2867.1196</v>
      </c>
      <c r="S393" s="34"/>
      <c r="T393" s="35"/>
    </row>
    <row r="394" spans="1:20" ht="15.75" x14ac:dyDescent="0.25">
      <c r="A394" s="21">
        <v>29</v>
      </c>
      <c r="B394" s="21" t="s">
        <v>23</v>
      </c>
      <c r="C394" s="21">
        <v>25.9</v>
      </c>
      <c r="D394" s="21">
        <v>0</v>
      </c>
      <c r="E394" s="21" t="s">
        <v>15</v>
      </c>
      <c r="F394" s="21" t="s">
        <v>26</v>
      </c>
      <c r="G394" s="21">
        <v>3353.2840000000001</v>
      </c>
      <c r="S394" s="34"/>
      <c r="T394" s="35"/>
    </row>
    <row r="395" spans="1:20" ht="15.75" x14ac:dyDescent="0.25">
      <c r="A395" s="21">
        <v>29</v>
      </c>
      <c r="B395" s="21" t="s">
        <v>23</v>
      </c>
      <c r="C395" s="21">
        <v>35.53</v>
      </c>
      <c r="D395" s="21">
        <v>0</v>
      </c>
      <c r="E395" s="21" t="s">
        <v>15</v>
      </c>
      <c r="F395" s="21" t="s">
        <v>16</v>
      </c>
      <c r="G395" s="21">
        <v>3366.6696999999999</v>
      </c>
      <c r="S395" s="34"/>
      <c r="T395" s="35"/>
    </row>
    <row r="396" spans="1:20" ht="15.75" x14ac:dyDescent="0.25">
      <c r="A396" s="21">
        <v>29</v>
      </c>
      <c r="B396" s="21" t="s">
        <v>23</v>
      </c>
      <c r="C396" s="21">
        <v>26.03</v>
      </c>
      <c r="D396" s="21">
        <v>0</v>
      </c>
      <c r="E396" s="21" t="s">
        <v>15</v>
      </c>
      <c r="F396" s="21" t="s">
        <v>27</v>
      </c>
      <c r="G396" s="21">
        <v>3736.4647</v>
      </c>
      <c r="S396" s="34"/>
      <c r="T396" s="35"/>
    </row>
    <row r="397" spans="1:20" ht="15.75" x14ac:dyDescent="0.25">
      <c r="A397" s="21">
        <v>29</v>
      </c>
      <c r="B397" s="21" t="s">
        <v>23</v>
      </c>
      <c r="C397" s="21">
        <v>31.16</v>
      </c>
      <c r="D397" s="21">
        <v>0</v>
      </c>
      <c r="E397" s="21" t="s">
        <v>15</v>
      </c>
      <c r="F397" s="21" t="s">
        <v>25</v>
      </c>
      <c r="G397" s="21">
        <v>3943.5954000000002</v>
      </c>
      <c r="S397" s="34"/>
      <c r="T397" s="35"/>
    </row>
    <row r="398" spans="1:20" ht="15.75" x14ac:dyDescent="0.25">
      <c r="A398" s="21">
        <v>29</v>
      </c>
      <c r="B398" s="21" t="s">
        <v>23</v>
      </c>
      <c r="C398" s="21">
        <v>21.85</v>
      </c>
      <c r="D398" s="21">
        <v>0</v>
      </c>
      <c r="E398" s="21" t="s">
        <v>17</v>
      </c>
      <c r="F398" s="21" t="s">
        <v>25</v>
      </c>
      <c r="G398" s="21">
        <v>16115.3045</v>
      </c>
      <c r="S398" s="34"/>
      <c r="T398" s="35"/>
    </row>
    <row r="399" spans="1:20" ht="15.75" x14ac:dyDescent="0.25">
      <c r="A399" s="21">
        <v>29</v>
      </c>
      <c r="B399" s="21" t="s">
        <v>14</v>
      </c>
      <c r="C399" s="21">
        <v>22.895</v>
      </c>
      <c r="D399" s="21">
        <v>0</v>
      </c>
      <c r="E399" s="21" t="s">
        <v>17</v>
      </c>
      <c r="F399" s="21" t="s">
        <v>25</v>
      </c>
      <c r="G399" s="21">
        <v>16138.762049999999</v>
      </c>
      <c r="S399" s="34"/>
      <c r="T399" s="35"/>
    </row>
    <row r="400" spans="1:20" ht="15.75" x14ac:dyDescent="0.25">
      <c r="A400" s="21">
        <v>29</v>
      </c>
      <c r="B400" s="21" t="s">
        <v>14</v>
      </c>
      <c r="C400" s="21">
        <v>34.4</v>
      </c>
      <c r="D400" s="21">
        <v>0</v>
      </c>
      <c r="E400" s="21" t="s">
        <v>17</v>
      </c>
      <c r="F400" s="21" t="s">
        <v>26</v>
      </c>
      <c r="G400" s="21">
        <v>36197.699000000001</v>
      </c>
      <c r="S400" s="34"/>
      <c r="T400" s="35"/>
    </row>
    <row r="401" spans="1:20" ht="15.75" x14ac:dyDescent="0.25">
      <c r="A401" s="21">
        <v>29</v>
      </c>
      <c r="B401" s="21" t="s">
        <v>14</v>
      </c>
      <c r="C401" s="21">
        <v>38.94</v>
      </c>
      <c r="D401" s="21">
        <v>1</v>
      </c>
      <c r="E401" s="21" t="s">
        <v>15</v>
      </c>
      <c r="F401" s="21" t="s">
        <v>16</v>
      </c>
      <c r="G401" s="21">
        <v>3471.4096</v>
      </c>
      <c r="S401" s="34"/>
      <c r="T401" s="35"/>
    </row>
    <row r="402" spans="1:20" ht="15.75" x14ac:dyDescent="0.25">
      <c r="A402" s="21">
        <v>29</v>
      </c>
      <c r="B402" s="21" t="s">
        <v>23</v>
      </c>
      <c r="C402" s="21">
        <v>29.59</v>
      </c>
      <c r="D402" s="21">
        <v>1</v>
      </c>
      <c r="E402" s="21" t="s">
        <v>15</v>
      </c>
      <c r="F402" s="21" t="s">
        <v>16</v>
      </c>
      <c r="G402" s="21">
        <v>3947.4131000000002</v>
      </c>
      <c r="S402" s="34"/>
      <c r="T402" s="35"/>
    </row>
    <row r="403" spans="1:20" ht="15.75" x14ac:dyDescent="0.25">
      <c r="A403" s="21">
        <v>29</v>
      </c>
      <c r="B403" s="21" t="s">
        <v>14</v>
      </c>
      <c r="C403" s="21">
        <v>28.975000000000001</v>
      </c>
      <c r="D403" s="21">
        <v>1</v>
      </c>
      <c r="E403" s="21" t="s">
        <v>15</v>
      </c>
      <c r="F403" s="21" t="s">
        <v>25</v>
      </c>
      <c r="G403" s="21">
        <v>4040.55825</v>
      </c>
      <c r="S403" s="34"/>
      <c r="T403" s="35"/>
    </row>
    <row r="404" spans="1:20" ht="15.75" x14ac:dyDescent="0.25">
      <c r="A404" s="21">
        <v>29</v>
      </c>
      <c r="B404" s="21" t="s">
        <v>23</v>
      </c>
      <c r="C404" s="21">
        <v>21.754999999999999</v>
      </c>
      <c r="D404" s="21">
        <v>1</v>
      </c>
      <c r="E404" s="21" t="s">
        <v>17</v>
      </c>
      <c r="F404" s="21" t="s">
        <v>25</v>
      </c>
      <c r="G404" s="21">
        <v>16657.71745</v>
      </c>
      <c r="S404" s="34"/>
      <c r="T404" s="35"/>
    </row>
    <row r="405" spans="1:20" ht="15.75" x14ac:dyDescent="0.25">
      <c r="A405" s="21">
        <v>29</v>
      </c>
      <c r="B405" s="21" t="s">
        <v>23</v>
      </c>
      <c r="C405" s="21">
        <v>27.94</v>
      </c>
      <c r="D405" s="21">
        <v>1</v>
      </c>
      <c r="E405" s="21" t="s">
        <v>17</v>
      </c>
      <c r="F405" s="21" t="s">
        <v>16</v>
      </c>
      <c r="G405" s="21">
        <v>19107.779600000002</v>
      </c>
      <c r="S405" s="34"/>
      <c r="T405" s="35"/>
    </row>
    <row r="406" spans="1:20" ht="15.75" x14ac:dyDescent="0.25">
      <c r="A406" s="21">
        <v>29</v>
      </c>
      <c r="B406" s="21" t="s">
        <v>14</v>
      </c>
      <c r="C406" s="21">
        <v>29.64</v>
      </c>
      <c r="D406" s="21">
        <v>1</v>
      </c>
      <c r="E406" s="21" t="s">
        <v>15</v>
      </c>
      <c r="F406" s="21" t="s">
        <v>25</v>
      </c>
      <c r="G406" s="21">
        <v>20277.807509999999</v>
      </c>
      <c r="S406" s="34"/>
      <c r="T406" s="35"/>
    </row>
    <row r="407" spans="1:20" ht="15.75" x14ac:dyDescent="0.25">
      <c r="A407" s="21">
        <v>29</v>
      </c>
      <c r="B407" s="21" t="s">
        <v>14</v>
      </c>
      <c r="C407" s="21">
        <v>37.29</v>
      </c>
      <c r="D407" s="21">
        <v>2</v>
      </c>
      <c r="E407" s="21" t="s">
        <v>15</v>
      </c>
      <c r="F407" s="21" t="s">
        <v>16</v>
      </c>
      <c r="G407" s="21">
        <v>4058.1161000000002</v>
      </c>
      <c r="S407" s="34"/>
      <c r="T407" s="35"/>
    </row>
    <row r="408" spans="1:20" ht="15.75" x14ac:dyDescent="0.25">
      <c r="A408" s="21">
        <v>29</v>
      </c>
      <c r="B408" s="21" t="s">
        <v>14</v>
      </c>
      <c r="C408" s="21">
        <v>31.73</v>
      </c>
      <c r="D408" s="21">
        <v>2</v>
      </c>
      <c r="E408" s="21" t="s">
        <v>15</v>
      </c>
      <c r="F408" s="21" t="s">
        <v>27</v>
      </c>
      <c r="G408" s="21">
        <v>4433.3877000000002</v>
      </c>
      <c r="S408" s="34"/>
      <c r="T408" s="35"/>
    </row>
    <row r="409" spans="1:20" ht="15.75" x14ac:dyDescent="0.25">
      <c r="A409" s="21">
        <v>29</v>
      </c>
      <c r="B409" s="21" t="s">
        <v>14</v>
      </c>
      <c r="C409" s="21">
        <v>32.11</v>
      </c>
      <c r="D409" s="21">
        <v>2</v>
      </c>
      <c r="E409" s="21" t="s">
        <v>15</v>
      </c>
      <c r="F409" s="21" t="s">
        <v>27</v>
      </c>
      <c r="G409" s="21">
        <v>4433.9159</v>
      </c>
      <c r="S409" s="34"/>
      <c r="T409" s="35"/>
    </row>
    <row r="410" spans="1:20" ht="15.75" x14ac:dyDescent="0.25">
      <c r="A410" s="21">
        <v>29</v>
      </c>
      <c r="B410" s="21" t="s">
        <v>23</v>
      </c>
      <c r="C410" s="21">
        <v>24.6</v>
      </c>
      <c r="D410" s="21">
        <v>2</v>
      </c>
      <c r="E410" s="21" t="s">
        <v>15</v>
      </c>
      <c r="F410" s="21" t="s">
        <v>26</v>
      </c>
      <c r="G410" s="21">
        <v>4529.4769999999999</v>
      </c>
      <c r="S410" s="34"/>
      <c r="T410" s="35"/>
    </row>
    <row r="411" spans="1:20" ht="15.75" x14ac:dyDescent="0.25">
      <c r="A411" s="21">
        <v>29</v>
      </c>
      <c r="B411" s="21" t="s">
        <v>23</v>
      </c>
      <c r="C411" s="21">
        <v>20.234999999999999</v>
      </c>
      <c r="D411" s="21">
        <v>2</v>
      </c>
      <c r="E411" s="21" t="s">
        <v>15</v>
      </c>
      <c r="F411" s="21" t="s">
        <v>27</v>
      </c>
      <c r="G411" s="21">
        <v>4906.4096499999996</v>
      </c>
      <c r="S411" s="34"/>
      <c r="T411" s="35"/>
    </row>
    <row r="412" spans="1:20" ht="15.75" x14ac:dyDescent="0.25">
      <c r="A412" s="21">
        <v>29</v>
      </c>
      <c r="B412" s="21" t="s">
        <v>23</v>
      </c>
      <c r="C412" s="21">
        <v>32.11</v>
      </c>
      <c r="D412" s="21">
        <v>2</v>
      </c>
      <c r="E412" s="21" t="s">
        <v>15</v>
      </c>
      <c r="F412" s="21" t="s">
        <v>27</v>
      </c>
      <c r="G412" s="21">
        <v>4922.9159</v>
      </c>
      <c r="S412" s="34"/>
      <c r="T412" s="35"/>
    </row>
    <row r="413" spans="1:20" ht="15.75" x14ac:dyDescent="0.25">
      <c r="A413" s="21">
        <v>29</v>
      </c>
      <c r="B413" s="21" t="s">
        <v>14</v>
      </c>
      <c r="C413" s="21">
        <v>29.734999999999999</v>
      </c>
      <c r="D413" s="21">
        <v>2</v>
      </c>
      <c r="E413" s="21" t="s">
        <v>15</v>
      </c>
      <c r="F413" s="21" t="s">
        <v>27</v>
      </c>
      <c r="G413" s="21">
        <v>18157.876</v>
      </c>
      <c r="S413" s="34"/>
      <c r="T413" s="35"/>
    </row>
    <row r="414" spans="1:20" ht="15.75" x14ac:dyDescent="0.25">
      <c r="A414" s="21">
        <v>29</v>
      </c>
      <c r="B414" s="21" t="s">
        <v>14</v>
      </c>
      <c r="C414" s="21">
        <v>33.344999999999999</v>
      </c>
      <c r="D414" s="21">
        <v>2</v>
      </c>
      <c r="E414" s="21" t="s">
        <v>15</v>
      </c>
      <c r="F414" s="21" t="s">
        <v>27</v>
      </c>
      <c r="G414" s="21">
        <v>19442.353500000001</v>
      </c>
      <c r="S414" s="34"/>
      <c r="T414" s="35"/>
    </row>
    <row r="415" spans="1:20" ht="15.75" x14ac:dyDescent="0.25">
      <c r="A415" s="21">
        <v>29</v>
      </c>
      <c r="B415" s="21" t="s">
        <v>14</v>
      </c>
      <c r="C415" s="21">
        <v>35.5</v>
      </c>
      <c r="D415" s="21">
        <v>2</v>
      </c>
      <c r="E415" s="21" t="s">
        <v>17</v>
      </c>
      <c r="F415" s="21" t="s">
        <v>26</v>
      </c>
      <c r="G415" s="21">
        <v>44585.455869999998</v>
      </c>
      <c r="S415" s="34"/>
      <c r="T415" s="35"/>
    </row>
    <row r="416" spans="1:20" ht="15.75" x14ac:dyDescent="0.25">
      <c r="A416" s="21">
        <v>29</v>
      </c>
      <c r="B416" s="21" t="s">
        <v>23</v>
      </c>
      <c r="C416" s="21">
        <v>38.83</v>
      </c>
      <c r="D416" s="21">
        <v>3</v>
      </c>
      <c r="E416" s="21" t="s">
        <v>15</v>
      </c>
      <c r="F416" s="21" t="s">
        <v>16</v>
      </c>
      <c r="G416" s="21">
        <v>5138.2566999999999</v>
      </c>
      <c r="S416" s="34"/>
      <c r="T416" s="35"/>
    </row>
    <row r="417" spans="1:20" ht="15.75" x14ac:dyDescent="0.25">
      <c r="A417" s="21">
        <v>29</v>
      </c>
      <c r="B417" s="21" t="s">
        <v>14</v>
      </c>
      <c r="C417" s="21">
        <v>22.515000000000001</v>
      </c>
      <c r="D417" s="21">
        <v>3</v>
      </c>
      <c r="E417" s="21" t="s">
        <v>15</v>
      </c>
      <c r="F417" s="21" t="s">
        <v>25</v>
      </c>
      <c r="G417" s="21">
        <v>5209.5788499999999</v>
      </c>
      <c r="S417" s="34"/>
      <c r="T417" s="35"/>
    </row>
    <row r="418" spans="1:20" ht="15.75" x14ac:dyDescent="0.25">
      <c r="A418" s="21">
        <v>29</v>
      </c>
      <c r="B418" s="21" t="s">
        <v>23</v>
      </c>
      <c r="C418" s="21">
        <v>25.6</v>
      </c>
      <c r="D418" s="21">
        <v>4</v>
      </c>
      <c r="E418" s="21" t="s">
        <v>15</v>
      </c>
      <c r="F418" s="21" t="s">
        <v>26</v>
      </c>
      <c r="G418" s="21">
        <v>5708.8670000000002</v>
      </c>
      <c r="S418" s="34"/>
      <c r="T418" s="35"/>
    </row>
    <row r="419" spans="1:20" ht="15.75" x14ac:dyDescent="0.25">
      <c r="A419" s="21">
        <v>30</v>
      </c>
      <c r="B419" s="21" t="s">
        <v>23</v>
      </c>
      <c r="C419" s="21">
        <v>27.7</v>
      </c>
      <c r="D419" s="21">
        <v>0</v>
      </c>
      <c r="E419" s="21" t="s">
        <v>15</v>
      </c>
      <c r="F419" s="21" t="s">
        <v>26</v>
      </c>
      <c r="G419" s="21">
        <v>3554.203</v>
      </c>
      <c r="S419" s="34"/>
      <c r="T419" s="35"/>
    </row>
    <row r="420" spans="1:20" ht="15.75" x14ac:dyDescent="0.25">
      <c r="A420" s="21">
        <v>30</v>
      </c>
      <c r="B420" s="21" t="s">
        <v>14</v>
      </c>
      <c r="C420" s="21">
        <v>25.46</v>
      </c>
      <c r="D420" s="21">
        <v>0</v>
      </c>
      <c r="E420" s="21" t="s">
        <v>15</v>
      </c>
      <c r="F420" s="21" t="s">
        <v>25</v>
      </c>
      <c r="G420" s="21">
        <v>3645.0893999999998</v>
      </c>
      <c r="S420" s="34"/>
      <c r="T420" s="35"/>
    </row>
    <row r="421" spans="1:20" ht="15.75" x14ac:dyDescent="0.25">
      <c r="A421" s="21">
        <v>30</v>
      </c>
      <c r="B421" s="21" t="s">
        <v>23</v>
      </c>
      <c r="C421" s="21">
        <v>27.93</v>
      </c>
      <c r="D421" s="21">
        <v>0</v>
      </c>
      <c r="E421" s="21" t="s">
        <v>15</v>
      </c>
      <c r="F421" s="21" t="s">
        <v>25</v>
      </c>
      <c r="G421" s="21">
        <v>4137.5227000000004</v>
      </c>
      <c r="S421" s="34"/>
      <c r="T421" s="35"/>
    </row>
    <row r="422" spans="1:20" ht="15.75" x14ac:dyDescent="0.25">
      <c r="A422" s="21">
        <v>30</v>
      </c>
      <c r="B422" s="21" t="s">
        <v>14</v>
      </c>
      <c r="C422" s="21">
        <v>35.299999999999997</v>
      </c>
      <c r="D422" s="21">
        <v>0</v>
      </c>
      <c r="E422" s="21" t="s">
        <v>17</v>
      </c>
      <c r="F422" s="21" t="s">
        <v>26</v>
      </c>
      <c r="G422" s="21">
        <v>36837.466999999997</v>
      </c>
      <c r="S422" s="34"/>
      <c r="T422" s="35"/>
    </row>
    <row r="423" spans="1:20" ht="15.75" x14ac:dyDescent="0.25">
      <c r="A423" s="21">
        <v>30</v>
      </c>
      <c r="B423" s="21" t="s">
        <v>14</v>
      </c>
      <c r="C423" s="21">
        <v>35.53</v>
      </c>
      <c r="D423" s="21">
        <v>0</v>
      </c>
      <c r="E423" s="21" t="s">
        <v>17</v>
      </c>
      <c r="F423" s="21" t="s">
        <v>16</v>
      </c>
      <c r="G423" s="21">
        <v>36950.256699999998</v>
      </c>
      <c r="S423" s="34"/>
      <c r="T423" s="35"/>
    </row>
    <row r="424" spans="1:20" ht="15.75" x14ac:dyDescent="0.25">
      <c r="A424" s="21">
        <v>30</v>
      </c>
      <c r="B424" s="21" t="s">
        <v>14</v>
      </c>
      <c r="C424" s="21">
        <v>31.4</v>
      </c>
      <c r="D424" s="21">
        <v>1</v>
      </c>
      <c r="E424" s="21" t="s">
        <v>15</v>
      </c>
      <c r="F424" s="21" t="s">
        <v>26</v>
      </c>
      <c r="G424" s="21">
        <v>3659.346</v>
      </c>
      <c r="S424" s="34"/>
      <c r="T424" s="35"/>
    </row>
    <row r="425" spans="1:20" ht="15.75" x14ac:dyDescent="0.25">
      <c r="A425" s="21">
        <v>30</v>
      </c>
      <c r="B425" s="21" t="s">
        <v>14</v>
      </c>
      <c r="C425" s="21">
        <v>24.13</v>
      </c>
      <c r="D425" s="21">
        <v>1</v>
      </c>
      <c r="E425" s="21" t="s">
        <v>15</v>
      </c>
      <c r="F425" s="21" t="s">
        <v>27</v>
      </c>
      <c r="G425" s="21">
        <v>4032.2406999999998</v>
      </c>
      <c r="S425" s="34"/>
      <c r="T425" s="35"/>
    </row>
    <row r="426" spans="1:20" ht="15.75" x14ac:dyDescent="0.25">
      <c r="A426" s="21">
        <v>30</v>
      </c>
      <c r="B426" s="21" t="s">
        <v>23</v>
      </c>
      <c r="C426" s="21">
        <v>32.4</v>
      </c>
      <c r="D426" s="21">
        <v>1</v>
      </c>
      <c r="E426" s="21" t="s">
        <v>15</v>
      </c>
      <c r="F426" s="21" t="s">
        <v>26</v>
      </c>
      <c r="G426" s="21">
        <v>4149.7359999999999</v>
      </c>
      <c r="S426" s="34"/>
      <c r="T426" s="35"/>
    </row>
    <row r="427" spans="1:20" ht="15.75" x14ac:dyDescent="0.25">
      <c r="A427" s="21">
        <v>30</v>
      </c>
      <c r="B427" s="21" t="s">
        <v>23</v>
      </c>
      <c r="C427" s="21">
        <v>33.33</v>
      </c>
      <c r="D427" s="21">
        <v>1</v>
      </c>
      <c r="E427" s="21" t="s">
        <v>15</v>
      </c>
      <c r="F427" s="21" t="s">
        <v>16</v>
      </c>
      <c r="G427" s="21">
        <v>4151.0286999999998</v>
      </c>
      <c r="S427" s="34"/>
      <c r="T427" s="35"/>
    </row>
    <row r="428" spans="1:20" ht="15.75" x14ac:dyDescent="0.25">
      <c r="A428" s="21">
        <v>30</v>
      </c>
      <c r="B428" s="21" t="s">
        <v>14</v>
      </c>
      <c r="C428" s="21">
        <v>27.645</v>
      </c>
      <c r="D428" s="21">
        <v>1</v>
      </c>
      <c r="E428" s="21" t="s">
        <v>15</v>
      </c>
      <c r="F428" s="21" t="s">
        <v>25</v>
      </c>
      <c r="G428" s="21">
        <v>4237.12655</v>
      </c>
      <c r="S428" s="34"/>
      <c r="T428" s="35"/>
    </row>
    <row r="429" spans="1:20" ht="15.75" x14ac:dyDescent="0.25">
      <c r="A429" s="21">
        <v>30</v>
      </c>
      <c r="B429" s="21" t="s">
        <v>23</v>
      </c>
      <c r="C429" s="21">
        <v>28.405000000000001</v>
      </c>
      <c r="D429" s="21">
        <v>1</v>
      </c>
      <c r="E429" s="21" t="s">
        <v>15</v>
      </c>
      <c r="F429" s="21" t="s">
        <v>27</v>
      </c>
      <c r="G429" s="21">
        <v>4527.1829500000003</v>
      </c>
      <c r="S429" s="34"/>
      <c r="T429" s="35"/>
    </row>
    <row r="430" spans="1:20" ht="15.75" x14ac:dyDescent="0.25">
      <c r="A430" s="21">
        <v>30</v>
      </c>
      <c r="B430" s="21" t="s">
        <v>23</v>
      </c>
      <c r="C430" s="21">
        <v>21.945</v>
      </c>
      <c r="D430" s="21">
        <v>1</v>
      </c>
      <c r="E430" s="21" t="s">
        <v>15</v>
      </c>
      <c r="F430" s="21" t="s">
        <v>25</v>
      </c>
      <c r="G430" s="21">
        <v>4718.2035500000002</v>
      </c>
      <c r="S430" s="34"/>
      <c r="T430" s="35"/>
    </row>
    <row r="431" spans="1:20" ht="15.75" x14ac:dyDescent="0.25">
      <c r="A431" s="21">
        <v>30</v>
      </c>
      <c r="B431" s="21" t="s">
        <v>23</v>
      </c>
      <c r="C431" s="21">
        <v>22.895</v>
      </c>
      <c r="D431" s="21">
        <v>1</v>
      </c>
      <c r="E431" s="21" t="s">
        <v>15</v>
      </c>
      <c r="F431" s="21" t="s">
        <v>25</v>
      </c>
      <c r="G431" s="21">
        <v>4719.52405</v>
      </c>
      <c r="S431" s="34"/>
      <c r="T431" s="35"/>
    </row>
    <row r="432" spans="1:20" ht="15.75" x14ac:dyDescent="0.25">
      <c r="A432" s="21">
        <v>30</v>
      </c>
      <c r="B432" s="21" t="s">
        <v>14</v>
      </c>
      <c r="C432" s="21">
        <v>38.83</v>
      </c>
      <c r="D432" s="21">
        <v>1</v>
      </c>
      <c r="E432" s="21" t="s">
        <v>15</v>
      </c>
      <c r="F432" s="21" t="s">
        <v>16</v>
      </c>
      <c r="G432" s="21">
        <v>18963.171920000001</v>
      </c>
      <c r="S432" s="34"/>
      <c r="T432" s="35"/>
    </row>
    <row r="433" spans="1:20" ht="15.75" x14ac:dyDescent="0.25">
      <c r="A433" s="21">
        <v>30</v>
      </c>
      <c r="B433" s="21" t="s">
        <v>23</v>
      </c>
      <c r="C433" s="21">
        <v>28.38</v>
      </c>
      <c r="D433" s="21">
        <v>1</v>
      </c>
      <c r="E433" s="21" t="s">
        <v>17</v>
      </c>
      <c r="F433" s="21" t="s">
        <v>16</v>
      </c>
      <c r="G433" s="21">
        <v>19521.968199999999</v>
      </c>
      <c r="S433" s="34"/>
      <c r="T433" s="35"/>
    </row>
    <row r="434" spans="1:20" ht="15.75" x14ac:dyDescent="0.25">
      <c r="A434" s="21">
        <v>30</v>
      </c>
      <c r="B434" s="21" t="s">
        <v>14</v>
      </c>
      <c r="C434" s="21">
        <v>44.22</v>
      </c>
      <c r="D434" s="21">
        <v>2</v>
      </c>
      <c r="E434" s="21" t="s">
        <v>15</v>
      </c>
      <c r="F434" s="21" t="s">
        <v>16</v>
      </c>
      <c r="G434" s="21">
        <v>4266.1657999999998</v>
      </c>
      <c r="S434" s="34"/>
      <c r="T434" s="35"/>
    </row>
    <row r="435" spans="1:20" ht="15.75" x14ac:dyDescent="0.25">
      <c r="A435" s="21">
        <v>30</v>
      </c>
      <c r="B435" s="21" t="s">
        <v>23</v>
      </c>
      <c r="C435" s="21">
        <v>43.12</v>
      </c>
      <c r="D435" s="21">
        <v>2</v>
      </c>
      <c r="E435" s="21" t="s">
        <v>15</v>
      </c>
      <c r="F435" s="21" t="s">
        <v>16</v>
      </c>
      <c r="G435" s="21">
        <v>4753.6368000000002</v>
      </c>
      <c r="S435" s="34"/>
      <c r="T435" s="35"/>
    </row>
    <row r="436" spans="1:20" ht="15.75" x14ac:dyDescent="0.25">
      <c r="A436" s="21">
        <v>30</v>
      </c>
      <c r="B436" s="21" t="s">
        <v>14</v>
      </c>
      <c r="C436" s="21">
        <v>22.99</v>
      </c>
      <c r="D436" s="21">
        <v>2</v>
      </c>
      <c r="E436" s="21" t="s">
        <v>17</v>
      </c>
      <c r="F436" s="21" t="s">
        <v>27</v>
      </c>
      <c r="G436" s="21">
        <v>17361.766100000001</v>
      </c>
      <c r="S436" s="34"/>
      <c r="T436" s="35"/>
    </row>
    <row r="437" spans="1:20" ht="15.75" x14ac:dyDescent="0.25">
      <c r="A437" s="21">
        <v>30</v>
      </c>
      <c r="B437" s="21" t="s">
        <v>14</v>
      </c>
      <c r="C437" s="21">
        <v>37.799999999999997</v>
      </c>
      <c r="D437" s="21">
        <v>2</v>
      </c>
      <c r="E437" s="21" t="s">
        <v>17</v>
      </c>
      <c r="F437" s="21" t="s">
        <v>26</v>
      </c>
      <c r="G437" s="21">
        <v>39241.442000000003</v>
      </c>
      <c r="S437" s="34"/>
      <c r="T437" s="35"/>
    </row>
    <row r="438" spans="1:20" ht="15.75" x14ac:dyDescent="0.25">
      <c r="A438" s="21">
        <v>30</v>
      </c>
      <c r="B438" s="21" t="s">
        <v>14</v>
      </c>
      <c r="C438" s="21">
        <v>31.57</v>
      </c>
      <c r="D438" s="21">
        <v>3</v>
      </c>
      <c r="E438" s="21" t="s">
        <v>15</v>
      </c>
      <c r="F438" s="21" t="s">
        <v>16</v>
      </c>
      <c r="G438" s="21">
        <v>4837.5823</v>
      </c>
      <c r="S438" s="34"/>
      <c r="T438" s="35"/>
    </row>
    <row r="439" spans="1:20" ht="15.75" x14ac:dyDescent="0.25">
      <c r="A439" s="21">
        <v>30</v>
      </c>
      <c r="B439" s="21" t="s">
        <v>23</v>
      </c>
      <c r="C439" s="21">
        <v>30.9</v>
      </c>
      <c r="D439" s="21">
        <v>3</v>
      </c>
      <c r="E439" s="21" t="s">
        <v>15</v>
      </c>
      <c r="F439" s="21" t="s">
        <v>26</v>
      </c>
      <c r="G439" s="21">
        <v>5325.6509999999998</v>
      </c>
      <c r="S439" s="34"/>
      <c r="T439" s="35"/>
    </row>
    <row r="440" spans="1:20" ht="15.75" x14ac:dyDescent="0.25">
      <c r="A440" s="21">
        <v>30</v>
      </c>
      <c r="B440" s="21" t="s">
        <v>14</v>
      </c>
      <c r="C440" s="21">
        <v>37.43</v>
      </c>
      <c r="D440" s="21">
        <v>3</v>
      </c>
      <c r="E440" s="21" t="s">
        <v>15</v>
      </c>
      <c r="F440" s="21" t="s">
        <v>25</v>
      </c>
      <c r="G440" s="21">
        <v>5428.7277000000004</v>
      </c>
      <c r="S440" s="34"/>
      <c r="T440" s="35"/>
    </row>
    <row r="441" spans="1:20" ht="15.75" x14ac:dyDescent="0.25">
      <c r="A441" s="21">
        <v>30</v>
      </c>
      <c r="B441" s="21" t="s">
        <v>23</v>
      </c>
      <c r="C441" s="21">
        <v>19.95</v>
      </c>
      <c r="D441" s="21">
        <v>3</v>
      </c>
      <c r="E441" s="21" t="s">
        <v>15</v>
      </c>
      <c r="F441" s="21" t="s">
        <v>27</v>
      </c>
      <c r="G441" s="21">
        <v>5693.4305000000004</v>
      </c>
      <c r="S441" s="34"/>
      <c r="T441" s="35"/>
    </row>
    <row r="442" spans="1:20" ht="15.75" x14ac:dyDescent="0.25">
      <c r="A442" s="21">
        <v>30</v>
      </c>
      <c r="B442" s="21" t="s">
        <v>14</v>
      </c>
      <c r="C442" s="21">
        <v>24.4</v>
      </c>
      <c r="D442" s="21">
        <v>3</v>
      </c>
      <c r="E442" s="21" t="s">
        <v>17</v>
      </c>
      <c r="F442" s="21" t="s">
        <v>26</v>
      </c>
      <c r="G442" s="21">
        <v>18259.216</v>
      </c>
      <c r="S442" s="34"/>
      <c r="T442" s="35"/>
    </row>
    <row r="443" spans="1:20" ht="15.75" x14ac:dyDescent="0.25">
      <c r="A443" s="21">
        <v>30</v>
      </c>
      <c r="B443" s="21" t="s">
        <v>23</v>
      </c>
      <c r="C443" s="21">
        <v>23.655000000000001</v>
      </c>
      <c r="D443" s="21">
        <v>3</v>
      </c>
      <c r="E443" s="21" t="s">
        <v>17</v>
      </c>
      <c r="F443" s="21" t="s">
        <v>27</v>
      </c>
      <c r="G443" s="21">
        <v>18765.87545</v>
      </c>
      <c r="S443" s="34"/>
      <c r="T443" s="35"/>
    </row>
    <row r="444" spans="1:20" ht="15.75" x14ac:dyDescent="0.25">
      <c r="A444" s="21">
        <v>30</v>
      </c>
      <c r="B444" s="21" t="s">
        <v>14</v>
      </c>
      <c r="C444" s="21">
        <v>28.69</v>
      </c>
      <c r="D444" s="21">
        <v>3</v>
      </c>
      <c r="E444" s="21" t="s">
        <v>17</v>
      </c>
      <c r="F444" s="21" t="s">
        <v>27</v>
      </c>
      <c r="G444" s="21">
        <v>20745.989099999999</v>
      </c>
      <c r="S444" s="34"/>
      <c r="T444" s="35"/>
    </row>
    <row r="445" spans="1:20" ht="15.75" x14ac:dyDescent="0.25">
      <c r="A445" s="21">
        <v>30</v>
      </c>
      <c r="B445" s="21" t="s">
        <v>23</v>
      </c>
      <c r="C445" s="21">
        <v>39.049999999999997</v>
      </c>
      <c r="D445" s="21">
        <v>3</v>
      </c>
      <c r="E445" s="21" t="s">
        <v>17</v>
      </c>
      <c r="F445" s="21" t="s">
        <v>16</v>
      </c>
      <c r="G445" s="21">
        <v>40932.429499999998</v>
      </c>
      <c r="S445" s="34"/>
      <c r="T445" s="35"/>
    </row>
    <row r="446" spans="1:20" ht="15.75" x14ac:dyDescent="0.25">
      <c r="A446" s="21">
        <v>31</v>
      </c>
      <c r="B446" s="21" t="s">
        <v>14</v>
      </c>
      <c r="C446" s="21">
        <v>20.399999999999999</v>
      </c>
      <c r="D446" s="21">
        <v>0</v>
      </c>
      <c r="E446" s="21" t="s">
        <v>15</v>
      </c>
      <c r="F446" s="21" t="s">
        <v>26</v>
      </c>
      <c r="G446" s="21">
        <v>3260.1990000000001</v>
      </c>
      <c r="S446" s="34"/>
      <c r="T446" s="35"/>
    </row>
    <row r="447" spans="1:20" ht="15.75" x14ac:dyDescent="0.25">
      <c r="A447" s="21">
        <v>31</v>
      </c>
      <c r="B447" s="21" t="s">
        <v>23</v>
      </c>
      <c r="C447" s="21">
        <v>25.74</v>
      </c>
      <c r="D447" s="21">
        <v>0</v>
      </c>
      <c r="E447" s="21" t="s">
        <v>15</v>
      </c>
      <c r="F447" s="21" t="s">
        <v>16</v>
      </c>
      <c r="G447" s="21">
        <v>3756.6215999999999</v>
      </c>
      <c r="S447" s="34"/>
      <c r="T447" s="35"/>
    </row>
    <row r="448" spans="1:20" ht="15.75" x14ac:dyDescent="0.25">
      <c r="A448" s="21">
        <v>31</v>
      </c>
      <c r="B448" s="21" t="s">
        <v>23</v>
      </c>
      <c r="C448" s="21">
        <v>26.62</v>
      </c>
      <c r="D448" s="21">
        <v>0</v>
      </c>
      <c r="E448" s="21" t="s">
        <v>15</v>
      </c>
      <c r="F448" s="21" t="s">
        <v>16</v>
      </c>
      <c r="G448" s="21">
        <v>3757.8447999999999</v>
      </c>
      <c r="S448" s="34"/>
      <c r="T448" s="35"/>
    </row>
    <row r="449" spans="1:20" ht="15.75" x14ac:dyDescent="0.25">
      <c r="A449" s="21">
        <v>31</v>
      </c>
      <c r="B449" s="21" t="s">
        <v>23</v>
      </c>
      <c r="C449" s="21">
        <v>29.1</v>
      </c>
      <c r="D449" s="21">
        <v>0</v>
      </c>
      <c r="E449" s="21" t="s">
        <v>15</v>
      </c>
      <c r="F449" s="21" t="s">
        <v>26</v>
      </c>
      <c r="G449" s="21">
        <v>3761.2919999999999</v>
      </c>
      <c r="S449" s="34"/>
      <c r="T449" s="35"/>
    </row>
    <row r="450" spans="1:20" ht="15.75" x14ac:dyDescent="0.25">
      <c r="A450" s="21">
        <v>31</v>
      </c>
      <c r="B450" s="21" t="s">
        <v>14</v>
      </c>
      <c r="C450" s="21">
        <v>30.875</v>
      </c>
      <c r="D450" s="21">
        <v>0</v>
      </c>
      <c r="E450" s="21" t="s">
        <v>15</v>
      </c>
      <c r="F450" s="21" t="s">
        <v>25</v>
      </c>
      <c r="G450" s="21">
        <v>3857.7592500000001</v>
      </c>
      <c r="S450" s="34"/>
      <c r="T450" s="35"/>
    </row>
    <row r="451" spans="1:20" ht="15.75" x14ac:dyDescent="0.25">
      <c r="A451" s="21">
        <v>31</v>
      </c>
      <c r="B451" s="21" t="s">
        <v>23</v>
      </c>
      <c r="C451" s="21">
        <v>21.754999999999999</v>
      </c>
      <c r="D451" s="21">
        <v>0</v>
      </c>
      <c r="E451" s="21" t="s">
        <v>15</v>
      </c>
      <c r="F451" s="21" t="s">
        <v>27</v>
      </c>
      <c r="G451" s="21">
        <v>4134.0824499999999</v>
      </c>
      <c r="S451" s="34"/>
      <c r="T451" s="35"/>
    </row>
    <row r="452" spans="1:20" ht="15.75" x14ac:dyDescent="0.25">
      <c r="A452" s="21">
        <v>31</v>
      </c>
      <c r="B452" s="21" t="s">
        <v>23</v>
      </c>
      <c r="C452" s="21">
        <v>31.065000000000001</v>
      </c>
      <c r="D452" s="21">
        <v>0</v>
      </c>
      <c r="E452" s="21" t="s">
        <v>15</v>
      </c>
      <c r="F452" s="21" t="s">
        <v>25</v>
      </c>
      <c r="G452" s="21">
        <v>4347.0233500000004</v>
      </c>
      <c r="S452" s="34"/>
      <c r="T452" s="35"/>
    </row>
    <row r="453" spans="1:20" ht="15.75" x14ac:dyDescent="0.25">
      <c r="A453" s="21">
        <v>31</v>
      </c>
      <c r="B453" s="21" t="s">
        <v>14</v>
      </c>
      <c r="C453" s="21">
        <v>29.81</v>
      </c>
      <c r="D453" s="21">
        <v>0</v>
      </c>
      <c r="E453" s="21" t="s">
        <v>17</v>
      </c>
      <c r="F453" s="21" t="s">
        <v>16</v>
      </c>
      <c r="G453" s="21">
        <v>19350.368900000001</v>
      </c>
      <c r="S453" s="34"/>
      <c r="T453" s="35"/>
    </row>
    <row r="454" spans="1:20" ht="15.75" x14ac:dyDescent="0.25">
      <c r="A454" s="21">
        <v>31</v>
      </c>
      <c r="B454" s="21" t="s">
        <v>14</v>
      </c>
      <c r="C454" s="21">
        <v>39.49</v>
      </c>
      <c r="D454" s="21">
        <v>1</v>
      </c>
      <c r="E454" s="21" t="s">
        <v>15</v>
      </c>
      <c r="F454" s="21" t="s">
        <v>16</v>
      </c>
      <c r="G454" s="21">
        <v>3875.7341000000001</v>
      </c>
      <c r="S454" s="34"/>
      <c r="T454" s="35"/>
    </row>
    <row r="455" spans="1:20" ht="15.75" x14ac:dyDescent="0.25">
      <c r="A455" s="21">
        <v>31</v>
      </c>
      <c r="B455" s="21" t="s">
        <v>14</v>
      </c>
      <c r="C455" s="21">
        <v>25.934999999999999</v>
      </c>
      <c r="D455" s="21">
        <v>1</v>
      </c>
      <c r="E455" s="21" t="s">
        <v>15</v>
      </c>
      <c r="F455" s="21" t="s">
        <v>27</v>
      </c>
      <c r="G455" s="21">
        <v>4239.8926499999998</v>
      </c>
      <c r="S455" s="34"/>
      <c r="T455" s="35"/>
    </row>
    <row r="456" spans="1:20" ht="15.75" x14ac:dyDescent="0.25">
      <c r="A456" s="21">
        <v>31</v>
      </c>
      <c r="B456" s="21" t="s">
        <v>14</v>
      </c>
      <c r="C456" s="21">
        <v>28.594999999999999</v>
      </c>
      <c r="D456" s="21">
        <v>1</v>
      </c>
      <c r="E456" s="21" t="s">
        <v>15</v>
      </c>
      <c r="F456" s="21" t="s">
        <v>27</v>
      </c>
      <c r="G456" s="21">
        <v>4243.5900499999998</v>
      </c>
      <c r="S456" s="34"/>
      <c r="T456" s="35"/>
    </row>
    <row r="457" spans="1:20" ht="15.75" x14ac:dyDescent="0.25">
      <c r="A457" s="21">
        <v>31</v>
      </c>
      <c r="B457" s="21" t="s">
        <v>23</v>
      </c>
      <c r="C457" s="21">
        <v>29.26</v>
      </c>
      <c r="D457" s="21">
        <v>1</v>
      </c>
      <c r="E457" s="21" t="s">
        <v>15</v>
      </c>
      <c r="F457" s="21" t="s">
        <v>16</v>
      </c>
      <c r="G457" s="21">
        <v>4350.5144</v>
      </c>
      <c r="S457" s="34"/>
      <c r="T457" s="35"/>
    </row>
    <row r="458" spans="1:20" ht="15.75" x14ac:dyDescent="0.25">
      <c r="A458" s="21">
        <v>31</v>
      </c>
      <c r="B458" s="21" t="s">
        <v>14</v>
      </c>
      <c r="C458" s="21">
        <v>26.885000000000002</v>
      </c>
      <c r="D458" s="21">
        <v>1</v>
      </c>
      <c r="E458" s="21" t="s">
        <v>15</v>
      </c>
      <c r="F458" s="21" t="s">
        <v>25</v>
      </c>
      <c r="G458" s="21">
        <v>4441.2131499999996</v>
      </c>
      <c r="S458" s="34"/>
      <c r="T458" s="35"/>
    </row>
    <row r="459" spans="1:20" ht="15.75" x14ac:dyDescent="0.25">
      <c r="A459" s="21">
        <v>31</v>
      </c>
      <c r="B459" s="21" t="s">
        <v>23</v>
      </c>
      <c r="C459" s="21">
        <v>32.68</v>
      </c>
      <c r="D459" s="21">
        <v>1</v>
      </c>
      <c r="E459" s="21" t="s">
        <v>15</v>
      </c>
      <c r="F459" s="21" t="s">
        <v>27</v>
      </c>
      <c r="G459" s="21">
        <v>4738.2682000000004</v>
      </c>
      <c r="S459" s="34"/>
      <c r="T459" s="35"/>
    </row>
    <row r="460" spans="1:20" ht="15.75" x14ac:dyDescent="0.25">
      <c r="A460" s="21">
        <v>31</v>
      </c>
      <c r="B460" s="21" t="s">
        <v>23</v>
      </c>
      <c r="C460" s="21">
        <v>38.094999999999999</v>
      </c>
      <c r="D460" s="21">
        <v>1</v>
      </c>
      <c r="E460" s="21" t="s">
        <v>17</v>
      </c>
      <c r="F460" s="21" t="s">
        <v>25</v>
      </c>
      <c r="G460" s="21">
        <v>58571.074480000003</v>
      </c>
      <c r="S460" s="34"/>
      <c r="T460" s="35"/>
    </row>
    <row r="461" spans="1:20" ht="15.75" x14ac:dyDescent="0.25">
      <c r="A461" s="21">
        <v>31</v>
      </c>
      <c r="B461" s="21" t="s">
        <v>14</v>
      </c>
      <c r="C461" s="21">
        <v>38.39</v>
      </c>
      <c r="D461" s="21">
        <v>2</v>
      </c>
      <c r="E461" s="21" t="s">
        <v>15</v>
      </c>
      <c r="F461" s="21" t="s">
        <v>16</v>
      </c>
      <c r="G461" s="21">
        <v>4463.2051000000001</v>
      </c>
      <c r="S461" s="34"/>
      <c r="T461" s="35"/>
    </row>
    <row r="462" spans="1:20" ht="15.75" x14ac:dyDescent="0.25">
      <c r="A462" s="21">
        <v>31</v>
      </c>
      <c r="B462" s="21" t="s">
        <v>23</v>
      </c>
      <c r="C462" s="21">
        <v>23.6</v>
      </c>
      <c r="D462" s="21">
        <v>2</v>
      </c>
      <c r="E462" s="21" t="s">
        <v>15</v>
      </c>
      <c r="F462" s="21" t="s">
        <v>26</v>
      </c>
      <c r="G462" s="21">
        <v>4931.6469999999999</v>
      </c>
      <c r="S462" s="34"/>
      <c r="T462" s="35"/>
    </row>
    <row r="463" spans="1:20" ht="15.75" x14ac:dyDescent="0.25">
      <c r="A463" s="21">
        <v>31</v>
      </c>
      <c r="B463" s="21" t="s">
        <v>23</v>
      </c>
      <c r="C463" s="21">
        <v>25.8</v>
      </c>
      <c r="D463" s="21">
        <v>2</v>
      </c>
      <c r="E463" s="21" t="s">
        <v>15</v>
      </c>
      <c r="F463" s="21" t="s">
        <v>26</v>
      </c>
      <c r="G463" s="21">
        <v>4934.7049999999999</v>
      </c>
      <c r="S463" s="34"/>
      <c r="T463" s="35"/>
    </row>
    <row r="464" spans="1:20" ht="15.75" x14ac:dyDescent="0.25">
      <c r="A464" s="21">
        <v>31</v>
      </c>
      <c r="B464" s="21" t="s">
        <v>23</v>
      </c>
      <c r="C464" s="21">
        <v>36.630000000000003</v>
      </c>
      <c r="D464" s="21">
        <v>2</v>
      </c>
      <c r="E464" s="21" t="s">
        <v>15</v>
      </c>
      <c r="F464" s="21" t="s">
        <v>16</v>
      </c>
      <c r="G464" s="21">
        <v>4949.7587000000003</v>
      </c>
      <c r="S464" s="34"/>
      <c r="T464" s="35"/>
    </row>
    <row r="465" spans="1:20" ht="15.75" x14ac:dyDescent="0.25">
      <c r="A465" s="21">
        <v>31</v>
      </c>
      <c r="B465" s="21" t="s">
        <v>14</v>
      </c>
      <c r="C465" s="21">
        <v>27.645</v>
      </c>
      <c r="D465" s="21">
        <v>2</v>
      </c>
      <c r="E465" s="21" t="s">
        <v>15</v>
      </c>
      <c r="F465" s="21" t="s">
        <v>25</v>
      </c>
      <c r="G465" s="21">
        <v>5031.26955</v>
      </c>
      <c r="S465" s="34"/>
      <c r="T465" s="35"/>
    </row>
    <row r="466" spans="1:20" ht="15.75" x14ac:dyDescent="0.25">
      <c r="A466" s="21">
        <v>31</v>
      </c>
      <c r="B466" s="21" t="s">
        <v>23</v>
      </c>
      <c r="C466" s="21">
        <v>32.774999999999999</v>
      </c>
      <c r="D466" s="21">
        <v>2</v>
      </c>
      <c r="E466" s="21" t="s">
        <v>15</v>
      </c>
      <c r="F466" s="21" t="s">
        <v>27</v>
      </c>
      <c r="G466" s="21">
        <v>5327.4002499999997</v>
      </c>
      <c r="S466" s="34"/>
      <c r="T466" s="35"/>
    </row>
    <row r="467" spans="1:20" ht="15.75" x14ac:dyDescent="0.25">
      <c r="A467" s="21">
        <v>31</v>
      </c>
      <c r="B467" s="21" t="s">
        <v>14</v>
      </c>
      <c r="C467" s="21">
        <v>36.299999999999997</v>
      </c>
      <c r="D467" s="21">
        <v>2</v>
      </c>
      <c r="E467" s="21" t="s">
        <v>17</v>
      </c>
      <c r="F467" s="21" t="s">
        <v>26</v>
      </c>
      <c r="G467" s="21">
        <v>38711</v>
      </c>
      <c r="S467" s="34"/>
      <c r="T467" s="35"/>
    </row>
    <row r="468" spans="1:20" ht="15.75" x14ac:dyDescent="0.25">
      <c r="A468" s="21">
        <v>31</v>
      </c>
      <c r="B468" s="21" t="s">
        <v>14</v>
      </c>
      <c r="C468" s="21">
        <v>31.065000000000001</v>
      </c>
      <c r="D468" s="21">
        <v>3</v>
      </c>
      <c r="E468" s="21" t="s">
        <v>15</v>
      </c>
      <c r="F468" s="21" t="s">
        <v>27</v>
      </c>
      <c r="G468" s="21">
        <v>5425.0233500000004</v>
      </c>
      <c r="S468" s="34"/>
      <c r="T468" s="35"/>
    </row>
    <row r="469" spans="1:20" ht="15.75" x14ac:dyDescent="0.25">
      <c r="A469" s="21">
        <v>31</v>
      </c>
      <c r="B469" s="21" t="s">
        <v>23</v>
      </c>
      <c r="C469" s="21">
        <v>30.495000000000001</v>
      </c>
      <c r="D469" s="21">
        <v>3</v>
      </c>
      <c r="E469" s="21" t="s">
        <v>15</v>
      </c>
      <c r="F469" s="21" t="s">
        <v>25</v>
      </c>
      <c r="G469" s="21">
        <v>6113.2310500000003</v>
      </c>
      <c r="S469" s="34"/>
      <c r="T469" s="35"/>
    </row>
    <row r="470" spans="1:20" ht="15.75" x14ac:dyDescent="0.25">
      <c r="A470" s="21">
        <v>31</v>
      </c>
      <c r="B470" s="21" t="s">
        <v>14</v>
      </c>
      <c r="C470" s="21">
        <v>25.9</v>
      </c>
      <c r="D470" s="21">
        <v>3</v>
      </c>
      <c r="E470" s="21" t="s">
        <v>17</v>
      </c>
      <c r="F470" s="21" t="s">
        <v>26</v>
      </c>
      <c r="G470" s="21">
        <v>19199.944</v>
      </c>
      <c r="S470" s="34"/>
      <c r="T470" s="35"/>
    </row>
    <row r="471" spans="1:20" ht="15.75" x14ac:dyDescent="0.25">
      <c r="A471" s="21">
        <v>31</v>
      </c>
      <c r="B471" s="21" t="s">
        <v>14</v>
      </c>
      <c r="C471" s="21">
        <v>34.39</v>
      </c>
      <c r="D471" s="21">
        <v>3</v>
      </c>
      <c r="E471" s="21" t="s">
        <v>17</v>
      </c>
      <c r="F471" s="21" t="s">
        <v>27</v>
      </c>
      <c r="G471" s="21">
        <v>38746.355100000001</v>
      </c>
      <c r="S471" s="34"/>
      <c r="T471" s="35"/>
    </row>
    <row r="472" spans="1:20" ht="15.75" x14ac:dyDescent="0.25">
      <c r="A472" s="21">
        <v>31</v>
      </c>
      <c r="B472" s="21" t="s">
        <v>14</v>
      </c>
      <c r="C472" s="21">
        <v>28.5</v>
      </c>
      <c r="D472" s="21">
        <v>5</v>
      </c>
      <c r="E472" s="21" t="s">
        <v>15</v>
      </c>
      <c r="F472" s="21" t="s">
        <v>25</v>
      </c>
      <c r="G472" s="21">
        <v>6799.4579999999996</v>
      </c>
      <c r="S472" s="34"/>
      <c r="T472" s="35"/>
    </row>
    <row r="473" spans="1:20" ht="15.75" x14ac:dyDescent="0.25">
      <c r="A473" s="21">
        <v>32</v>
      </c>
      <c r="B473" s="21" t="s">
        <v>14</v>
      </c>
      <c r="C473" s="21">
        <v>28.88</v>
      </c>
      <c r="D473" s="21">
        <v>0</v>
      </c>
      <c r="E473" s="21" t="s">
        <v>15</v>
      </c>
      <c r="F473" s="21" t="s">
        <v>27</v>
      </c>
      <c r="G473" s="21">
        <v>3866.8552</v>
      </c>
      <c r="S473" s="34"/>
      <c r="T473" s="35"/>
    </row>
    <row r="474" spans="1:20" ht="15.75" x14ac:dyDescent="0.25">
      <c r="A474" s="21">
        <v>32</v>
      </c>
      <c r="B474" s="21" t="s">
        <v>23</v>
      </c>
      <c r="C474" s="21">
        <v>28.93</v>
      </c>
      <c r="D474" s="21">
        <v>0</v>
      </c>
      <c r="E474" s="21" t="s">
        <v>15</v>
      </c>
      <c r="F474" s="21" t="s">
        <v>16</v>
      </c>
      <c r="G474" s="21">
        <v>3972.9247</v>
      </c>
      <c r="S474" s="34"/>
      <c r="T474" s="35"/>
    </row>
    <row r="475" spans="1:20" ht="15.75" x14ac:dyDescent="0.25">
      <c r="A475" s="21">
        <v>32</v>
      </c>
      <c r="B475" s="21" t="s">
        <v>23</v>
      </c>
      <c r="C475" s="21">
        <v>41.1</v>
      </c>
      <c r="D475" s="21">
        <v>0</v>
      </c>
      <c r="E475" s="21" t="s">
        <v>15</v>
      </c>
      <c r="F475" s="21" t="s">
        <v>26</v>
      </c>
      <c r="G475" s="21">
        <v>3989.8409999999999</v>
      </c>
      <c r="S475" s="34"/>
      <c r="T475" s="35"/>
    </row>
    <row r="476" spans="1:20" ht="15.75" x14ac:dyDescent="0.25">
      <c r="A476" s="21">
        <v>32</v>
      </c>
      <c r="B476" s="21" t="s">
        <v>23</v>
      </c>
      <c r="C476" s="21">
        <v>44.22</v>
      </c>
      <c r="D476" s="21">
        <v>0</v>
      </c>
      <c r="E476" s="21" t="s">
        <v>15</v>
      </c>
      <c r="F476" s="21" t="s">
        <v>16</v>
      </c>
      <c r="G476" s="21">
        <v>3994.1777999999999</v>
      </c>
      <c r="S476" s="34"/>
      <c r="T476" s="35"/>
    </row>
    <row r="477" spans="1:20" ht="15.75" x14ac:dyDescent="0.25">
      <c r="A477" s="21">
        <v>32</v>
      </c>
      <c r="B477" s="21" t="s">
        <v>23</v>
      </c>
      <c r="C477" s="21">
        <v>29.734999999999999</v>
      </c>
      <c r="D477" s="21">
        <v>0</v>
      </c>
      <c r="E477" s="21" t="s">
        <v>15</v>
      </c>
      <c r="F477" s="21" t="s">
        <v>27</v>
      </c>
      <c r="G477" s="21">
        <v>4357.0436499999996</v>
      </c>
      <c r="S477" s="34"/>
      <c r="T477" s="35"/>
    </row>
    <row r="478" spans="1:20" ht="15.75" x14ac:dyDescent="0.25">
      <c r="A478" s="21">
        <v>32</v>
      </c>
      <c r="B478" s="21" t="s">
        <v>23</v>
      </c>
      <c r="C478" s="21">
        <v>20.52</v>
      </c>
      <c r="D478" s="21">
        <v>0</v>
      </c>
      <c r="E478" s="21" t="s">
        <v>15</v>
      </c>
      <c r="F478" s="21" t="s">
        <v>25</v>
      </c>
      <c r="G478" s="21">
        <v>4544.2348000000002</v>
      </c>
      <c r="S478" s="34"/>
      <c r="T478" s="35"/>
    </row>
    <row r="479" spans="1:20" ht="15.75" x14ac:dyDescent="0.25">
      <c r="A479" s="21">
        <v>32</v>
      </c>
      <c r="B479" s="21" t="s">
        <v>23</v>
      </c>
      <c r="C479" s="21">
        <v>24.6</v>
      </c>
      <c r="D479" s="21">
        <v>0</v>
      </c>
      <c r="E479" s="21" t="s">
        <v>17</v>
      </c>
      <c r="F479" s="21" t="s">
        <v>26</v>
      </c>
      <c r="G479" s="21">
        <v>17496.306</v>
      </c>
      <c r="S479" s="34"/>
      <c r="T479" s="35"/>
    </row>
    <row r="480" spans="1:20" ht="15.75" x14ac:dyDescent="0.25">
      <c r="A480" s="21">
        <v>32</v>
      </c>
      <c r="B480" s="21" t="s">
        <v>14</v>
      </c>
      <c r="C480" s="21">
        <v>30.03</v>
      </c>
      <c r="D480" s="21">
        <v>1</v>
      </c>
      <c r="E480" s="21" t="s">
        <v>15</v>
      </c>
      <c r="F480" s="21" t="s">
        <v>16</v>
      </c>
      <c r="G480" s="21">
        <v>4074.4537</v>
      </c>
      <c r="S480" s="34"/>
      <c r="T480" s="35"/>
    </row>
    <row r="481" spans="1:20" ht="15.75" x14ac:dyDescent="0.25">
      <c r="A481" s="21">
        <v>32</v>
      </c>
      <c r="B481" s="21" t="s">
        <v>14</v>
      </c>
      <c r="C481" s="21">
        <v>31.5</v>
      </c>
      <c r="D481" s="21">
        <v>1</v>
      </c>
      <c r="E481" s="21" t="s">
        <v>15</v>
      </c>
      <c r="F481" s="21" t="s">
        <v>26</v>
      </c>
      <c r="G481" s="21">
        <v>4076.4969999999998</v>
      </c>
      <c r="S481" s="34"/>
      <c r="T481" s="35"/>
    </row>
    <row r="482" spans="1:20" ht="15.75" x14ac:dyDescent="0.25">
      <c r="A482" s="21">
        <v>32</v>
      </c>
      <c r="B482" s="21" t="s">
        <v>14</v>
      </c>
      <c r="C482" s="21">
        <v>27.835000000000001</v>
      </c>
      <c r="D482" s="21">
        <v>1</v>
      </c>
      <c r="E482" s="21" t="s">
        <v>15</v>
      </c>
      <c r="F482" s="21" t="s">
        <v>27</v>
      </c>
      <c r="G482" s="21">
        <v>4454.40265</v>
      </c>
      <c r="S482" s="34"/>
      <c r="T482" s="35"/>
    </row>
    <row r="483" spans="1:20" ht="15.75" x14ac:dyDescent="0.25">
      <c r="A483" s="21">
        <v>32</v>
      </c>
      <c r="B483" s="21" t="s">
        <v>14</v>
      </c>
      <c r="C483" s="21">
        <v>33.82</v>
      </c>
      <c r="D483" s="21">
        <v>1</v>
      </c>
      <c r="E483" s="21" t="s">
        <v>15</v>
      </c>
      <c r="F483" s="21" t="s">
        <v>27</v>
      </c>
      <c r="G483" s="21">
        <v>4462.7218000000003</v>
      </c>
      <c r="S483" s="34"/>
      <c r="T483" s="35"/>
    </row>
    <row r="484" spans="1:20" ht="15.75" x14ac:dyDescent="0.25">
      <c r="A484" s="21">
        <v>32</v>
      </c>
      <c r="B484" s="21" t="s">
        <v>23</v>
      </c>
      <c r="C484" s="21">
        <v>29.59</v>
      </c>
      <c r="D484" s="21">
        <v>1</v>
      </c>
      <c r="E484" s="21" t="s">
        <v>15</v>
      </c>
      <c r="F484" s="21" t="s">
        <v>16</v>
      </c>
      <c r="G484" s="21">
        <v>4562.8420999999998</v>
      </c>
      <c r="S484" s="34"/>
      <c r="T484" s="35"/>
    </row>
    <row r="485" spans="1:20" ht="15.75" x14ac:dyDescent="0.25">
      <c r="A485" s="21">
        <v>32</v>
      </c>
      <c r="B485" s="21" t="s">
        <v>14</v>
      </c>
      <c r="C485" s="21">
        <v>37.335000000000001</v>
      </c>
      <c r="D485" s="21">
        <v>1</v>
      </c>
      <c r="E485" s="21" t="s">
        <v>15</v>
      </c>
      <c r="F485" s="21" t="s">
        <v>25</v>
      </c>
      <c r="G485" s="21">
        <v>4667.6076499999999</v>
      </c>
      <c r="S485" s="34"/>
      <c r="T485" s="35"/>
    </row>
    <row r="486" spans="1:20" ht="15.75" x14ac:dyDescent="0.25">
      <c r="A486" s="21">
        <v>32</v>
      </c>
      <c r="B486" s="21" t="s">
        <v>23</v>
      </c>
      <c r="C486" s="21">
        <v>31.54</v>
      </c>
      <c r="D486" s="21">
        <v>1</v>
      </c>
      <c r="E486" s="21" t="s">
        <v>15</v>
      </c>
      <c r="F486" s="21" t="s">
        <v>25</v>
      </c>
      <c r="G486" s="21">
        <v>5148.5526</v>
      </c>
      <c r="S486" s="34"/>
      <c r="T486" s="35"/>
    </row>
    <row r="487" spans="1:20" ht="15.75" x14ac:dyDescent="0.25">
      <c r="A487" s="21">
        <v>32</v>
      </c>
      <c r="B487" s="21" t="s">
        <v>23</v>
      </c>
      <c r="C487" s="21">
        <v>23.65</v>
      </c>
      <c r="D487" s="21">
        <v>1</v>
      </c>
      <c r="E487" s="21" t="s">
        <v>15</v>
      </c>
      <c r="F487" s="21" t="s">
        <v>16</v>
      </c>
      <c r="G487" s="21">
        <v>17626.239509999999</v>
      </c>
      <c r="S487" s="34"/>
      <c r="T487" s="35"/>
    </row>
    <row r="488" spans="1:20" ht="15.75" x14ac:dyDescent="0.25">
      <c r="A488" s="21">
        <v>32</v>
      </c>
      <c r="B488" s="21" t="s">
        <v>14</v>
      </c>
      <c r="C488" s="21">
        <v>28.93</v>
      </c>
      <c r="D488" s="21">
        <v>1</v>
      </c>
      <c r="E488" s="21" t="s">
        <v>17</v>
      </c>
      <c r="F488" s="21" t="s">
        <v>16</v>
      </c>
      <c r="G488" s="21">
        <v>19719.6947</v>
      </c>
      <c r="S488" s="34"/>
      <c r="T488" s="35"/>
    </row>
    <row r="489" spans="1:20" ht="15.75" x14ac:dyDescent="0.25">
      <c r="A489" s="21">
        <v>32</v>
      </c>
      <c r="B489" s="21" t="s">
        <v>14</v>
      </c>
      <c r="C489" s="21">
        <v>33.630000000000003</v>
      </c>
      <c r="D489" s="21">
        <v>1</v>
      </c>
      <c r="E489" s="21" t="s">
        <v>17</v>
      </c>
      <c r="F489" s="21" t="s">
        <v>25</v>
      </c>
      <c r="G489" s="21">
        <v>37607.527699999999</v>
      </c>
      <c r="S489" s="34"/>
      <c r="T489" s="35"/>
    </row>
    <row r="490" spans="1:20" ht="15.75" x14ac:dyDescent="0.25">
      <c r="A490" s="21">
        <v>32</v>
      </c>
      <c r="B490" s="21" t="s">
        <v>14</v>
      </c>
      <c r="C490" s="21">
        <v>35.200000000000003</v>
      </c>
      <c r="D490" s="21">
        <v>2</v>
      </c>
      <c r="E490" s="21" t="s">
        <v>15</v>
      </c>
      <c r="F490" s="21" t="s">
        <v>26</v>
      </c>
      <c r="G490" s="21">
        <v>4670.6400000000003</v>
      </c>
      <c r="S490" s="34"/>
      <c r="T490" s="35"/>
    </row>
    <row r="491" spans="1:20" ht="15.75" x14ac:dyDescent="0.25">
      <c r="A491" s="21">
        <v>32</v>
      </c>
      <c r="B491" s="21" t="s">
        <v>14</v>
      </c>
      <c r="C491" s="21">
        <v>37.18</v>
      </c>
      <c r="D491" s="21">
        <v>2</v>
      </c>
      <c r="E491" s="21" t="s">
        <v>15</v>
      </c>
      <c r="F491" s="21" t="s">
        <v>16</v>
      </c>
      <c r="G491" s="21">
        <v>4673.3922000000002</v>
      </c>
      <c r="S491" s="34"/>
      <c r="T491" s="35"/>
    </row>
    <row r="492" spans="1:20" ht="15.75" x14ac:dyDescent="0.25">
      <c r="A492" s="21">
        <v>32</v>
      </c>
      <c r="B492" s="21" t="s">
        <v>14</v>
      </c>
      <c r="C492" s="21">
        <v>46.53</v>
      </c>
      <c r="D492" s="21">
        <v>2</v>
      </c>
      <c r="E492" s="21" t="s">
        <v>15</v>
      </c>
      <c r="F492" s="21" t="s">
        <v>16</v>
      </c>
      <c r="G492" s="21">
        <v>4686.3887000000004</v>
      </c>
      <c r="S492" s="34"/>
      <c r="T492" s="35"/>
    </row>
    <row r="493" spans="1:20" ht="15.75" x14ac:dyDescent="0.25">
      <c r="A493" s="21">
        <v>32</v>
      </c>
      <c r="B493" s="21" t="s">
        <v>23</v>
      </c>
      <c r="C493" s="21">
        <v>29.8</v>
      </c>
      <c r="D493" s="21">
        <v>2</v>
      </c>
      <c r="E493" s="21" t="s">
        <v>15</v>
      </c>
      <c r="F493" s="21" t="s">
        <v>26</v>
      </c>
      <c r="G493" s="21">
        <v>5152.134</v>
      </c>
      <c r="S493" s="34"/>
      <c r="T493" s="35"/>
    </row>
    <row r="494" spans="1:20" ht="15.75" x14ac:dyDescent="0.25">
      <c r="A494" s="21">
        <v>32</v>
      </c>
      <c r="B494" s="21" t="s">
        <v>23</v>
      </c>
      <c r="C494" s="21">
        <v>17.765000000000001</v>
      </c>
      <c r="D494" s="21">
        <v>2</v>
      </c>
      <c r="E494" s="21" t="s">
        <v>17</v>
      </c>
      <c r="F494" s="21" t="s">
        <v>27</v>
      </c>
      <c r="G494" s="21">
        <v>32734.186300000001</v>
      </c>
      <c r="S494" s="34"/>
      <c r="T494" s="35"/>
    </row>
    <row r="495" spans="1:20" ht="15.75" x14ac:dyDescent="0.25">
      <c r="A495" s="21">
        <v>32</v>
      </c>
      <c r="B495" s="21" t="s">
        <v>14</v>
      </c>
      <c r="C495" s="21">
        <v>30.8</v>
      </c>
      <c r="D495" s="21">
        <v>3</v>
      </c>
      <c r="E495" s="21" t="s">
        <v>15</v>
      </c>
      <c r="F495" s="21" t="s">
        <v>26</v>
      </c>
      <c r="G495" s="21">
        <v>5253.5240000000003</v>
      </c>
      <c r="S495" s="34"/>
      <c r="T495" s="35"/>
    </row>
    <row r="496" spans="1:20" ht="15.75" x14ac:dyDescent="0.25">
      <c r="A496" s="21">
        <v>32</v>
      </c>
      <c r="B496" s="21" t="s">
        <v>23</v>
      </c>
      <c r="C496" s="21">
        <v>33.155000000000001</v>
      </c>
      <c r="D496" s="21">
        <v>3</v>
      </c>
      <c r="E496" s="21" t="s">
        <v>15</v>
      </c>
      <c r="F496" s="21" t="s">
        <v>27</v>
      </c>
      <c r="G496" s="21">
        <v>6128.79745</v>
      </c>
      <c r="S496" s="34"/>
      <c r="T496" s="35"/>
    </row>
    <row r="497" spans="1:20" ht="15.75" x14ac:dyDescent="0.25">
      <c r="A497" s="21">
        <v>32</v>
      </c>
      <c r="B497" s="21" t="s">
        <v>23</v>
      </c>
      <c r="C497" s="21">
        <v>37.145000000000003</v>
      </c>
      <c r="D497" s="21">
        <v>3</v>
      </c>
      <c r="E497" s="21" t="s">
        <v>15</v>
      </c>
      <c r="F497" s="21" t="s">
        <v>25</v>
      </c>
      <c r="G497" s="21">
        <v>6334.3435499999996</v>
      </c>
      <c r="S497" s="34"/>
      <c r="T497" s="35"/>
    </row>
    <row r="498" spans="1:20" ht="15.75" x14ac:dyDescent="0.25">
      <c r="A498" s="21">
        <v>32</v>
      </c>
      <c r="B498" s="21" t="s">
        <v>14</v>
      </c>
      <c r="C498" s="21">
        <v>28.12</v>
      </c>
      <c r="D498" s="21">
        <v>4</v>
      </c>
      <c r="E498" s="21" t="s">
        <v>17</v>
      </c>
      <c r="F498" s="21" t="s">
        <v>27</v>
      </c>
      <c r="G498" s="21">
        <v>21472.478800000001</v>
      </c>
      <c r="S498" s="34"/>
      <c r="T498" s="35"/>
    </row>
    <row r="499" spans="1:20" ht="15.75" x14ac:dyDescent="0.25">
      <c r="A499" s="21">
        <v>33</v>
      </c>
      <c r="B499" s="21" t="s">
        <v>14</v>
      </c>
      <c r="C499" s="21">
        <v>30.25</v>
      </c>
      <c r="D499" s="21">
        <v>0</v>
      </c>
      <c r="E499" s="21" t="s">
        <v>15</v>
      </c>
      <c r="F499" s="21" t="s">
        <v>16</v>
      </c>
      <c r="G499" s="21">
        <v>3704.3544999999999</v>
      </c>
      <c r="S499" s="34"/>
      <c r="T499" s="35"/>
    </row>
    <row r="500" spans="1:20" ht="15.75" x14ac:dyDescent="0.25">
      <c r="A500" s="21">
        <v>33</v>
      </c>
      <c r="B500" s="21" t="s">
        <v>23</v>
      </c>
      <c r="C500" s="21">
        <v>24.31</v>
      </c>
      <c r="D500" s="21">
        <v>0</v>
      </c>
      <c r="E500" s="21" t="s">
        <v>15</v>
      </c>
      <c r="F500" s="21" t="s">
        <v>16</v>
      </c>
      <c r="G500" s="21">
        <v>4185.0978999999998</v>
      </c>
      <c r="S500" s="34"/>
      <c r="T500" s="35"/>
    </row>
    <row r="501" spans="1:20" ht="15.75" x14ac:dyDescent="0.25">
      <c r="A501" s="21">
        <v>33</v>
      </c>
      <c r="B501" s="21" t="s">
        <v>23</v>
      </c>
      <c r="C501" s="21">
        <v>26.695</v>
      </c>
      <c r="D501" s="21">
        <v>0</v>
      </c>
      <c r="E501" s="21" t="s">
        <v>15</v>
      </c>
      <c r="F501" s="21" t="s">
        <v>27</v>
      </c>
      <c r="G501" s="21">
        <v>4571.4130500000001</v>
      </c>
      <c r="S501" s="34"/>
      <c r="T501" s="35"/>
    </row>
    <row r="502" spans="1:20" ht="15.75" x14ac:dyDescent="0.25">
      <c r="A502" s="21">
        <v>33</v>
      </c>
      <c r="B502" s="21" t="s">
        <v>14</v>
      </c>
      <c r="C502" s="21">
        <v>35.244999999999997</v>
      </c>
      <c r="D502" s="21">
        <v>0</v>
      </c>
      <c r="E502" s="21" t="s">
        <v>15</v>
      </c>
      <c r="F502" s="21" t="s">
        <v>25</v>
      </c>
      <c r="G502" s="21">
        <v>12404.8791</v>
      </c>
      <c r="S502" s="34"/>
      <c r="T502" s="35"/>
    </row>
    <row r="503" spans="1:20" ht="15.75" x14ac:dyDescent="0.25">
      <c r="A503" s="21">
        <v>33</v>
      </c>
      <c r="B503" s="21" t="s">
        <v>14</v>
      </c>
      <c r="C503" s="21">
        <v>24.795000000000002</v>
      </c>
      <c r="D503" s="21">
        <v>0</v>
      </c>
      <c r="E503" s="21" t="s">
        <v>17</v>
      </c>
      <c r="F503" s="21" t="s">
        <v>25</v>
      </c>
      <c r="G503" s="21">
        <v>17904.527050000001</v>
      </c>
      <c r="S503" s="34"/>
      <c r="T503" s="35"/>
    </row>
    <row r="504" spans="1:20" ht="15.75" x14ac:dyDescent="0.25">
      <c r="A504" s="21">
        <v>33</v>
      </c>
      <c r="B504" s="21" t="s">
        <v>14</v>
      </c>
      <c r="C504" s="21">
        <v>22.704999999999998</v>
      </c>
      <c r="D504" s="21">
        <v>0</v>
      </c>
      <c r="E504" s="21" t="s">
        <v>15</v>
      </c>
      <c r="F504" s="21" t="s">
        <v>27</v>
      </c>
      <c r="G504" s="21">
        <v>21984.47061</v>
      </c>
      <c r="S504" s="34"/>
      <c r="T504" s="35"/>
    </row>
    <row r="505" spans="1:20" ht="15.75" x14ac:dyDescent="0.25">
      <c r="A505" s="21">
        <v>33</v>
      </c>
      <c r="B505" s="21" t="s">
        <v>23</v>
      </c>
      <c r="C505" s="21">
        <v>33.5</v>
      </c>
      <c r="D505" s="21">
        <v>0</v>
      </c>
      <c r="E505" s="21" t="s">
        <v>17</v>
      </c>
      <c r="F505" s="21" t="s">
        <v>26</v>
      </c>
      <c r="G505" s="21">
        <v>37079.372000000003</v>
      </c>
      <c r="S505" s="34"/>
      <c r="T505" s="35"/>
    </row>
    <row r="506" spans="1:20" ht="15.75" x14ac:dyDescent="0.25">
      <c r="A506" s="21">
        <v>33</v>
      </c>
      <c r="B506" s="21" t="s">
        <v>23</v>
      </c>
      <c r="C506" s="21">
        <v>35.53</v>
      </c>
      <c r="D506" s="21">
        <v>0</v>
      </c>
      <c r="E506" s="21" t="s">
        <v>17</v>
      </c>
      <c r="F506" s="21" t="s">
        <v>27</v>
      </c>
      <c r="G506" s="21">
        <v>55135.402090000003</v>
      </c>
      <c r="S506" s="34"/>
      <c r="T506" s="35"/>
    </row>
    <row r="507" spans="1:20" ht="15.75" x14ac:dyDescent="0.25">
      <c r="A507" s="21">
        <v>33</v>
      </c>
      <c r="B507" s="21" t="s">
        <v>23</v>
      </c>
      <c r="C507" s="21">
        <v>18.5</v>
      </c>
      <c r="D507" s="21">
        <v>1</v>
      </c>
      <c r="E507" s="21" t="s">
        <v>15</v>
      </c>
      <c r="F507" s="21" t="s">
        <v>26</v>
      </c>
      <c r="G507" s="21">
        <v>4766.0219999999999</v>
      </c>
      <c r="S507" s="34"/>
      <c r="T507" s="35"/>
    </row>
    <row r="508" spans="1:20" ht="15.75" x14ac:dyDescent="0.25">
      <c r="A508" s="21">
        <v>33</v>
      </c>
      <c r="B508" s="21" t="s">
        <v>23</v>
      </c>
      <c r="C508" s="21">
        <v>28.27</v>
      </c>
      <c r="D508" s="21">
        <v>1</v>
      </c>
      <c r="E508" s="21" t="s">
        <v>15</v>
      </c>
      <c r="F508" s="21" t="s">
        <v>16</v>
      </c>
      <c r="G508" s="21">
        <v>4779.6022999999996</v>
      </c>
      <c r="S508" s="34"/>
      <c r="T508" s="35"/>
    </row>
    <row r="509" spans="1:20" ht="15.75" x14ac:dyDescent="0.25">
      <c r="A509" s="21">
        <v>33</v>
      </c>
      <c r="B509" s="21" t="s">
        <v>23</v>
      </c>
      <c r="C509" s="21">
        <v>39.82</v>
      </c>
      <c r="D509" s="21">
        <v>1</v>
      </c>
      <c r="E509" s="21" t="s">
        <v>15</v>
      </c>
      <c r="F509" s="21" t="s">
        <v>16</v>
      </c>
      <c r="G509" s="21">
        <v>4795.6567999999997</v>
      </c>
      <c r="S509" s="34"/>
      <c r="T509" s="35"/>
    </row>
    <row r="510" spans="1:20" ht="15.75" x14ac:dyDescent="0.25">
      <c r="A510" s="21">
        <v>33</v>
      </c>
      <c r="B510" s="21" t="s">
        <v>23</v>
      </c>
      <c r="C510" s="21">
        <v>22.135000000000002</v>
      </c>
      <c r="D510" s="21">
        <v>1</v>
      </c>
      <c r="E510" s="21" t="s">
        <v>15</v>
      </c>
      <c r="F510" s="21" t="s">
        <v>25</v>
      </c>
      <c r="G510" s="21">
        <v>5354.0746499999996</v>
      </c>
      <c r="S510" s="34"/>
      <c r="T510" s="35"/>
    </row>
    <row r="511" spans="1:20" ht="15.75" x14ac:dyDescent="0.25">
      <c r="A511" s="21">
        <v>33</v>
      </c>
      <c r="B511" s="21" t="s">
        <v>14</v>
      </c>
      <c r="C511" s="21">
        <v>42.46</v>
      </c>
      <c r="D511" s="21">
        <v>1</v>
      </c>
      <c r="E511" s="21" t="s">
        <v>15</v>
      </c>
      <c r="F511" s="21" t="s">
        <v>16</v>
      </c>
      <c r="G511" s="21">
        <v>11326.71487</v>
      </c>
      <c r="S511" s="34"/>
      <c r="T511" s="35"/>
    </row>
    <row r="512" spans="1:20" ht="15.75" x14ac:dyDescent="0.25">
      <c r="A512" s="21">
        <v>33</v>
      </c>
      <c r="B512" s="21" t="s">
        <v>14</v>
      </c>
      <c r="C512" s="21">
        <v>27.1</v>
      </c>
      <c r="D512" s="21">
        <v>1</v>
      </c>
      <c r="E512" s="21" t="s">
        <v>17</v>
      </c>
      <c r="F512" s="21" t="s">
        <v>26</v>
      </c>
      <c r="G512" s="21">
        <v>19040.876</v>
      </c>
      <c r="S512" s="34"/>
      <c r="T512" s="35"/>
    </row>
    <row r="513" spans="1:20" ht="15.75" x14ac:dyDescent="0.25">
      <c r="A513" s="21">
        <v>33</v>
      </c>
      <c r="B513" s="21" t="s">
        <v>14</v>
      </c>
      <c r="C513" s="21">
        <v>35.75</v>
      </c>
      <c r="D513" s="21">
        <v>1</v>
      </c>
      <c r="E513" s="21" t="s">
        <v>17</v>
      </c>
      <c r="F513" s="21" t="s">
        <v>16</v>
      </c>
      <c r="G513" s="21">
        <v>38282.749499999998</v>
      </c>
      <c r="S513" s="34"/>
      <c r="T513" s="35"/>
    </row>
    <row r="514" spans="1:20" ht="15.75" x14ac:dyDescent="0.25">
      <c r="A514" s="21">
        <v>33</v>
      </c>
      <c r="B514" s="21" t="s">
        <v>14</v>
      </c>
      <c r="C514" s="21">
        <v>35.75</v>
      </c>
      <c r="D514" s="21">
        <v>2</v>
      </c>
      <c r="E514" s="21" t="s">
        <v>15</v>
      </c>
      <c r="F514" s="21" t="s">
        <v>16</v>
      </c>
      <c r="G514" s="21">
        <v>4889.9994999999999</v>
      </c>
      <c r="S514" s="34"/>
      <c r="T514" s="35"/>
    </row>
    <row r="515" spans="1:20" ht="15.75" x14ac:dyDescent="0.25">
      <c r="A515" s="21">
        <v>33</v>
      </c>
      <c r="B515" s="21" t="s">
        <v>14</v>
      </c>
      <c r="C515" s="21">
        <v>24.605</v>
      </c>
      <c r="D515" s="21">
        <v>2</v>
      </c>
      <c r="E515" s="21" t="s">
        <v>15</v>
      </c>
      <c r="F515" s="21" t="s">
        <v>27</v>
      </c>
      <c r="G515" s="21">
        <v>5257.5079500000002</v>
      </c>
      <c r="S515" s="34"/>
      <c r="T515" s="35"/>
    </row>
    <row r="516" spans="1:20" ht="15.75" x14ac:dyDescent="0.25">
      <c r="A516" s="21">
        <v>33</v>
      </c>
      <c r="B516" s="21" t="s">
        <v>14</v>
      </c>
      <c r="C516" s="21">
        <v>27.454999999999998</v>
      </c>
      <c r="D516" s="21">
        <v>2</v>
      </c>
      <c r="E516" s="21" t="s">
        <v>15</v>
      </c>
      <c r="F516" s="21" t="s">
        <v>27</v>
      </c>
      <c r="G516" s="21">
        <v>5261.4694499999996</v>
      </c>
      <c r="S516" s="34"/>
      <c r="T516" s="35"/>
    </row>
    <row r="517" spans="1:20" ht="15.75" x14ac:dyDescent="0.25">
      <c r="A517" s="21">
        <v>33</v>
      </c>
      <c r="B517" s="21" t="s">
        <v>23</v>
      </c>
      <c r="C517" s="21">
        <v>32.9</v>
      </c>
      <c r="D517" s="21">
        <v>2</v>
      </c>
      <c r="E517" s="21" t="s">
        <v>15</v>
      </c>
      <c r="F517" s="21" t="s">
        <v>26</v>
      </c>
      <c r="G517" s="21">
        <v>5375.0379999999996</v>
      </c>
      <c r="S517" s="34"/>
      <c r="T517" s="35"/>
    </row>
    <row r="518" spans="1:20" ht="15.75" x14ac:dyDescent="0.25">
      <c r="A518" s="21">
        <v>33</v>
      </c>
      <c r="B518" s="21" t="s">
        <v>23</v>
      </c>
      <c r="C518" s="21">
        <v>19.094999999999999</v>
      </c>
      <c r="D518" s="21">
        <v>2</v>
      </c>
      <c r="E518" s="21" t="s">
        <v>17</v>
      </c>
      <c r="F518" s="21" t="s">
        <v>25</v>
      </c>
      <c r="G518" s="21">
        <v>16776.304049999999</v>
      </c>
      <c r="S518" s="34"/>
      <c r="T518" s="35"/>
    </row>
    <row r="519" spans="1:20" ht="15.75" x14ac:dyDescent="0.25">
      <c r="A519" s="21">
        <v>33</v>
      </c>
      <c r="B519" s="21" t="s">
        <v>23</v>
      </c>
      <c r="C519" s="21">
        <v>38.9</v>
      </c>
      <c r="D519" s="21">
        <v>3</v>
      </c>
      <c r="E519" s="21" t="s">
        <v>15</v>
      </c>
      <c r="F519" s="21" t="s">
        <v>26</v>
      </c>
      <c r="G519" s="21">
        <v>5972.3779999999997</v>
      </c>
      <c r="S519" s="34"/>
      <c r="T519" s="35"/>
    </row>
    <row r="520" spans="1:20" ht="15.75" x14ac:dyDescent="0.25">
      <c r="A520" s="21">
        <v>33</v>
      </c>
      <c r="B520" s="21" t="s">
        <v>23</v>
      </c>
      <c r="C520" s="21">
        <v>42.94</v>
      </c>
      <c r="D520" s="21">
        <v>3</v>
      </c>
      <c r="E520" s="21" t="s">
        <v>15</v>
      </c>
      <c r="F520" s="21" t="s">
        <v>27</v>
      </c>
      <c r="G520" s="21">
        <v>6360.9935999999998</v>
      </c>
      <c r="S520" s="34"/>
      <c r="T520" s="35"/>
    </row>
    <row r="521" spans="1:20" ht="15.75" x14ac:dyDescent="0.25">
      <c r="A521" s="21">
        <v>33</v>
      </c>
      <c r="B521" s="21" t="s">
        <v>23</v>
      </c>
      <c r="C521" s="21">
        <v>36.29</v>
      </c>
      <c r="D521" s="21">
        <v>3</v>
      </c>
      <c r="E521" s="21" t="s">
        <v>15</v>
      </c>
      <c r="F521" s="21" t="s">
        <v>25</v>
      </c>
      <c r="G521" s="21">
        <v>6551.7501000000002</v>
      </c>
      <c r="S521" s="34"/>
      <c r="T521" s="35"/>
    </row>
    <row r="522" spans="1:20" ht="15.75" x14ac:dyDescent="0.25">
      <c r="A522" s="21">
        <v>33</v>
      </c>
      <c r="B522" s="21" t="s">
        <v>14</v>
      </c>
      <c r="C522" s="21">
        <v>29.4</v>
      </c>
      <c r="D522" s="21">
        <v>4</v>
      </c>
      <c r="E522" s="21" t="s">
        <v>15</v>
      </c>
      <c r="F522" s="21" t="s">
        <v>26</v>
      </c>
      <c r="G522" s="21">
        <v>6059.1729999999998</v>
      </c>
      <c r="S522" s="34"/>
      <c r="T522" s="35"/>
    </row>
    <row r="523" spans="1:20" ht="15.75" x14ac:dyDescent="0.25">
      <c r="A523" s="21">
        <v>33</v>
      </c>
      <c r="B523" s="21" t="s">
        <v>14</v>
      </c>
      <c r="C523" s="21">
        <v>33.44</v>
      </c>
      <c r="D523" s="21">
        <v>5</v>
      </c>
      <c r="E523" s="21" t="s">
        <v>15</v>
      </c>
      <c r="F523" s="21" t="s">
        <v>16</v>
      </c>
      <c r="G523" s="21">
        <v>6653.7885999999999</v>
      </c>
      <c r="S523" s="34"/>
      <c r="T523" s="35"/>
    </row>
    <row r="524" spans="1:20" ht="15.75" x14ac:dyDescent="0.25">
      <c r="A524" s="21">
        <v>33</v>
      </c>
      <c r="B524" s="21" t="s">
        <v>14</v>
      </c>
      <c r="C524" s="21">
        <v>42.4</v>
      </c>
      <c r="D524" s="21">
        <v>5</v>
      </c>
      <c r="E524" s="21" t="s">
        <v>15</v>
      </c>
      <c r="F524" s="21" t="s">
        <v>26</v>
      </c>
      <c r="G524" s="21">
        <v>6666.2430000000004</v>
      </c>
      <c r="S524" s="34"/>
      <c r="T524" s="35"/>
    </row>
    <row r="525" spans="1:20" ht="15.75" x14ac:dyDescent="0.25">
      <c r="A525" s="21">
        <v>34</v>
      </c>
      <c r="B525" s="21" t="s">
        <v>14</v>
      </c>
      <c r="C525" s="21">
        <v>34.21</v>
      </c>
      <c r="D525" s="21">
        <v>0</v>
      </c>
      <c r="E525" s="21" t="s">
        <v>15</v>
      </c>
      <c r="F525" s="21" t="s">
        <v>16</v>
      </c>
      <c r="G525" s="21">
        <v>3935.1799000000001</v>
      </c>
      <c r="S525" s="34"/>
      <c r="T525" s="35"/>
    </row>
    <row r="526" spans="1:20" ht="15.75" x14ac:dyDescent="0.25">
      <c r="A526" s="21">
        <v>34</v>
      </c>
      <c r="B526" s="21" t="s">
        <v>14</v>
      </c>
      <c r="C526" s="21">
        <v>35.814999999999998</v>
      </c>
      <c r="D526" s="21">
        <v>0</v>
      </c>
      <c r="E526" s="21" t="s">
        <v>15</v>
      </c>
      <c r="F526" s="21" t="s">
        <v>27</v>
      </c>
      <c r="G526" s="21">
        <v>4320.4108500000002</v>
      </c>
      <c r="S526" s="34"/>
      <c r="T526" s="35"/>
    </row>
    <row r="527" spans="1:20" ht="15.75" x14ac:dyDescent="0.25">
      <c r="A527" s="21">
        <v>34</v>
      </c>
      <c r="B527" s="21" t="s">
        <v>23</v>
      </c>
      <c r="C527" s="21">
        <v>27.72</v>
      </c>
      <c r="D527" s="21">
        <v>0</v>
      </c>
      <c r="E527" s="21" t="s">
        <v>15</v>
      </c>
      <c r="F527" s="21" t="s">
        <v>16</v>
      </c>
      <c r="G527" s="21">
        <v>4415.1588000000002</v>
      </c>
      <c r="S527" s="34"/>
      <c r="T527" s="35"/>
    </row>
    <row r="528" spans="1:20" ht="15.75" x14ac:dyDescent="0.25">
      <c r="A528" s="21">
        <v>34</v>
      </c>
      <c r="B528" s="21" t="s">
        <v>14</v>
      </c>
      <c r="C528" s="21">
        <v>21.375</v>
      </c>
      <c r="D528" s="21">
        <v>0</v>
      </c>
      <c r="E528" s="21" t="s">
        <v>15</v>
      </c>
      <c r="F528" s="21" t="s">
        <v>25</v>
      </c>
      <c r="G528" s="21">
        <v>4500.33925</v>
      </c>
      <c r="S528" s="34"/>
      <c r="T528" s="35"/>
    </row>
    <row r="529" spans="1:20" ht="15.75" x14ac:dyDescent="0.25">
      <c r="A529" s="21">
        <v>34</v>
      </c>
      <c r="B529" s="21" t="s">
        <v>14</v>
      </c>
      <c r="C529" s="21">
        <v>34.674999999999997</v>
      </c>
      <c r="D529" s="21">
        <v>0</v>
      </c>
      <c r="E529" s="21" t="s">
        <v>15</v>
      </c>
      <c r="F529" s="21" t="s">
        <v>25</v>
      </c>
      <c r="G529" s="21">
        <v>4518.8262500000001</v>
      </c>
      <c r="S529" s="34"/>
      <c r="T529" s="35"/>
    </row>
    <row r="530" spans="1:20" ht="15.75" x14ac:dyDescent="0.25">
      <c r="A530" s="21">
        <v>34</v>
      </c>
      <c r="B530" s="21" t="s">
        <v>23</v>
      </c>
      <c r="C530" s="21">
        <v>23.56</v>
      </c>
      <c r="D530" s="21">
        <v>0</v>
      </c>
      <c r="E530" s="21" t="s">
        <v>15</v>
      </c>
      <c r="F530" s="21" t="s">
        <v>25</v>
      </c>
      <c r="G530" s="21">
        <v>4992.3764000000001</v>
      </c>
      <c r="S530" s="34"/>
      <c r="T530" s="35"/>
    </row>
    <row r="531" spans="1:20" ht="15.75" x14ac:dyDescent="0.25">
      <c r="A531" s="21">
        <v>34</v>
      </c>
      <c r="B531" s="21" t="s">
        <v>14</v>
      </c>
      <c r="C531" s="21">
        <v>30.8</v>
      </c>
      <c r="D531" s="21">
        <v>0</v>
      </c>
      <c r="E531" s="21" t="s">
        <v>17</v>
      </c>
      <c r="F531" s="21" t="s">
        <v>26</v>
      </c>
      <c r="G531" s="21">
        <v>35491.64</v>
      </c>
      <c r="S531" s="34"/>
      <c r="T531" s="35"/>
    </row>
    <row r="532" spans="1:20" ht="15.75" x14ac:dyDescent="0.25">
      <c r="A532" s="21">
        <v>34</v>
      </c>
      <c r="B532" s="21" t="s">
        <v>14</v>
      </c>
      <c r="C532" s="21">
        <v>42.9</v>
      </c>
      <c r="D532" s="21">
        <v>1</v>
      </c>
      <c r="E532" s="21" t="s">
        <v>15</v>
      </c>
      <c r="F532" s="21" t="s">
        <v>26</v>
      </c>
      <c r="G532" s="21">
        <v>4536.259</v>
      </c>
      <c r="S532" s="34"/>
      <c r="T532" s="35"/>
    </row>
    <row r="533" spans="1:20" ht="15.75" x14ac:dyDescent="0.25">
      <c r="A533" s="21">
        <v>34</v>
      </c>
      <c r="B533" s="21" t="s">
        <v>14</v>
      </c>
      <c r="C533" s="21">
        <v>25.27</v>
      </c>
      <c r="D533" s="21">
        <v>1</v>
      </c>
      <c r="E533" s="21" t="s">
        <v>15</v>
      </c>
      <c r="F533" s="21" t="s">
        <v>27</v>
      </c>
      <c r="G533" s="21">
        <v>4894.7533000000003</v>
      </c>
      <c r="S533" s="34"/>
      <c r="T533" s="35"/>
    </row>
    <row r="534" spans="1:20" ht="15.75" x14ac:dyDescent="0.25">
      <c r="A534" s="21">
        <v>34</v>
      </c>
      <c r="B534" s="21" t="s">
        <v>23</v>
      </c>
      <c r="C534" s="21">
        <v>26.73</v>
      </c>
      <c r="D534" s="21">
        <v>1</v>
      </c>
      <c r="E534" s="21" t="s">
        <v>15</v>
      </c>
      <c r="F534" s="21" t="s">
        <v>16</v>
      </c>
      <c r="G534" s="21">
        <v>5002.7826999999997</v>
      </c>
      <c r="S534" s="34"/>
      <c r="T534" s="35"/>
    </row>
    <row r="535" spans="1:20" ht="15.75" x14ac:dyDescent="0.25">
      <c r="A535" s="21">
        <v>34</v>
      </c>
      <c r="B535" s="21" t="s">
        <v>23</v>
      </c>
      <c r="C535" s="21">
        <v>27.5</v>
      </c>
      <c r="D535" s="21">
        <v>1</v>
      </c>
      <c r="E535" s="21" t="s">
        <v>15</v>
      </c>
      <c r="F535" s="21" t="s">
        <v>26</v>
      </c>
      <c r="G535" s="21">
        <v>5003.8530000000001</v>
      </c>
      <c r="S535" s="34"/>
      <c r="T535" s="35"/>
    </row>
    <row r="536" spans="1:20" ht="15.75" x14ac:dyDescent="0.25">
      <c r="A536" s="21">
        <v>34</v>
      </c>
      <c r="B536" s="21" t="s">
        <v>23</v>
      </c>
      <c r="C536" s="21">
        <v>33.700000000000003</v>
      </c>
      <c r="D536" s="21">
        <v>1</v>
      </c>
      <c r="E536" s="21" t="s">
        <v>15</v>
      </c>
      <c r="F536" s="21" t="s">
        <v>26</v>
      </c>
      <c r="G536" s="21">
        <v>5012.4709999999995</v>
      </c>
      <c r="S536" s="34"/>
      <c r="T536" s="35"/>
    </row>
    <row r="537" spans="1:20" ht="15.75" x14ac:dyDescent="0.25">
      <c r="A537" s="21">
        <v>34</v>
      </c>
      <c r="B537" s="21" t="s">
        <v>23</v>
      </c>
      <c r="C537" s="21">
        <v>26.41</v>
      </c>
      <c r="D537" s="21">
        <v>1</v>
      </c>
      <c r="E537" s="21" t="s">
        <v>15</v>
      </c>
      <c r="F537" s="21" t="s">
        <v>27</v>
      </c>
      <c r="G537" s="21">
        <v>5385.3379000000004</v>
      </c>
      <c r="S537" s="34"/>
      <c r="T537" s="35"/>
    </row>
    <row r="538" spans="1:20" ht="15.75" x14ac:dyDescent="0.25">
      <c r="A538" s="21">
        <v>34</v>
      </c>
      <c r="B538" s="21" t="s">
        <v>23</v>
      </c>
      <c r="C538" s="21">
        <v>33.25</v>
      </c>
      <c r="D538" s="21">
        <v>1</v>
      </c>
      <c r="E538" s="21" t="s">
        <v>15</v>
      </c>
      <c r="F538" s="21" t="s">
        <v>25</v>
      </c>
      <c r="G538" s="21">
        <v>5594.8455000000004</v>
      </c>
      <c r="S538" s="34"/>
      <c r="T538" s="35"/>
    </row>
    <row r="539" spans="1:20" ht="15.75" x14ac:dyDescent="0.25">
      <c r="A539" s="21">
        <v>34</v>
      </c>
      <c r="B539" s="21" t="s">
        <v>14</v>
      </c>
      <c r="C539" s="21">
        <v>32.799999999999997</v>
      </c>
      <c r="D539" s="21">
        <v>1</v>
      </c>
      <c r="E539" s="21" t="s">
        <v>15</v>
      </c>
      <c r="F539" s="21" t="s">
        <v>26</v>
      </c>
      <c r="G539" s="21">
        <v>14358.364369999999</v>
      </c>
      <c r="S539" s="34"/>
      <c r="T539" s="35"/>
    </row>
    <row r="540" spans="1:20" ht="15.75" x14ac:dyDescent="0.25">
      <c r="A540" s="21">
        <v>34</v>
      </c>
      <c r="B540" s="21" t="s">
        <v>14</v>
      </c>
      <c r="C540" s="21">
        <v>27.835000000000001</v>
      </c>
      <c r="D540" s="21">
        <v>1</v>
      </c>
      <c r="E540" s="21" t="s">
        <v>17</v>
      </c>
      <c r="F540" s="21" t="s">
        <v>27</v>
      </c>
      <c r="G540" s="21">
        <v>20009.63365</v>
      </c>
      <c r="S540" s="34"/>
      <c r="T540" s="35"/>
    </row>
    <row r="541" spans="1:20" ht="15.75" x14ac:dyDescent="0.25">
      <c r="A541" s="21">
        <v>34</v>
      </c>
      <c r="B541" s="21" t="s">
        <v>23</v>
      </c>
      <c r="C541" s="21">
        <v>31.92</v>
      </c>
      <c r="D541" s="21">
        <v>1</v>
      </c>
      <c r="E541" s="21" t="s">
        <v>17</v>
      </c>
      <c r="F541" s="21" t="s">
        <v>25</v>
      </c>
      <c r="G541" s="21">
        <v>37701.876799999998</v>
      </c>
      <c r="S541" s="34"/>
      <c r="T541" s="35"/>
    </row>
    <row r="542" spans="1:20" ht="15.75" x14ac:dyDescent="0.25">
      <c r="A542" s="21">
        <v>34</v>
      </c>
      <c r="B542" s="21" t="s">
        <v>23</v>
      </c>
      <c r="C542" s="21">
        <v>30.21</v>
      </c>
      <c r="D542" s="21">
        <v>1</v>
      </c>
      <c r="E542" s="21" t="s">
        <v>17</v>
      </c>
      <c r="F542" s="21" t="s">
        <v>27</v>
      </c>
      <c r="G542" s="21">
        <v>43943.876100000001</v>
      </c>
      <c r="S542" s="34"/>
      <c r="T542" s="35"/>
    </row>
    <row r="543" spans="1:20" ht="15.75" x14ac:dyDescent="0.25">
      <c r="A543" s="21">
        <v>34</v>
      </c>
      <c r="B543" s="21" t="s">
        <v>14</v>
      </c>
      <c r="C543" s="21">
        <v>42.13</v>
      </c>
      <c r="D543" s="21">
        <v>2</v>
      </c>
      <c r="E543" s="21" t="s">
        <v>15</v>
      </c>
      <c r="F543" s="21" t="s">
        <v>16</v>
      </c>
      <c r="G543" s="21">
        <v>5124.1886999999997</v>
      </c>
      <c r="S543" s="34"/>
      <c r="T543" s="35"/>
    </row>
    <row r="544" spans="1:20" ht="15.75" x14ac:dyDescent="0.25">
      <c r="A544" s="21">
        <v>34</v>
      </c>
      <c r="B544" s="21" t="s">
        <v>23</v>
      </c>
      <c r="C544" s="21">
        <v>37.335000000000001</v>
      </c>
      <c r="D544" s="21">
        <v>2</v>
      </c>
      <c r="E544" s="21" t="s">
        <v>15</v>
      </c>
      <c r="F544" s="21" t="s">
        <v>27</v>
      </c>
      <c r="G544" s="21">
        <v>5989.5236500000001</v>
      </c>
      <c r="S544" s="34"/>
      <c r="T544" s="35"/>
    </row>
    <row r="545" spans="1:20" ht="15.75" x14ac:dyDescent="0.25">
      <c r="A545" s="21">
        <v>34</v>
      </c>
      <c r="B545" s="21" t="s">
        <v>14</v>
      </c>
      <c r="C545" s="21">
        <v>27</v>
      </c>
      <c r="D545" s="21">
        <v>2</v>
      </c>
      <c r="E545" s="21" t="s">
        <v>15</v>
      </c>
      <c r="F545" s="21" t="s">
        <v>26</v>
      </c>
      <c r="G545" s="21">
        <v>11737.848840000001</v>
      </c>
      <c r="S545" s="34"/>
      <c r="T545" s="35"/>
    </row>
    <row r="546" spans="1:20" ht="15.75" x14ac:dyDescent="0.25">
      <c r="A546" s="21">
        <v>34</v>
      </c>
      <c r="B546" s="21" t="s">
        <v>14</v>
      </c>
      <c r="C546" s="21">
        <v>25.3</v>
      </c>
      <c r="D546" s="21">
        <v>2</v>
      </c>
      <c r="E546" s="21" t="s">
        <v>17</v>
      </c>
      <c r="F546" s="21" t="s">
        <v>16</v>
      </c>
      <c r="G546" s="21">
        <v>18972.494999999999</v>
      </c>
      <c r="S546" s="34"/>
      <c r="T546" s="35"/>
    </row>
    <row r="547" spans="1:20" ht="15.75" x14ac:dyDescent="0.25">
      <c r="A547" s="21">
        <v>34</v>
      </c>
      <c r="B547" s="21" t="s">
        <v>14</v>
      </c>
      <c r="C547" s="21">
        <v>22.42</v>
      </c>
      <c r="D547" s="21">
        <v>2</v>
      </c>
      <c r="E547" s="21" t="s">
        <v>15</v>
      </c>
      <c r="F547" s="21" t="s">
        <v>25</v>
      </c>
      <c r="G547" s="21">
        <v>27375.904780000001</v>
      </c>
      <c r="S547" s="34"/>
      <c r="T547" s="35"/>
    </row>
    <row r="548" spans="1:20" ht="15.75" x14ac:dyDescent="0.25">
      <c r="A548" s="21">
        <v>34</v>
      </c>
      <c r="B548" s="21" t="s">
        <v>23</v>
      </c>
      <c r="C548" s="21">
        <v>29.26</v>
      </c>
      <c r="D548" s="21">
        <v>3</v>
      </c>
      <c r="E548" s="21" t="s">
        <v>15</v>
      </c>
      <c r="F548" s="21" t="s">
        <v>16</v>
      </c>
      <c r="G548" s="21">
        <v>6184.2993999999999</v>
      </c>
      <c r="S548" s="34"/>
      <c r="T548" s="35"/>
    </row>
    <row r="549" spans="1:20" ht="15.75" x14ac:dyDescent="0.25">
      <c r="A549" s="21">
        <v>34</v>
      </c>
      <c r="B549" s="21" t="s">
        <v>23</v>
      </c>
      <c r="C549" s="21">
        <v>38</v>
      </c>
      <c r="D549" s="21">
        <v>3</v>
      </c>
      <c r="E549" s="21" t="s">
        <v>15</v>
      </c>
      <c r="F549" s="21" t="s">
        <v>26</v>
      </c>
      <c r="G549" s="21">
        <v>6196.4480000000003</v>
      </c>
      <c r="S549" s="34"/>
      <c r="T549" s="35"/>
    </row>
    <row r="550" spans="1:20" ht="15.75" x14ac:dyDescent="0.25">
      <c r="A550" s="21">
        <v>34</v>
      </c>
      <c r="B550" s="21" t="s">
        <v>23</v>
      </c>
      <c r="C550" s="21">
        <v>19</v>
      </c>
      <c r="D550" s="21">
        <v>3</v>
      </c>
      <c r="E550" s="21" t="s">
        <v>15</v>
      </c>
      <c r="F550" s="21" t="s">
        <v>25</v>
      </c>
      <c r="G550" s="21">
        <v>6753.0379999999996</v>
      </c>
      <c r="S550" s="34"/>
      <c r="T550" s="35"/>
    </row>
    <row r="551" spans="1:20" ht="15.75" x14ac:dyDescent="0.25">
      <c r="A551" s="21">
        <v>35</v>
      </c>
      <c r="B551" s="21" t="s">
        <v>23</v>
      </c>
      <c r="C551" s="21">
        <v>26.125</v>
      </c>
      <c r="D551" s="21">
        <v>0</v>
      </c>
      <c r="E551" s="21" t="s">
        <v>15</v>
      </c>
      <c r="F551" s="21" t="s">
        <v>25</v>
      </c>
      <c r="G551" s="21">
        <v>5227.9887500000004</v>
      </c>
      <c r="S551" s="34"/>
      <c r="T551" s="35"/>
    </row>
    <row r="552" spans="1:20" ht="15.75" x14ac:dyDescent="0.25">
      <c r="A552" s="21">
        <v>35</v>
      </c>
      <c r="B552" s="21" t="s">
        <v>23</v>
      </c>
      <c r="C552" s="21">
        <v>28.024999999999999</v>
      </c>
      <c r="D552" s="21">
        <v>0</v>
      </c>
      <c r="E552" s="21" t="s">
        <v>17</v>
      </c>
      <c r="F552" s="21" t="s">
        <v>27</v>
      </c>
      <c r="G552" s="21">
        <v>20234.854749999999</v>
      </c>
      <c r="S552" s="34"/>
      <c r="T552" s="35"/>
    </row>
    <row r="553" spans="1:20" ht="15.75" x14ac:dyDescent="0.25">
      <c r="A553" s="21">
        <v>35</v>
      </c>
      <c r="B553" s="21" t="s">
        <v>14</v>
      </c>
      <c r="C553" s="21">
        <v>27.1</v>
      </c>
      <c r="D553" s="21">
        <v>1</v>
      </c>
      <c r="E553" s="21" t="s">
        <v>15</v>
      </c>
      <c r="F553" s="21" t="s">
        <v>26</v>
      </c>
      <c r="G553" s="21">
        <v>4746.3440000000001</v>
      </c>
    </row>
    <row r="554" spans="1:20" ht="15.75" x14ac:dyDescent="0.25">
      <c r="A554" s="21">
        <v>35</v>
      </c>
      <c r="B554" s="21" t="s">
        <v>14</v>
      </c>
      <c r="C554" s="21">
        <v>27.61</v>
      </c>
      <c r="D554" s="21">
        <v>1</v>
      </c>
      <c r="E554" s="21" t="s">
        <v>15</v>
      </c>
      <c r="F554" s="21" t="s">
        <v>16</v>
      </c>
      <c r="G554" s="21">
        <v>4747.0528999999997</v>
      </c>
    </row>
    <row r="555" spans="1:20" ht="15.75" x14ac:dyDescent="0.25">
      <c r="A555" s="21">
        <v>35</v>
      </c>
      <c r="B555" s="21" t="s">
        <v>14</v>
      </c>
      <c r="C555" s="21">
        <v>30.5</v>
      </c>
      <c r="D555" s="21">
        <v>1</v>
      </c>
      <c r="E555" s="21" t="s">
        <v>15</v>
      </c>
      <c r="F555" s="21" t="s">
        <v>26</v>
      </c>
      <c r="G555" s="21">
        <v>4751.07</v>
      </c>
    </row>
    <row r="556" spans="1:20" ht="15.75" x14ac:dyDescent="0.25">
      <c r="A556" s="21">
        <v>35</v>
      </c>
      <c r="B556" s="21" t="s">
        <v>14</v>
      </c>
      <c r="C556" s="21">
        <v>38.6</v>
      </c>
      <c r="D556" s="21">
        <v>1</v>
      </c>
      <c r="E556" s="21" t="s">
        <v>15</v>
      </c>
      <c r="F556" s="21" t="s">
        <v>26</v>
      </c>
      <c r="G556" s="21">
        <v>4762.3289999999997</v>
      </c>
    </row>
    <row r="557" spans="1:20" ht="15.75" x14ac:dyDescent="0.25">
      <c r="A557" s="21">
        <v>35</v>
      </c>
      <c r="B557" s="21" t="s">
        <v>14</v>
      </c>
      <c r="C557" s="21">
        <v>17.86</v>
      </c>
      <c r="D557" s="21">
        <v>1</v>
      </c>
      <c r="E557" s="21" t="s">
        <v>15</v>
      </c>
      <c r="F557" s="21" t="s">
        <v>27</v>
      </c>
      <c r="G557" s="21">
        <v>5116.5003999999999</v>
      </c>
    </row>
    <row r="558" spans="1:20" ht="15.75" x14ac:dyDescent="0.25">
      <c r="A558" s="21">
        <v>35</v>
      </c>
      <c r="B558" s="21" t="s">
        <v>14</v>
      </c>
      <c r="C558" s="21">
        <v>24.13</v>
      </c>
      <c r="D558" s="21">
        <v>1</v>
      </c>
      <c r="E558" s="21" t="s">
        <v>15</v>
      </c>
      <c r="F558" s="21" t="s">
        <v>27</v>
      </c>
      <c r="G558" s="21">
        <v>5125.2156999999997</v>
      </c>
    </row>
    <row r="559" spans="1:20" ht="15.75" x14ac:dyDescent="0.25">
      <c r="A559" s="21">
        <v>35</v>
      </c>
      <c r="B559" s="21" t="s">
        <v>23</v>
      </c>
      <c r="C559" s="21">
        <v>31</v>
      </c>
      <c r="D559" s="21">
        <v>1</v>
      </c>
      <c r="E559" s="21" t="s">
        <v>15</v>
      </c>
      <c r="F559" s="21" t="s">
        <v>26</v>
      </c>
      <c r="G559" s="21">
        <v>5240.7650000000003</v>
      </c>
    </row>
    <row r="560" spans="1:20" ht="15.75" x14ac:dyDescent="0.25">
      <c r="A560" s="21">
        <v>35</v>
      </c>
      <c r="B560" s="21" t="s">
        <v>23</v>
      </c>
      <c r="C560" s="21">
        <v>34.21</v>
      </c>
      <c r="D560" s="21">
        <v>1</v>
      </c>
      <c r="E560" s="21" t="s">
        <v>15</v>
      </c>
      <c r="F560" s="21" t="s">
        <v>16</v>
      </c>
      <c r="G560" s="21">
        <v>5245.2268999999997</v>
      </c>
    </row>
    <row r="561" spans="1:7" ht="15.75" x14ac:dyDescent="0.25">
      <c r="A561" s="21">
        <v>35</v>
      </c>
      <c r="B561" s="21" t="s">
        <v>23</v>
      </c>
      <c r="C561" s="21">
        <v>34.799999999999997</v>
      </c>
      <c r="D561" s="21">
        <v>1</v>
      </c>
      <c r="E561" s="21" t="s">
        <v>15</v>
      </c>
      <c r="F561" s="21" t="s">
        <v>26</v>
      </c>
      <c r="G561" s="21">
        <v>5246.0469999999996</v>
      </c>
    </row>
    <row r="562" spans="1:7" ht="15.75" x14ac:dyDescent="0.25">
      <c r="A562" s="21">
        <v>35</v>
      </c>
      <c r="B562" s="21" t="s">
        <v>23</v>
      </c>
      <c r="C562" s="21">
        <v>35.814999999999998</v>
      </c>
      <c r="D562" s="21">
        <v>1</v>
      </c>
      <c r="E562" s="21" t="s">
        <v>15</v>
      </c>
      <c r="F562" s="21" t="s">
        <v>27</v>
      </c>
      <c r="G562" s="21">
        <v>5630.4578499999998</v>
      </c>
    </row>
    <row r="563" spans="1:7" ht="15.75" x14ac:dyDescent="0.25">
      <c r="A563" s="21">
        <v>35</v>
      </c>
      <c r="B563" s="21" t="s">
        <v>14</v>
      </c>
      <c r="C563" s="21">
        <v>36.67</v>
      </c>
      <c r="D563" s="21">
        <v>1</v>
      </c>
      <c r="E563" s="21" t="s">
        <v>17</v>
      </c>
      <c r="F563" s="21" t="s">
        <v>25</v>
      </c>
      <c r="G563" s="21">
        <v>39774.276299999998</v>
      </c>
    </row>
    <row r="564" spans="1:7" ht="15.75" x14ac:dyDescent="0.25">
      <c r="A564" s="21">
        <v>35</v>
      </c>
      <c r="B564" s="21" t="s">
        <v>14</v>
      </c>
      <c r="C564" s="21">
        <v>34.770000000000003</v>
      </c>
      <c r="D564" s="21">
        <v>2</v>
      </c>
      <c r="E564" s="21" t="s">
        <v>15</v>
      </c>
      <c r="F564" s="21" t="s">
        <v>27</v>
      </c>
      <c r="G564" s="21">
        <v>5729.0052999999998</v>
      </c>
    </row>
    <row r="565" spans="1:7" ht="15.75" x14ac:dyDescent="0.25">
      <c r="A565" s="21">
        <v>35</v>
      </c>
      <c r="B565" s="21" t="s">
        <v>23</v>
      </c>
      <c r="C565" s="21">
        <v>35.86</v>
      </c>
      <c r="D565" s="21">
        <v>2</v>
      </c>
      <c r="E565" s="21" t="s">
        <v>15</v>
      </c>
      <c r="F565" s="21" t="s">
        <v>16</v>
      </c>
      <c r="G565" s="21">
        <v>5836.5204000000003</v>
      </c>
    </row>
    <row r="566" spans="1:7" ht="15.75" x14ac:dyDescent="0.25">
      <c r="A566" s="21">
        <v>35</v>
      </c>
      <c r="B566" s="21" t="s">
        <v>23</v>
      </c>
      <c r="C566" s="21">
        <v>43.34</v>
      </c>
      <c r="D566" s="21">
        <v>2</v>
      </c>
      <c r="E566" s="21" t="s">
        <v>15</v>
      </c>
      <c r="F566" s="21" t="s">
        <v>16</v>
      </c>
      <c r="G566" s="21">
        <v>5846.9175999999998</v>
      </c>
    </row>
    <row r="567" spans="1:7" ht="15.75" x14ac:dyDescent="0.25">
      <c r="A567" s="21">
        <v>35</v>
      </c>
      <c r="B567" s="21" t="s">
        <v>23</v>
      </c>
      <c r="C567" s="21">
        <v>23.465</v>
      </c>
      <c r="D567" s="21">
        <v>2</v>
      </c>
      <c r="E567" s="21" t="s">
        <v>15</v>
      </c>
      <c r="F567" s="21" t="s">
        <v>25</v>
      </c>
      <c r="G567" s="21">
        <v>6402.2913500000004</v>
      </c>
    </row>
    <row r="568" spans="1:7" ht="15.75" x14ac:dyDescent="0.25">
      <c r="A568" s="21">
        <v>35</v>
      </c>
      <c r="B568" s="21" t="s">
        <v>14</v>
      </c>
      <c r="C568" s="21">
        <v>27.74</v>
      </c>
      <c r="D568" s="21">
        <v>2</v>
      </c>
      <c r="E568" s="21" t="s">
        <v>17</v>
      </c>
      <c r="F568" s="21" t="s">
        <v>25</v>
      </c>
      <c r="G568" s="21">
        <v>20984.0936</v>
      </c>
    </row>
    <row r="569" spans="1:7" ht="15.75" x14ac:dyDescent="0.25">
      <c r="A569" s="21">
        <v>35</v>
      </c>
      <c r="B569" s="21" t="s">
        <v>23</v>
      </c>
      <c r="C569" s="21">
        <v>38.094999999999999</v>
      </c>
      <c r="D569" s="21">
        <v>2</v>
      </c>
      <c r="E569" s="21" t="s">
        <v>15</v>
      </c>
      <c r="F569" s="21" t="s">
        <v>25</v>
      </c>
      <c r="G569" s="21">
        <v>24915.046259999999</v>
      </c>
    </row>
    <row r="570" spans="1:7" ht="15.75" x14ac:dyDescent="0.25">
      <c r="A570" s="21">
        <v>35</v>
      </c>
      <c r="B570" s="21" t="s">
        <v>14</v>
      </c>
      <c r="C570" s="21">
        <v>28.9</v>
      </c>
      <c r="D570" s="21">
        <v>3</v>
      </c>
      <c r="E570" s="21" t="s">
        <v>15</v>
      </c>
      <c r="F570" s="21" t="s">
        <v>26</v>
      </c>
      <c r="G570" s="21">
        <v>5926.8459999999995</v>
      </c>
    </row>
    <row r="571" spans="1:7" ht="15.75" x14ac:dyDescent="0.25">
      <c r="A571" s="21">
        <v>35</v>
      </c>
      <c r="B571" s="21" t="s">
        <v>14</v>
      </c>
      <c r="C571" s="21">
        <v>34.32</v>
      </c>
      <c r="D571" s="21">
        <v>3</v>
      </c>
      <c r="E571" s="21" t="s">
        <v>15</v>
      </c>
      <c r="F571" s="21" t="s">
        <v>16</v>
      </c>
      <c r="G571" s="21">
        <v>5934.3797999999997</v>
      </c>
    </row>
    <row r="572" spans="1:7" ht="15.75" x14ac:dyDescent="0.25">
      <c r="A572" s="21">
        <v>35</v>
      </c>
      <c r="B572" s="21" t="s">
        <v>23</v>
      </c>
      <c r="C572" s="21">
        <v>27.7</v>
      </c>
      <c r="D572" s="21">
        <v>3</v>
      </c>
      <c r="E572" s="21" t="s">
        <v>15</v>
      </c>
      <c r="F572" s="21" t="s">
        <v>26</v>
      </c>
      <c r="G572" s="21">
        <v>6414.1779999999999</v>
      </c>
    </row>
    <row r="573" spans="1:7" ht="15.75" x14ac:dyDescent="0.25">
      <c r="A573" s="21">
        <v>35</v>
      </c>
      <c r="B573" s="21" t="s">
        <v>14</v>
      </c>
      <c r="C573" s="21">
        <v>24.42</v>
      </c>
      <c r="D573" s="21">
        <v>3</v>
      </c>
      <c r="E573" s="21" t="s">
        <v>17</v>
      </c>
      <c r="F573" s="21" t="s">
        <v>16</v>
      </c>
      <c r="G573" s="21">
        <v>19361.998800000001</v>
      </c>
    </row>
    <row r="574" spans="1:7" ht="15.75" x14ac:dyDescent="0.25">
      <c r="A574" s="21">
        <v>35</v>
      </c>
      <c r="B574" s="21" t="s">
        <v>23</v>
      </c>
      <c r="C574" s="21">
        <v>34.104999999999997</v>
      </c>
      <c r="D574" s="21">
        <v>3</v>
      </c>
      <c r="E574" s="21" t="s">
        <v>17</v>
      </c>
      <c r="F574" s="21" t="s">
        <v>27</v>
      </c>
      <c r="G574" s="21">
        <v>39983.425949999997</v>
      </c>
    </row>
    <row r="575" spans="1:7" ht="15.75" x14ac:dyDescent="0.25">
      <c r="A575" s="21">
        <v>35</v>
      </c>
      <c r="B575" s="21" t="s">
        <v>14</v>
      </c>
      <c r="C575" s="21">
        <v>39.71</v>
      </c>
      <c r="D575" s="21">
        <v>4</v>
      </c>
      <c r="E575" s="21" t="s">
        <v>15</v>
      </c>
      <c r="F575" s="21" t="s">
        <v>25</v>
      </c>
      <c r="G575" s="21">
        <v>19496.71917</v>
      </c>
    </row>
    <row r="576" spans="1:7" ht="15.75" x14ac:dyDescent="0.25">
      <c r="A576" s="21">
        <v>36</v>
      </c>
      <c r="B576" s="21" t="s">
        <v>14</v>
      </c>
      <c r="C576" s="21">
        <v>29.7</v>
      </c>
      <c r="D576" s="21">
        <v>0</v>
      </c>
      <c r="E576" s="21" t="s">
        <v>15</v>
      </c>
      <c r="F576" s="21" t="s">
        <v>16</v>
      </c>
      <c r="G576" s="21">
        <v>4399.7309999999998</v>
      </c>
    </row>
    <row r="577" spans="1:7" ht="15.75" x14ac:dyDescent="0.25">
      <c r="A577" s="21">
        <v>36</v>
      </c>
      <c r="B577" s="21" t="s">
        <v>14</v>
      </c>
      <c r="C577" s="21">
        <v>31.5</v>
      </c>
      <c r="D577" s="21">
        <v>0</v>
      </c>
      <c r="E577" s="21" t="s">
        <v>15</v>
      </c>
      <c r="F577" s="21" t="s">
        <v>26</v>
      </c>
      <c r="G577" s="21">
        <v>4402.2330000000002</v>
      </c>
    </row>
    <row r="578" spans="1:7" ht="15.75" x14ac:dyDescent="0.25">
      <c r="A578" s="21">
        <v>36</v>
      </c>
      <c r="B578" s="21" t="s">
        <v>23</v>
      </c>
      <c r="C578" s="21">
        <v>26.2</v>
      </c>
      <c r="D578" s="21">
        <v>0</v>
      </c>
      <c r="E578" s="21" t="s">
        <v>15</v>
      </c>
      <c r="F578" s="21" t="s">
        <v>26</v>
      </c>
      <c r="G578" s="21">
        <v>4883.866</v>
      </c>
    </row>
    <row r="579" spans="1:7" ht="15.75" x14ac:dyDescent="0.25">
      <c r="A579" s="21">
        <v>36</v>
      </c>
      <c r="B579" s="21" t="s">
        <v>23</v>
      </c>
      <c r="C579" s="21">
        <v>29.92</v>
      </c>
      <c r="D579" s="21">
        <v>0</v>
      </c>
      <c r="E579" s="21" t="s">
        <v>15</v>
      </c>
      <c r="F579" s="21" t="s">
        <v>16</v>
      </c>
      <c r="G579" s="21">
        <v>4889.0367999999999</v>
      </c>
    </row>
    <row r="580" spans="1:7" ht="15.75" x14ac:dyDescent="0.25">
      <c r="A580" s="21">
        <v>36</v>
      </c>
      <c r="B580" s="21" t="s">
        <v>23</v>
      </c>
      <c r="C580" s="21">
        <v>25.84</v>
      </c>
      <c r="D580" s="21">
        <v>0</v>
      </c>
      <c r="E580" s="21" t="s">
        <v>15</v>
      </c>
      <c r="F580" s="21" t="s">
        <v>27</v>
      </c>
      <c r="G580" s="21">
        <v>5266.3656000000001</v>
      </c>
    </row>
    <row r="581" spans="1:7" ht="15.75" x14ac:dyDescent="0.25">
      <c r="A581" s="21">
        <v>36</v>
      </c>
      <c r="B581" s="21" t="s">
        <v>23</v>
      </c>
      <c r="C581" s="21">
        <v>26.885000000000002</v>
      </c>
      <c r="D581" s="21">
        <v>0</v>
      </c>
      <c r="E581" s="21" t="s">
        <v>15</v>
      </c>
      <c r="F581" s="21" t="s">
        <v>27</v>
      </c>
      <c r="G581" s="21">
        <v>5267.8181500000001</v>
      </c>
    </row>
    <row r="582" spans="1:7" ht="15.75" x14ac:dyDescent="0.25">
      <c r="A582" s="21">
        <v>36</v>
      </c>
      <c r="B582" s="21" t="s">
        <v>23</v>
      </c>
      <c r="C582" s="21">
        <v>30.02</v>
      </c>
      <c r="D582" s="21">
        <v>0</v>
      </c>
      <c r="E582" s="21" t="s">
        <v>15</v>
      </c>
      <c r="F582" s="21" t="s">
        <v>27</v>
      </c>
      <c r="G582" s="21">
        <v>5272.1758</v>
      </c>
    </row>
    <row r="583" spans="1:7" ht="15.75" x14ac:dyDescent="0.25">
      <c r="A583" s="21">
        <v>36</v>
      </c>
      <c r="B583" s="21" t="s">
        <v>23</v>
      </c>
      <c r="C583" s="21">
        <v>19.855</v>
      </c>
      <c r="D583" s="21">
        <v>0</v>
      </c>
      <c r="E583" s="21" t="s">
        <v>15</v>
      </c>
      <c r="F583" s="21" t="s">
        <v>25</v>
      </c>
      <c r="G583" s="21">
        <v>5458.0464499999998</v>
      </c>
    </row>
    <row r="584" spans="1:7" ht="15.75" x14ac:dyDescent="0.25">
      <c r="A584" s="21">
        <v>36</v>
      </c>
      <c r="B584" s="21" t="s">
        <v>23</v>
      </c>
      <c r="C584" s="21">
        <v>27.74</v>
      </c>
      <c r="D584" s="21">
        <v>0</v>
      </c>
      <c r="E584" s="21" t="s">
        <v>15</v>
      </c>
      <c r="F584" s="21" t="s">
        <v>25</v>
      </c>
      <c r="G584" s="21">
        <v>5469.0065999999997</v>
      </c>
    </row>
    <row r="585" spans="1:7" ht="15.75" x14ac:dyDescent="0.25">
      <c r="A585" s="21">
        <v>36</v>
      </c>
      <c r="B585" s="21" t="s">
        <v>14</v>
      </c>
      <c r="C585" s="21">
        <v>34.43</v>
      </c>
      <c r="D585" s="21">
        <v>0</v>
      </c>
      <c r="E585" s="21" t="s">
        <v>17</v>
      </c>
      <c r="F585" s="21" t="s">
        <v>16</v>
      </c>
      <c r="G585" s="21">
        <v>37742.575700000001</v>
      </c>
    </row>
    <row r="586" spans="1:7" ht="15.75" x14ac:dyDescent="0.25">
      <c r="A586" s="21">
        <v>36</v>
      </c>
      <c r="B586" s="21" t="s">
        <v>14</v>
      </c>
      <c r="C586" s="21">
        <v>30.875</v>
      </c>
      <c r="D586" s="21">
        <v>1</v>
      </c>
      <c r="E586" s="21" t="s">
        <v>15</v>
      </c>
      <c r="F586" s="21" t="s">
        <v>27</v>
      </c>
      <c r="G586" s="21">
        <v>5373.3642499999996</v>
      </c>
    </row>
    <row r="587" spans="1:7" ht="15.75" x14ac:dyDescent="0.25">
      <c r="A587" s="21">
        <v>36</v>
      </c>
      <c r="B587" s="21" t="s">
        <v>14</v>
      </c>
      <c r="C587" s="21">
        <v>33.82</v>
      </c>
      <c r="D587" s="21">
        <v>1</v>
      </c>
      <c r="E587" s="21" t="s">
        <v>15</v>
      </c>
      <c r="F587" s="21" t="s">
        <v>27</v>
      </c>
      <c r="G587" s="21">
        <v>5377.4578000000001</v>
      </c>
    </row>
    <row r="588" spans="1:7" ht="15.75" x14ac:dyDescent="0.25">
      <c r="A588" s="21">
        <v>36</v>
      </c>
      <c r="B588" s="21" t="s">
        <v>23</v>
      </c>
      <c r="C588" s="21">
        <v>25.9</v>
      </c>
      <c r="D588" s="21">
        <v>1</v>
      </c>
      <c r="E588" s="21" t="s">
        <v>15</v>
      </c>
      <c r="F588" s="21" t="s">
        <v>26</v>
      </c>
      <c r="G588" s="21">
        <v>5472.4489999999996</v>
      </c>
    </row>
    <row r="589" spans="1:7" ht="15.75" x14ac:dyDescent="0.25">
      <c r="A589" s="21">
        <v>36</v>
      </c>
      <c r="B589" s="21" t="s">
        <v>23</v>
      </c>
      <c r="C589" s="21">
        <v>29.92</v>
      </c>
      <c r="D589" s="21">
        <v>1</v>
      </c>
      <c r="E589" s="21" t="s">
        <v>15</v>
      </c>
      <c r="F589" s="21" t="s">
        <v>16</v>
      </c>
      <c r="G589" s="21">
        <v>5478.0367999999999</v>
      </c>
    </row>
    <row r="590" spans="1:7" ht="15.75" x14ac:dyDescent="0.25">
      <c r="A590" s="21">
        <v>36</v>
      </c>
      <c r="B590" s="21" t="s">
        <v>14</v>
      </c>
      <c r="C590" s="21">
        <v>28.024999999999999</v>
      </c>
      <c r="D590" s="21">
        <v>1</v>
      </c>
      <c r="E590" s="21" t="s">
        <v>17</v>
      </c>
      <c r="F590" s="21" t="s">
        <v>25</v>
      </c>
      <c r="G590" s="21">
        <v>20773.62775</v>
      </c>
    </row>
    <row r="591" spans="1:7" ht="15.75" x14ac:dyDescent="0.25">
      <c r="A591" s="21">
        <v>36</v>
      </c>
      <c r="B591" s="21" t="s">
        <v>14</v>
      </c>
      <c r="C591" s="21">
        <v>35.200000000000003</v>
      </c>
      <c r="D591" s="21">
        <v>1</v>
      </c>
      <c r="E591" s="21" t="s">
        <v>17</v>
      </c>
      <c r="F591" s="21" t="s">
        <v>16</v>
      </c>
      <c r="G591" s="21">
        <v>38709.175999999999</v>
      </c>
    </row>
    <row r="592" spans="1:7" ht="15.75" x14ac:dyDescent="0.25">
      <c r="A592" s="21">
        <v>36</v>
      </c>
      <c r="B592" s="21" t="s">
        <v>14</v>
      </c>
      <c r="C592" s="21">
        <v>34.43</v>
      </c>
      <c r="D592" s="21">
        <v>2</v>
      </c>
      <c r="E592" s="21" t="s">
        <v>15</v>
      </c>
      <c r="F592" s="21" t="s">
        <v>16</v>
      </c>
      <c r="G592" s="21">
        <v>5584.3056999999999</v>
      </c>
    </row>
    <row r="593" spans="1:7" ht="15.75" x14ac:dyDescent="0.25">
      <c r="A593" s="21">
        <v>36</v>
      </c>
      <c r="B593" s="21" t="s">
        <v>23</v>
      </c>
      <c r="C593" s="21">
        <v>22.6</v>
      </c>
      <c r="D593" s="21">
        <v>2</v>
      </c>
      <c r="E593" s="21" t="s">
        <v>17</v>
      </c>
      <c r="F593" s="21" t="s">
        <v>26</v>
      </c>
      <c r="G593" s="21">
        <v>18608.261999999999</v>
      </c>
    </row>
    <row r="594" spans="1:7" ht="15.75" x14ac:dyDescent="0.25">
      <c r="A594" s="21">
        <v>36</v>
      </c>
      <c r="B594" s="21" t="s">
        <v>14</v>
      </c>
      <c r="C594" s="21">
        <v>33.4</v>
      </c>
      <c r="D594" s="21">
        <v>2</v>
      </c>
      <c r="E594" s="21" t="s">
        <v>17</v>
      </c>
      <c r="F594" s="21" t="s">
        <v>26</v>
      </c>
      <c r="G594" s="21">
        <v>38415.474000000002</v>
      </c>
    </row>
    <row r="595" spans="1:7" ht="15.75" x14ac:dyDescent="0.25">
      <c r="A595" s="21">
        <v>36</v>
      </c>
      <c r="B595" s="21" t="s">
        <v>14</v>
      </c>
      <c r="C595" s="21">
        <v>28.594999999999999</v>
      </c>
      <c r="D595" s="21">
        <v>3</v>
      </c>
      <c r="E595" s="21" t="s">
        <v>15</v>
      </c>
      <c r="F595" s="21" t="s">
        <v>27</v>
      </c>
      <c r="G595" s="21">
        <v>6548.1950500000003</v>
      </c>
    </row>
    <row r="596" spans="1:7" ht="15.75" x14ac:dyDescent="0.25">
      <c r="A596" s="21">
        <v>36</v>
      </c>
      <c r="B596" s="21" t="s">
        <v>14</v>
      </c>
      <c r="C596" s="21">
        <v>27.55</v>
      </c>
      <c r="D596" s="21">
        <v>3</v>
      </c>
      <c r="E596" s="21" t="s">
        <v>15</v>
      </c>
      <c r="F596" s="21" t="s">
        <v>25</v>
      </c>
      <c r="G596" s="21">
        <v>6746.7425000000003</v>
      </c>
    </row>
    <row r="597" spans="1:7" ht="15.75" x14ac:dyDescent="0.25">
      <c r="A597" s="21">
        <v>36</v>
      </c>
      <c r="B597" s="21" t="s">
        <v>14</v>
      </c>
      <c r="C597" s="21">
        <v>28.88</v>
      </c>
      <c r="D597" s="21">
        <v>3</v>
      </c>
      <c r="E597" s="21" t="s">
        <v>15</v>
      </c>
      <c r="F597" s="21" t="s">
        <v>25</v>
      </c>
      <c r="G597" s="21">
        <v>6748.5911999999998</v>
      </c>
    </row>
    <row r="598" spans="1:7" ht="15.75" x14ac:dyDescent="0.25">
      <c r="A598" s="21">
        <v>36</v>
      </c>
      <c r="B598" s="21" t="s">
        <v>23</v>
      </c>
      <c r="C598" s="21">
        <v>22.135000000000002</v>
      </c>
      <c r="D598" s="21">
        <v>3</v>
      </c>
      <c r="E598" s="21" t="s">
        <v>15</v>
      </c>
      <c r="F598" s="21" t="s">
        <v>25</v>
      </c>
      <c r="G598" s="21">
        <v>7228.2156500000001</v>
      </c>
    </row>
    <row r="599" spans="1:7" ht="15.75" x14ac:dyDescent="0.25">
      <c r="A599" s="21">
        <v>36</v>
      </c>
      <c r="B599" s="21" t="s">
        <v>14</v>
      </c>
      <c r="C599" s="21">
        <v>41.895000000000003</v>
      </c>
      <c r="D599" s="21">
        <v>3</v>
      </c>
      <c r="E599" s="21" t="s">
        <v>17</v>
      </c>
      <c r="F599" s="21" t="s">
        <v>25</v>
      </c>
      <c r="G599" s="21">
        <v>43753.337050000002</v>
      </c>
    </row>
    <row r="600" spans="1:7" ht="15.75" x14ac:dyDescent="0.25">
      <c r="A600" s="21">
        <v>36</v>
      </c>
      <c r="B600" s="21" t="s">
        <v>23</v>
      </c>
      <c r="C600" s="21">
        <v>29.04</v>
      </c>
      <c r="D600" s="21">
        <v>4</v>
      </c>
      <c r="E600" s="21" t="s">
        <v>15</v>
      </c>
      <c r="F600" s="21" t="s">
        <v>16</v>
      </c>
      <c r="G600" s="21">
        <v>7243.8136000000004</v>
      </c>
    </row>
    <row r="601" spans="1:7" ht="15.75" x14ac:dyDescent="0.25">
      <c r="A601" s="21">
        <v>37</v>
      </c>
      <c r="B601" s="21" t="s">
        <v>14</v>
      </c>
      <c r="C601" s="21">
        <v>30.8</v>
      </c>
      <c r="D601" s="21">
        <v>0</v>
      </c>
      <c r="E601" s="21" t="s">
        <v>15</v>
      </c>
      <c r="F601" s="21" t="s">
        <v>26</v>
      </c>
      <c r="G601" s="21">
        <v>4646.759</v>
      </c>
    </row>
    <row r="602" spans="1:7" ht="15.75" x14ac:dyDescent="0.25">
      <c r="A602" s="21">
        <v>37</v>
      </c>
      <c r="B602" s="21" t="s">
        <v>14</v>
      </c>
      <c r="C602" s="21">
        <v>29.64</v>
      </c>
      <c r="D602" s="21">
        <v>0</v>
      </c>
      <c r="E602" s="21" t="s">
        <v>15</v>
      </c>
      <c r="F602" s="21" t="s">
        <v>27</v>
      </c>
      <c r="G602" s="21">
        <v>5028.1466</v>
      </c>
    </row>
    <row r="603" spans="1:7" ht="15.75" x14ac:dyDescent="0.25">
      <c r="A603" s="21">
        <v>37</v>
      </c>
      <c r="B603" s="21" t="s">
        <v>14</v>
      </c>
      <c r="C603" s="21">
        <v>36.19</v>
      </c>
      <c r="D603" s="21">
        <v>0</v>
      </c>
      <c r="E603" s="21" t="s">
        <v>15</v>
      </c>
      <c r="F603" s="21" t="s">
        <v>16</v>
      </c>
      <c r="G603" s="21">
        <v>19214.705529999999</v>
      </c>
    </row>
    <row r="604" spans="1:7" ht="15.75" x14ac:dyDescent="0.25">
      <c r="A604" s="21">
        <v>37</v>
      </c>
      <c r="B604" s="21" t="s">
        <v>23</v>
      </c>
      <c r="C604" s="21">
        <v>26.4</v>
      </c>
      <c r="D604" s="21">
        <v>0</v>
      </c>
      <c r="E604" s="21" t="s">
        <v>17</v>
      </c>
      <c r="F604" s="21" t="s">
        <v>16</v>
      </c>
      <c r="G604" s="21">
        <v>19539.242999999999</v>
      </c>
    </row>
    <row r="605" spans="1:7" ht="15.75" x14ac:dyDescent="0.25">
      <c r="A605" s="21">
        <v>37</v>
      </c>
      <c r="B605" s="21" t="s">
        <v>14</v>
      </c>
      <c r="C605" s="21">
        <v>29.8</v>
      </c>
      <c r="D605" s="21">
        <v>0</v>
      </c>
      <c r="E605" s="21" t="s">
        <v>15</v>
      </c>
      <c r="F605" s="21" t="s">
        <v>26</v>
      </c>
      <c r="G605" s="21">
        <v>20420.604650000001</v>
      </c>
    </row>
    <row r="606" spans="1:7" ht="15.75" x14ac:dyDescent="0.25">
      <c r="A606" s="21">
        <v>37</v>
      </c>
      <c r="B606" s="21" t="s">
        <v>23</v>
      </c>
      <c r="C606" s="21">
        <v>30.78</v>
      </c>
      <c r="D606" s="21">
        <v>0</v>
      </c>
      <c r="E606" s="21" t="s">
        <v>17</v>
      </c>
      <c r="F606" s="21" t="s">
        <v>25</v>
      </c>
      <c r="G606" s="21">
        <v>37270.1512</v>
      </c>
    </row>
    <row r="607" spans="1:7" ht="15.75" x14ac:dyDescent="0.25">
      <c r="A607" s="21">
        <v>37</v>
      </c>
      <c r="B607" s="21" t="s">
        <v>23</v>
      </c>
      <c r="C607" s="21">
        <v>38.39</v>
      </c>
      <c r="D607" s="21">
        <v>0</v>
      </c>
      <c r="E607" s="21" t="s">
        <v>17</v>
      </c>
      <c r="F607" s="21" t="s">
        <v>16</v>
      </c>
      <c r="G607" s="21">
        <v>40419.019099999998</v>
      </c>
    </row>
    <row r="608" spans="1:7" ht="15.75" x14ac:dyDescent="0.25">
      <c r="A608" s="21">
        <v>37</v>
      </c>
      <c r="B608" s="21" t="s">
        <v>23</v>
      </c>
      <c r="C608" s="21">
        <v>34.104999999999997</v>
      </c>
      <c r="D608" s="21">
        <v>1</v>
      </c>
      <c r="E608" s="21" t="s">
        <v>15</v>
      </c>
      <c r="F608" s="21" t="s">
        <v>27</v>
      </c>
      <c r="G608" s="21">
        <v>6112.3529500000004</v>
      </c>
    </row>
    <row r="609" spans="1:7" ht="15.75" x14ac:dyDescent="0.25">
      <c r="A609" s="21">
        <v>37</v>
      </c>
      <c r="B609" s="21" t="s">
        <v>23</v>
      </c>
      <c r="C609" s="21">
        <v>25.555</v>
      </c>
      <c r="D609" s="21">
        <v>1</v>
      </c>
      <c r="E609" s="21" t="s">
        <v>17</v>
      </c>
      <c r="F609" s="21" t="s">
        <v>25</v>
      </c>
      <c r="G609" s="21">
        <v>20296.863450000001</v>
      </c>
    </row>
    <row r="610" spans="1:7" ht="15.75" x14ac:dyDescent="0.25">
      <c r="A610" s="21">
        <v>37</v>
      </c>
      <c r="B610" s="21" t="s">
        <v>14</v>
      </c>
      <c r="C610" s="21">
        <v>34.200000000000003</v>
      </c>
      <c r="D610" s="21">
        <v>1</v>
      </c>
      <c r="E610" s="21" t="s">
        <v>17</v>
      </c>
      <c r="F610" s="21" t="s">
        <v>25</v>
      </c>
      <c r="G610" s="21">
        <v>39047.285000000003</v>
      </c>
    </row>
    <row r="611" spans="1:7" ht="15.75" x14ac:dyDescent="0.25">
      <c r="A611" s="21">
        <v>37</v>
      </c>
      <c r="B611" s="21" t="s">
        <v>14</v>
      </c>
      <c r="C611" s="21">
        <v>37.07</v>
      </c>
      <c r="D611" s="21">
        <v>1</v>
      </c>
      <c r="E611" s="21" t="s">
        <v>17</v>
      </c>
      <c r="F611" s="21" t="s">
        <v>16</v>
      </c>
      <c r="G611" s="21">
        <v>39871.704299999998</v>
      </c>
    </row>
    <row r="612" spans="1:7" ht="15.75" x14ac:dyDescent="0.25">
      <c r="A612" s="21">
        <v>37</v>
      </c>
      <c r="B612" s="21" t="s">
        <v>14</v>
      </c>
      <c r="C612" s="21">
        <v>24.32</v>
      </c>
      <c r="D612" s="21">
        <v>2</v>
      </c>
      <c r="E612" s="21" t="s">
        <v>15</v>
      </c>
      <c r="F612" s="21" t="s">
        <v>27</v>
      </c>
      <c r="G612" s="21">
        <v>6198.7518</v>
      </c>
    </row>
    <row r="613" spans="1:7" ht="15.75" x14ac:dyDescent="0.25">
      <c r="A613" s="21">
        <v>37</v>
      </c>
      <c r="B613" s="21" t="s">
        <v>14</v>
      </c>
      <c r="C613" s="21">
        <v>28.024999999999999</v>
      </c>
      <c r="D613" s="21">
        <v>2</v>
      </c>
      <c r="E613" s="21" t="s">
        <v>15</v>
      </c>
      <c r="F613" s="21" t="s">
        <v>27</v>
      </c>
      <c r="G613" s="21">
        <v>6203.90175</v>
      </c>
    </row>
    <row r="614" spans="1:7" ht="15.75" x14ac:dyDescent="0.25">
      <c r="A614" s="21">
        <v>37</v>
      </c>
      <c r="B614" s="21" t="s">
        <v>23</v>
      </c>
      <c r="C614" s="21">
        <v>29.5</v>
      </c>
      <c r="D614" s="21">
        <v>2</v>
      </c>
      <c r="E614" s="21" t="s">
        <v>15</v>
      </c>
      <c r="F614" s="21" t="s">
        <v>26</v>
      </c>
      <c r="G614" s="21">
        <v>6311.9520000000002</v>
      </c>
    </row>
    <row r="615" spans="1:7" ht="15.75" x14ac:dyDescent="0.25">
      <c r="A615" s="21">
        <v>37</v>
      </c>
      <c r="B615" s="21" t="s">
        <v>23</v>
      </c>
      <c r="C615" s="21">
        <v>30.8</v>
      </c>
      <c r="D615" s="21">
        <v>2</v>
      </c>
      <c r="E615" s="21" t="s">
        <v>15</v>
      </c>
      <c r="F615" s="21" t="s">
        <v>16</v>
      </c>
      <c r="G615" s="21">
        <v>6313.759</v>
      </c>
    </row>
    <row r="616" spans="1:7" ht="15.75" x14ac:dyDescent="0.25">
      <c r="A616" s="21">
        <v>37</v>
      </c>
      <c r="B616" s="21" t="s">
        <v>14</v>
      </c>
      <c r="C616" s="21">
        <v>29.83</v>
      </c>
      <c r="D616" s="21">
        <v>2</v>
      </c>
      <c r="E616" s="21" t="s">
        <v>15</v>
      </c>
      <c r="F616" s="21" t="s">
        <v>25</v>
      </c>
      <c r="G616" s="21">
        <v>6406.4107000000004</v>
      </c>
    </row>
    <row r="617" spans="1:7" ht="15.75" x14ac:dyDescent="0.25">
      <c r="A617" s="21">
        <v>37</v>
      </c>
      <c r="B617" s="21" t="s">
        <v>23</v>
      </c>
      <c r="C617" s="21">
        <v>23.37</v>
      </c>
      <c r="D617" s="21">
        <v>2</v>
      </c>
      <c r="E617" s="21" t="s">
        <v>15</v>
      </c>
      <c r="F617" s="21" t="s">
        <v>27</v>
      </c>
      <c r="G617" s="21">
        <v>6686.4313000000002</v>
      </c>
    </row>
    <row r="618" spans="1:7" ht="15.75" x14ac:dyDescent="0.25">
      <c r="A618" s="21">
        <v>37</v>
      </c>
      <c r="B618" s="21" t="s">
        <v>23</v>
      </c>
      <c r="C618" s="21">
        <v>17.29</v>
      </c>
      <c r="D618" s="21">
        <v>2</v>
      </c>
      <c r="E618" s="21" t="s">
        <v>15</v>
      </c>
      <c r="F618" s="21" t="s">
        <v>25</v>
      </c>
      <c r="G618" s="21">
        <v>6877.9800999999998</v>
      </c>
    </row>
    <row r="619" spans="1:7" ht="15.75" x14ac:dyDescent="0.25">
      <c r="A619" s="21">
        <v>37</v>
      </c>
      <c r="B619" s="21" t="s">
        <v>23</v>
      </c>
      <c r="C619" s="21">
        <v>34.799999999999997</v>
      </c>
      <c r="D619" s="21">
        <v>2</v>
      </c>
      <c r="E619" s="21" t="s">
        <v>17</v>
      </c>
      <c r="F619" s="21" t="s">
        <v>26</v>
      </c>
      <c r="G619" s="21">
        <v>39836.519</v>
      </c>
    </row>
    <row r="620" spans="1:7" ht="15.75" x14ac:dyDescent="0.25">
      <c r="A620" s="21">
        <v>37</v>
      </c>
      <c r="B620" s="21" t="s">
        <v>23</v>
      </c>
      <c r="C620" s="21">
        <v>47.6</v>
      </c>
      <c r="D620" s="21">
        <v>2</v>
      </c>
      <c r="E620" s="21" t="s">
        <v>17</v>
      </c>
      <c r="F620" s="21" t="s">
        <v>26</v>
      </c>
      <c r="G620" s="21">
        <v>46113.510999999999</v>
      </c>
    </row>
    <row r="621" spans="1:7" ht="15.75" x14ac:dyDescent="0.25">
      <c r="A621" s="21">
        <v>37</v>
      </c>
      <c r="B621" s="21" t="s">
        <v>14</v>
      </c>
      <c r="C621" s="21">
        <v>46.53</v>
      </c>
      <c r="D621" s="21">
        <v>3</v>
      </c>
      <c r="E621" s="21" t="s">
        <v>15</v>
      </c>
      <c r="F621" s="21" t="s">
        <v>16</v>
      </c>
      <c r="G621" s="21">
        <v>6435.6237000000001</v>
      </c>
    </row>
    <row r="622" spans="1:7" ht="15.75" x14ac:dyDescent="0.25">
      <c r="A622" s="21">
        <v>37</v>
      </c>
      <c r="B622" s="21" t="s">
        <v>14</v>
      </c>
      <c r="C622" s="21">
        <v>30.875</v>
      </c>
      <c r="D622" s="21">
        <v>3</v>
      </c>
      <c r="E622" s="21" t="s">
        <v>15</v>
      </c>
      <c r="F622" s="21" t="s">
        <v>27</v>
      </c>
      <c r="G622" s="21">
        <v>6796.8632500000003</v>
      </c>
    </row>
    <row r="623" spans="1:7" ht="15.75" x14ac:dyDescent="0.25">
      <c r="A623" s="21">
        <v>37</v>
      </c>
      <c r="B623" s="21" t="s">
        <v>14</v>
      </c>
      <c r="C623" s="21">
        <v>22.704999999999998</v>
      </c>
      <c r="D623" s="21">
        <v>3</v>
      </c>
      <c r="E623" s="21" t="s">
        <v>15</v>
      </c>
      <c r="F623" s="21" t="s">
        <v>25</v>
      </c>
      <c r="G623" s="21">
        <v>6985.50695</v>
      </c>
    </row>
    <row r="624" spans="1:7" ht="15.75" x14ac:dyDescent="0.25">
      <c r="A624" s="21">
        <v>37</v>
      </c>
      <c r="B624" s="21" t="s">
        <v>23</v>
      </c>
      <c r="C624" s="21">
        <v>27.74</v>
      </c>
      <c r="D624" s="21">
        <v>3</v>
      </c>
      <c r="E624" s="21" t="s">
        <v>15</v>
      </c>
      <c r="F624" s="21" t="s">
        <v>27</v>
      </c>
      <c r="G624" s="21">
        <v>7281.5056000000004</v>
      </c>
    </row>
    <row r="625" spans="1:7" ht="15.75" x14ac:dyDescent="0.25">
      <c r="A625" s="21">
        <v>37</v>
      </c>
      <c r="B625" s="21" t="s">
        <v>14</v>
      </c>
      <c r="C625" s="21">
        <v>34.1</v>
      </c>
      <c r="D625" s="21">
        <v>4</v>
      </c>
      <c r="E625" s="21" t="s">
        <v>17</v>
      </c>
      <c r="F625" s="21" t="s">
        <v>26</v>
      </c>
      <c r="G625" s="21">
        <v>40182.245999999999</v>
      </c>
    </row>
    <row r="626" spans="1:7" ht="15.75" x14ac:dyDescent="0.25">
      <c r="A626" s="21">
        <v>38</v>
      </c>
      <c r="B626" s="21" t="s">
        <v>23</v>
      </c>
      <c r="C626" s="21">
        <v>27.6</v>
      </c>
      <c r="D626" s="21">
        <v>0</v>
      </c>
      <c r="E626" s="21" t="s">
        <v>15</v>
      </c>
      <c r="F626" s="21" t="s">
        <v>26</v>
      </c>
      <c r="G626" s="21">
        <v>5383.5360000000001</v>
      </c>
    </row>
    <row r="627" spans="1:7" ht="15.75" x14ac:dyDescent="0.25">
      <c r="A627" s="21">
        <v>38</v>
      </c>
      <c r="B627" s="21" t="s">
        <v>23</v>
      </c>
      <c r="C627" s="21">
        <v>37.729999999999997</v>
      </c>
      <c r="D627" s="21">
        <v>0</v>
      </c>
      <c r="E627" s="21" t="s">
        <v>15</v>
      </c>
      <c r="F627" s="21" t="s">
        <v>16</v>
      </c>
      <c r="G627" s="21">
        <v>5397.6166999999996</v>
      </c>
    </row>
    <row r="628" spans="1:7" ht="15.75" x14ac:dyDescent="0.25">
      <c r="A628" s="21">
        <v>38</v>
      </c>
      <c r="B628" s="21" t="s">
        <v>23</v>
      </c>
      <c r="C628" s="21">
        <v>40.15</v>
      </c>
      <c r="D628" s="21">
        <v>0</v>
      </c>
      <c r="E628" s="21" t="s">
        <v>15</v>
      </c>
      <c r="F628" s="21" t="s">
        <v>16</v>
      </c>
      <c r="G628" s="21">
        <v>5400.9804999999997</v>
      </c>
    </row>
    <row r="629" spans="1:7" ht="15.75" x14ac:dyDescent="0.25">
      <c r="A629" s="21">
        <v>38</v>
      </c>
      <c r="B629" s="21" t="s">
        <v>14</v>
      </c>
      <c r="C629" s="21">
        <v>19.3</v>
      </c>
      <c r="D629" s="21">
        <v>0</v>
      </c>
      <c r="E629" s="21" t="s">
        <v>17</v>
      </c>
      <c r="F629" s="21" t="s">
        <v>26</v>
      </c>
      <c r="G629" s="21">
        <v>15820.699000000001</v>
      </c>
    </row>
    <row r="630" spans="1:7" ht="15.75" x14ac:dyDescent="0.25">
      <c r="A630" s="21">
        <v>38</v>
      </c>
      <c r="B630" s="21" t="s">
        <v>14</v>
      </c>
      <c r="C630" s="21">
        <v>28.27</v>
      </c>
      <c r="D630" s="21">
        <v>1</v>
      </c>
      <c r="E630" s="21" t="s">
        <v>15</v>
      </c>
      <c r="F630" s="21" t="s">
        <v>16</v>
      </c>
      <c r="G630" s="21">
        <v>5484.4673000000003</v>
      </c>
    </row>
    <row r="631" spans="1:7" ht="15.75" x14ac:dyDescent="0.25">
      <c r="A631" s="21">
        <v>38</v>
      </c>
      <c r="B631" s="21" t="s">
        <v>14</v>
      </c>
      <c r="C631" s="21">
        <v>31</v>
      </c>
      <c r="D631" s="21">
        <v>1</v>
      </c>
      <c r="E631" s="21" t="s">
        <v>15</v>
      </c>
      <c r="F631" s="21" t="s">
        <v>26</v>
      </c>
      <c r="G631" s="21">
        <v>5488.2619999999997</v>
      </c>
    </row>
    <row r="632" spans="1:7" ht="15.75" x14ac:dyDescent="0.25">
      <c r="A632" s="21">
        <v>38</v>
      </c>
      <c r="B632" s="21" t="s">
        <v>14</v>
      </c>
      <c r="C632" s="21">
        <v>19.95</v>
      </c>
      <c r="D632" s="21">
        <v>1</v>
      </c>
      <c r="E632" s="21" t="s">
        <v>15</v>
      </c>
      <c r="F632" s="21" t="s">
        <v>27</v>
      </c>
      <c r="G632" s="21">
        <v>5855.9025000000001</v>
      </c>
    </row>
    <row r="633" spans="1:7" ht="15.75" x14ac:dyDescent="0.25">
      <c r="A633" s="21">
        <v>38</v>
      </c>
      <c r="B633" s="21" t="s">
        <v>23</v>
      </c>
      <c r="C633" s="21">
        <v>28.93</v>
      </c>
      <c r="D633" s="21">
        <v>1</v>
      </c>
      <c r="E633" s="21" t="s">
        <v>15</v>
      </c>
      <c r="F633" s="21" t="s">
        <v>16</v>
      </c>
      <c r="G633" s="21">
        <v>5974.3846999999996</v>
      </c>
    </row>
    <row r="634" spans="1:7" ht="15.75" x14ac:dyDescent="0.25">
      <c r="A634" s="21">
        <v>38</v>
      </c>
      <c r="B634" s="21" t="s">
        <v>23</v>
      </c>
      <c r="C634" s="21">
        <v>30.69</v>
      </c>
      <c r="D634" s="21">
        <v>1</v>
      </c>
      <c r="E634" s="21" t="s">
        <v>15</v>
      </c>
      <c r="F634" s="21" t="s">
        <v>16</v>
      </c>
      <c r="G634" s="21">
        <v>5976.8311000000003</v>
      </c>
    </row>
    <row r="635" spans="1:7" ht="15.75" x14ac:dyDescent="0.25">
      <c r="A635" s="21">
        <v>38</v>
      </c>
      <c r="B635" s="21" t="s">
        <v>14</v>
      </c>
      <c r="C635" s="21">
        <v>28.024999999999999</v>
      </c>
      <c r="D635" s="21">
        <v>1</v>
      </c>
      <c r="E635" s="21" t="s">
        <v>15</v>
      </c>
      <c r="F635" s="21" t="s">
        <v>25</v>
      </c>
      <c r="G635" s="21">
        <v>6067.1267500000004</v>
      </c>
    </row>
    <row r="636" spans="1:7" ht="15.75" x14ac:dyDescent="0.25">
      <c r="A636" s="21">
        <v>38</v>
      </c>
      <c r="B636" s="21" t="s">
        <v>14</v>
      </c>
      <c r="C636" s="21">
        <v>37.049999999999997</v>
      </c>
      <c r="D636" s="21">
        <v>1</v>
      </c>
      <c r="E636" s="21" t="s">
        <v>15</v>
      </c>
      <c r="F636" s="21" t="s">
        <v>25</v>
      </c>
      <c r="G636" s="21">
        <v>6079.6715000000004</v>
      </c>
    </row>
    <row r="637" spans="1:7" ht="15.75" x14ac:dyDescent="0.25">
      <c r="A637" s="21">
        <v>38</v>
      </c>
      <c r="B637" s="21" t="s">
        <v>23</v>
      </c>
      <c r="C637" s="21">
        <v>40.564999999999998</v>
      </c>
      <c r="D637" s="21">
        <v>1</v>
      </c>
      <c r="E637" s="21" t="s">
        <v>15</v>
      </c>
      <c r="F637" s="21" t="s">
        <v>27</v>
      </c>
      <c r="G637" s="21">
        <v>6373.55735</v>
      </c>
    </row>
    <row r="638" spans="1:7" ht="15.75" x14ac:dyDescent="0.25">
      <c r="A638" s="21">
        <v>38</v>
      </c>
      <c r="B638" s="21" t="s">
        <v>23</v>
      </c>
      <c r="C638" s="21">
        <v>27.265000000000001</v>
      </c>
      <c r="D638" s="21">
        <v>1</v>
      </c>
      <c r="E638" s="21" t="s">
        <v>15</v>
      </c>
      <c r="F638" s="21" t="s">
        <v>25</v>
      </c>
      <c r="G638" s="21">
        <v>6555.07035</v>
      </c>
    </row>
    <row r="639" spans="1:7" ht="15.75" x14ac:dyDescent="0.25">
      <c r="A639" s="21">
        <v>38</v>
      </c>
      <c r="B639" s="21" t="s">
        <v>14</v>
      </c>
      <c r="C639" s="21">
        <v>34.700000000000003</v>
      </c>
      <c r="D639" s="21">
        <v>2</v>
      </c>
      <c r="E639" s="21" t="s">
        <v>15</v>
      </c>
      <c r="F639" s="21" t="s">
        <v>26</v>
      </c>
      <c r="G639" s="21">
        <v>6082.4049999999997</v>
      </c>
    </row>
    <row r="640" spans="1:7" ht="15.75" x14ac:dyDescent="0.25">
      <c r="A640" s="21">
        <v>38</v>
      </c>
      <c r="B640" s="21" t="s">
        <v>14</v>
      </c>
      <c r="C640" s="21">
        <v>27.835000000000001</v>
      </c>
      <c r="D640" s="21">
        <v>2</v>
      </c>
      <c r="E640" s="21" t="s">
        <v>15</v>
      </c>
      <c r="F640" s="21" t="s">
        <v>27</v>
      </c>
      <c r="G640" s="21">
        <v>6455.86265</v>
      </c>
    </row>
    <row r="641" spans="1:7" ht="15.75" x14ac:dyDescent="0.25">
      <c r="A641" s="21">
        <v>38</v>
      </c>
      <c r="B641" s="21" t="s">
        <v>14</v>
      </c>
      <c r="C641" s="21">
        <v>29.26</v>
      </c>
      <c r="D641" s="21">
        <v>2</v>
      </c>
      <c r="E641" s="21" t="s">
        <v>15</v>
      </c>
      <c r="F641" s="21" t="s">
        <v>27</v>
      </c>
      <c r="G641" s="21">
        <v>6457.8433999999997</v>
      </c>
    </row>
    <row r="642" spans="1:7" ht="15.75" x14ac:dyDescent="0.25">
      <c r="A642" s="21">
        <v>38</v>
      </c>
      <c r="B642" s="21" t="s">
        <v>23</v>
      </c>
      <c r="C642" s="21">
        <v>34.799999999999997</v>
      </c>
      <c r="D642" s="21">
        <v>2</v>
      </c>
      <c r="E642" s="21" t="s">
        <v>15</v>
      </c>
      <c r="F642" s="21" t="s">
        <v>26</v>
      </c>
      <c r="G642" s="21">
        <v>6571.5439999999999</v>
      </c>
    </row>
    <row r="643" spans="1:7" ht="15.75" x14ac:dyDescent="0.25">
      <c r="A643" s="21">
        <v>38</v>
      </c>
      <c r="B643" s="21" t="s">
        <v>14</v>
      </c>
      <c r="C643" s="21">
        <v>16.815000000000001</v>
      </c>
      <c r="D643" s="21">
        <v>2</v>
      </c>
      <c r="E643" s="21" t="s">
        <v>15</v>
      </c>
      <c r="F643" s="21" t="s">
        <v>25</v>
      </c>
      <c r="G643" s="21">
        <v>6640.5448500000002</v>
      </c>
    </row>
    <row r="644" spans="1:7" ht="15.75" x14ac:dyDescent="0.25">
      <c r="A644" s="21">
        <v>38</v>
      </c>
      <c r="B644" s="21" t="s">
        <v>23</v>
      </c>
      <c r="C644" s="21">
        <v>19.475000000000001</v>
      </c>
      <c r="D644" s="21">
        <v>2</v>
      </c>
      <c r="E644" s="21" t="s">
        <v>15</v>
      </c>
      <c r="F644" s="21" t="s">
        <v>27</v>
      </c>
      <c r="G644" s="21">
        <v>6933.2422500000002</v>
      </c>
    </row>
    <row r="645" spans="1:7" ht="15.75" x14ac:dyDescent="0.25">
      <c r="A645" s="21">
        <v>38</v>
      </c>
      <c r="B645" s="21" t="s">
        <v>23</v>
      </c>
      <c r="C645" s="21">
        <v>19.95</v>
      </c>
      <c r="D645" s="21">
        <v>2</v>
      </c>
      <c r="E645" s="21" t="s">
        <v>15</v>
      </c>
      <c r="F645" s="21" t="s">
        <v>25</v>
      </c>
      <c r="G645" s="21">
        <v>7133.9025000000001</v>
      </c>
    </row>
    <row r="646" spans="1:7" ht="15.75" x14ac:dyDescent="0.25">
      <c r="A646" s="21">
        <v>38</v>
      </c>
      <c r="B646" s="21" t="s">
        <v>23</v>
      </c>
      <c r="C646" s="21">
        <v>27.835000000000001</v>
      </c>
      <c r="D646" s="21">
        <v>2</v>
      </c>
      <c r="E646" s="21" t="s">
        <v>15</v>
      </c>
      <c r="F646" s="21" t="s">
        <v>25</v>
      </c>
      <c r="G646" s="21">
        <v>7144.86265</v>
      </c>
    </row>
    <row r="647" spans="1:7" ht="15.75" x14ac:dyDescent="0.25">
      <c r="A647" s="21">
        <v>38</v>
      </c>
      <c r="B647" s="21" t="s">
        <v>14</v>
      </c>
      <c r="C647" s="21">
        <v>21.12</v>
      </c>
      <c r="D647" s="21">
        <v>3</v>
      </c>
      <c r="E647" s="21" t="s">
        <v>15</v>
      </c>
      <c r="F647" s="21" t="s">
        <v>16</v>
      </c>
      <c r="G647" s="21">
        <v>6652.5288</v>
      </c>
    </row>
    <row r="648" spans="1:7" ht="15.75" x14ac:dyDescent="0.25">
      <c r="A648" s="21">
        <v>38</v>
      </c>
      <c r="B648" s="21" t="s">
        <v>23</v>
      </c>
      <c r="C648" s="21">
        <v>28</v>
      </c>
      <c r="D648" s="21">
        <v>3</v>
      </c>
      <c r="E648" s="21" t="s">
        <v>15</v>
      </c>
      <c r="F648" s="21" t="s">
        <v>26</v>
      </c>
      <c r="G648" s="21">
        <v>7151.0919999999996</v>
      </c>
    </row>
    <row r="649" spans="1:7" ht="15.75" x14ac:dyDescent="0.25">
      <c r="A649" s="21">
        <v>38</v>
      </c>
      <c r="B649" s="21" t="s">
        <v>23</v>
      </c>
      <c r="C649" s="21">
        <v>30.21</v>
      </c>
      <c r="D649" s="21">
        <v>3</v>
      </c>
      <c r="E649" s="21" t="s">
        <v>15</v>
      </c>
      <c r="F649" s="21" t="s">
        <v>27</v>
      </c>
      <c r="G649" s="21">
        <v>7537.1638999999996</v>
      </c>
    </row>
    <row r="650" spans="1:7" ht="15.75" x14ac:dyDescent="0.25">
      <c r="A650" s="21">
        <v>38</v>
      </c>
      <c r="B650" s="21" t="s">
        <v>14</v>
      </c>
      <c r="C650" s="21">
        <v>38.39</v>
      </c>
      <c r="D650" s="21">
        <v>3</v>
      </c>
      <c r="E650" s="21" t="s">
        <v>17</v>
      </c>
      <c r="F650" s="21" t="s">
        <v>16</v>
      </c>
      <c r="G650" s="21">
        <v>41949.244100000004</v>
      </c>
    </row>
    <row r="651" spans="1:7" ht="15.75" x14ac:dyDescent="0.25">
      <c r="A651" s="21">
        <v>39</v>
      </c>
      <c r="B651" s="21" t="s">
        <v>23</v>
      </c>
      <c r="C651" s="21">
        <v>32.799999999999997</v>
      </c>
      <c r="D651" s="21">
        <v>0</v>
      </c>
      <c r="E651" s="21" t="s">
        <v>15</v>
      </c>
      <c r="F651" s="21" t="s">
        <v>26</v>
      </c>
      <c r="G651" s="21">
        <v>5649.7150000000001</v>
      </c>
    </row>
    <row r="652" spans="1:7" ht="15.75" x14ac:dyDescent="0.25">
      <c r="A652" s="21">
        <v>39</v>
      </c>
      <c r="B652" s="21" t="s">
        <v>23</v>
      </c>
      <c r="C652" s="21">
        <v>41.8</v>
      </c>
      <c r="D652" s="21">
        <v>0</v>
      </c>
      <c r="E652" s="21" t="s">
        <v>15</v>
      </c>
      <c r="F652" s="21" t="s">
        <v>16</v>
      </c>
      <c r="G652" s="21">
        <v>5662.2250000000004</v>
      </c>
    </row>
    <row r="653" spans="1:7" ht="15.75" x14ac:dyDescent="0.25">
      <c r="A653" s="21">
        <v>39</v>
      </c>
      <c r="B653" s="21" t="s">
        <v>14</v>
      </c>
      <c r="C653" s="21">
        <v>42.655000000000001</v>
      </c>
      <c r="D653" s="21">
        <v>0</v>
      </c>
      <c r="E653" s="21" t="s">
        <v>15</v>
      </c>
      <c r="F653" s="21" t="s">
        <v>25</v>
      </c>
      <c r="G653" s="21">
        <v>5757.41345</v>
      </c>
    </row>
    <row r="654" spans="1:7" ht="15.75" x14ac:dyDescent="0.25">
      <c r="A654" s="21">
        <v>39</v>
      </c>
      <c r="B654" s="21" t="s">
        <v>14</v>
      </c>
      <c r="C654" s="21">
        <v>26.41</v>
      </c>
      <c r="D654" s="21">
        <v>0</v>
      </c>
      <c r="E654" s="21" t="s">
        <v>17</v>
      </c>
      <c r="F654" s="21" t="s">
        <v>25</v>
      </c>
      <c r="G654" s="21">
        <v>20149.322899999999</v>
      </c>
    </row>
    <row r="655" spans="1:7" ht="15.75" x14ac:dyDescent="0.25">
      <c r="A655" s="21">
        <v>39</v>
      </c>
      <c r="B655" s="21" t="s">
        <v>14</v>
      </c>
      <c r="C655" s="21">
        <v>21.85</v>
      </c>
      <c r="D655" s="21">
        <v>1</v>
      </c>
      <c r="E655" s="21" t="s">
        <v>15</v>
      </c>
      <c r="F655" s="21" t="s">
        <v>27</v>
      </c>
      <c r="G655" s="21">
        <v>6117.4944999999998</v>
      </c>
    </row>
    <row r="656" spans="1:7" ht="15.75" x14ac:dyDescent="0.25">
      <c r="A656" s="21">
        <v>39</v>
      </c>
      <c r="B656" s="21" t="s">
        <v>14</v>
      </c>
      <c r="C656" s="21">
        <v>26.22</v>
      </c>
      <c r="D656" s="21">
        <v>1</v>
      </c>
      <c r="E656" s="21" t="s">
        <v>15</v>
      </c>
      <c r="F656" s="21" t="s">
        <v>27</v>
      </c>
      <c r="G656" s="21">
        <v>6123.5688</v>
      </c>
    </row>
    <row r="657" spans="1:7" ht="15.75" x14ac:dyDescent="0.25">
      <c r="A657" s="21">
        <v>39</v>
      </c>
      <c r="B657" s="21" t="s">
        <v>23</v>
      </c>
      <c r="C657" s="21">
        <v>32.5</v>
      </c>
      <c r="D657" s="21">
        <v>1</v>
      </c>
      <c r="E657" s="21" t="s">
        <v>15</v>
      </c>
      <c r="F657" s="21" t="s">
        <v>26</v>
      </c>
      <c r="G657" s="21">
        <v>6238.2979999999998</v>
      </c>
    </row>
    <row r="658" spans="1:7" ht="15.75" x14ac:dyDescent="0.25">
      <c r="A658" s="21">
        <v>39</v>
      </c>
      <c r="B658" s="21" t="s">
        <v>14</v>
      </c>
      <c r="C658" s="21">
        <v>28.3</v>
      </c>
      <c r="D658" s="21">
        <v>1</v>
      </c>
      <c r="E658" s="21" t="s">
        <v>17</v>
      </c>
      <c r="F658" s="21" t="s">
        <v>26</v>
      </c>
      <c r="G658" s="21">
        <v>21082.16</v>
      </c>
    </row>
    <row r="659" spans="1:7" ht="15.75" x14ac:dyDescent="0.25">
      <c r="A659" s="21">
        <v>39</v>
      </c>
      <c r="B659" s="21" t="s">
        <v>14</v>
      </c>
      <c r="C659" s="21">
        <v>29.925000000000001</v>
      </c>
      <c r="D659" s="21">
        <v>1</v>
      </c>
      <c r="E659" s="21" t="s">
        <v>17</v>
      </c>
      <c r="F659" s="21" t="s">
        <v>25</v>
      </c>
      <c r="G659" s="21">
        <v>22462.043750000001</v>
      </c>
    </row>
    <row r="660" spans="1:7" ht="15.75" x14ac:dyDescent="0.25">
      <c r="A660" s="21">
        <v>39</v>
      </c>
      <c r="B660" s="21" t="s">
        <v>14</v>
      </c>
      <c r="C660" s="21">
        <v>32.340000000000003</v>
      </c>
      <c r="D660" s="21">
        <v>2</v>
      </c>
      <c r="E660" s="21" t="s">
        <v>15</v>
      </c>
      <c r="F660" s="21" t="s">
        <v>16</v>
      </c>
      <c r="G660" s="21">
        <v>6338.0756000000001</v>
      </c>
    </row>
    <row r="661" spans="1:7" ht="15.75" x14ac:dyDescent="0.25">
      <c r="A661" s="21">
        <v>39</v>
      </c>
      <c r="B661" s="21" t="s">
        <v>14</v>
      </c>
      <c r="C661" s="21">
        <v>45.43</v>
      </c>
      <c r="D661" s="21">
        <v>2</v>
      </c>
      <c r="E661" s="21" t="s">
        <v>15</v>
      </c>
      <c r="F661" s="21" t="s">
        <v>16</v>
      </c>
      <c r="G661" s="21">
        <v>6356.2707</v>
      </c>
    </row>
    <row r="662" spans="1:7" ht="15.75" x14ac:dyDescent="0.25">
      <c r="A662" s="21">
        <v>39</v>
      </c>
      <c r="B662" s="21" t="s">
        <v>14</v>
      </c>
      <c r="C662" s="21">
        <v>24.51</v>
      </c>
      <c r="D662" s="21">
        <v>2</v>
      </c>
      <c r="E662" s="21" t="s">
        <v>15</v>
      </c>
      <c r="F662" s="21" t="s">
        <v>27</v>
      </c>
      <c r="G662" s="21">
        <v>6710.1918999999998</v>
      </c>
    </row>
    <row r="663" spans="1:7" ht="15.75" x14ac:dyDescent="0.25">
      <c r="A663" s="21">
        <v>39</v>
      </c>
      <c r="B663" s="21" t="s">
        <v>23</v>
      </c>
      <c r="C663" s="21">
        <v>26.315000000000001</v>
      </c>
      <c r="D663" s="21">
        <v>2</v>
      </c>
      <c r="E663" s="21" t="s">
        <v>15</v>
      </c>
      <c r="F663" s="21" t="s">
        <v>27</v>
      </c>
      <c r="G663" s="21">
        <v>7201.7008500000002</v>
      </c>
    </row>
    <row r="664" spans="1:7" ht="15.75" x14ac:dyDescent="0.25">
      <c r="A664" s="21">
        <v>39</v>
      </c>
      <c r="B664" s="21" t="s">
        <v>23</v>
      </c>
      <c r="C664" s="21">
        <v>31.92</v>
      </c>
      <c r="D664" s="21">
        <v>2</v>
      </c>
      <c r="E664" s="21" t="s">
        <v>15</v>
      </c>
      <c r="F664" s="21" t="s">
        <v>27</v>
      </c>
      <c r="G664" s="21">
        <v>7209.4917999999998</v>
      </c>
    </row>
    <row r="665" spans="1:7" ht="15.75" x14ac:dyDescent="0.25">
      <c r="A665" s="21">
        <v>39</v>
      </c>
      <c r="B665" s="21" t="s">
        <v>14</v>
      </c>
      <c r="C665" s="21">
        <v>34.1</v>
      </c>
      <c r="D665" s="21">
        <v>2</v>
      </c>
      <c r="E665" s="21" t="s">
        <v>15</v>
      </c>
      <c r="F665" s="21" t="s">
        <v>16</v>
      </c>
      <c r="G665" s="21">
        <v>23563.016179999999</v>
      </c>
    </row>
    <row r="666" spans="1:7" ht="15.75" x14ac:dyDescent="0.25">
      <c r="A666" s="21">
        <v>39</v>
      </c>
      <c r="B666" s="21" t="s">
        <v>14</v>
      </c>
      <c r="C666" s="21">
        <v>35.299999999999997</v>
      </c>
      <c r="D666" s="21">
        <v>2</v>
      </c>
      <c r="E666" s="21" t="s">
        <v>17</v>
      </c>
      <c r="F666" s="21" t="s">
        <v>26</v>
      </c>
      <c r="G666" s="21">
        <v>40103.89</v>
      </c>
    </row>
    <row r="667" spans="1:7" ht="15.75" x14ac:dyDescent="0.25">
      <c r="A667" s="21">
        <v>39</v>
      </c>
      <c r="B667" s="21" t="s">
        <v>23</v>
      </c>
      <c r="C667" s="21">
        <v>34.1</v>
      </c>
      <c r="D667" s="21">
        <v>3</v>
      </c>
      <c r="E667" s="21" t="s">
        <v>15</v>
      </c>
      <c r="F667" s="21" t="s">
        <v>26</v>
      </c>
      <c r="G667" s="21">
        <v>7418.5219999999999</v>
      </c>
    </row>
    <row r="668" spans="1:7" ht="15.75" x14ac:dyDescent="0.25">
      <c r="A668" s="21">
        <v>39</v>
      </c>
      <c r="B668" s="21" t="s">
        <v>23</v>
      </c>
      <c r="C668" s="21">
        <v>22.8</v>
      </c>
      <c r="D668" s="21">
        <v>3</v>
      </c>
      <c r="E668" s="21" t="s">
        <v>15</v>
      </c>
      <c r="F668" s="21" t="s">
        <v>25</v>
      </c>
      <c r="G668" s="21">
        <v>7985.8149999999996</v>
      </c>
    </row>
    <row r="669" spans="1:7" ht="15.75" x14ac:dyDescent="0.25">
      <c r="A669" s="21">
        <v>39</v>
      </c>
      <c r="B669" s="21" t="s">
        <v>23</v>
      </c>
      <c r="C669" s="21">
        <v>23.274999999999999</v>
      </c>
      <c r="D669" s="21">
        <v>3</v>
      </c>
      <c r="E669" s="21" t="s">
        <v>15</v>
      </c>
      <c r="F669" s="21" t="s">
        <v>25</v>
      </c>
      <c r="G669" s="21">
        <v>7986.4752500000004</v>
      </c>
    </row>
    <row r="670" spans="1:7" ht="15.75" x14ac:dyDescent="0.25">
      <c r="A670" s="21">
        <v>39</v>
      </c>
      <c r="B670" s="21" t="s">
        <v>23</v>
      </c>
      <c r="C670" s="21">
        <v>24.89</v>
      </c>
      <c r="D670" s="21">
        <v>3</v>
      </c>
      <c r="E670" s="21" t="s">
        <v>17</v>
      </c>
      <c r="F670" s="21" t="s">
        <v>25</v>
      </c>
      <c r="G670" s="21">
        <v>21659.930100000001</v>
      </c>
    </row>
    <row r="671" spans="1:7" ht="15.75" x14ac:dyDescent="0.25">
      <c r="A671" s="21">
        <v>39</v>
      </c>
      <c r="B671" s="21" t="s">
        <v>14</v>
      </c>
      <c r="C671" s="21">
        <v>29.6</v>
      </c>
      <c r="D671" s="21">
        <v>4</v>
      </c>
      <c r="E671" s="21" t="s">
        <v>15</v>
      </c>
      <c r="F671" s="21" t="s">
        <v>26</v>
      </c>
      <c r="G671" s="21">
        <v>7512.2669999999998</v>
      </c>
    </row>
    <row r="672" spans="1:7" ht="15.75" x14ac:dyDescent="0.25">
      <c r="A672" s="21">
        <v>39</v>
      </c>
      <c r="B672" s="21" t="s">
        <v>23</v>
      </c>
      <c r="C672" s="21">
        <v>23.87</v>
      </c>
      <c r="D672" s="21">
        <v>5</v>
      </c>
      <c r="E672" s="21" t="s">
        <v>15</v>
      </c>
      <c r="F672" s="21" t="s">
        <v>16</v>
      </c>
      <c r="G672" s="21">
        <v>8582.3022999999994</v>
      </c>
    </row>
    <row r="673" spans="1:7" ht="15.75" x14ac:dyDescent="0.25">
      <c r="A673" s="21">
        <v>39</v>
      </c>
      <c r="B673" s="21" t="s">
        <v>23</v>
      </c>
      <c r="C673" s="21">
        <v>34.32</v>
      </c>
      <c r="D673" s="21">
        <v>5</v>
      </c>
      <c r="E673" s="21" t="s">
        <v>15</v>
      </c>
      <c r="F673" s="21" t="s">
        <v>16</v>
      </c>
      <c r="G673" s="21">
        <v>8596.8277999999991</v>
      </c>
    </row>
    <row r="674" spans="1:7" ht="15.75" x14ac:dyDescent="0.25">
      <c r="A674" s="21">
        <v>39</v>
      </c>
      <c r="B674" s="21" t="s">
        <v>23</v>
      </c>
      <c r="C674" s="21">
        <v>24.225000000000001</v>
      </c>
      <c r="D674" s="21">
        <v>5</v>
      </c>
      <c r="E674" s="21" t="s">
        <v>15</v>
      </c>
      <c r="F674" s="21" t="s">
        <v>27</v>
      </c>
      <c r="G674" s="21">
        <v>8965.7957499999993</v>
      </c>
    </row>
    <row r="675" spans="1:7" ht="15.75" x14ac:dyDescent="0.25">
      <c r="A675" s="21">
        <v>39</v>
      </c>
      <c r="B675" s="21" t="s">
        <v>23</v>
      </c>
      <c r="C675" s="21">
        <v>18.3</v>
      </c>
      <c r="D675" s="21">
        <v>5</v>
      </c>
      <c r="E675" s="21" t="s">
        <v>17</v>
      </c>
      <c r="F675" s="21" t="s">
        <v>26</v>
      </c>
      <c r="G675" s="21">
        <v>19023.259999999998</v>
      </c>
    </row>
    <row r="676" spans="1:7" ht="15.75" x14ac:dyDescent="0.25">
      <c r="A676" s="21">
        <v>40</v>
      </c>
      <c r="B676" s="21" t="s">
        <v>14</v>
      </c>
      <c r="C676" s="21">
        <v>25.08</v>
      </c>
      <c r="D676" s="21">
        <v>0</v>
      </c>
      <c r="E676" s="21" t="s">
        <v>15</v>
      </c>
      <c r="F676" s="21" t="s">
        <v>16</v>
      </c>
      <c r="G676" s="21">
        <v>5415.6611999999996</v>
      </c>
    </row>
    <row r="677" spans="1:7" ht="15.75" x14ac:dyDescent="0.25">
      <c r="A677" s="21">
        <v>40</v>
      </c>
      <c r="B677" s="21" t="s">
        <v>14</v>
      </c>
      <c r="C677" s="21">
        <v>41.69</v>
      </c>
      <c r="D677" s="21">
        <v>0</v>
      </c>
      <c r="E677" s="21" t="s">
        <v>15</v>
      </c>
      <c r="F677" s="21" t="s">
        <v>16</v>
      </c>
      <c r="G677" s="21">
        <v>5438.7491</v>
      </c>
    </row>
    <row r="678" spans="1:7" ht="15.75" x14ac:dyDescent="0.25">
      <c r="A678" s="21">
        <v>40</v>
      </c>
      <c r="B678" s="21" t="s">
        <v>23</v>
      </c>
      <c r="C678" s="21">
        <v>29.6</v>
      </c>
      <c r="D678" s="21">
        <v>0</v>
      </c>
      <c r="E678" s="21" t="s">
        <v>15</v>
      </c>
      <c r="F678" s="21" t="s">
        <v>26</v>
      </c>
      <c r="G678" s="21">
        <v>5910.9440000000004</v>
      </c>
    </row>
    <row r="679" spans="1:7" ht="15.75" x14ac:dyDescent="0.25">
      <c r="A679" s="21">
        <v>40</v>
      </c>
      <c r="B679" s="21" t="s">
        <v>23</v>
      </c>
      <c r="C679" s="21">
        <v>36.19</v>
      </c>
      <c r="D679" s="21">
        <v>0</v>
      </c>
      <c r="E679" s="21" t="s">
        <v>15</v>
      </c>
      <c r="F679" s="21" t="s">
        <v>16</v>
      </c>
      <c r="G679" s="21">
        <v>5920.1040999999996</v>
      </c>
    </row>
    <row r="680" spans="1:7" ht="15.75" x14ac:dyDescent="0.25">
      <c r="A680" s="21">
        <v>40</v>
      </c>
      <c r="B680" s="21" t="s">
        <v>14</v>
      </c>
      <c r="C680" s="21">
        <v>26.315000000000001</v>
      </c>
      <c r="D680" s="21">
        <v>1</v>
      </c>
      <c r="E680" s="21" t="s">
        <v>15</v>
      </c>
      <c r="F680" s="21" t="s">
        <v>27</v>
      </c>
      <c r="G680" s="21">
        <v>6389.3778499999999</v>
      </c>
    </row>
    <row r="681" spans="1:7" ht="15.75" x14ac:dyDescent="0.25">
      <c r="A681" s="21">
        <v>40</v>
      </c>
      <c r="B681" s="21" t="s">
        <v>14</v>
      </c>
      <c r="C681" s="21">
        <v>29.355</v>
      </c>
      <c r="D681" s="21">
        <v>1</v>
      </c>
      <c r="E681" s="21" t="s">
        <v>15</v>
      </c>
      <c r="F681" s="21" t="s">
        <v>27</v>
      </c>
      <c r="G681" s="21">
        <v>6393.6034499999996</v>
      </c>
    </row>
    <row r="682" spans="1:7" ht="15.75" x14ac:dyDescent="0.25">
      <c r="A682" s="21">
        <v>40</v>
      </c>
      <c r="B682" s="21" t="s">
        <v>23</v>
      </c>
      <c r="C682" s="21">
        <v>27.4</v>
      </c>
      <c r="D682" s="21">
        <v>1</v>
      </c>
      <c r="E682" s="21" t="s">
        <v>15</v>
      </c>
      <c r="F682" s="21" t="s">
        <v>26</v>
      </c>
      <c r="G682" s="21">
        <v>6496.8860000000004</v>
      </c>
    </row>
    <row r="683" spans="1:7" ht="15.75" x14ac:dyDescent="0.25">
      <c r="A683" s="21">
        <v>40</v>
      </c>
      <c r="B683" s="21" t="s">
        <v>23</v>
      </c>
      <c r="C683" s="21">
        <v>29.81</v>
      </c>
      <c r="D683" s="21">
        <v>1</v>
      </c>
      <c r="E683" s="21" t="s">
        <v>15</v>
      </c>
      <c r="F683" s="21" t="s">
        <v>16</v>
      </c>
      <c r="G683" s="21">
        <v>6500.2358999999997</v>
      </c>
    </row>
    <row r="684" spans="1:7" ht="15.75" x14ac:dyDescent="0.25">
      <c r="A684" s="21">
        <v>40</v>
      </c>
      <c r="B684" s="21" t="s">
        <v>14</v>
      </c>
      <c r="C684" s="21">
        <v>34.104999999999997</v>
      </c>
      <c r="D684" s="21">
        <v>1</v>
      </c>
      <c r="E684" s="21" t="s">
        <v>15</v>
      </c>
      <c r="F684" s="21" t="s">
        <v>25</v>
      </c>
      <c r="G684" s="21">
        <v>6600.2059499999996</v>
      </c>
    </row>
    <row r="685" spans="1:7" ht="15.75" x14ac:dyDescent="0.25">
      <c r="A685" s="21">
        <v>40</v>
      </c>
      <c r="B685" s="21" t="s">
        <v>14</v>
      </c>
      <c r="C685" s="21">
        <v>41.23</v>
      </c>
      <c r="D685" s="21">
        <v>1</v>
      </c>
      <c r="E685" s="21" t="s">
        <v>15</v>
      </c>
      <c r="F685" s="21" t="s">
        <v>25</v>
      </c>
      <c r="G685" s="21">
        <v>6610.1097</v>
      </c>
    </row>
    <row r="686" spans="1:7" ht="15.75" x14ac:dyDescent="0.25">
      <c r="A686" s="21">
        <v>40</v>
      </c>
      <c r="B686" s="21" t="s">
        <v>23</v>
      </c>
      <c r="C686" s="21">
        <v>25.46</v>
      </c>
      <c r="D686" s="21">
        <v>1</v>
      </c>
      <c r="E686" s="21" t="s">
        <v>15</v>
      </c>
      <c r="F686" s="21" t="s">
        <v>25</v>
      </c>
      <c r="G686" s="21">
        <v>7077.1894000000002</v>
      </c>
    </row>
    <row r="687" spans="1:7" ht="15.75" x14ac:dyDescent="0.25">
      <c r="A687" s="21">
        <v>40</v>
      </c>
      <c r="B687" s="21" t="s">
        <v>14</v>
      </c>
      <c r="C687" s="21">
        <v>19.8</v>
      </c>
      <c r="D687" s="21">
        <v>1</v>
      </c>
      <c r="E687" s="21" t="s">
        <v>17</v>
      </c>
      <c r="F687" s="21" t="s">
        <v>16</v>
      </c>
      <c r="G687" s="21">
        <v>17179.522000000001</v>
      </c>
    </row>
    <row r="688" spans="1:7" ht="15.75" x14ac:dyDescent="0.25">
      <c r="A688" s="21">
        <v>40</v>
      </c>
      <c r="B688" s="21" t="s">
        <v>23</v>
      </c>
      <c r="C688" s="21">
        <v>28.12</v>
      </c>
      <c r="D688" s="21">
        <v>1</v>
      </c>
      <c r="E688" s="21" t="s">
        <v>17</v>
      </c>
      <c r="F688" s="21" t="s">
        <v>25</v>
      </c>
      <c r="G688" s="21">
        <v>22331.566800000001</v>
      </c>
    </row>
    <row r="689" spans="1:7" ht="15.75" x14ac:dyDescent="0.25">
      <c r="A689" s="21">
        <v>40</v>
      </c>
      <c r="B689" s="21" t="s">
        <v>23</v>
      </c>
      <c r="C689" s="21">
        <v>41.42</v>
      </c>
      <c r="D689" s="21">
        <v>1</v>
      </c>
      <c r="E689" s="21" t="s">
        <v>15</v>
      </c>
      <c r="F689" s="21" t="s">
        <v>27</v>
      </c>
      <c r="G689" s="21">
        <v>28476.734990000001</v>
      </c>
    </row>
    <row r="690" spans="1:7" ht="15.75" x14ac:dyDescent="0.25">
      <c r="A690" s="21">
        <v>40</v>
      </c>
      <c r="B690" s="21" t="s">
        <v>14</v>
      </c>
      <c r="C690" s="21">
        <v>32.774999999999999</v>
      </c>
      <c r="D690" s="21">
        <v>1</v>
      </c>
      <c r="E690" s="21" t="s">
        <v>17</v>
      </c>
      <c r="F690" s="21" t="s">
        <v>25</v>
      </c>
      <c r="G690" s="21">
        <v>39125.332249999999</v>
      </c>
    </row>
    <row r="691" spans="1:7" ht="15.75" x14ac:dyDescent="0.25">
      <c r="A691" s="21">
        <v>40</v>
      </c>
      <c r="B691" s="21" t="s">
        <v>14</v>
      </c>
      <c r="C691" s="21">
        <v>24.97</v>
      </c>
      <c r="D691" s="21">
        <v>2</v>
      </c>
      <c r="E691" s="21" t="s">
        <v>15</v>
      </c>
      <c r="F691" s="21" t="s">
        <v>16</v>
      </c>
      <c r="G691" s="21">
        <v>6593.5083000000004</v>
      </c>
    </row>
    <row r="692" spans="1:7" ht="15.75" x14ac:dyDescent="0.25">
      <c r="A692" s="21">
        <v>40</v>
      </c>
      <c r="B692" s="21" t="s">
        <v>14</v>
      </c>
      <c r="C692" s="21">
        <v>29.9</v>
      </c>
      <c r="D692" s="21">
        <v>2</v>
      </c>
      <c r="E692" s="21" t="s">
        <v>15</v>
      </c>
      <c r="F692" s="21" t="s">
        <v>26</v>
      </c>
      <c r="G692" s="21">
        <v>6600.3609999999999</v>
      </c>
    </row>
    <row r="693" spans="1:7" ht="15.75" x14ac:dyDescent="0.25">
      <c r="A693" s="21">
        <v>40</v>
      </c>
      <c r="B693" s="21" t="s">
        <v>14</v>
      </c>
      <c r="C693" s="21">
        <v>32.299999999999997</v>
      </c>
      <c r="D693" s="21">
        <v>2</v>
      </c>
      <c r="E693" s="21" t="s">
        <v>15</v>
      </c>
      <c r="F693" s="21" t="s">
        <v>27</v>
      </c>
      <c r="G693" s="21">
        <v>6986.6970000000001</v>
      </c>
    </row>
    <row r="694" spans="1:7" ht="15.75" x14ac:dyDescent="0.25">
      <c r="A694" s="21">
        <v>40</v>
      </c>
      <c r="B694" s="21" t="s">
        <v>14</v>
      </c>
      <c r="C694" s="21">
        <v>22.704999999999998</v>
      </c>
      <c r="D694" s="21">
        <v>2</v>
      </c>
      <c r="E694" s="21" t="s">
        <v>15</v>
      </c>
      <c r="F694" s="21" t="s">
        <v>25</v>
      </c>
      <c r="G694" s="21">
        <v>7173.35995</v>
      </c>
    </row>
    <row r="695" spans="1:7" ht="15.75" x14ac:dyDescent="0.25">
      <c r="A695" s="21">
        <v>40</v>
      </c>
      <c r="B695" s="21" t="s">
        <v>23</v>
      </c>
      <c r="C695" s="21">
        <v>22.22</v>
      </c>
      <c r="D695" s="21">
        <v>2</v>
      </c>
      <c r="E695" s="21" t="s">
        <v>17</v>
      </c>
      <c r="F695" s="21" t="s">
        <v>16</v>
      </c>
      <c r="G695" s="21">
        <v>19444.265800000001</v>
      </c>
    </row>
    <row r="696" spans="1:7" ht="15.75" x14ac:dyDescent="0.25">
      <c r="A696" s="21">
        <v>40</v>
      </c>
      <c r="B696" s="21" t="s">
        <v>23</v>
      </c>
      <c r="C696" s="21">
        <v>32.774999999999999</v>
      </c>
      <c r="D696" s="21">
        <v>2</v>
      </c>
      <c r="E696" s="21" t="s">
        <v>17</v>
      </c>
      <c r="F696" s="21" t="s">
        <v>27</v>
      </c>
      <c r="G696" s="21">
        <v>40003.332249999999</v>
      </c>
    </row>
    <row r="697" spans="1:7" ht="15.75" x14ac:dyDescent="0.25">
      <c r="A697" s="21">
        <v>40</v>
      </c>
      <c r="B697" s="21" t="s">
        <v>14</v>
      </c>
      <c r="C697" s="21">
        <v>35.299999999999997</v>
      </c>
      <c r="D697" s="21">
        <v>3</v>
      </c>
      <c r="E697" s="21" t="s">
        <v>15</v>
      </c>
      <c r="F697" s="21" t="s">
        <v>26</v>
      </c>
      <c r="G697" s="21">
        <v>7196.8670000000002</v>
      </c>
    </row>
    <row r="698" spans="1:7" ht="15.75" x14ac:dyDescent="0.25">
      <c r="A698" s="21">
        <v>40</v>
      </c>
      <c r="B698" s="21" t="s">
        <v>23</v>
      </c>
      <c r="C698" s="21">
        <v>33</v>
      </c>
      <c r="D698" s="21">
        <v>3</v>
      </c>
      <c r="E698" s="21" t="s">
        <v>15</v>
      </c>
      <c r="F698" s="21" t="s">
        <v>16</v>
      </c>
      <c r="G698" s="21">
        <v>7682.67</v>
      </c>
    </row>
    <row r="699" spans="1:7" ht="15.75" x14ac:dyDescent="0.25">
      <c r="A699" s="21">
        <v>40</v>
      </c>
      <c r="B699" s="21" t="s">
        <v>23</v>
      </c>
      <c r="C699" s="21">
        <v>28.69</v>
      </c>
      <c r="D699" s="21">
        <v>3</v>
      </c>
      <c r="E699" s="21" t="s">
        <v>15</v>
      </c>
      <c r="F699" s="21" t="s">
        <v>27</v>
      </c>
      <c r="G699" s="21">
        <v>8059.6791000000003</v>
      </c>
    </row>
    <row r="700" spans="1:7" ht="15.75" x14ac:dyDescent="0.25">
      <c r="A700" s="21">
        <v>40</v>
      </c>
      <c r="B700" s="21" t="s">
        <v>23</v>
      </c>
      <c r="C700" s="21">
        <v>23.37</v>
      </c>
      <c r="D700" s="21">
        <v>3</v>
      </c>
      <c r="E700" s="21" t="s">
        <v>15</v>
      </c>
      <c r="F700" s="21" t="s">
        <v>25</v>
      </c>
      <c r="G700" s="21">
        <v>8252.2842999999993</v>
      </c>
    </row>
    <row r="701" spans="1:7" ht="15.75" x14ac:dyDescent="0.25">
      <c r="A701" s="21">
        <v>40</v>
      </c>
      <c r="B701" s="21" t="s">
        <v>14</v>
      </c>
      <c r="C701" s="21">
        <v>30.875</v>
      </c>
      <c r="D701" s="21">
        <v>4</v>
      </c>
      <c r="E701" s="21" t="s">
        <v>15</v>
      </c>
      <c r="F701" s="21" t="s">
        <v>27</v>
      </c>
      <c r="G701" s="21">
        <v>8162.7162500000004</v>
      </c>
    </row>
    <row r="702" spans="1:7" ht="15.75" x14ac:dyDescent="0.25">
      <c r="A702" s="21">
        <v>40</v>
      </c>
      <c r="B702" s="21" t="s">
        <v>23</v>
      </c>
      <c r="C702" s="21">
        <v>29.3</v>
      </c>
      <c r="D702" s="21">
        <v>4</v>
      </c>
      <c r="E702" s="21" t="s">
        <v>15</v>
      </c>
      <c r="F702" s="21" t="s">
        <v>26</v>
      </c>
      <c r="G702" s="21">
        <v>15828.82173</v>
      </c>
    </row>
    <row r="703" spans="1:7" ht="15.75" x14ac:dyDescent="0.25">
      <c r="A703" s="21">
        <v>41</v>
      </c>
      <c r="B703" s="21" t="s">
        <v>14</v>
      </c>
      <c r="C703" s="21">
        <v>33.549999999999997</v>
      </c>
      <c r="D703" s="21">
        <v>0</v>
      </c>
      <c r="E703" s="21" t="s">
        <v>15</v>
      </c>
      <c r="F703" s="21" t="s">
        <v>16</v>
      </c>
      <c r="G703" s="21">
        <v>5699.8374999999996</v>
      </c>
    </row>
    <row r="704" spans="1:7" ht="15.75" x14ac:dyDescent="0.25">
      <c r="A704" s="21">
        <v>41</v>
      </c>
      <c r="B704" s="21" t="s">
        <v>14</v>
      </c>
      <c r="C704" s="21">
        <v>40.26</v>
      </c>
      <c r="D704" s="21">
        <v>0</v>
      </c>
      <c r="E704" s="21" t="s">
        <v>15</v>
      </c>
      <c r="F704" s="21" t="s">
        <v>16</v>
      </c>
      <c r="G704" s="21">
        <v>5709.1643999999997</v>
      </c>
    </row>
    <row r="705" spans="1:7" ht="15.75" x14ac:dyDescent="0.25">
      <c r="A705" s="21">
        <v>41</v>
      </c>
      <c r="B705" s="21" t="s">
        <v>23</v>
      </c>
      <c r="C705" s="21">
        <v>31.02</v>
      </c>
      <c r="D705" s="21">
        <v>0</v>
      </c>
      <c r="E705" s="21" t="s">
        <v>15</v>
      </c>
      <c r="F705" s="21" t="s">
        <v>16</v>
      </c>
      <c r="G705" s="21">
        <v>6185.3208000000004</v>
      </c>
    </row>
    <row r="706" spans="1:7" ht="15.75" x14ac:dyDescent="0.25">
      <c r="A706" s="21">
        <v>41</v>
      </c>
      <c r="B706" s="21" t="s">
        <v>23</v>
      </c>
      <c r="C706" s="21">
        <v>31.6</v>
      </c>
      <c r="D706" s="21">
        <v>0</v>
      </c>
      <c r="E706" s="21" t="s">
        <v>15</v>
      </c>
      <c r="F706" s="21" t="s">
        <v>26</v>
      </c>
      <c r="G706" s="21">
        <v>6186.1270000000004</v>
      </c>
    </row>
    <row r="707" spans="1:7" ht="15.75" x14ac:dyDescent="0.25">
      <c r="A707" s="21">
        <v>41</v>
      </c>
      <c r="B707" s="21" t="s">
        <v>23</v>
      </c>
      <c r="C707" s="21">
        <v>32.965000000000003</v>
      </c>
      <c r="D707" s="21">
        <v>0</v>
      </c>
      <c r="E707" s="21" t="s">
        <v>15</v>
      </c>
      <c r="F707" s="21" t="s">
        <v>27</v>
      </c>
      <c r="G707" s="21">
        <v>6571.0243499999997</v>
      </c>
    </row>
    <row r="708" spans="1:7" ht="15.75" x14ac:dyDescent="0.25">
      <c r="A708" s="21">
        <v>41</v>
      </c>
      <c r="B708" s="21" t="s">
        <v>14</v>
      </c>
      <c r="C708" s="21">
        <v>21.78</v>
      </c>
      <c r="D708" s="21">
        <v>1</v>
      </c>
      <c r="E708" s="21" t="s">
        <v>15</v>
      </c>
      <c r="F708" s="21" t="s">
        <v>16</v>
      </c>
      <c r="G708" s="21">
        <v>6272.4772000000003</v>
      </c>
    </row>
    <row r="709" spans="1:7" ht="15.75" x14ac:dyDescent="0.25">
      <c r="A709" s="21">
        <v>41</v>
      </c>
      <c r="B709" s="21" t="s">
        <v>14</v>
      </c>
      <c r="C709" s="21">
        <v>28.8</v>
      </c>
      <c r="D709" s="21">
        <v>1</v>
      </c>
      <c r="E709" s="21" t="s">
        <v>15</v>
      </c>
      <c r="F709" s="21" t="s">
        <v>26</v>
      </c>
      <c r="G709" s="21">
        <v>6282.2349999999997</v>
      </c>
    </row>
    <row r="710" spans="1:7" ht="15.75" x14ac:dyDescent="0.25">
      <c r="A710" s="21">
        <v>41</v>
      </c>
      <c r="B710" s="21" t="s">
        <v>14</v>
      </c>
      <c r="C710" s="21">
        <v>34.21</v>
      </c>
      <c r="D710" s="21">
        <v>1</v>
      </c>
      <c r="E710" s="21" t="s">
        <v>15</v>
      </c>
      <c r="F710" s="21" t="s">
        <v>16</v>
      </c>
      <c r="G710" s="21">
        <v>6289.7548999999999</v>
      </c>
    </row>
    <row r="711" spans="1:7" ht="15.75" x14ac:dyDescent="0.25">
      <c r="A711" s="21">
        <v>41</v>
      </c>
      <c r="B711" s="21" t="s">
        <v>14</v>
      </c>
      <c r="C711" s="21">
        <v>28.405000000000001</v>
      </c>
      <c r="D711" s="21">
        <v>1</v>
      </c>
      <c r="E711" s="21" t="s">
        <v>15</v>
      </c>
      <c r="F711" s="21" t="s">
        <v>27</v>
      </c>
      <c r="G711" s="21">
        <v>6664.68595</v>
      </c>
    </row>
    <row r="712" spans="1:7" ht="15.75" x14ac:dyDescent="0.25">
      <c r="A712" s="21">
        <v>41</v>
      </c>
      <c r="B712" s="21" t="s">
        <v>23</v>
      </c>
      <c r="C712" s="21">
        <v>28.05</v>
      </c>
      <c r="D712" s="21">
        <v>1</v>
      </c>
      <c r="E712" s="21" t="s">
        <v>15</v>
      </c>
      <c r="F712" s="21" t="s">
        <v>16</v>
      </c>
      <c r="G712" s="21">
        <v>6770.1925000000001</v>
      </c>
    </row>
    <row r="713" spans="1:7" ht="15.75" x14ac:dyDescent="0.25">
      <c r="A713" s="21">
        <v>41</v>
      </c>
      <c r="B713" s="21" t="s">
        <v>23</v>
      </c>
      <c r="C713" s="21">
        <v>32.200000000000003</v>
      </c>
      <c r="D713" s="21">
        <v>1</v>
      </c>
      <c r="E713" s="21" t="s">
        <v>15</v>
      </c>
      <c r="F713" s="21" t="s">
        <v>26</v>
      </c>
      <c r="G713" s="21">
        <v>6775.9610000000002</v>
      </c>
    </row>
    <row r="714" spans="1:7" ht="15.75" x14ac:dyDescent="0.25">
      <c r="A714" s="21">
        <v>41</v>
      </c>
      <c r="B714" s="21" t="s">
        <v>23</v>
      </c>
      <c r="C714" s="21">
        <v>36.08</v>
      </c>
      <c r="D714" s="21">
        <v>1</v>
      </c>
      <c r="E714" s="21" t="s">
        <v>15</v>
      </c>
      <c r="F714" s="21" t="s">
        <v>16</v>
      </c>
      <c r="G714" s="21">
        <v>6781.3541999999998</v>
      </c>
    </row>
    <row r="715" spans="1:7" ht="15.75" x14ac:dyDescent="0.25">
      <c r="A715" s="21">
        <v>41</v>
      </c>
      <c r="B715" s="21" t="s">
        <v>14</v>
      </c>
      <c r="C715" s="21">
        <v>23.94</v>
      </c>
      <c r="D715" s="21">
        <v>1</v>
      </c>
      <c r="E715" s="21" t="s">
        <v>15</v>
      </c>
      <c r="F715" s="21" t="s">
        <v>25</v>
      </c>
      <c r="G715" s="21">
        <v>6858.4795999999997</v>
      </c>
    </row>
    <row r="716" spans="1:7" ht="15.75" x14ac:dyDescent="0.25">
      <c r="A716" s="21">
        <v>41</v>
      </c>
      <c r="B716" s="21" t="s">
        <v>23</v>
      </c>
      <c r="C716" s="21">
        <v>28.31</v>
      </c>
      <c r="D716" s="21">
        <v>1</v>
      </c>
      <c r="E716" s="21" t="s">
        <v>15</v>
      </c>
      <c r="F716" s="21" t="s">
        <v>27</v>
      </c>
      <c r="G716" s="21">
        <v>7153.5538999999999</v>
      </c>
    </row>
    <row r="717" spans="1:7" ht="15.75" x14ac:dyDescent="0.25">
      <c r="A717" s="21">
        <v>41</v>
      </c>
      <c r="B717" s="21" t="s">
        <v>23</v>
      </c>
      <c r="C717" s="21">
        <v>31.635000000000002</v>
      </c>
      <c r="D717" s="21">
        <v>1</v>
      </c>
      <c r="E717" s="21" t="s">
        <v>15</v>
      </c>
      <c r="F717" s="21" t="s">
        <v>25</v>
      </c>
      <c r="G717" s="21">
        <v>7358.1756500000001</v>
      </c>
    </row>
    <row r="718" spans="1:7" ht="15.75" x14ac:dyDescent="0.25">
      <c r="A718" s="21">
        <v>41</v>
      </c>
      <c r="B718" s="21" t="s">
        <v>23</v>
      </c>
      <c r="C718" s="21">
        <v>21.754999999999999</v>
      </c>
      <c r="D718" s="21">
        <v>1</v>
      </c>
      <c r="E718" s="21" t="s">
        <v>15</v>
      </c>
      <c r="F718" s="21" t="s">
        <v>25</v>
      </c>
      <c r="G718" s="21">
        <v>13725.47184</v>
      </c>
    </row>
    <row r="719" spans="1:7" ht="15.75" x14ac:dyDescent="0.25">
      <c r="A719" s="21">
        <v>41</v>
      </c>
      <c r="B719" s="21" t="s">
        <v>14</v>
      </c>
      <c r="C719" s="21">
        <v>35.75</v>
      </c>
      <c r="D719" s="21">
        <v>1</v>
      </c>
      <c r="E719" s="21" t="s">
        <v>17</v>
      </c>
      <c r="F719" s="21" t="s">
        <v>16</v>
      </c>
      <c r="G719" s="21">
        <v>40273.645499999999</v>
      </c>
    </row>
    <row r="720" spans="1:7" ht="15.75" x14ac:dyDescent="0.25">
      <c r="A720" s="21">
        <v>41</v>
      </c>
      <c r="B720" s="21" t="s">
        <v>14</v>
      </c>
      <c r="C720" s="21">
        <v>32.200000000000003</v>
      </c>
      <c r="D720" s="21">
        <v>2</v>
      </c>
      <c r="E720" s="21" t="s">
        <v>15</v>
      </c>
      <c r="F720" s="21" t="s">
        <v>26</v>
      </c>
      <c r="G720" s="21">
        <v>6875.9610000000002</v>
      </c>
    </row>
    <row r="721" spans="1:7" ht="15.75" x14ac:dyDescent="0.25">
      <c r="A721" s="21">
        <v>41</v>
      </c>
      <c r="B721" s="21" t="s">
        <v>14</v>
      </c>
      <c r="C721" s="21">
        <v>30.59</v>
      </c>
      <c r="D721" s="21">
        <v>2</v>
      </c>
      <c r="E721" s="21" t="s">
        <v>15</v>
      </c>
      <c r="F721" s="21" t="s">
        <v>27</v>
      </c>
      <c r="G721" s="21">
        <v>7256.7231000000002</v>
      </c>
    </row>
    <row r="722" spans="1:7" ht="15.75" x14ac:dyDescent="0.25">
      <c r="A722" s="21">
        <v>41</v>
      </c>
      <c r="B722" s="21" t="s">
        <v>14</v>
      </c>
      <c r="C722" s="21">
        <v>34.200000000000003</v>
      </c>
      <c r="D722" s="21">
        <v>2</v>
      </c>
      <c r="E722" s="21" t="s">
        <v>15</v>
      </c>
      <c r="F722" s="21" t="s">
        <v>27</v>
      </c>
      <c r="G722" s="21">
        <v>7261.741</v>
      </c>
    </row>
    <row r="723" spans="1:7" ht="15.75" x14ac:dyDescent="0.25">
      <c r="A723" s="21">
        <v>41</v>
      </c>
      <c r="B723" s="21" t="s">
        <v>14</v>
      </c>
      <c r="C723" s="21">
        <v>37.049999999999997</v>
      </c>
      <c r="D723" s="21">
        <v>2</v>
      </c>
      <c r="E723" s="21" t="s">
        <v>15</v>
      </c>
      <c r="F723" s="21" t="s">
        <v>27</v>
      </c>
      <c r="G723" s="21">
        <v>7265.7025000000003</v>
      </c>
    </row>
    <row r="724" spans="1:7" ht="15.75" x14ac:dyDescent="0.25">
      <c r="A724" s="21">
        <v>41</v>
      </c>
      <c r="B724" s="21" t="s">
        <v>23</v>
      </c>
      <c r="C724" s="21">
        <v>37.1</v>
      </c>
      <c r="D724" s="21">
        <v>2</v>
      </c>
      <c r="E724" s="21" t="s">
        <v>15</v>
      </c>
      <c r="F724" s="21" t="s">
        <v>26</v>
      </c>
      <c r="G724" s="21">
        <v>7371.7719999999999</v>
      </c>
    </row>
    <row r="725" spans="1:7" ht="15.75" x14ac:dyDescent="0.25">
      <c r="A725" s="21">
        <v>41</v>
      </c>
      <c r="B725" s="21" t="s">
        <v>23</v>
      </c>
      <c r="C725" s="21">
        <v>33.06</v>
      </c>
      <c r="D725" s="21">
        <v>2</v>
      </c>
      <c r="E725" s="21" t="s">
        <v>15</v>
      </c>
      <c r="F725" s="21" t="s">
        <v>27</v>
      </c>
      <c r="G725" s="21">
        <v>7749.1563999999998</v>
      </c>
    </row>
    <row r="726" spans="1:7" ht="15.75" x14ac:dyDescent="0.25">
      <c r="A726" s="21">
        <v>41</v>
      </c>
      <c r="B726" s="21" t="s">
        <v>23</v>
      </c>
      <c r="C726" s="21">
        <v>32.6</v>
      </c>
      <c r="D726" s="21">
        <v>3</v>
      </c>
      <c r="E726" s="21" t="s">
        <v>15</v>
      </c>
      <c r="F726" s="21" t="s">
        <v>26</v>
      </c>
      <c r="G726" s="21">
        <v>7954.5169999999998</v>
      </c>
    </row>
    <row r="727" spans="1:7" ht="15.75" x14ac:dyDescent="0.25">
      <c r="A727" s="21">
        <v>41</v>
      </c>
      <c r="B727" s="21" t="s">
        <v>23</v>
      </c>
      <c r="C727" s="21">
        <v>33.155000000000001</v>
      </c>
      <c r="D727" s="21">
        <v>3</v>
      </c>
      <c r="E727" s="21" t="s">
        <v>15</v>
      </c>
      <c r="F727" s="21" t="s">
        <v>25</v>
      </c>
      <c r="G727" s="21">
        <v>8538.28845</v>
      </c>
    </row>
    <row r="728" spans="1:7" ht="15.75" x14ac:dyDescent="0.25">
      <c r="A728" s="21">
        <v>41</v>
      </c>
      <c r="B728" s="21" t="s">
        <v>14</v>
      </c>
      <c r="C728" s="21">
        <v>30.78</v>
      </c>
      <c r="D728" s="21">
        <v>3</v>
      </c>
      <c r="E728" s="21" t="s">
        <v>17</v>
      </c>
      <c r="F728" s="21" t="s">
        <v>25</v>
      </c>
      <c r="G728" s="21">
        <v>39597.407200000001</v>
      </c>
    </row>
    <row r="729" spans="1:7" ht="15.75" x14ac:dyDescent="0.25">
      <c r="A729" s="21">
        <v>41</v>
      </c>
      <c r="B729" s="21" t="s">
        <v>14</v>
      </c>
      <c r="C729" s="21">
        <v>29.64</v>
      </c>
      <c r="D729" s="21">
        <v>5</v>
      </c>
      <c r="E729" s="21" t="s">
        <v>15</v>
      </c>
      <c r="F729" s="21" t="s">
        <v>25</v>
      </c>
      <c r="G729" s="21">
        <v>9222.4025999999994</v>
      </c>
    </row>
    <row r="730" spans="1:7" ht="15.75" x14ac:dyDescent="0.25">
      <c r="A730" s="21">
        <v>42</v>
      </c>
      <c r="B730" s="21" t="s">
        <v>14</v>
      </c>
      <c r="C730" s="21">
        <v>24.86</v>
      </c>
      <c r="D730" s="21">
        <v>0</v>
      </c>
      <c r="E730" s="21" t="s">
        <v>15</v>
      </c>
      <c r="F730" s="21" t="s">
        <v>16</v>
      </c>
      <c r="G730" s="21">
        <v>5966.8873999999996</v>
      </c>
    </row>
    <row r="731" spans="1:7" ht="15.75" x14ac:dyDescent="0.25">
      <c r="A731" s="21">
        <v>42</v>
      </c>
      <c r="B731" s="21" t="s">
        <v>14</v>
      </c>
      <c r="C731" s="21">
        <v>26.9</v>
      </c>
      <c r="D731" s="21">
        <v>0</v>
      </c>
      <c r="E731" s="21" t="s">
        <v>15</v>
      </c>
      <c r="F731" s="21" t="s">
        <v>26</v>
      </c>
      <c r="G731" s="21">
        <v>5969.723</v>
      </c>
    </row>
    <row r="732" spans="1:7" ht="15.75" x14ac:dyDescent="0.25">
      <c r="A732" s="21">
        <v>42</v>
      </c>
      <c r="B732" s="21" t="s">
        <v>14</v>
      </c>
      <c r="C732" s="21">
        <v>34.1</v>
      </c>
      <c r="D732" s="21">
        <v>0</v>
      </c>
      <c r="E732" s="21" t="s">
        <v>15</v>
      </c>
      <c r="F732" s="21" t="s">
        <v>26</v>
      </c>
      <c r="G732" s="21">
        <v>5979.7309999999998</v>
      </c>
    </row>
    <row r="733" spans="1:7" ht="15.75" x14ac:dyDescent="0.25">
      <c r="A733" s="21">
        <v>42</v>
      </c>
      <c r="B733" s="21" t="s">
        <v>14</v>
      </c>
      <c r="C733" s="21">
        <v>31.254999999999999</v>
      </c>
      <c r="D733" s="21">
        <v>0</v>
      </c>
      <c r="E733" s="21" t="s">
        <v>15</v>
      </c>
      <c r="F733" s="21" t="s">
        <v>27</v>
      </c>
      <c r="G733" s="21">
        <v>6358.7764500000003</v>
      </c>
    </row>
    <row r="734" spans="1:7" ht="15.75" x14ac:dyDescent="0.25">
      <c r="A734" s="21">
        <v>42</v>
      </c>
      <c r="B734" s="21" t="s">
        <v>23</v>
      </c>
      <c r="C734" s="21">
        <v>37.9</v>
      </c>
      <c r="D734" s="21">
        <v>0</v>
      </c>
      <c r="E734" s="21" t="s">
        <v>15</v>
      </c>
      <c r="F734" s="21" t="s">
        <v>26</v>
      </c>
      <c r="G734" s="21">
        <v>6474.0129999999999</v>
      </c>
    </row>
    <row r="735" spans="1:7" ht="15.75" x14ac:dyDescent="0.25">
      <c r="A735" s="21">
        <v>42</v>
      </c>
      <c r="B735" s="21" t="s">
        <v>23</v>
      </c>
      <c r="C735" s="21">
        <v>32.869999999999997</v>
      </c>
      <c r="D735" s="21">
        <v>0</v>
      </c>
      <c r="E735" s="21" t="s">
        <v>15</v>
      </c>
      <c r="F735" s="21" t="s">
        <v>25</v>
      </c>
      <c r="G735" s="21">
        <v>7050.0213000000003</v>
      </c>
    </row>
    <row r="736" spans="1:7" ht="15.75" x14ac:dyDescent="0.25">
      <c r="A736" s="21">
        <v>42</v>
      </c>
      <c r="B736" s="21" t="s">
        <v>14</v>
      </c>
      <c r="C736" s="21">
        <v>24.64</v>
      </c>
      <c r="D736" s="21">
        <v>0</v>
      </c>
      <c r="E736" s="21" t="s">
        <v>17</v>
      </c>
      <c r="F736" s="21" t="s">
        <v>16</v>
      </c>
      <c r="G736" s="21">
        <v>19515.5416</v>
      </c>
    </row>
    <row r="737" spans="1:7" ht="15.75" x14ac:dyDescent="0.25">
      <c r="A737" s="21">
        <v>42</v>
      </c>
      <c r="B737" s="21" t="s">
        <v>23</v>
      </c>
      <c r="C737" s="21">
        <v>23.37</v>
      </c>
      <c r="D737" s="21">
        <v>0</v>
      </c>
      <c r="E737" s="21" t="s">
        <v>17</v>
      </c>
      <c r="F737" s="21" t="s">
        <v>25</v>
      </c>
      <c r="G737" s="21">
        <v>19964.746299999999</v>
      </c>
    </row>
    <row r="738" spans="1:7" ht="15.75" x14ac:dyDescent="0.25">
      <c r="A738" s="21">
        <v>42</v>
      </c>
      <c r="B738" s="21" t="s">
        <v>23</v>
      </c>
      <c r="C738" s="21">
        <v>26.6</v>
      </c>
      <c r="D738" s="21">
        <v>0</v>
      </c>
      <c r="E738" s="21" t="s">
        <v>17</v>
      </c>
      <c r="F738" s="21" t="s">
        <v>27</v>
      </c>
      <c r="G738" s="21">
        <v>21348.705999999998</v>
      </c>
    </row>
    <row r="739" spans="1:7" ht="15.75" x14ac:dyDescent="0.25">
      <c r="A739" s="21">
        <v>42</v>
      </c>
      <c r="B739" s="21" t="s">
        <v>14</v>
      </c>
      <c r="C739" s="21">
        <v>30</v>
      </c>
      <c r="D739" s="21">
        <v>0</v>
      </c>
      <c r="E739" s="21" t="s">
        <v>17</v>
      </c>
      <c r="F739" s="21" t="s">
        <v>26</v>
      </c>
      <c r="G739" s="21">
        <v>22144.031999999999</v>
      </c>
    </row>
    <row r="740" spans="1:7" ht="15.75" x14ac:dyDescent="0.25">
      <c r="A740" s="21">
        <v>42</v>
      </c>
      <c r="B740" s="21" t="s">
        <v>14</v>
      </c>
      <c r="C740" s="21">
        <v>26.315000000000001</v>
      </c>
      <c r="D740" s="21">
        <v>1</v>
      </c>
      <c r="E740" s="21" t="s">
        <v>15</v>
      </c>
      <c r="F740" s="21" t="s">
        <v>27</v>
      </c>
      <c r="G740" s="21">
        <v>6940.90985</v>
      </c>
    </row>
    <row r="741" spans="1:7" ht="15.75" x14ac:dyDescent="0.25">
      <c r="A741" s="21">
        <v>42</v>
      </c>
      <c r="B741" s="21" t="s">
        <v>23</v>
      </c>
      <c r="C741" s="21">
        <v>25.3</v>
      </c>
      <c r="D741" s="21">
        <v>1</v>
      </c>
      <c r="E741" s="21" t="s">
        <v>15</v>
      </c>
      <c r="F741" s="21" t="s">
        <v>26</v>
      </c>
      <c r="G741" s="21">
        <v>7045.4989999999998</v>
      </c>
    </row>
    <row r="742" spans="1:7" ht="15.75" x14ac:dyDescent="0.25">
      <c r="A742" s="21">
        <v>42</v>
      </c>
      <c r="B742" s="21" t="s">
        <v>23</v>
      </c>
      <c r="C742" s="21">
        <v>26.18</v>
      </c>
      <c r="D742" s="21">
        <v>1</v>
      </c>
      <c r="E742" s="21" t="s">
        <v>15</v>
      </c>
      <c r="F742" s="21" t="s">
        <v>16</v>
      </c>
      <c r="G742" s="21">
        <v>7046.7222000000002</v>
      </c>
    </row>
    <row r="743" spans="1:7" ht="15.75" x14ac:dyDescent="0.25">
      <c r="A743" s="21">
        <v>42</v>
      </c>
      <c r="B743" s="21" t="s">
        <v>23</v>
      </c>
      <c r="C743" s="21">
        <v>29</v>
      </c>
      <c r="D743" s="21">
        <v>1</v>
      </c>
      <c r="E743" s="21" t="s">
        <v>15</v>
      </c>
      <c r="F743" s="21" t="s">
        <v>26</v>
      </c>
      <c r="G743" s="21">
        <v>7050.6419999999998</v>
      </c>
    </row>
    <row r="744" spans="1:7" ht="15.75" x14ac:dyDescent="0.25">
      <c r="A744" s="21">
        <v>42</v>
      </c>
      <c r="B744" s="21" t="s">
        <v>23</v>
      </c>
      <c r="C744" s="21">
        <v>36.195</v>
      </c>
      <c r="D744" s="21">
        <v>1</v>
      </c>
      <c r="E744" s="21" t="s">
        <v>15</v>
      </c>
      <c r="F744" s="21" t="s">
        <v>27</v>
      </c>
      <c r="G744" s="21">
        <v>7443.6430499999997</v>
      </c>
    </row>
    <row r="745" spans="1:7" ht="15.75" x14ac:dyDescent="0.25">
      <c r="A745" s="21">
        <v>42</v>
      </c>
      <c r="B745" s="21" t="s">
        <v>23</v>
      </c>
      <c r="C745" s="21">
        <v>33.155000000000001</v>
      </c>
      <c r="D745" s="21">
        <v>1</v>
      </c>
      <c r="E745" s="21" t="s">
        <v>15</v>
      </c>
      <c r="F745" s="21" t="s">
        <v>25</v>
      </c>
      <c r="G745" s="21">
        <v>7639.4174499999999</v>
      </c>
    </row>
    <row r="746" spans="1:7" ht="15.75" x14ac:dyDescent="0.25">
      <c r="A746" s="21">
        <v>42</v>
      </c>
      <c r="B746" s="21" t="s">
        <v>23</v>
      </c>
      <c r="C746" s="21">
        <v>41.325000000000003</v>
      </c>
      <c r="D746" s="21">
        <v>1</v>
      </c>
      <c r="E746" s="21" t="s">
        <v>15</v>
      </c>
      <c r="F746" s="21" t="s">
        <v>25</v>
      </c>
      <c r="G746" s="21">
        <v>7650.7737500000003</v>
      </c>
    </row>
    <row r="747" spans="1:7" ht="15.75" x14ac:dyDescent="0.25">
      <c r="A747" s="21">
        <v>42</v>
      </c>
      <c r="B747" s="21" t="s">
        <v>14</v>
      </c>
      <c r="C747" s="21">
        <v>26.07</v>
      </c>
      <c r="D747" s="21">
        <v>1</v>
      </c>
      <c r="E747" s="21" t="s">
        <v>17</v>
      </c>
      <c r="F747" s="21" t="s">
        <v>16</v>
      </c>
      <c r="G747" s="21">
        <v>38245.593269999998</v>
      </c>
    </row>
    <row r="748" spans="1:7" ht="15.75" x14ac:dyDescent="0.25">
      <c r="A748" s="21">
        <v>42</v>
      </c>
      <c r="B748" s="21" t="s">
        <v>14</v>
      </c>
      <c r="C748" s="21">
        <v>35.799999999999997</v>
      </c>
      <c r="D748" s="21">
        <v>2</v>
      </c>
      <c r="E748" s="21" t="s">
        <v>15</v>
      </c>
      <c r="F748" s="21" t="s">
        <v>26</v>
      </c>
      <c r="G748" s="21">
        <v>7160.0940000000001</v>
      </c>
    </row>
    <row r="749" spans="1:7" ht="15.75" x14ac:dyDescent="0.25">
      <c r="A749" s="21">
        <v>42</v>
      </c>
      <c r="B749" s="21" t="s">
        <v>14</v>
      </c>
      <c r="C749" s="21">
        <v>35.97</v>
      </c>
      <c r="D749" s="21">
        <v>2</v>
      </c>
      <c r="E749" s="21" t="s">
        <v>15</v>
      </c>
      <c r="F749" s="21" t="s">
        <v>16</v>
      </c>
      <c r="G749" s="21">
        <v>7160.3302999999996</v>
      </c>
    </row>
    <row r="750" spans="1:7" ht="15.75" x14ac:dyDescent="0.25">
      <c r="A750" s="21">
        <v>42</v>
      </c>
      <c r="B750" s="21" t="s">
        <v>14</v>
      </c>
      <c r="C750" s="21">
        <v>37.18</v>
      </c>
      <c r="D750" s="21">
        <v>2</v>
      </c>
      <c r="E750" s="21" t="s">
        <v>15</v>
      </c>
      <c r="F750" s="21" t="s">
        <v>16</v>
      </c>
      <c r="G750" s="21">
        <v>7162.0122000000001</v>
      </c>
    </row>
    <row r="751" spans="1:7" ht="15.75" x14ac:dyDescent="0.25">
      <c r="A751" s="21">
        <v>42</v>
      </c>
      <c r="B751" s="21" t="s">
        <v>23</v>
      </c>
      <c r="C751" s="21">
        <v>29.48</v>
      </c>
      <c r="D751" s="21">
        <v>2</v>
      </c>
      <c r="E751" s="21" t="s">
        <v>15</v>
      </c>
      <c r="F751" s="21" t="s">
        <v>16</v>
      </c>
      <c r="G751" s="21">
        <v>7640.3091999999997</v>
      </c>
    </row>
    <row r="752" spans="1:7" ht="15.75" x14ac:dyDescent="0.25">
      <c r="A752" s="21">
        <v>42</v>
      </c>
      <c r="B752" s="21" t="s">
        <v>14</v>
      </c>
      <c r="C752" s="21">
        <v>26.125</v>
      </c>
      <c r="D752" s="21">
        <v>2</v>
      </c>
      <c r="E752" s="21" t="s">
        <v>15</v>
      </c>
      <c r="F752" s="21" t="s">
        <v>25</v>
      </c>
      <c r="G752" s="21">
        <v>7729.6457499999997</v>
      </c>
    </row>
    <row r="753" spans="1:7" ht="15.75" x14ac:dyDescent="0.25">
      <c r="A753" s="21">
        <v>42</v>
      </c>
      <c r="B753" s="21" t="s">
        <v>23</v>
      </c>
      <c r="C753" s="21">
        <v>24.984999999999999</v>
      </c>
      <c r="D753" s="21">
        <v>2</v>
      </c>
      <c r="E753" s="21" t="s">
        <v>15</v>
      </c>
      <c r="F753" s="21" t="s">
        <v>27</v>
      </c>
      <c r="G753" s="21">
        <v>8017.0611500000005</v>
      </c>
    </row>
    <row r="754" spans="1:7" ht="15.75" x14ac:dyDescent="0.25">
      <c r="A754" s="21">
        <v>42</v>
      </c>
      <c r="B754" s="21" t="s">
        <v>14</v>
      </c>
      <c r="C754" s="21">
        <v>24.605</v>
      </c>
      <c r="D754" s="21">
        <v>2</v>
      </c>
      <c r="E754" s="21" t="s">
        <v>17</v>
      </c>
      <c r="F754" s="21" t="s">
        <v>25</v>
      </c>
      <c r="G754" s="21">
        <v>21259.377949999998</v>
      </c>
    </row>
    <row r="755" spans="1:7" ht="15.75" x14ac:dyDescent="0.25">
      <c r="A755" s="21">
        <v>42</v>
      </c>
      <c r="B755" s="21" t="s">
        <v>23</v>
      </c>
      <c r="C755" s="21">
        <v>40.369999999999997</v>
      </c>
      <c r="D755" s="21">
        <v>2</v>
      </c>
      <c r="E755" s="21" t="s">
        <v>17</v>
      </c>
      <c r="F755" s="21" t="s">
        <v>16</v>
      </c>
      <c r="G755" s="21">
        <v>43896.376300000004</v>
      </c>
    </row>
    <row r="756" spans="1:7" ht="15.75" x14ac:dyDescent="0.25">
      <c r="A756" s="21">
        <v>42</v>
      </c>
      <c r="B756" s="21" t="s">
        <v>14</v>
      </c>
      <c r="C756" s="21">
        <v>28.31</v>
      </c>
      <c r="D756" s="21">
        <v>3</v>
      </c>
      <c r="E756" s="21" t="s">
        <v>17</v>
      </c>
      <c r="F756" s="21" t="s">
        <v>27</v>
      </c>
      <c r="G756" s="21">
        <v>32787.458590000002</v>
      </c>
    </row>
    <row r="757" spans="1:7" ht="15.75" x14ac:dyDescent="0.25">
      <c r="A757" s="21">
        <v>43</v>
      </c>
      <c r="B757" s="21" t="s">
        <v>14</v>
      </c>
      <c r="C757" s="21">
        <v>23.2</v>
      </c>
      <c r="D757" s="21">
        <v>0</v>
      </c>
      <c r="E757" s="21" t="s">
        <v>15</v>
      </c>
      <c r="F757" s="21" t="s">
        <v>26</v>
      </c>
      <c r="G757" s="21">
        <v>6250.4350000000004</v>
      </c>
    </row>
    <row r="758" spans="1:7" ht="15.75" x14ac:dyDescent="0.25">
      <c r="A758" s="21">
        <v>43</v>
      </c>
      <c r="B758" s="21" t="s">
        <v>14</v>
      </c>
      <c r="C758" s="21">
        <v>26.03</v>
      </c>
      <c r="D758" s="21">
        <v>0</v>
      </c>
      <c r="E758" s="21" t="s">
        <v>15</v>
      </c>
      <c r="F758" s="21" t="s">
        <v>25</v>
      </c>
      <c r="G758" s="21">
        <v>6837.3687</v>
      </c>
    </row>
    <row r="759" spans="1:7" ht="15.75" x14ac:dyDescent="0.25">
      <c r="A759" s="21">
        <v>43</v>
      </c>
      <c r="B759" s="21" t="s">
        <v>23</v>
      </c>
      <c r="C759" s="21">
        <v>25.08</v>
      </c>
      <c r="D759" s="21">
        <v>0</v>
      </c>
      <c r="E759" s="21" t="s">
        <v>15</v>
      </c>
      <c r="F759" s="21" t="s">
        <v>25</v>
      </c>
      <c r="G759" s="21">
        <v>7325.0482000000002</v>
      </c>
    </row>
    <row r="760" spans="1:7" ht="15.75" x14ac:dyDescent="0.25">
      <c r="A760" s="21">
        <v>43</v>
      </c>
      <c r="B760" s="21" t="s">
        <v>23</v>
      </c>
      <c r="C760" s="21">
        <v>26.885000000000002</v>
      </c>
      <c r="D760" s="21">
        <v>0</v>
      </c>
      <c r="E760" s="21" t="s">
        <v>17</v>
      </c>
      <c r="F760" s="21" t="s">
        <v>27</v>
      </c>
      <c r="G760" s="21">
        <v>21774.32215</v>
      </c>
    </row>
    <row r="761" spans="1:7" ht="15.75" x14ac:dyDescent="0.25">
      <c r="A761" s="21">
        <v>43</v>
      </c>
      <c r="B761" s="21" t="s">
        <v>14</v>
      </c>
      <c r="C761" s="21">
        <v>27.8</v>
      </c>
      <c r="D761" s="21">
        <v>0</v>
      </c>
      <c r="E761" s="21" t="s">
        <v>17</v>
      </c>
      <c r="F761" s="21" t="s">
        <v>26</v>
      </c>
      <c r="G761" s="21">
        <v>37829.724199999997</v>
      </c>
    </row>
    <row r="762" spans="1:7" ht="15.75" x14ac:dyDescent="0.25">
      <c r="A762" s="21">
        <v>43</v>
      </c>
      <c r="B762" s="21" t="s">
        <v>23</v>
      </c>
      <c r="C762" s="21">
        <v>46.2</v>
      </c>
      <c r="D762" s="21">
        <v>0</v>
      </c>
      <c r="E762" s="21" t="s">
        <v>17</v>
      </c>
      <c r="F762" s="21" t="s">
        <v>16</v>
      </c>
      <c r="G762" s="21">
        <v>45863.205000000002</v>
      </c>
    </row>
    <row r="763" spans="1:7" ht="15.75" x14ac:dyDescent="0.25">
      <c r="A763" s="21">
        <v>43</v>
      </c>
      <c r="B763" s="21" t="s">
        <v>14</v>
      </c>
      <c r="C763" s="21">
        <v>30.1</v>
      </c>
      <c r="D763" s="21">
        <v>1</v>
      </c>
      <c r="E763" s="21" t="s">
        <v>15</v>
      </c>
      <c r="F763" s="21" t="s">
        <v>26</v>
      </c>
      <c r="G763" s="21">
        <v>6849.0259999999998</v>
      </c>
    </row>
    <row r="764" spans="1:7" ht="15.75" x14ac:dyDescent="0.25">
      <c r="A764" s="21">
        <v>43</v>
      </c>
      <c r="B764" s="21" t="s">
        <v>23</v>
      </c>
      <c r="C764" s="21">
        <v>29.9</v>
      </c>
      <c r="D764" s="21">
        <v>1</v>
      </c>
      <c r="E764" s="21" t="s">
        <v>15</v>
      </c>
      <c r="F764" s="21" t="s">
        <v>26</v>
      </c>
      <c r="G764" s="21">
        <v>7337.7479999999996</v>
      </c>
    </row>
    <row r="765" spans="1:7" ht="15.75" x14ac:dyDescent="0.25">
      <c r="A765" s="21">
        <v>43</v>
      </c>
      <c r="B765" s="21" t="s">
        <v>23</v>
      </c>
      <c r="C765" s="21">
        <v>35.64</v>
      </c>
      <c r="D765" s="21">
        <v>1</v>
      </c>
      <c r="E765" s="21" t="s">
        <v>15</v>
      </c>
      <c r="F765" s="21" t="s">
        <v>16</v>
      </c>
      <c r="G765" s="21">
        <v>7345.7266</v>
      </c>
    </row>
    <row r="766" spans="1:7" ht="15.75" x14ac:dyDescent="0.25">
      <c r="A766" s="21">
        <v>43</v>
      </c>
      <c r="B766" s="21" t="s">
        <v>23</v>
      </c>
      <c r="C766" s="21">
        <v>34.58</v>
      </c>
      <c r="D766" s="21">
        <v>1</v>
      </c>
      <c r="E766" s="21" t="s">
        <v>15</v>
      </c>
      <c r="F766" s="21" t="s">
        <v>27</v>
      </c>
      <c r="G766" s="21">
        <v>7727.2532000000001</v>
      </c>
    </row>
    <row r="767" spans="1:7" ht="15.75" x14ac:dyDescent="0.25">
      <c r="A767" s="21">
        <v>43</v>
      </c>
      <c r="B767" s="21" t="s">
        <v>23</v>
      </c>
      <c r="C767" s="21">
        <v>25.27</v>
      </c>
      <c r="D767" s="21">
        <v>1</v>
      </c>
      <c r="E767" s="21" t="s">
        <v>17</v>
      </c>
      <c r="F767" s="21" t="s">
        <v>25</v>
      </c>
      <c r="G767" s="21">
        <v>21771.3423</v>
      </c>
    </row>
    <row r="768" spans="1:7" ht="15.75" x14ac:dyDescent="0.25">
      <c r="A768" s="21">
        <v>43</v>
      </c>
      <c r="B768" s="21" t="s">
        <v>14</v>
      </c>
      <c r="C768" s="21">
        <v>34.96</v>
      </c>
      <c r="D768" s="21">
        <v>1</v>
      </c>
      <c r="E768" s="21" t="s">
        <v>17</v>
      </c>
      <c r="F768" s="21" t="s">
        <v>25</v>
      </c>
      <c r="G768" s="21">
        <v>41034.221400000002</v>
      </c>
    </row>
    <row r="769" spans="1:7" ht="15.75" x14ac:dyDescent="0.25">
      <c r="A769" s="21">
        <v>43</v>
      </c>
      <c r="B769" s="21" t="s">
        <v>14</v>
      </c>
      <c r="C769" s="21">
        <v>32.6</v>
      </c>
      <c r="D769" s="21">
        <v>2</v>
      </c>
      <c r="E769" s="21" t="s">
        <v>15</v>
      </c>
      <c r="F769" s="21" t="s">
        <v>26</v>
      </c>
      <c r="G769" s="21">
        <v>7441.5010000000002</v>
      </c>
    </row>
    <row r="770" spans="1:7" ht="15.75" x14ac:dyDescent="0.25">
      <c r="A770" s="21">
        <v>43</v>
      </c>
      <c r="B770" s="21" t="s">
        <v>23</v>
      </c>
      <c r="C770" s="21">
        <v>30.684999999999999</v>
      </c>
      <c r="D770" s="21">
        <v>2</v>
      </c>
      <c r="E770" s="21" t="s">
        <v>15</v>
      </c>
      <c r="F770" s="21" t="s">
        <v>27</v>
      </c>
      <c r="G770" s="21">
        <v>8310.8391499999998</v>
      </c>
    </row>
    <row r="771" spans="1:7" ht="15.75" x14ac:dyDescent="0.25">
      <c r="A771" s="21">
        <v>43</v>
      </c>
      <c r="B771" s="21" t="s">
        <v>14</v>
      </c>
      <c r="C771" s="21">
        <v>20.13</v>
      </c>
      <c r="D771" s="21">
        <v>2</v>
      </c>
      <c r="E771" s="21" t="s">
        <v>17</v>
      </c>
      <c r="F771" s="21" t="s">
        <v>16</v>
      </c>
      <c r="G771" s="21">
        <v>18767.737700000001</v>
      </c>
    </row>
    <row r="772" spans="1:7" ht="15.75" x14ac:dyDescent="0.25">
      <c r="A772" s="21">
        <v>43</v>
      </c>
      <c r="B772" s="21" t="s">
        <v>14</v>
      </c>
      <c r="C772" s="21">
        <v>35.31</v>
      </c>
      <c r="D772" s="21">
        <v>2</v>
      </c>
      <c r="E772" s="21" t="s">
        <v>15</v>
      </c>
      <c r="F772" s="21" t="s">
        <v>16</v>
      </c>
      <c r="G772" s="21">
        <v>18806.145469999999</v>
      </c>
    </row>
    <row r="773" spans="1:7" ht="15.75" x14ac:dyDescent="0.25">
      <c r="A773" s="21">
        <v>43</v>
      </c>
      <c r="B773" s="21" t="s">
        <v>23</v>
      </c>
      <c r="C773" s="21">
        <v>35.72</v>
      </c>
      <c r="D773" s="21">
        <v>2</v>
      </c>
      <c r="E773" s="21" t="s">
        <v>15</v>
      </c>
      <c r="F773" s="21" t="s">
        <v>25</v>
      </c>
      <c r="G773" s="21">
        <v>19144.576519999999</v>
      </c>
    </row>
    <row r="774" spans="1:7" ht="15.75" x14ac:dyDescent="0.25">
      <c r="A774" s="21">
        <v>43</v>
      </c>
      <c r="B774" s="21" t="s">
        <v>23</v>
      </c>
      <c r="C774" s="21">
        <v>20.045000000000002</v>
      </c>
      <c r="D774" s="21">
        <v>2</v>
      </c>
      <c r="E774" s="21" t="s">
        <v>17</v>
      </c>
      <c r="F774" s="21" t="s">
        <v>25</v>
      </c>
      <c r="G774" s="21">
        <v>19798.054550000001</v>
      </c>
    </row>
    <row r="775" spans="1:7" ht="15.75" x14ac:dyDescent="0.25">
      <c r="A775" s="21">
        <v>43</v>
      </c>
      <c r="B775" s="21" t="s">
        <v>23</v>
      </c>
      <c r="C775" s="21">
        <v>24.7</v>
      </c>
      <c r="D775" s="21">
        <v>2</v>
      </c>
      <c r="E775" s="21" t="s">
        <v>17</v>
      </c>
      <c r="F775" s="21" t="s">
        <v>27</v>
      </c>
      <c r="G775" s="21">
        <v>21880.82</v>
      </c>
    </row>
    <row r="776" spans="1:7" ht="15.75" x14ac:dyDescent="0.25">
      <c r="A776" s="21">
        <v>43</v>
      </c>
      <c r="B776" s="21" t="s">
        <v>23</v>
      </c>
      <c r="C776" s="21">
        <v>26.7</v>
      </c>
      <c r="D776" s="21">
        <v>2</v>
      </c>
      <c r="E776" s="21" t="s">
        <v>17</v>
      </c>
      <c r="F776" s="21" t="s">
        <v>26</v>
      </c>
      <c r="G776" s="21">
        <v>22478.6</v>
      </c>
    </row>
    <row r="777" spans="1:7" ht="15.75" x14ac:dyDescent="0.25">
      <c r="A777" s="21">
        <v>43</v>
      </c>
      <c r="B777" s="21" t="s">
        <v>14</v>
      </c>
      <c r="C777" s="21">
        <v>38.06</v>
      </c>
      <c r="D777" s="21">
        <v>2</v>
      </c>
      <c r="E777" s="21" t="s">
        <v>17</v>
      </c>
      <c r="F777" s="21" t="s">
        <v>16</v>
      </c>
      <c r="G777" s="21">
        <v>42560.430399999997</v>
      </c>
    </row>
    <row r="778" spans="1:7" ht="15.75" x14ac:dyDescent="0.25">
      <c r="A778" s="21">
        <v>43</v>
      </c>
      <c r="B778" s="21" t="s">
        <v>14</v>
      </c>
      <c r="C778" s="21">
        <v>30.114999999999998</v>
      </c>
      <c r="D778" s="21">
        <v>3</v>
      </c>
      <c r="E778" s="21" t="s">
        <v>15</v>
      </c>
      <c r="F778" s="21" t="s">
        <v>27</v>
      </c>
      <c r="G778" s="21">
        <v>8410.0468500000006</v>
      </c>
    </row>
    <row r="779" spans="1:7" ht="15.75" x14ac:dyDescent="0.25">
      <c r="A779" s="21">
        <v>43</v>
      </c>
      <c r="B779" s="21" t="s">
        <v>23</v>
      </c>
      <c r="C779" s="21">
        <v>34.4</v>
      </c>
      <c r="D779" s="21">
        <v>3</v>
      </c>
      <c r="E779" s="21" t="s">
        <v>15</v>
      </c>
      <c r="F779" s="21" t="s">
        <v>26</v>
      </c>
      <c r="G779" s="21">
        <v>8522.0030000000006</v>
      </c>
    </row>
    <row r="780" spans="1:7" ht="15.75" x14ac:dyDescent="0.25">
      <c r="A780" s="21">
        <v>43</v>
      </c>
      <c r="B780" s="21" t="s">
        <v>14</v>
      </c>
      <c r="C780" s="21">
        <v>27.36</v>
      </c>
      <c r="D780" s="21">
        <v>3</v>
      </c>
      <c r="E780" s="21" t="s">
        <v>15</v>
      </c>
      <c r="F780" s="21" t="s">
        <v>25</v>
      </c>
      <c r="G780" s="21">
        <v>8606.2173999999995</v>
      </c>
    </row>
    <row r="781" spans="1:7" ht="15.75" x14ac:dyDescent="0.25">
      <c r="A781" s="21">
        <v>43</v>
      </c>
      <c r="B781" s="21" t="s">
        <v>23</v>
      </c>
      <c r="C781" s="21">
        <v>32.56</v>
      </c>
      <c r="D781" s="21">
        <v>3</v>
      </c>
      <c r="E781" s="21" t="s">
        <v>17</v>
      </c>
      <c r="F781" s="21" t="s">
        <v>16</v>
      </c>
      <c r="G781" s="21">
        <v>40941.285400000001</v>
      </c>
    </row>
    <row r="782" spans="1:7" ht="15.75" x14ac:dyDescent="0.25">
      <c r="A782" s="21">
        <v>43</v>
      </c>
      <c r="B782" s="21" t="s">
        <v>14</v>
      </c>
      <c r="C782" s="21">
        <v>35.97</v>
      </c>
      <c r="D782" s="21">
        <v>3</v>
      </c>
      <c r="E782" s="21" t="s">
        <v>17</v>
      </c>
      <c r="F782" s="21" t="s">
        <v>16</v>
      </c>
      <c r="G782" s="21">
        <v>42124.515299999999</v>
      </c>
    </row>
    <row r="783" spans="1:7" ht="15.75" x14ac:dyDescent="0.25">
      <c r="A783" s="21">
        <v>43</v>
      </c>
      <c r="B783" s="21" t="s">
        <v>14</v>
      </c>
      <c r="C783" s="21">
        <v>25.52</v>
      </c>
      <c r="D783" s="21">
        <v>5</v>
      </c>
      <c r="E783" s="21" t="s">
        <v>15</v>
      </c>
      <c r="F783" s="21" t="s">
        <v>16</v>
      </c>
      <c r="G783" s="21">
        <v>14478.33015</v>
      </c>
    </row>
    <row r="784" spans="1:7" ht="15.75" x14ac:dyDescent="0.25">
      <c r="A784" s="21">
        <v>44</v>
      </c>
      <c r="B784" s="21" t="s">
        <v>14</v>
      </c>
      <c r="C784" s="21">
        <v>39.520000000000003</v>
      </c>
      <c r="D784" s="21">
        <v>0</v>
      </c>
      <c r="E784" s="21" t="s">
        <v>15</v>
      </c>
      <c r="F784" s="21" t="s">
        <v>27</v>
      </c>
      <c r="G784" s="21">
        <v>6948.7007999999996</v>
      </c>
    </row>
    <row r="785" spans="1:7" ht="15.75" x14ac:dyDescent="0.25">
      <c r="A785" s="21">
        <v>44</v>
      </c>
      <c r="B785" s="21" t="s">
        <v>23</v>
      </c>
      <c r="C785" s="21">
        <v>26.41</v>
      </c>
      <c r="D785" s="21">
        <v>0</v>
      </c>
      <c r="E785" s="21" t="s">
        <v>15</v>
      </c>
      <c r="F785" s="21" t="s">
        <v>27</v>
      </c>
      <c r="G785" s="21">
        <v>7419.4778999999999</v>
      </c>
    </row>
    <row r="786" spans="1:7" ht="15.75" x14ac:dyDescent="0.25">
      <c r="A786" s="21">
        <v>44</v>
      </c>
      <c r="B786" s="21" t="s">
        <v>23</v>
      </c>
      <c r="C786" s="21">
        <v>27.645</v>
      </c>
      <c r="D786" s="21">
        <v>0</v>
      </c>
      <c r="E786" s="21" t="s">
        <v>15</v>
      </c>
      <c r="F786" s="21" t="s">
        <v>27</v>
      </c>
      <c r="G786" s="21">
        <v>7421.1945500000002</v>
      </c>
    </row>
    <row r="787" spans="1:7" ht="15.75" x14ac:dyDescent="0.25">
      <c r="A787" s="21">
        <v>44</v>
      </c>
      <c r="B787" s="21" t="s">
        <v>23</v>
      </c>
      <c r="C787" s="21">
        <v>36.479999999999997</v>
      </c>
      <c r="D787" s="21">
        <v>0</v>
      </c>
      <c r="E787" s="21" t="s">
        <v>15</v>
      </c>
      <c r="F787" s="21" t="s">
        <v>25</v>
      </c>
      <c r="G787" s="21">
        <v>12797.20962</v>
      </c>
    </row>
    <row r="788" spans="1:7" ht="15.75" x14ac:dyDescent="0.25">
      <c r="A788" s="21">
        <v>44</v>
      </c>
      <c r="B788" s="21" t="s">
        <v>23</v>
      </c>
      <c r="C788" s="21">
        <v>38.950000000000003</v>
      </c>
      <c r="D788" s="21">
        <v>0</v>
      </c>
      <c r="E788" s="21" t="s">
        <v>17</v>
      </c>
      <c r="F788" s="21" t="s">
        <v>27</v>
      </c>
      <c r="G788" s="21">
        <v>42983.458500000001</v>
      </c>
    </row>
    <row r="789" spans="1:7" ht="15.75" x14ac:dyDescent="0.25">
      <c r="A789" s="21">
        <v>44</v>
      </c>
      <c r="B789" s="21" t="s">
        <v>23</v>
      </c>
      <c r="C789" s="21">
        <v>38.06</v>
      </c>
      <c r="D789" s="21">
        <v>0</v>
      </c>
      <c r="E789" s="21" t="s">
        <v>17</v>
      </c>
      <c r="F789" s="21" t="s">
        <v>16</v>
      </c>
      <c r="G789" s="21">
        <v>48885.135609999998</v>
      </c>
    </row>
    <row r="790" spans="1:7" ht="15.75" x14ac:dyDescent="0.25">
      <c r="A790" s="21">
        <v>44</v>
      </c>
      <c r="B790" s="21" t="s">
        <v>14</v>
      </c>
      <c r="C790" s="21">
        <v>34.32</v>
      </c>
      <c r="D790" s="21">
        <v>1</v>
      </c>
      <c r="E790" s="21" t="s">
        <v>15</v>
      </c>
      <c r="F790" s="21" t="s">
        <v>16</v>
      </c>
      <c r="G790" s="21">
        <v>7147.4727999999996</v>
      </c>
    </row>
    <row r="791" spans="1:7" ht="15.75" x14ac:dyDescent="0.25">
      <c r="A791" s="21">
        <v>44</v>
      </c>
      <c r="B791" s="21" t="s">
        <v>14</v>
      </c>
      <c r="C791" s="21">
        <v>38.06</v>
      </c>
      <c r="D791" s="21">
        <v>1</v>
      </c>
      <c r="E791" s="21" t="s">
        <v>15</v>
      </c>
      <c r="F791" s="21" t="s">
        <v>16</v>
      </c>
      <c r="G791" s="21">
        <v>7152.6714000000002</v>
      </c>
    </row>
    <row r="792" spans="1:7" ht="15.75" x14ac:dyDescent="0.25">
      <c r="A792" s="21">
        <v>44</v>
      </c>
      <c r="B792" s="21" t="s">
        <v>14</v>
      </c>
      <c r="C792" s="21">
        <v>25.364999999999998</v>
      </c>
      <c r="D792" s="21">
        <v>1</v>
      </c>
      <c r="E792" s="21" t="s">
        <v>15</v>
      </c>
      <c r="F792" s="21" t="s">
        <v>27</v>
      </c>
      <c r="G792" s="21">
        <v>7518.0253499999999</v>
      </c>
    </row>
    <row r="793" spans="1:7" ht="15.75" x14ac:dyDescent="0.25">
      <c r="A793" s="21">
        <v>44</v>
      </c>
      <c r="B793" s="21" t="s">
        <v>23</v>
      </c>
      <c r="C793" s="21">
        <v>25</v>
      </c>
      <c r="D793" s="21">
        <v>1</v>
      </c>
      <c r="E793" s="21" t="s">
        <v>15</v>
      </c>
      <c r="F793" s="21" t="s">
        <v>26</v>
      </c>
      <c r="G793" s="21">
        <v>7623.518</v>
      </c>
    </row>
    <row r="794" spans="1:7" ht="15.75" x14ac:dyDescent="0.25">
      <c r="A794" s="21">
        <v>44</v>
      </c>
      <c r="B794" s="21" t="s">
        <v>23</v>
      </c>
      <c r="C794" s="21">
        <v>25.8</v>
      </c>
      <c r="D794" s="21">
        <v>1</v>
      </c>
      <c r="E794" s="21" t="s">
        <v>15</v>
      </c>
      <c r="F794" s="21" t="s">
        <v>26</v>
      </c>
      <c r="G794" s="21">
        <v>7624.63</v>
      </c>
    </row>
    <row r="795" spans="1:7" ht="15.75" x14ac:dyDescent="0.25">
      <c r="A795" s="21">
        <v>44</v>
      </c>
      <c r="B795" s="21" t="s">
        <v>23</v>
      </c>
      <c r="C795" s="21">
        <v>27.5</v>
      </c>
      <c r="D795" s="21">
        <v>1</v>
      </c>
      <c r="E795" s="21" t="s">
        <v>15</v>
      </c>
      <c r="F795" s="21" t="s">
        <v>26</v>
      </c>
      <c r="G795" s="21">
        <v>7626.9930000000004</v>
      </c>
    </row>
    <row r="796" spans="1:7" ht="15.75" x14ac:dyDescent="0.25">
      <c r="A796" s="21">
        <v>44</v>
      </c>
      <c r="B796" s="21" t="s">
        <v>23</v>
      </c>
      <c r="C796" s="21">
        <v>32.340000000000003</v>
      </c>
      <c r="D796" s="21">
        <v>1</v>
      </c>
      <c r="E796" s="21" t="s">
        <v>15</v>
      </c>
      <c r="F796" s="21" t="s">
        <v>16</v>
      </c>
      <c r="G796" s="21">
        <v>7633.7205999999996</v>
      </c>
    </row>
    <row r="797" spans="1:7" ht="15.75" x14ac:dyDescent="0.25">
      <c r="A797" s="21">
        <v>44</v>
      </c>
      <c r="B797" s="21" t="s">
        <v>23</v>
      </c>
      <c r="C797" s="21">
        <v>36.954999999999998</v>
      </c>
      <c r="D797" s="21">
        <v>1</v>
      </c>
      <c r="E797" s="21" t="s">
        <v>15</v>
      </c>
      <c r="F797" s="21" t="s">
        <v>27</v>
      </c>
      <c r="G797" s="21">
        <v>8023.1354499999998</v>
      </c>
    </row>
    <row r="798" spans="1:7" ht="15.75" x14ac:dyDescent="0.25">
      <c r="A798" s="21">
        <v>44</v>
      </c>
      <c r="B798" s="21" t="s">
        <v>23</v>
      </c>
      <c r="C798" s="21">
        <v>20.234999999999999</v>
      </c>
      <c r="D798" s="21">
        <v>1</v>
      </c>
      <c r="E798" s="21" t="s">
        <v>17</v>
      </c>
      <c r="F798" s="21" t="s">
        <v>25</v>
      </c>
      <c r="G798" s="21">
        <v>19594.809649999999</v>
      </c>
    </row>
    <row r="799" spans="1:7" ht="15.75" x14ac:dyDescent="0.25">
      <c r="A799" s="21">
        <v>44</v>
      </c>
      <c r="B799" s="21" t="s">
        <v>14</v>
      </c>
      <c r="C799" s="21">
        <v>31.35</v>
      </c>
      <c r="D799" s="21">
        <v>1</v>
      </c>
      <c r="E799" s="21" t="s">
        <v>17</v>
      </c>
      <c r="F799" s="21" t="s">
        <v>25</v>
      </c>
      <c r="G799" s="21">
        <v>39556.494500000001</v>
      </c>
    </row>
    <row r="800" spans="1:7" ht="15.75" x14ac:dyDescent="0.25">
      <c r="A800" s="21">
        <v>44</v>
      </c>
      <c r="B800" s="21" t="s">
        <v>14</v>
      </c>
      <c r="C800" s="21">
        <v>27.4</v>
      </c>
      <c r="D800" s="21">
        <v>2</v>
      </c>
      <c r="E800" s="21" t="s">
        <v>15</v>
      </c>
      <c r="F800" s="21" t="s">
        <v>26</v>
      </c>
      <c r="G800" s="21">
        <v>7726.8540000000003</v>
      </c>
    </row>
    <row r="801" spans="1:7" ht="15.75" x14ac:dyDescent="0.25">
      <c r="A801" s="21">
        <v>44</v>
      </c>
      <c r="B801" s="21" t="s">
        <v>14</v>
      </c>
      <c r="C801" s="21">
        <v>30.69</v>
      </c>
      <c r="D801" s="21">
        <v>2</v>
      </c>
      <c r="E801" s="21" t="s">
        <v>15</v>
      </c>
      <c r="F801" s="21" t="s">
        <v>16</v>
      </c>
      <c r="G801" s="21">
        <v>7731.4270999999999</v>
      </c>
    </row>
    <row r="802" spans="1:7" ht="15.75" x14ac:dyDescent="0.25">
      <c r="A802" s="21">
        <v>44</v>
      </c>
      <c r="B802" s="21" t="s">
        <v>14</v>
      </c>
      <c r="C802" s="21">
        <v>37.1</v>
      </c>
      <c r="D802" s="21">
        <v>2</v>
      </c>
      <c r="E802" s="21" t="s">
        <v>15</v>
      </c>
      <c r="F802" s="21" t="s">
        <v>26</v>
      </c>
      <c r="G802" s="21">
        <v>7740.3370000000004</v>
      </c>
    </row>
    <row r="803" spans="1:7" ht="15.75" x14ac:dyDescent="0.25">
      <c r="A803" s="21">
        <v>44</v>
      </c>
      <c r="B803" s="21" t="s">
        <v>14</v>
      </c>
      <c r="C803" s="21">
        <v>32.015000000000001</v>
      </c>
      <c r="D803" s="21">
        <v>2</v>
      </c>
      <c r="E803" s="21" t="s">
        <v>15</v>
      </c>
      <c r="F803" s="21" t="s">
        <v>27</v>
      </c>
      <c r="G803" s="21">
        <v>8116.2688500000004</v>
      </c>
    </row>
    <row r="804" spans="1:7" ht="15.75" x14ac:dyDescent="0.25">
      <c r="A804" s="21">
        <v>44</v>
      </c>
      <c r="B804" s="21" t="s">
        <v>23</v>
      </c>
      <c r="C804" s="21">
        <v>23.98</v>
      </c>
      <c r="D804" s="21">
        <v>2</v>
      </c>
      <c r="E804" s="21" t="s">
        <v>15</v>
      </c>
      <c r="F804" s="21" t="s">
        <v>16</v>
      </c>
      <c r="G804" s="21">
        <v>8211.1002000000008</v>
      </c>
    </row>
    <row r="805" spans="1:7" ht="15.75" x14ac:dyDescent="0.25">
      <c r="A805" s="21">
        <v>44</v>
      </c>
      <c r="B805" s="21" t="s">
        <v>23</v>
      </c>
      <c r="C805" s="21">
        <v>29.81</v>
      </c>
      <c r="D805" s="21">
        <v>2</v>
      </c>
      <c r="E805" s="21" t="s">
        <v>15</v>
      </c>
      <c r="F805" s="21" t="s">
        <v>16</v>
      </c>
      <c r="G805" s="21">
        <v>8219.2039000000004</v>
      </c>
    </row>
    <row r="806" spans="1:7" ht="15.75" x14ac:dyDescent="0.25">
      <c r="A806" s="21">
        <v>44</v>
      </c>
      <c r="B806" s="21" t="s">
        <v>14</v>
      </c>
      <c r="C806" s="21">
        <v>22.135000000000002</v>
      </c>
      <c r="D806" s="21">
        <v>2</v>
      </c>
      <c r="E806" s="21" t="s">
        <v>15</v>
      </c>
      <c r="F806" s="21" t="s">
        <v>25</v>
      </c>
      <c r="G806" s="21">
        <v>8302.5356499999998</v>
      </c>
    </row>
    <row r="807" spans="1:7" ht="15.75" x14ac:dyDescent="0.25">
      <c r="A807" s="21">
        <v>44</v>
      </c>
      <c r="B807" s="21" t="s">
        <v>14</v>
      </c>
      <c r="C807" s="21">
        <v>29.734999999999999</v>
      </c>
      <c r="D807" s="21">
        <v>2</v>
      </c>
      <c r="E807" s="21" t="s">
        <v>15</v>
      </c>
      <c r="F807" s="21" t="s">
        <v>25</v>
      </c>
      <c r="G807" s="21">
        <v>32108.662820000001</v>
      </c>
    </row>
    <row r="808" spans="1:7" ht="15.75" x14ac:dyDescent="0.25">
      <c r="A808" s="21">
        <v>44</v>
      </c>
      <c r="B808" s="21" t="s">
        <v>14</v>
      </c>
      <c r="C808" s="21">
        <v>30.2</v>
      </c>
      <c r="D808" s="21">
        <v>2</v>
      </c>
      <c r="E808" s="21" t="s">
        <v>17</v>
      </c>
      <c r="F808" s="21" t="s">
        <v>26</v>
      </c>
      <c r="G808" s="21">
        <v>38998.546000000002</v>
      </c>
    </row>
    <row r="809" spans="1:7" ht="15.75" x14ac:dyDescent="0.25">
      <c r="A809" s="21">
        <v>44</v>
      </c>
      <c r="B809" s="21" t="s">
        <v>23</v>
      </c>
      <c r="C809" s="21">
        <v>43.89</v>
      </c>
      <c r="D809" s="21">
        <v>2</v>
      </c>
      <c r="E809" s="21" t="s">
        <v>17</v>
      </c>
      <c r="F809" s="21" t="s">
        <v>16</v>
      </c>
      <c r="G809" s="21">
        <v>46200.985099999998</v>
      </c>
    </row>
    <row r="810" spans="1:7" ht="15.75" x14ac:dyDescent="0.25">
      <c r="A810" s="21">
        <v>44</v>
      </c>
      <c r="B810" s="21" t="s">
        <v>14</v>
      </c>
      <c r="C810" s="21">
        <v>21.85</v>
      </c>
      <c r="D810" s="21">
        <v>3</v>
      </c>
      <c r="E810" s="21" t="s">
        <v>15</v>
      </c>
      <c r="F810" s="21" t="s">
        <v>25</v>
      </c>
      <c r="G810" s="21">
        <v>8891.1394999999993</v>
      </c>
    </row>
    <row r="811" spans="1:7" ht="15.75" x14ac:dyDescent="0.25">
      <c r="A811" s="21">
        <v>45</v>
      </c>
      <c r="B811" s="21" t="s">
        <v>14</v>
      </c>
      <c r="C811" s="21">
        <v>21.375</v>
      </c>
      <c r="D811" s="21">
        <v>0</v>
      </c>
      <c r="E811" s="21" t="s">
        <v>15</v>
      </c>
      <c r="F811" s="21" t="s">
        <v>27</v>
      </c>
      <c r="G811" s="21">
        <v>7222.7862500000001</v>
      </c>
    </row>
    <row r="812" spans="1:7" ht="15.75" x14ac:dyDescent="0.25">
      <c r="A812" s="21">
        <v>45</v>
      </c>
      <c r="B812" s="21" t="s">
        <v>23</v>
      </c>
      <c r="C812" s="21">
        <v>33.1</v>
      </c>
      <c r="D812" s="21">
        <v>0</v>
      </c>
      <c r="E812" s="21" t="s">
        <v>15</v>
      </c>
      <c r="F812" s="21" t="s">
        <v>26</v>
      </c>
      <c r="G812" s="21">
        <v>7345.0839999999998</v>
      </c>
    </row>
    <row r="813" spans="1:7" ht="15.75" x14ac:dyDescent="0.25">
      <c r="A813" s="21">
        <v>45</v>
      </c>
      <c r="B813" s="21" t="s">
        <v>23</v>
      </c>
      <c r="C813" s="21">
        <v>35.299999999999997</v>
      </c>
      <c r="D813" s="21">
        <v>0</v>
      </c>
      <c r="E813" s="21" t="s">
        <v>15</v>
      </c>
      <c r="F813" s="21" t="s">
        <v>26</v>
      </c>
      <c r="G813" s="21">
        <v>7348.1419999999998</v>
      </c>
    </row>
    <row r="814" spans="1:7" ht="15.75" x14ac:dyDescent="0.25">
      <c r="A814" s="21">
        <v>45</v>
      </c>
      <c r="B814" s="21" t="s">
        <v>14</v>
      </c>
      <c r="C814" s="21">
        <v>39.805</v>
      </c>
      <c r="D814" s="21">
        <v>0</v>
      </c>
      <c r="E814" s="21" t="s">
        <v>15</v>
      </c>
      <c r="F814" s="21" t="s">
        <v>25</v>
      </c>
      <c r="G814" s="21">
        <v>7448.4039499999999</v>
      </c>
    </row>
    <row r="815" spans="1:7" ht="15.75" x14ac:dyDescent="0.25">
      <c r="A815" s="21">
        <v>45</v>
      </c>
      <c r="B815" s="21" t="s">
        <v>23</v>
      </c>
      <c r="C815" s="21">
        <v>35.814999999999998</v>
      </c>
      <c r="D815" s="21">
        <v>0</v>
      </c>
      <c r="E815" s="21" t="s">
        <v>15</v>
      </c>
      <c r="F815" s="21" t="s">
        <v>27</v>
      </c>
      <c r="G815" s="21">
        <v>7731.8578500000003</v>
      </c>
    </row>
    <row r="816" spans="1:7" ht="15.75" x14ac:dyDescent="0.25">
      <c r="A816" s="21">
        <v>45</v>
      </c>
      <c r="B816" s="21" t="s">
        <v>23</v>
      </c>
      <c r="C816" s="21">
        <v>38.284999999999997</v>
      </c>
      <c r="D816" s="21">
        <v>0</v>
      </c>
      <c r="E816" s="21" t="s">
        <v>15</v>
      </c>
      <c r="F816" s="21" t="s">
        <v>25</v>
      </c>
      <c r="G816" s="21">
        <v>7935.29115</v>
      </c>
    </row>
    <row r="817" spans="1:7" ht="15.75" x14ac:dyDescent="0.25">
      <c r="A817" s="21">
        <v>45</v>
      </c>
      <c r="B817" s="21" t="s">
        <v>23</v>
      </c>
      <c r="C817" s="21">
        <v>31.79</v>
      </c>
      <c r="D817" s="21">
        <v>0</v>
      </c>
      <c r="E817" s="21" t="s">
        <v>15</v>
      </c>
      <c r="F817" s="21" t="s">
        <v>16</v>
      </c>
      <c r="G817" s="21">
        <v>17929.303370000001</v>
      </c>
    </row>
    <row r="818" spans="1:7" ht="15.75" x14ac:dyDescent="0.25">
      <c r="A818" s="21">
        <v>45</v>
      </c>
      <c r="B818" s="21" t="s">
        <v>14</v>
      </c>
      <c r="C818" s="21">
        <v>22.895</v>
      </c>
      <c r="D818" s="21">
        <v>0</v>
      </c>
      <c r="E818" s="21" t="s">
        <v>17</v>
      </c>
      <c r="F818" s="21" t="s">
        <v>25</v>
      </c>
      <c r="G818" s="21">
        <v>35069.374519999998</v>
      </c>
    </row>
    <row r="819" spans="1:7" ht="15.75" x14ac:dyDescent="0.25">
      <c r="A819" s="21">
        <v>45</v>
      </c>
      <c r="B819" s="21" t="s">
        <v>14</v>
      </c>
      <c r="C819" s="21">
        <v>30.36</v>
      </c>
      <c r="D819" s="21">
        <v>0</v>
      </c>
      <c r="E819" s="21" t="s">
        <v>17</v>
      </c>
      <c r="F819" s="21" t="s">
        <v>16</v>
      </c>
      <c r="G819" s="21">
        <v>62592.873090000001</v>
      </c>
    </row>
    <row r="820" spans="1:7" ht="15.75" x14ac:dyDescent="0.25">
      <c r="A820" s="21">
        <v>45</v>
      </c>
      <c r="B820" s="21" t="s">
        <v>14</v>
      </c>
      <c r="C820" s="21">
        <v>30.2</v>
      </c>
      <c r="D820" s="21">
        <v>1</v>
      </c>
      <c r="E820" s="21" t="s">
        <v>15</v>
      </c>
      <c r="F820" s="21" t="s">
        <v>26</v>
      </c>
      <c r="G820" s="21">
        <v>7441.0529999999999</v>
      </c>
    </row>
    <row r="821" spans="1:7" ht="15.75" x14ac:dyDescent="0.25">
      <c r="A821" s="21">
        <v>45</v>
      </c>
      <c r="B821" s="21" t="s">
        <v>14</v>
      </c>
      <c r="C821" s="21">
        <v>33.700000000000003</v>
      </c>
      <c r="D821" s="21">
        <v>1</v>
      </c>
      <c r="E821" s="21" t="s">
        <v>15</v>
      </c>
      <c r="F821" s="21" t="s">
        <v>26</v>
      </c>
      <c r="G821" s="21">
        <v>7445.9179999999997</v>
      </c>
    </row>
    <row r="822" spans="1:7" ht="15.75" x14ac:dyDescent="0.25">
      <c r="A822" s="21">
        <v>45</v>
      </c>
      <c r="B822" s="21" t="s">
        <v>23</v>
      </c>
      <c r="C822" s="21">
        <v>27.645</v>
      </c>
      <c r="D822" s="21">
        <v>1</v>
      </c>
      <c r="E822" s="21" t="s">
        <v>15</v>
      </c>
      <c r="F822" s="21" t="s">
        <v>27</v>
      </c>
      <c r="G822" s="21">
        <v>28340.188849999999</v>
      </c>
    </row>
    <row r="823" spans="1:7" ht="15.75" x14ac:dyDescent="0.25">
      <c r="A823" s="21">
        <v>45</v>
      </c>
      <c r="B823" s="21" t="s">
        <v>23</v>
      </c>
      <c r="C823" s="21">
        <v>30.495000000000001</v>
      </c>
      <c r="D823" s="21">
        <v>1</v>
      </c>
      <c r="E823" s="21" t="s">
        <v>17</v>
      </c>
      <c r="F823" s="21" t="s">
        <v>27</v>
      </c>
      <c r="G823" s="21">
        <v>39725.518049999999</v>
      </c>
    </row>
    <row r="824" spans="1:7" ht="15.75" x14ac:dyDescent="0.25">
      <c r="A824" s="21">
        <v>45</v>
      </c>
      <c r="B824" s="21" t="s">
        <v>14</v>
      </c>
      <c r="C824" s="21">
        <v>28.7</v>
      </c>
      <c r="D824" s="21">
        <v>2</v>
      </c>
      <c r="E824" s="21" t="s">
        <v>15</v>
      </c>
      <c r="F824" s="21" t="s">
        <v>26</v>
      </c>
      <c r="G824" s="21">
        <v>8027.9679999999998</v>
      </c>
    </row>
    <row r="825" spans="1:7" ht="15.75" x14ac:dyDescent="0.25">
      <c r="A825" s="21">
        <v>45</v>
      </c>
      <c r="B825" s="21" t="s">
        <v>14</v>
      </c>
      <c r="C825" s="21">
        <v>30.495000000000001</v>
      </c>
      <c r="D825" s="21">
        <v>2</v>
      </c>
      <c r="E825" s="21" t="s">
        <v>15</v>
      </c>
      <c r="F825" s="21" t="s">
        <v>27</v>
      </c>
      <c r="G825" s="21">
        <v>8413.4630500000003</v>
      </c>
    </row>
    <row r="826" spans="1:7" ht="15.75" x14ac:dyDescent="0.25">
      <c r="A826" s="21">
        <v>45</v>
      </c>
      <c r="B826" s="21" t="s">
        <v>23</v>
      </c>
      <c r="C826" s="21">
        <v>27.83</v>
      </c>
      <c r="D826" s="21">
        <v>2</v>
      </c>
      <c r="E826" s="21" t="s">
        <v>15</v>
      </c>
      <c r="F826" s="21" t="s">
        <v>16</v>
      </c>
      <c r="G826" s="21">
        <v>8515.7587000000003</v>
      </c>
    </row>
    <row r="827" spans="1:7" ht="15.75" x14ac:dyDescent="0.25">
      <c r="A827" s="21">
        <v>45</v>
      </c>
      <c r="B827" s="21" t="s">
        <v>23</v>
      </c>
      <c r="C827" s="21">
        <v>28.6</v>
      </c>
      <c r="D827" s="21">
        <v>2</v>
      </c>
      <c r="E827" s="21" t="s">
        <v>15</v>
      </c>
      <c r="F827" s="21" t="s">
        <v>16</v>
      </c>
      <c r="G827" s="21">
        <v>8516.8289999999997</v>
      </c>
    </row>
    <row r="828" spans="1:7" ht="15.75" x14ac:dyDescent="0.25">
      <c r="A828" s="21">
        <v>45</v>
      </c>
      <c r="B828" s="21" t="s">
        <v>23</v>
      </c>
      <c r="C828" s="21">
        <v>30.9</v>
      </c>
      <c r="D828" s="21">
        <v>2</v>
      </c>
      <c r="E828" s="21" t="s">
        <v>15</v>
      </c>
      <c r="F828" s="21" t="s">
        <v>26</v>
      </c>
      <c r="G828" s="21">
        <v>8520.0259999999998</v>
      </c>
    </row>
    <row r="829" spans="1:7" ht="15.75" x14ac:dyDescent="0.25">
      <c r="A829" s="21">
        <v>45</v>
      </c>
      <c r="B829" s="21" t="s">
        <v>23</v>
      </c>
      <c r="C829" s="21">
        <v>36.299999999999997</v>
      </c>
      <c r="D829" s="21">
        <v>2</v>
      </c>
      <c r="E829" s="21" t="s">
        <v>15</v>
      </c>
      <c r="F829" s="21" t="s">
        <v>16</v>
      </c>
      <c r="G829" s="21">
        <v>8527.5319999999992</v>
      </c>
    </row>
    <row r="830" spans="1:7" ht="15.75" x14ac:dyDescent="0.25">
      <c r="A830" s="21">
        <v>45</v>
      </c>
      <c r="B830" s="21" t="s">
        <v>14</v>
      </c>
      <c r="C830" s="21">
        <v>23.56</v>
      </c>
      <c r="D830" s="21">
        <v>2</v>
      </c>
      <c r="E830" s="21" t="s">
        <v>15</v>
      </c>
      <c r="F830" s="21" t="s">
        <v>25</v>
      </c>
      <c r="G830" s="21">
        <v>8603.8233999999993</v>
      </c>
    </row>
    <row r="831" spans="1:7" ht="15.75" x14ac:dyDescent="0.25">
      <c r="A831" s="21">
        <v>45</v>
      </c>
      <c r="B831" s="21" t="s">
        <v>14</v>
      </c>
      <c r="C831" s="21">
        <v>24.035</v>
      </c>
      <c r="D831" s="21">
        <v>2</v>
      </c>
      <c r="E831" s="21" t="s">
        <v>15</v>
      </c>
      <c r="F831" s="21" t="s">
        <v>25</v>
      </c>
      <c r="G831" s="21">
        <v>8604.4836500000001</v>
      </c>
    </row>
    <row r="832" spans="1:7" ht="15.75" x14ac:dyDescent="0.25">
      <c r="A832" s="21">
        <v>45</v>
      </c>
      <c r="B832" s="21" t="s">
        <v>23</v>
      </c>
      <c r="C832" s="21">
        <v>25.175000000000001</v>
      </c>
      <c r="D832" s="21">
        <v>2</v>
      </c>
      <c r="E832" s="21" t="s">
        <v>15</v>
      </c>
      <c r="F832" s="21" t="s">
        <v>25</v>
      </c>
      <c r="G832" s="21">
        <v>9095.0682500000003</v>
      </c>
    </row>
    <row r="833" spans="1:7" ht="15.75" x14ac:dyDescent="0.25">
      <c r="A833" s="21">
        <v>45</v>
      </c>
      <c r="B833" s="21" t="s">
        <v>14</v>
      </c>
      <c r="C833" s="21">
        <v>22.895</v>
      </c>
      <c r="D833" s="21">
        <v>2</v>
      </c>
      <c r="E833" s="21" t="s">
        <v>17</v>
      </c>
      <c r="F833" s="21" t="s">
        <v>27</v>
      </c>
      <c r="G833" s="21">
        <v>21098.554049999999</v>
      </c>
    </row>
    <row r="834" spans="1:7" ht="15.75" x14ac:dyDescent="0.25">
      <c r="A834" s="21">
        <v>45</v>
      </c>
      <c r="B834" s="21" t="s">
        <v>14</v>
      </c>
      <c r="C834" s="21">
        <v>36.479999999999997</v>
      </c>
      <c r="D834" s="21">
        <v>2</v>
      </c>
      <c r="E834" s="21" t="s">
        <v>17</v>
      </c>
      <c r="F834" s="21" t="s">
        <v>27</v>
      </c>
      <c r="G834" s="21">
        <v>42760.502200000003</v>
      </c>
    </row>
    <row r="835" spans="1:7" ht="15.75" x14ac:dyDescent="0.25">
      <c r="A835" s="21">
        <v>45</v>
      </c>
      <c r="B835" s="21" t="s">
        <v>14</v>
      </c>
      <c r="C835" s="21">
        <v>20.350000000000001</v>
      </c>
      <c r="D835" s="21">
        <v>3</v>
      </c>
      <c r="E835" s="21" t="s">
        <v>15</v>
      </c>
      <c r="F835" s="21" t="s">
        <v>16</v>
      </c>
      <c r="G835" s="21">
        <v>8605.3615000000009</v>
      </c>
    </row>
    <row r="836" spans="1:7" ht="15.75" x14ac:dyDescent="0.25">
      <c r="A836" s="21">
        <v>45</v>
      </c>
      <c r="B836" s="21" t="s">
        <v>14</v>
      </c>
      <c r="C836" s="21">
        <v>27.5</v>
      </c>
      <c r="D836" s="21">
        <v>3</v>
      </c>
      <c r="E836" s="21" t="s">
        <v>15</v>
      </c>
      <c r="F836" s="21" t="s">
        <v>26</v>
      </c>
      <c r="G836" s="21">
        <v>8615.2999999999993</v>
      </c>
    </row>
    <row r="837" spans="1:7" ht="15.75" x14ac:dyDescent="0.25">
      <c r="A837" s="21">
        <v>45</v>
      </c>
      <c r="B837" s="21" t="s">
        <v>23</v>
      </c>
      <c r="C837" s="21">
        <v>25.7</v>
      </c>
      <c r="D837" s="21">
        <v>3</v>
      </c>
      <c r="E837" s="21" t="s">
        <v>15</v>
      </c>
      <c r="F837" s="21" t="s">
        <v>26</v>
      </c>
      <c r="G837" s="21">
        <v>9101.7980000000007</v>
      </c>
    </row>
    <row r="838" spans="1:7" ht="15.75" x14ac:dyDescent="0.25">
      <c r="A838" s="21">
        <v>45</v>
      </c>
      <c r="B838" s="21" t="s">
        <v>23</v>
      </c>
      <c r="C838" s="21">
        <v>39.994999999999997</v>
      </c>
      <c r="D838" s="21">
        <v>3</v>
      </c>
      <c r="E838" s="21" t="s">
        <v>15</v>
      </c>
      <c r="F838" s="21" t="s">
        <v>25</v>
      </c>
      <c r="G838" s="21">
        <v>9704.6680500000002</v>
      </c>
    </row>
    <row r="839" spans="1:7" ht="15.75" x14ac:dyDescent="0.25">
      <c r="A839" s="21">
        <v>45</v>
      </c>
      <c r="B839" s="21" t="s">
        <v>14</v>
      </c>
      <c r="C839" s="21">
        <v>24.31</v>
      </c>
      <c r="D839" s="21">
        <v>5</v>
      </c>
      <c r="E839" s="21" t="s">
        <v>15</v>
      </c>
      <c r="F839" s="21" t="s">
        <v>16</v>
      </c>
      <c r="G839" s="21">
        <v>9788.8659000000007</v>
      </c>
    </row>
    <row r="840" spans="1:7" ht="15.75" x14ac:dyDescent="0.25">
      <c r="A840" s="21">
        <v>46</v>
      </c>
      <c r="B840" s="21" t="s">
        <v>14</v>
      </c>
      <c r="C840" s="21">
        <v>22.3</v>
      </c>
      <c r="D840" s="21">
        <v>0</v>
      </c>
      <c r="E840" s="21" t="s">
        <v>15</v>
      </c>
      <c r="F840" s="21" t="s">
        <v>26</v>
      </c>
      <c r="G840" s="21">
        <v>7147.1049999999996</v>
      </c>
    </row>
    <row r="841" spans="1:7" ht="15.75" x14ac:dyDescent="0.25">
      <c r="A841" s="21">
        <v>46</v>
      </c>
      <c r="B841" s="21" t="s">
        <v>14</v>
      </c>
      <c r="C841" s="21">
        <v>19.855</v>
      </c>
      <c r="D841" s="21">
        <v>0</v>
      </c>
      <c r="E841" s="21" t="s">
        <v>15</v>
      </c>
      <c r="F841" s="21" t="s">
        <v>27</v>
      </c>
      <c r="G841" s="21">
        <v>7526.7064499999997</v>
      </c>
    </row>
    <row r="842" spans="1:7" ht="15.75" x14ac:dyDescent="0.25">
      <c r="A842" s="21">
        <v>46</v>
      </c>
      <c r="B842" s="21" t="s">
        <v>23</v>
      </c>
      <c r="C842" s="21">
        <v>27.74</v>
      </c>
      <c r="D842" s="21">
        <v>0</v>
      </c>
      <c r="E842" s="21" t="s">
        <v>15</v>
      </c>
      <c r="F842" s="21" t="s">
        <v>27</v>
      </c>
      <c r="G842" s="21">
        <v>8026.6665999999996</v>
      </c>
    </row>
    <row r="843" spans="1:7" ht="15.75" x14ac:dyDescent="0.25">
      <c r="A843" s="21">
        <v>46</v>
      </c>
      <c r="B843" s="21" t="s">
        <v>14</v>
      </c>
      <c r="C843" s="21">
        <v>27.6</v>
      </c>
      <c r="D843" s="21">
        <v>0</v>
      </c>
      <c r="E843" s="21" t="s">
        <v>15</v>
      </c>
      <c r="F843" s="21" t="s">
        <v>26</v>
      </c>
      <c r="G843" s="21">
        <v>24603.04837</v>
      </c>
    </row>
    <row r="844" spans="1:7" ht="15.75" x14ac:dyDescent="0.25">
      <c r="A844" s="21">
        <v>46</v>
      </c>
      <c r="B844" s="21" t="s">
        <v>23</v>
      </c>
      <c r="C844" s="21">
        <v>35.53</v>
      </c>
      <c r="D844" s="21">
        <v>0</v>
      </c>
      <c r="E844" s="21" t="s">
        <v>17</v>
      </c>
      <c r="F844" s="21" t="s">
        <v>25</v>
      </c>
      <c r="G844" s="21">
        <v>42111.664700000001</v>
      </c>
    </row>
    <row r="845" spans="1:7" ht="15.75" x14ac:dyDescent="0.25">
      <c r="A845" s="21">
        <v>46</v>
      </c>
      <c r="B845" s="21" t="s">
        <v>14</v>
      </c>
      <c r="C845" s="21">
        <v>26.62</v>
      </c>
      <c r="D845" s="21">
        <v>1</v>
      </c>
      <c r="E845" s="21" t="s">
        <v>15</v>
      </c>
      <c r="F845" s="21" t="s">
        <v>16</v>
      </c>
      <c r="G845" s="21">
        <v>7742.1098000000002</v>
      </c>
    </row>
    <row r="846" spans="1:7" ht="15.75" x14ac:dyDescent="0.25">
      <c r="A846" s="21">
        <v>46</v>
      </c>
      <c r="B846" s="21" t="s">
        <v>23</v>
      </c>
      <c r="C846" s="21">
        <v>27.72</v>
      </c>
      <c r="D846" s="21">
        <v>1</v>
      </c>
      <c r="E846" s="21" t="s">
        <v>15</v>
      </c>
      <c r="F846" s="21" t="s">
        <v>16</v>
      </c>
      <c r="G846" s="21">
        <v>8232.6388000000006</v>
      </c>
    </row>
    <row r="847" spans="1:7" ht="15.75" x14ac:dyDescent="0.25">
      <c r="A847" s="21">
        <v>46</v>
      </c>
      <c r="B847" s="21" t="s">
        <v>23</v>
      </c>
      <c r="C847" s="21">
        <v>28.05</v>
      </c>
      <c r="D847" s="21">
        <v>1</v>
      </c>
      <c r="E847" s="21" t="s">
        <v>15</v>
      </c>
      <c r="F847" s="21" t="s">
        <v>16</v>
      </c>
      <c r="G847" s="21">
        <v>8233.0974999999999</v>
      </c>
    </row>
    <row r="848" spans="1:7" ht="15.75" x14ac:dyDescent="0.25">
      <c r="A848" s="21">
        <v>46</v>
      </c>
      <c r="B848" s="21" t="s">
        <v>23</v>
      </c>
      <c r="C848" s="21">
        <v>33.44</v>
      </c>
      <c r="D848" s="21">
        <v>1</v>
      </c>
      <c r="E848" s="21" t="s">
        <v>15</v>
      </c>
      <c r="F848" s="21" t="s">
        <v>16</v>
      </c>
      <c r="G848" s="21">
        <v>8240.5895999999993</v>
      </c>
    </row>
    <row r="849" spans="1:7" ht="15.75" x14ac:dyDescent="0.25">
      <c r="A849" s="21">
        <v>46</v>
      </c>
      <c r="B849" s="21" t="s">
        <v>14</v>
      </c>
      <c r="C849" s="21">
        <v>33.344999999999999</v>
      </c>
      <c r="D849" s="21">
        <v>1</v>
      </c>
      <c r="E849" s="21" t="s">
        <v>15</v>
      </c>
      <c r="F849" s="21" t="s">
        <v>25</v>
      </c>
      <c r="G849" s="21">
        <v>8334.4575499999992</v>
      </c>
    </row>
    <row r="850" spans="1:7" ht="15.75" x14ac:dyDescent="0.25">
      <c r="A850" s="21">
        <v>46</v>
      </c>
      <c r="B850" s="21" t="s">
        <v>14</v>
      </c>
      <c r="C850" s="21">
        <v>33.44</v>
      </c>
      <c r="D850" s="21">
        <v>1</v>
      </c>
      <c r="E850" s="21" t="s">
        <v>15</v>
      </c>
      <c r="F850" s="21" t="s">
        <v>25</v>
      </c>
      <c r="G850" s="21">
        <v>8334.5895999999993</v>
      </c>
    </row>
    <row r="851" spans="1:7" ht="15.75" x14ac:dyDescent="0.25">
      <c r="A851" s="21">
        <v>46</v>
      </c>
      <c r="B851" s="21" t="s">
        <v>14</v>
      </c>
      <c r="C851" s="21">
        <v>39.424999999999997</v>
      </c>
      <c r="D851" s="21">
        <v>1</v>
      </c>
      <c r="E851" s="21" t="s">
        <v>15</v>
      </c>
      <c r="F851" s="21" t="s">
        <v>25</v>
      </c>
      <c r="G851" s="21">
        <v>8342.9087500000005</v>
      </c>
    </row>
    <row r="852" spans="1:7" ht="15.75" x14ac:dyDescent="0.25">
      <c r="A852" s="21">
        <v>46</v>
      </c>
      <c r="B852" s="21" t="s">
        <v>23</v>
      </c>
      <c r="C852" s="21">
        <v>33.725000000000001</v>
      </c>
      <c r="D852" s="21">
        <v>1</v>
      </c>
      <c r="E852" s="21" t="s">
        <v>15</v>
      </c>
      <c r="F852" s="21" t="s">
        <v>25</v>
      </c>
      <c r="G852" s="21">
        <v>8823.9857499999998</v>
      </c>
    </row>
    <row r="853" spans="1:7" ht="15.75" x14ac:dyDescent="0.25">
      <c r="A853" s="21">
        <v>46</v>
      </c>
      <c r="B853" s="21" t="s">
        <v>23</v>
      </c>
      <c r="C853" s="21">
        <v>23.655000000000001</v>
      </c>
      <c r="D853" s="21">
        <v>1</v>
      </c>
      <c r="E853" s="21" t="s">
        <v>17</v>
      </c>
      <c r="F853" s="21" t="s">
        <v>27</v>
      </c>
      <c r="G853" s="21">
        <v>21677.283449999999</v>
      </c>
    </row>
    <row r="854" spans="1:7" ht="15.75" x14ac:dyDescent="0.25">
      <c r="A854" s="21">
        <v>46</v>
      </c>
      <c r="B854" s="21" t="s">
        <v>23</v>
      </c>
      <c r="C854" s="21">
        <v>34.6</v>
      </c>
      <c r="D854" s="21">
        <v>1</v>
      </c>
      <c r="E854" s="21" t="s">
        <v>17</v>
      </c>
      <c r="F854" s="21" t="s">
        <v>26</v>
      </c>
      <c r="G854" s="21">
        <v>41661.601999999999</v>
      </c>
    </row>
    <row r="855" spans="1:7" ht="15.75" x14ac:dyDescent="0.25">
      <c r="A855" s="21">
        <v>46</v>
      </c>
      <c r="B855" s="21" t="s">
        <v>14</v>
      </c>
      <c r="C855" s="21">
        <v>38.17</v>
      </c>
      <c r="D855" s="21">
        <v>2</v>
      </c>
      <c r="E855" s="21" t="s">
        <v>15</v>
      </c>
      <c r="F855" s="21" t="s">
        <v>16</v>
      </c>
      <c r="G855" s="21">
        <v>8347.1643000000004</v>
      </c>
    </row>
    <row r="856" spans="1:7" ht="15.75" x14ac:dyDescent="0.25">
      <c r="A856" s="21">
        <v>46</v>
      </c>
      <c r="B856" s="21" t="s">
        <v>14</v>
      </c>
      <c r="C856" s="21">
        <v>40.375</v>
      </c>
      <c r="D856" s="21">
        <v>2</v>
      </c>
      <c r="E856" s="21" t="s">
        <v>15</v>
      </c>
      <c r="F856" s="21" t="s">
        <v>27</v>
      </c>
      <c r="G856" s="21">
        <v>8733.2292500000003</v>
      </c>
    </row>
    <row r="857" spans="1:7" ht="15.75" x14ac:dyDescent="0.25">
      <c r="A857" s="21">
        <v>46</v>
      </c>
      <c r="B857" s="21" t="s">
        <v>23</v>
      </c>
      <c r="C857" s="21">
        <v>28.9</v>
      </c>
      <c r="D857" s="21">
        <v>2</v>
      </c>
      <c r="E857" s="21" t="s">
        <v>15</v>
      </c>
      <c r="F857" s="21" t="s">
        <v>26</v>
      </c>
      <c r="G857" s="21">
        <v>8823.2790000000005</v>
      </c>
    </row>
    <row r="858" spans="1:7" ht="15.75" x14ac:dyDescent="0.25">
      <c r="A858" s="21">
        <v>46</v>
      </c>
      <c r="B858" s="21" t="s">
        <v>23</v>
      </c>
      <c r="C858" s="21">
        <v>30.2</v>
      </c>
      <c r="D858" s="21">
        <v>2</v>
      </c>
      <c r="E858" s="21" t="s">
        <v>15</v>
      </c>
      <c r="F858" s="21" t="s">
        <v>26</v>
      </c>
      <c r="G858" s="21">
        <v>8825.0859999999993</v>
      </c>
    </row>
    <row r="859" spans="1:7" ht="15.75" x14ac:dyDescent="0.25">
      <c r="A859" s="21">
        <v>46</v>
      </c>
      <c r="B859" s="21" t="s">
        <v>23</v>
      </c>
      <c r="C859" s="21">
        <v>19.95</v>
      </c>
      <c r="D859" s="21">
        <v>2</v>
      </c>
      <c r="E859" s="21" t="s">
        <v>15</v>
      </c>
      <c r="F859" s="21" t="s">
        <v>27</v>
      </c>
      <c r="G859" s="21">
        <v>9193.8384999999998</v>
      </c>
    </row>
    <row r="860" spans="1:7" ht="15.75" x14ac:dyDescent="0.25">
      <c r="A860" s="21">
        <v>46</v>
      </c>
      <c r="B860" s="21" t="s">
        <v>23</v>
      </c>
      <c r="C860" s="21">
        <v>32.299999999999997</v>
      </c>
      <c r="D860" s="21">
        <v>2</v>
      </c>
      <c r="E860" s="21" t="s">
        <v>15</v>
      </c>
      <c r="F860" s="21" t="s">
        <v>25</v>
      </c>
      <c r="G860" s="21">
        <v>9411.0049999999992</v>
      </c>
    </row>
    <row r="861" spans="1:7" ht="15.75" x14ac:dyDescent="0.25">
      <c r="A861" s="21">
        <v>46</v>
      </c>
      <c r="B861" s="21" t="s">
        <v>23</v>
      </c>
      <c r="C861" s="21">
        <v>48.07</v>
      </c>
      <c r="D861" s="21">
        <v>2</v>
      </c>
      <c r="E861" s="21" t="s">
        <v>15</v>
      </c>
      <c r="F861" s="21" t="s">
        <v>25</v>
      </c>
      <c r="G861" s="21">
        <v>9432.9253000000008</v>
      </c>
    </row>
    <row r="862" spans="1:7" ht="15.75" x14ac:dyDescent="0.25">
      <c r="A862" s="21">
        <v>46</v>
      </c>
      <c r="B862" s="21" t="s">
        <v>14</v>
      </c>
      <c r="C862" s="21">
        <v>43.89</v>
      </c>
      <c r="D862" s="21">
        <v>3</v>
      </c>
      <c r="E862" s="21" t="s">
        <v>15</v>
      </c>
      <c r="F862" s="21" t="s">
        <v>16</v>
      </c>
      <c r="G862" s="21">
        <v>8944.1151000000009</v>
      </c>
    </row>
    <row r="863" spans="1:7" ht="15.75" x14ac:dyDescent="0.25">
      <c r="A863" s="21">
        <v>46</v>
      </c>
      <c r="B863" s="21" t="s">
        <v>14</v>
      </c>
      <c r="C863" s="21">
        <v>25.745000000000001</v>
      </c>
      <c r="D863" s="21">
        <v>3</v>
      </c>
      <c r="E863" s="21" t="s">
        <v>15</v>
      </c>
      <c r="F863" s="21" t="s">
        <v>27</v>
      </c>
      <c r="G863" s="21">
        <v>9301.8935500000007</v>
      </c>
    </row>
    <row r="864" spans="1:7" ht="15.75" x14ac:dyDescent="0.25">
      <c r="A864" s="21">
        <v>46</v>
      </c>
      <c r="B864" s="21" t="s">
        <v>23</v>
      </c>
      <c r="C864" s="21">
        <v>30.8</v>
      </c>
      <c r="D864" s="21">
        <v>3</v>
      </c>
      <c r="E864" s="21" t="s">
        <v>15</v>
      </c>
      <c r="F864" s="21" t="s">
        <v>26</v>
      </c>
      <c r="G864" s="21">
        <v>9414.92</v>
      </c>
    </row>
    <row r="865" spans="1:7" ht="15.75" x14ac:dyDescent="0.25">
      <c r="A865" s="21">
        <v>46</v>
      </c>
      <c r="B865" s="21" t="s">
        <v>14</v>
      </c>
      <c r="C865" s="21">
        <v>24.795000000000002</v>
      </c>
      <c r="D865" s="21">
        <v>3</v>
      </c>
      <c r="E865" s="21" t="s">
        <v>15</v>
      </c>
      <c r="F865" s="21" t="s">
        <v>25</v>
      </c>
      <c r="G865" s="21">
        <v>9500.5730500000009</v>
      </c>
    </row>
    <row r="866" spans="1:7" ht="15.75" x14ac:dyDescent="0.25">
      <c r="A866" s="21">
        <v>46</v>
      </c>
      <c r="B866" s="21" t="s">
        <v>14</v>
      </c>
      <c r="C866" s="21">
        <v>30.495000000000001</v>
      </c>
      <c r="D866" s="21">
        <v>3</v>
      </c>
      <c r="E866" s="21" t="s">
        <v>17</v>
      </c>
      <c r="F866" s="21" t="s">
        <v>27</v>
      </c>
      <c r="G866" s="21">
        <v>40720.551050000002</v>
      </c>
    </row>
    <row r="867" spans="1:7" ht="15.75" x14ac:dyDescent="0.25">
      <c r="A867" s="21">
        <v>46</v>
      </c>
      <c r="B867" s="21" t="s">
        <v>14</v>
      </c>
      <c r="C867" s="21">
        <v>42.35</v>
      </c>
      <c r="D867" s="21">
        <v>3</v>
      </c>
      <c r="E867" s="21" t="s">
        <v>17</v>
      </c>
      <c r="F867" s="21" t="s">
        <v>16</v>
      </c>
      <c r="G867" s="21">
        <v>46151.124499999998</v>
      </c>
    </row>
    <row r="868" spans="1:7" ht="15.75" x14ac:dyDescent="0.25">
      <c r="A868" s="21">
        <v>46</v>
      </c>
      <c r="B868" s="21" t="s">
        <v>14</v>
      </c>
      <c r="C868" s="21">
        <v>25.8</v>
      </c>
      <c r="D868" s="21">
        <v>5</v>
      </c>
      <c r="E868" s="21" t="s">
        <v>15</v>
      </c>
      <c r="F868" s="21" t="s">
        <v>26</v>
      </c>
      <c r="G868" s="21">
        <v>10096.969999999999</v>
      </c>
    </row>
    <row r="869" spans="1:7" ht="15.75" x14ac:dyDescent="0.25">
      <c r="A869" s="21">
        <v>47</v>
      </c>
      <c r="B869" s="21" t="s">
        <v>23</v>
      </c>
      <c r="C869" s="21">
        <v>24.32</v>
      </c>
      <c r="D869" s="21">
        <v>0</v>
      </c>
      <c r="E869" s="21" t="s">
        <v>15</v>
      </c>
      <c r="F869" s="21" t="s">
        <v>25</v>
      </c>
      <c r="G869" s="21">
        <v>8534.6718000000001</v>
      </c>
    </row>
    <row r="870" spans="1:7" ht="15.75" x14ac:dyDescent="0.25">
      <c r="A870" s="21">
        <v>47</v>
      </c>
      <c r="B870" s="21" t="s">
        <v>23</v>
      </c>
      <c r="C870" s="21">
        <v>33.344999999999999</v>
      </c>
      <c r="D870" s="21">
        <v>0</v>
      </c>
      <c r="E870" s="21" t="s">
        <v>15</v>
      </c>
      <c r="F870" s="21" t="s">
        <v>25</v>
      </c>
      <c r="G870" s="21">
        <v>20878.78443</v>
      </c>
    </row>
    <row r="871" spans="1:7" ht="15.75" x14ac:dyDescent="0.25">
      <c r="A871" s="21">
        <v>47</v>
      </c>
      <c r="B871" s="21" t="s">
        <v>23</v>
      </c>
      <c r="C871" s="21">
        <v>27.83</v>
      </c>
      <c r="D871" s="21">
        <v>0</v>
      </c>
      <c r="E871" s="21" t="s">
        <v>17</v>
      </c>
      <c r="F871" s="21" t="s">
        <v>16</v>
      </c>
      <c r="G871" s="21">
        <v>23065.420699999999</v>
      </c>
    </row>
    <row r="872" spans="1:7" ht="15.75" x14ac:dyDescent="0.25">
      <c r="A872" s="21">
        <v>47</v>
      </c>
      <c r="B872" s="21" t="s">
        <v>14</v>
      </c>
      <c r="C872" s="21">
        <v>36.19</v>
      </c>
      <c r="D872" s="21">
        <v>0</v>
      </c>
      <c r="E872" s="21" t="s">
        <v>17</v>
      </c>
      <c r="F872" s="21" t="s">
        <v>16</v>
      </c>
      <c r="G872" s="21">
        <v>41676.081100000003</v>
      </c>
    </row>
    <row r="873" spans="1:7" ht="15.75" x14ac:dyDescent="0.25">
      <c r="A873" s="21">
        <v>47</v>
      </c>
      <c r="B873" s="21" t="s">
        <v>14</v>
      </c>
      <c r="C873" s="21">
        <v>32.299999999999997</v>
      </c>
      <c r="D873" s="21">
        <v>1</v>
      </c>
      <c r="E873" s="21" t="s">
        <v>15</v>
      </c>
      <c r="F873" s="21" t="s">
        <v>26</v>
      </c>
      <c r="G873" s="21">
        <v>8062.7640000000001</v>
      </c>
    </row>
    <row r="874" spans="1:7" ht="15.75" x14ac:dyDescent="0.25">
      <c r="A874" s="21">
        <v>47</v>
      </c>
      <c r="B874" s="21" t="s">
        <v>14</v>
      </c>
      <c r="C874" s="21">
        <v>36.200000000000003</v>
      </c>
      <c r="D874" s="21">
        <v>1</v>
      </c>
      <c r="E874" s="21" t="s">
        <v>15</v>
      </c>
      <c r="F874" s="21" t="s">
        <v>26</v>
      </c>
      <c r="G874" s="21">
        <v>8068.1850000000004</v>
      </c>
    </row>
    <row r="875" spans="1:7" ht="15.75" x14ac:dyDescent="0.25">
      <c r="A875" s="21">
        <v>47</v>
      </c>
      <c r="B875" s="21" t="s">
        <v>14</v>
      </c>
      <c r="C875" s="21">
        <v>47.52</v>
      </c>
      <c r="D875" s="21">
        <v>1</v>
      </c>
      <c r="E875" s="21" t="s">
        <v>15</v>
      </c>
      <c r="F875" s="21" t="s">
        <v>16</v>
      </c>
      <c r="G875" s="21">
        <v>8083.9197999999997</v>
      </c>
    </row>
    <row r="876" spans="1:7" ht="15.75" x14ac:dyDescent="0.25">
      <c r="A876" s="21">
        <v>47</v>
      </c>
      <c r="B876" s="21" t="s">
        <v>14</v>
      </c>
      <c r="C876" s="21">
        <v>19.57</v>
      </c>
      <c r="D876" s="21">
        <v>1</v>
      </c>
      <c r="E876" s="21" t="s">
        <v>15</v>
      </c>
      <c r="F876" s="21" t="s">
        <v>27</v>
      </c>
      <c r="G876" s="21">
        <v>8428.0692999999992</v>
      </c>
    </row>
    <row r="877" spans="1:7" ht="15.75" x14ac:dyDescent="0.25">
      <c r="A877" s="21">
        <v>47</v>
      </c>
      <c r="B877" s="21" t="s">
        <v>23</v>
      </c>
      <c r="C877" s="21">
        <v>23.6</v>
      </c>
      <c r="D877" s="21">
        <v>1</v>
      </c>
      <c r="E877" s="21" t="s">
        <v>15</v>
      </c>
      <c r="F877" s="21" t="s">
        <v>26</v>
      </c>
      <c r="G877" s="21">
        <v>8539.6710000000003</v>
      </c>
    </row>
    <row r="878" spans="1:7" ht="15.75" x14ac:dyDescent="0.25">
      <c r="A878" s="21">
        <v>47</v>
      </c>
      <c r="B878" s="21" t="s">
        <v>23</v>
      </c>
      <c r="C878" s="21">
        <v>29.37</v>
      </c>
      <c r="D878" s="21">
        <v>1</v>
      </c>
      <c r="E878" s="21" t="s">
        <v>15</v>
      </c>
      <c r="F878" s="21" t="s">
        <v>16</v>
      </c>
      <c r="G878" s="21">
        <v>8547.6913000000004</v>
      </c>
    </row>
    <row r="879" spans="1:7" ht="15.75" x14ac:dyDescent="0.25">
      <c r="A879" s="21">
        <v>47</v>
      </c>
      <c r="B879" s="21" t="s">
        <v>23</v>
      </c>
      <c r="C879" s="21">
        <v>32</v>
      </c>
      <c r="D879" s="21">
        <v>1</v>
      </c>
      <c r="E879" s="21" t="s">
        <v>15</v>
      </c>
      <c r="F879" s="21" t="s">
        <v>26</v>
      </c>
      <c r="G879" s="21">
        <v>8551.3469999999998</v>
      </c>
    </row>
    <row r="880" spans="1:7" ht="15.75" x14ac:dyDescent="0.25">
      <c r="A880" s="21">
        <v>47</v>
      </c>
      <c r="B880" s="21" t="s">
        <v>23</v>
      </c>
      <c r="C880" s="21">
        <v>36</v>
      </c>
      <c r="D880" s="21">
        <v>1</v>
      </c>
      <c r="E880" s="21" t="s">
        <v>15</v>
      </c>
      <c r="F880" s="21" t="s">
        <v>26</v>
      </c>
      <c r="G880" s="21">
        <v>8556.9069999999992</v>
      </c>
    </row>
    <row r="881" spans="1:7" ht="15.75" x14ac:dyDescent="0.25">
      <c r="A881" s="21">
        <v>47</v>
      </c>
      <c r="B881" s="21" t="s">
        <v>23</v>
      </c>
      <c r="C881" s="21">
        <v>45.32</v>
      </c>
      <c r="D881" s="21">
        <v>1</v>
      </c>
      <c r="E881" s="21" t="s">
        <v>15</v>
      </c>
      <c r="F881" s="21" t="s">
        <v>16</v>
      </c>
      <c r="G881" s="21">
        <v>8569.8618000000006</v>
      </c>
    </row>
    <row r="882" spans="1:7" ht="15.75" x14ac:dyDescent="0.25">
      <c r="A882" s="21">
        <v>47</v>
      </c>
      <c r="B882" s="21" t="s">
        <v>14</v>
      </c>
      <c r="C882" s="21">
        <v>19.190000000000001</v>
      </c>
      <c r="D882" s="21">
        <v>1</v>
      </c>
      <c r="E882" s="21" t="s">
        <v>15</v>
      </c>
      <c r="F882" s="21" t="s">
        <v>25</v>
      </c>
      <c r="G882" s="21">
        <v>8627.5411000000004</v>
      </c>
    </row>
    <row r="883" spans="1:7" ht="15.75" x14ac:dyDescent="0.25">
      <c r="A883" s="21">
        <v>47</v>
      </c>
      <c r="B883" s="21" t="s">
        <v>23</v>
      </c>
      <c r="C883" s="21">
        <v>29.545000000000002</v>
      </c>
      <c r="D883" s="21">
        <v>1</v>
      </c>
      <c r="E883" s="21" t="s">
        <v>15</v>
      </c>
      <c r="F883" s="21" t="s">
        <v>27</v>
      </c>
      <c r="G883" s="21">
        <v>8930.9345499999999</v>
      </c>
    </row>
    <row r="884" spans="1:7" ht="15.75" x14ac:dyDescent="0.25">
      <c r="A884" s="21">
        <v>47</v>
      </c>
      <c r="B884" s="21" t="s">
        <v>14</v>
      </c>
      <c r="C884" s="21">
        <v>25.41</v>
      </c>
      <c r="D884" s="21">
        <v>1</v>
      </c>
      <c r="E884" s="21" t="s">
        <v>17</v>
      </c>
      <c r="F884" s="21" t="s">
        <v>16</v>
      </c>
      <c r="G884" s="21">
        <v>21978.676899999999</v>
      </c>
    </row>
    <row r="885" spans="1:7" ht="15.75" x14ac:dyDescent="0.25">
      <c r="A885" s="21">
        <v>47</v>
      </c>
      <c r="B885" s="21" t="s">
        <v>23</v>
      </c>
      <c r="C885" s="21">
        <v>26.125</v>
      </c>
      <c r="D885" s="21">
        <v>1</v>
      </c>
      <c r="E885" s="21" t="s">
        <v>17</v>
      </c>
      <c r="F885" s="21" t="s">
        <v>25</v>
      </c>
      <c r="G885" s="21">
        <v>23401.30575</v>
      </c>
    </row>
    <row r="886" spans="1:7" ht="15.75" x14ac:dyDescent="0.25">
      <c r="A886" s="21">
        <v>47</v>
      </c>
      <c r="B886" s="21" t="s">
        <v>23</v>
      </c>
      <c r="C886" s="21">
        <v>24.1</v>
      </c>
      <c r="D886" s="21">
        <v>1</v>
      </c>
      <c r="E886" s="21" t="s">
        <v>15</v>
      </c>
      <c r="F886" s="21" t="s">
        <v>26</v>
      </c>
      <c r="G886" s="21">
        <v>26236.579969999999</v>
      </c>
    </row>
    <row r="887" spans="1:7" ht="15.75" x14ac:dyDescent="0.25">
      <c r="A887" s="21">
        <v>47</v>
      </c>
      <c r="B887" s="21" t="s">
        <v>14</v>
      </c>
      <c r="C887" s="21">
        <v>36.08</v>
      </c>
      <c r="D887" s="21">
        <v>1</v>
      </c>
      <c r="E887" s="21" t="s">
        <v>17</v>
      </c>
      <c r="F887" s="21" t="s">
        <v>16</v>
      </c>
      <c r="G887" s="21">
        <v>42211.138200000001</v>
      </c>
    </row>
    <row r="888" spans="1:7" ht="15.75" x14ac:dyDescent="0.25">
      <c r="A888" s="21">
        <v>47</v>
      </c>
      <c r="B888" s="21" t="s">
        <v>23</v>
      </c>
      <c r="C888" s="21">
        <v>36.630000000000003</v>
      </c>
      <c r="D888" s="21">
        <v>1</v>
      </c>
      <c r="E888" s="21" t="s">
        <v>17</v>
      </c>
      <c r="F888" s="21" t="s">
        <v>16</v>
      </c>
      <c r="G888" s="21">
        <v>42969.852700000003</v>
      </c>
    </row>
    <row r="889" spans="1:7" ht="15.75" x14ac:dyDescent="0.25">
      <c r="A889" s="21">
        <v>47</v>
      </c>
      <c r="B889" s="21" t="s">
        <v>14</v>
      </c>
      <c r="C889" s="21">
        <v>25.46</v>
      </c>
      <c r="D889" s="21">
        <v>2</v>
      </c>
      <c r="E889" s="21" t="s">
        <v>15</v>
      </c>
      <c r="F889" s="21" t="s">
        <v>25</v>
      </c>
      <c r="G889" s="21">
        <v>9225.2564000000002</v>
      </c>
    </row>
    <row r="890" spans="1:7" ht="15.75" x14ac:dyDescent="0.25">
      <c r="A890" s="21">
        <v>47</v>
      </c>
      <c r="B890" s="21" t="s">
        <v>23</v>
      </c>
      <c r="C890" s="21">
        <v>26.6</v>
      </c>
      <c r="D890" s="21">
        <v>2</v>
      </c>
      <c r="E890" s="21" t="s">
        <v>15</v>
      </c>
      <c r="F890" s="21" t="s">
        <v>25</v>
      </c>
      <c r="G890" s="21">
        <v>9715.8410000000003</v>
      </c>
    </row>
    <row r="891" spans="1:7" ht="15.75" x14ac:dyDescent="0.25">
      <c r="A891" s="21">
        <v>47</v>
      </c>
      <c r="B891" s="21" t="s">
        <v>23</v>
      </c>
      <c r="C891" s="21">
        <v>27.645</v>
      </c>
      <c r="D891" s="21">
        <v>2</v>
      </c>
      <c r="E891" s="21" t="s">
        <v>17</v>
      </c>
      <c r="F891" s="21" t="s">
        <v>27</v>
      </c>
      <c r="G891" s="21">
        <v>24535.698550000001</v>
      </c>
    </row>
    <row r="892" spans="1:7" ht="15.75" x14ac:dyDescent="0.25">
      <c r="A892" s="21">
        <v>47</v>
      </c>
      <c r="B892" s="21" t="s">
        <v>14</v>
      </c>
      <c r="C892" s="21">
        <v>38.94</v>
      </c>
      <c r="D892" s="21">
        <v>2</v>
      </c>
      <c r="E892" s="21" t="s">
        <v>17</v>
      </c>
      <c r="F892" s="21" t="s">
        <v>16</v>
      </c>
      <c r="G892" s="21">
        <v>44202.653599999998</v>
      </c>
    </row>
    <row r="893" spans="1:7" ht="15.75" x14ac:dyDescent="0.25">
      <c r="A893" s="21">
        <v>47</v>
      </c>
      <c r="B893" s="21" t="s">
        <v>14</v>
      </c>
      <c r="C893" s="21">
        <v>29.83</v>
      </c>
      <c r="D893" s="21">
        <v>3</v>
      </c>
      <c r="E893" s="21" t="s">
        <v>15</v>
      </c>
      <c r="F893" s="21" t="s">
        <v>27</v>
      </c>
      <c r="G893" s="21">
        <v>9620.3307000000004</v>
      </c>
    </row>
    <row r="894" spans="1:7" ht="15.75" x14ac:dyDescent="0.25">
      <c r="A894" s="21">
        <v>47</v>
      </c>
      <c r="B894" s="21" t="s">
        <v>23</v>
      </c>
      <c r="C894" s="21">
        <v>33.914999999999999</v>
      </c>
      <c r="D894" s="21">
        <v>3</v>
      </c>
      <c r="E894" s="21" t="s">
        <v>15</v>
      </c>
      <c r="F894" s="21" t="s">
        <v>27</v>
      </c>
      <c r="G894" s="21">
        <v>10115.00885</v>
      </c>
    </row>
    <row r="895" spans="1:7" ht="15.75" x14ac:dyDescent="0.25">
      <c r="A895" s="21">
        <v>47</v>
      </c>
      <c r="B895" s="21" t="s">
        <v>14</v>
      </c>
      <c r="C895" s="21">
        <v>28.215</v>
      </c>
      <c r="D895" s="21">
        <v>3</v>
      </c>
      <c r="E895" s="21" t="s">
        <v>17</v>
      </c>
      <c r="F895" s="21" t="s">
        <v>27</v>
      </c>
      <c r="G895" s="21">
        <v>24915.220850000002</v>
      </c>
    </row>
    <row r="896" spans="1:7" ht="15.75" x14ac:dyDescent="0.25">
      <c r="A896" s="21">
        <v>47</v>
      </c>
      <c r="B896" s="21" t="s">
        <v>14</v>
      </c>
      <c r="C896" s="21">
        <v>29.8</v>
      </c>
      <c r="D896" s="21">
        <v>3</v>
      </c>
      <c r="E896" s="21" t="s">
        <v>17</v>
      </c>
      <c r="F896" s="21" t="s">
        <v>26</v>
      </c>
      <c r="G896" s="21">
        <v>25309.489000000001</v>
      </c>
    </row>
    <row r="897" spans="1:7" ht="15.75" x14ac:dyDescent="0.25">
      <c r="A897" s="21">
        <v>47</v>
      </c>
      <c r="B897" s="21" t="s">
        <v>14</v>
      </c>
      <c r="C897" s="21">
        <v>28.215</v>
      </c>
      <c r="D897" s="21">
        <v>4</v>
      </c>
      <c r="E897" s="21" t="s">
        <v>15</v>
      </c>
      <c r="F897" s="21" t="s">
        <v>25</v>
      </c>
      <c r="G897" s="21">
        <v>10407.085849999999</v>
      </c>
    </row>
    <row r="898" spans="1:7" ht="15.75" x14ac:dyDescent="0.25">
      <c r="A898" s="21">
        <v>48</v>
      </c>
      <c r="B898" s="21" t="s">
        <v>14</v>
      </c>
      <c r="C898" s="21">
        <v>29.7</v>
      </c>
      <c r="D898" s="21">
        <v>0</v>
      </c>
      <c r="E898" s="21" t="s">
        <v>15</v>
      </c>
      <c r="F898" s="21" t="s">
        <v>16</v>
      </c>
      <c r="G898" s="21">
        <v>7789.6350000000002</v>
      </c>
    </row>
    <row r="899" spans="1:7" ht="15.75" x14ac:dyDescent="0.25">
      <c r="A899" s="21">
        <v>48</v>
      </c>
      <c r="B899" s="21" t="s">
        <v>14</v>
      </c>
      <c r="C899" s="21">
        <v>40.15</v>
      </c>
      <c r="D899" s="21">
        <v>0</v>
      </c>
      <c r="E899" s="21" t="s">
        <v>15</v>
      </c>
      <c r="F899" s="21" t="s">
        <v>16</v>
      </c>
      <c r="G899" s="21">
        <v>7804.1605</v>
      </c>
    </row>
    <row r="900" spans="1:7" ht="15.75" x14ac:dyDescent="0.25">
      <c r="A900" s="21">
        <v>48</v>
      </c>
      <c r="B900" s="21" t="s">
        <v>23</v>
      </c>
      <c r="C900" s="21">
        <v>22.8</v>
      </c>
      <c r="D900" s="21">
        <v>0</v>
      </c>
      <c r="E900" s="21" t="s">
        <v>15</v>
      </c>
      <c r="F900" s="21" t="s">
        <v>26</v>
      </c>
      <c r="G900" s="21">
        <v>8269.0439999999999</v>
      </c>
    </row>
    <row r="901" spans="1:7" ht="15.75" x14ac:dyDescent="0.25">
      <c r="A901" s="21">
        <v>48</v>
      </c>
      <c r="B901" s="21" t="s">
        <v>23</v>
      </c>
      <c r="C901" s="21">
        <v>28.9</v>
      </c>
      <c r="D901" s="21">
        <v>0</v>
      </c>
      <c r="E901" s="21" t="s">
        <v>15</v>
      </c>
      <c r="F901" s="21" t="s">
        <v>26</v>
      </c>
      <c r="G901" s="21">
        <v>8277.5229999999992</v>
      </c>
    </row>
    <row r="902" spans="1:7" ht="15.75" x14ac:dyDescent="0.25">
      <c r="A902" s="21">
        <v>48</v>
      </c>
      <c r="B902" s="21" t="s">
        <v>23</v>
      </c>
      <c r="C902" s="21">
        <v>31.13</v>
      </c>
      <c r="D902" s="21">
        <v>0</v>
      </c>
      <c r="E902" s="21" t="s">
        <v>15</v>
      </c>
      <c r="F902" s="21" t="s">
        <v>16</v>
      </c>
      <c r="G902" s="21">
        <v>8280.6226999999999</v>
      </c>
    </row>
    <row r="903" spans="1:7" ht="15.75" x14ac:dyDescent="0.25">
      <c r="A903" s="21">
        <v>48</v>
      </c>
      <c r="B903" s="21" t="s">
        <v>23</v>
      </c>
      <c r="C903" s="21">
        <v>33.33</v>
      </c>
      <c r="D903" s="21">
        <v>0</v>
      </c>
      <c r="E903" s="21" t="s">
        <v>15</v>
      </c>
      <c r="F903" s="21" t="s">
        <v>16</v>
      </c>
      <c r="G903" s="21">
        <v>8283.6807000000008</v>
      </c>
    </row>
    <row r="904" spans="1:7" ht="15.75" x14ac:dyDescent="0.25">
      <c r="A904" s="21">
        <v>48</v>
      </c>
      <c r="B904" s="21" t="s">
        <v>23</v>
      </c>
      <c r="C904" s="21">
        <v>36.575000000000003</v>
      </c>
      <c r="D904" s="21">
        <v>0</v>
      </c>
      <c r="E904" s="21" t="s">
        <v>15</v>
      </c>
      <c r="F904" s="21" t="s">
        <v>27</v>
      </c>
      <c r="G904" s="21">
        <v>8671.1912499999999</v>
      </c>
    </row>
    <row r="905" spans="1:7" ht="15.75" x14ac:dyDescent="0.25">
      <c r="A905" s="21">
        <v>48</v>
      </c>
      <c r="B905" s="21" t="s">
        <v>14</v>
      </c>
      <c r="C905" s="21">
        <v>24.42</v>
      </c>
      <c r="D905" s="21">
        <v>0</v>
      </c>
      <c r="E905" s="21" t="s">
        <v>17</v>
      </c>
      <c r="F905" s="21" t="s">
        <v>16</v>
      </c>
      <c r="G905" s="21">
        <v>21223.675800000001</v>
      </c>
    </row>
    <row r="906" spans="1:7" ht="15.75" x14ac:dyDescent="0.25">
      <c r="A906" s="21">
        <v>48</v>
      </c>
      <c r="B906" s="21" t="s">
        <v>14</v>
      </c>
      <c r="C906" s="21">
        <v>29.6</v>
      </c>
      <c r="D906" s="21">
        <v>0</v>
      </c>
      <c r="E906" s="21" t="s">
        <v>15</v>
      </c>
      <c r="F906" s="21" t="s">
        <v>26</v>
      </c>
      <c r="G906" s="21">
        <v>21232.182260000001</v>
      </c>
    </row>
    <row r="907" spans="1:7" ht="15.75" x14ac:dyDescent="0.25">
      <c r="A907" s="21">
        <v>48</v>
      </c>
      <c r="B907" s="21" t="s">
        <v>23</v>
      </c>
      <c r="C907" s="21">
        <v>33.11</v>
      </c>
      <c r="D907" s="21">
        <v>0</v>
      </c>
      <c r="E907" s="21" t="s">
        <v>17</v>
      </c>
      <c r="F907" s="21" t="s">
        <v>16</v>
      </c>
      <c r="G907" s="21">
        <v>40974.164900000003</v>
      </c>
    </row>
    <row r="908" spans="1:7" ht="15.75" x14ac:dyDescent="0.25">
      <c r="A908" s="21">
        <v>48</v>
      </c>
      <c r="B908" s="21" t="s">
        <v>14</v>
      </c>
      <c r="C908" s="21">
        <v>32.299999999999997</v>
      </c>
      <c r="D908" s="21">
        <v>1</v>
      </c>
      <c r="E908" s="21" t="s">
        <v>15</v>
      </c>
      <c r="F908" s="21" t="s">
        <v>27</v>
      </c>
      <c r="G908" s="21">
        <v>8765.2489999999998</v>
      </c>
    </row>
    <row r="909" spans="1:7" ht="15.75" x14ac:dyDescent="0.25">
      <c r="A909" s="21">
        <v>48</v>
      </c>
      <c r="B909" s="21" t="s">
        <v>23</v>
      </c>
      <c r="C909" s="21">
        <v>32.229999999999997</v>
      </c>
      <c r="D909" s="21">
        <v>1</v>
      </c>
      <c r="E909" s="21" t="s">
        <v>15</v>
      </c>
      <c r="F909" s="21" t="s">
        <v>16</v>
      </c>
      <c r="G909" s="21">
        <v>8871.1517000000003</v>
      </c>
    </row>
    <row r="910" spans="1:7" ht="15.75" x14ac:dyDescent="0.25">
      <c r="A910" s="21">
        <v>48</v>
      </c>
      <c r="B910" s="21" t="s">
        <v>14</v>
      </c>
      <c r="C910" s="21">
        <v>31.445</v>
      </c>
      <c r="D910" s="21">
        <v>1</v>
      </c>
      <c r="E910" s="21" t="s">
        <v>15</v>
      </c>
      <c r="F910" s="21" t="s">
        <v>25</v>
      </c>
      <c r="G910" s="21">
        <v>8964.0605500000001</v>
      </c>
    </row>
    <row r="911" spans="1:7" ht="15.75" x14ac:dyDescent="0.25">
      <c r="A911" s="21">
        <v>48</v>
      </c>
      <c r="B911" s="21" t="s">
        <v>23</v>
      </c>
      <c r="C911" s="21">
        <v>28.88</v>
      </c>
      <c r="D911" s="21">
        <v>1</v>
      </c>
      <c r="E911" s="21" t="s">
        <v>15</v>
      </c>
      <c r="F911" s="21" t="s">
        <v>27</v>
      </c>
      <c r="G911" s="21">
        <v>9249.4951999999994</v>
      </c>
    </row>
    <row r="912" spans="1:7" ht="15.75" x14ac:dyDescent="0.25">
      <c r="A912" s="21">
        <v>48</v>
      </c>
      <c r="B912" s="21" t="s">
        <v>23</v>
      </c>
      <c r="C912" s="21">
        <v>27.265000000000001</v>
      </c>
      <c r="D912" s="21">
        <v>1</v>
      </c>
      <c r="E912" s="21" t="s">
        <v>15</v>
      </c>
      <c r="F912" s="21" t="s">
        <v>25</v>
      </c>
      <c r="G912" s="21">
        <v>9447.2503500000003</v>
      </c>
    </row>
    <row r="913" spans="1:7" ht="15.75" x14ac:dyDescent="0.25">
      <c r="A913" s="21">
        <v>48</v>
      </c>
      <c r="B913" s="21" t="s">
        <v>23</v>
      </c>
      <c r="C913" s="21">
        <v>27.36</v>
      </c>
      <c r="D913" s="21">
        <v>1</v>
      </c>
      <c r="E913" s="21" t="s">
        <v>15</v>
      </c>
      <c r="F913" s="21" t="s">
        <v>25</v>
      </c>
      <c r="G913" s="21">
        <v>9447.3824000000004</v>
      </c>
    </row>
    <row r="914" spans="1:7" ht="15.75" x14ac:dyDescent="0.25">
      <c r="A914" s="21">
        <v>48</v>
      </c>
      <c r="B914" s="21" t="s">
        <v>14</v>
      </c>
      <c r="C914" s="21">
        <v>28</v>
      </c>
      <c r="D914" s="21">
        <v>1</v>
      </c>
      <c r="E914" s="21" t="s">
        <v>17</v>
      </c>
      <c r="F914" s="21" t="s">
        <v>26</v>
      </c>
      <c r="G914" s="21">
        <v>23568.272000000001</v>
      </c>
    </row>
    <row r="915" spans="1:7" ht="15.75" x14ac:dyDescent="0.25">
      <c r="A915" s="21">
        <v>48</v>
      </c>
      <c r="B915" s="21" t="s">
        <v>23</v>
      </c>
      <c r="C915" s="21">
        <v>35.909999999999997</v>
      </c>
      <c r="D915" s="21">
        <v>1</v>
      </c>
      <c r="E915" s="21" t="s">
        <v>15</v>
      </c>
      <c r="F915" s="21" t="s">
        <v>25</v>
      </c>
      <c r="G915" s="21">
        <v>26392.260289999998</v>
      </c>
    </row>
    <row r="916" spans="1:7" ht="15.75" x14ac:dyDescent="0.25">
      <c r="A916" s="21">
        <v>48</v>
      </c>
      <c r="B916" s="21" t="s">
        <v>14</v>
      </c>
      <c r="C916" s="21">
        <v>36.67</v>
      </c>
      <c r="D916" s="21">
        <v>1</v>
      </c>
      <c r="E916" s="21" t="s">
        <v>15</v>
      </c>
      <c r="F916" s="21" t="s">
        <v>27</v>
      </c>
      <c r="G916" s="21">
        <v>28468.919010000001</v>
      </c>
    </row>
    <row r="917" spans="1:7" ht="15.75" x14ac:dyDescent="0.25">
      <c r="A917" s="21">
        <v>48</v>
      </c>
      <c r="B917" s="21" t="s">
        <v>14</v>
      </c>
      <c r="C917" s="21">
        <v>30.2</v>
      </c>
      <c r="D917" s="21">
        <v>2</v>
      </c>
      <c r="E917" s="21" t="s">
        <v>15</v>
      </c>
      <c r="F917" s="21" t="s">
        <v>26</v>
      </c>
      <c r="G917" s="21">
        <v>8968.33</v>
      </c>
    </row>
    <row r="918" spans="1:7" ht="15.75" x14ac:dyDescent="0.25">
      <c r="A918" s="21">
        <v>48</v>
      </c>
      <c r="B918" s="21" t="s">
        <v>14</v>
      </c>
      <c r="C918" s="21">
        <v>37.29</v>
      </c>
      <c r="D918" s="21">
        <v>2</v>
      </c>
      <c r="E918" s="21" t="s">
        <v>15</v>
      </c>
      <c r="F918" s="21" t="s">
        <v>16</v>
      </c>
      <c r="G918" s="21">
        <v>8978.1851000000006</v>
      </c>
    </row>
    <row r="919" spans="1:7" ht="15.75" x14ac:dyDescent="0.25">
      <c r="A919" s="21">
        <v>48</v>
      </c>
      <c r="B919" s="21" t="s">
        <v>23</v>
      </c>
      <c r="C919" s="21">
        <v>32.299999999999997</v>
      </c>
      <c r="D919" s="21">
        <v>2</v>
      </c>
      <c r="E919" s="21" t="s">
        <v>15</v>
      </c>
      <c r="F919" s="21" t="s">
        <v>25</v>
      </c>
      <c r="G919" s="21">
        <v>10043.249</v>
      </c>
    </row>
    <row r="920" spans="1:7" ht="15.75" x14ac:dyDescent="0.25">
      <c r="A920" s="21">
        <v>48</v>
      </c>
      <c r="B920" s="21" t="s">
        <v>14</v>
      </c>
      <c r="C920" s="21">
        <v>40.564999999999998</v>
      </c>
      <c r="D920" s="21">
        <v>2</v>
      </c>
      <c r="E920" s="21" t="s">
        <v>17</v>
      </c>
      <c r="F920" s="21" t="s">
        <v>27</v>
      </c>
      <c r="G920" s="21">
        <v>45702.022349999999</v>
      </c>
    </row>
    <row r="921" spans="1:7" ht="15.75" x14ac:dyDescent="0.25">
      <c r="A921" s="21">
        <v>48</v>
      </c>
      <c r="B921" s="21" t="s">
        <v>14</v>
      </c>
      <c r="C921" s="21">
        <v>34.299999999999997</v>
      </c>
      <c r="D921" s="21">
        <v>3</v>
      </c>
      <c r="E921" s="21" t="s">
        <v>15</v>
      </c>
      <c r="F921" s="21" t="s">
        <v>26</v>
      </c>
      <c r="G921" s="21">
        <v>9563.0290000000005</v>
      </c>
    </row>
    <row r="922" spans="1:7" ht="15.75" x14ac:dyDescent="0.25">
      <c r="A922" s="21">
        <v>48</v>
      </c>
      <c r="B922" s="21" t="s">
        <v>14</v>
      </c>
      <c r="C922" s="21">
        <v>30.78</v>
      </c>
      <c r="D922" s="21">
        <v>3</v>
      </c>
      <c r="E922" s="21" t="s">
        <v>15</v>
      </c>
      <c r="F922" s="21" t="s">
        <v>25</v>
      </c>
      <c r="G922" s="21">
        <v>10141.136200000001</v>
      </c>
    </row>
    <row r="923" spans="1:7" ht="15.75" x14ac:dyDescent="0.25">
      <c r="A923" s="21">
        <v>48</v>
      </c>
      <c r="B923" s="21" t="s">
        <v>23</v>
      </c>
      <c r="C923" s="21">
        <v>25.85</v>
      </c>
      <c r="D923" s="21">
        <v>3</v>
      </c>
      <c r="E923" s="21" t="s">
        <v>17</v>
      </c>
      <c r="F923" s="21" t="s">
        <v>16</v>
      </c>
      <c r="G923" s="21">
        <v>24180.933499999999</v>
      </c>
    </row>
    <row r="924" spans="1:7" ht="15.75" x14ac:dyDescent="0.25">
      <c r="A924" s="21">
        <v>48</v>
      </c>
      <c r="B924" s="21" t="s">
        <v>14</v>
      </c>
      <c r="C924" s="21">
        <v>35.625</v>
      </c>
      <c r="D924" s="21">
        <v>4</v>
      </c>
      <c r="E924" s="21" t="s">
        <v>15</v>
      </c>
      <c r="F924" s="21" t="s">
        <v>25</v>
      </c>
      <c r="G924" s="21">
        <v>10736.87075</v>
      </c>
    </row>
    <row r="925" spans="1:7" ht="15.75" x14ac:dyDescent="0.25">
      <c r="A925" s="21">
        <v>48</v>
      </c>
      <c r="B925" s="21" t="s">
        <v>23</v>
      </c>
      <c r="C925" s="21">
        <v>27.93</v>
      </c>
      <c r="D925" s="21">
        <v>4</v>
      </c>
      <c r="E925" s="21" t="s">
        <v>15</v>
      </c>
      <c r="F925" s="21" t="s">
        <v>27</v>
      </c>
      <c r="G925" s="21">
        <v>11015.1747</v>
      </c>
    </row>
    <row r="926" spans="1:7" ht="15.75" x14ac:dyDescent="0.25">
      <c r="A926" s="21">
        <v>48</v>
      </c>
      <c r="B926" s="21" t="s">
        <v>23</v>
      </c>
      <c r="C926" s="21">
        <v>41.23</v>
      </c>
      <c r="D926" s="21">
        <v>4</v>
      </c>
      <c r="E926" s="21" t="s">
        <v>15</v>
      </c>
      <c r="F926" s="21" t="s">
        <v>27</v>
      </c>
      <c r="G926" s="21">
        <v>11033.661700000001</v>
      </c>
    </row>
    <row r="927" spans="1:7" ht="15.75" x14ac:dyDescent="0.25">
      <c r="A927" s="21">
        <v>49</v>
      </c>
      <c r="B927" s="21" t="s">
        <v>14</v>
      </c>
      <c r="C927" s="21">
        <v>30.3</v>
      </c>
      <c r="D927" s="21">
        <v>0</v>
      </c>
      <c r="E927" s="21" t="s">
        <v>15</v>
      </c>
      <c r="F927" s="21" t="s">
        <v>26</v>
      </c>
      <c r="G927" s="21">
        <v>8116.68</v>
      </c>
    </row>
    <row r="928" spans="1:7" ht="15.75" x14ac:dyDescent="0.25">
      <c r="A928" s="21">
        <v>49</v>
      </c>
      <c r="B928" s="21" t="s">
        <v>14</v>
      </c>
      <c r="C928" s="21">
        <v>35.86</v>
      </c>
      <c r="D928" s="21">
        <v>0</v>
      </c>
      <c r="E928" s="21" t="s">
        <v>15</v>
      </c>
      <c r="F928" s="21" t="s">
        <v>16</v>
      </c>
      <c r="G928" s="21">
        <v>8124.4084000000003</v>
      </c>
    </row>
    <row r="929" spans="1:7" ht="15.75" x14ac:dyDescent="0.25">
      <c r="A929" s="21">
        <v>49</v>
      </c>
      <c r="B929" s="21" t="s">
        <v>14</v>
      </c>
      <c r="C929" s="21">
        <v>36.85</v>
      </c>
      <c r="D929" s="21">
        <v>0</v>
      </c>
      <c r="E929" s="21" t="s">
        <v>15</v>
      </c>
      <c r="F929" s="21" t="s">
        <v>16</v>
      </c>
      <c r="G929" s="21">
        <v>8125.7844999999998</v>
      </c>
    </row>
    <row r="930" spans="1:7" ht="15.75" x14ac:dyDescent="0.25">
      <c r="A930" s="21">
        <v>49</v>
      </c>
      <c r="B930" s="21" t="s">
        <v>23</v>
      </c>
      <c r="C930" s="21">
        <v>27.17</v>
      </c>
      <c r="D930" s="21">
        <v>0</v>
      </c>
      <c r="E930" s="21" t="s">
        <v>15</v>
      </c>
      <c r="F930" s="21" t="s">
        <v>16</v>
      </c>
      <c r="G930" s="21">
        <v>8601.3292999999994</v>
      </c>
    </row>
    <row r="931" spans="1:7" ht="15.75" x14ac:dyDescent="0.25">
      <c r="A931" s="21">
        <v>49</v>
      </c>
      <c r="B931" s="21" t="s">
        <v>14</v>
      </c>
      <c r="C931" s="21">
        <v>22.515000000000001</v>
      </c>
      <c r="D931" s="21">
        <v>0</v>
      </c>
      <c r="E931" s="21" t="s">
        <v>15</v>
      </c>
      <c r="F931" s="21" t="s">
        <v>25</v>
      </c>
      <c r="G931" s="21">
        <v>8688.8588500000005</v>
      </c>
    </row>
    <row r="932" spans="1:7" ht="15.75" x14ac:dyDescent="0.25">
      <c r="A932" s="21">
        <v>49</v>
      </c>
      <c r="B932" s="21" t="s">
        <v>23</v>
      </c>
      <c r="C932" s="21">
        <v>29.925000000000001</v>
      </c>
      <c r="D932" s="21">
        <v>0</v>
      </c>
      <c r="E932" s="21" t="s">
        <v>15</v>
      </c>
      <c r="F932" s="21" t="s">
        <v>27</v>
      </c>
      <c r="G932" s="21">
        <v>8988.1587500000005</v>
      </c>
    </row>
    <row r="933" spans="1:7" ht="15.75" x14ac:dyDescent="0.25">
      <c r="A933" s="21">
        <v>49</v>
      </c>
      <c r="B933" s="21" t="s">
        <v>14</v>
      </c>
      <c r="C933" s="21">
        <v>30.9</v>
      </c>
      <c r="D933" s="21">
        <v>0</v>
      </c>
      <c r="E933" s="21" t="s">
        <v>17</v>
      </c>
      <c r="F933" s="21" t="s">
        <v>26</v>
      </c>
      <c r="G933" s="21">
        <v>39727.614000000001</v>
      </c>
    </row>
    <row r="934" spans="1:7" ht="15.75" x14ac:dyDescent="0.25">
      <c r="A934" s="21">
        <v>49</v>
      </c>
      <c r="B934" s="21" t="s">
        <v>14</v>
      </c>
      <c r="C934" s="21">
        <v>28.7</v>
      </c>
      <c r="D934" s="21">
        <v>1</v>
      </c>
      <c r="E934" s="21" t="s">
        <v>15</v>
      </c>
      <c r="F934" s="21" t="s">
        <v>26</v>
      </c>
      <c r="G934" s="21">
        <v>8703.4560000000001</v>
      </c>
    </row>
    <row r="935" spans="1:7" ht="15.75" x14ac:dyDescent="0.25">
      <c r="A935" s="21">
        <v>49</v>
      </c>
      <c r="B935" s="21" t="s">
        <v>23</v>
      </c>
      <c r="C935" s="21">
        <v>21.3</v>
      </c>
      <c r="D935" s="21">
        <v>1</v>
      </c>
      <c r="E935" s="21" t="s">
        <v>15</v>
      </c>
      <c r="F935" s="21" t="s">
        <v>26</v>
      </c>
      <c r="G935" s="21">
        <v>9182.17</v>
      </c>
    </row>
    <row r="936" spans="1:7" ht="15.75" x14ac:dyDescent="0.25">
      <c r="A936" s="21">
        <v>49</v>
      </c>
      <c r="B936" s="21" t="s">
        <v>14</v>
      </c>
      <c r="C936" s="21">
        <v>25.84</v>
      </c>
      <c r="D936" s="21">
        <v>1</v>
      </c>
      <c r="E936" s="21" t="s">
        <v>15</v>
      </c>
      <c r="F936" s="21" t="s">
        <v>25</v>
      </c>
      <c r="G936" s="21">
        <v>9282.4806000000008</v>
      </c>
    </row>
    <row r="937" spans="1:7" ht="15.75" x14ac:dyDescent="0.25">
      <c r="A937" s="21">
        <v>49</v>
      </c>
      <c r="B937" s="21" t="s">
        <v>14</v>
      </c>
      <c r="C937" s="21">
        <v>29.83</v>
      </c>
      <c r="D937" s="21">
        <v>1</v>
      </c>
      <c r="E937" s="21" t="s">
        <v>15</v>
      </c>
      <c r="F937" s="21" t="s">
        <v>25</v>
      </c>
      <c r="G937" s="21">
        <v>9288.0267000000003</v>
      </c>
    </row>
    <row r="938" spans="1:7" ht="15.75" x14ac:dyDescent="0.25">
      <c r="A938" s="21">
        <v>49</v>
      </c>
      <c r="B938" s="21" t="s">
        <v>14</v>
      </c>
      <c r="C938" s="21">
        <v>31.35</v>
      </c>
      <c r="D938" s="21">
        <v>1</v>
      </c>
      <c r="E938" s="21" t="s">
        <v>15</v>
      </c>
      <c r="F938" s="21" t="s">
        <v>25</v>
      </c>
      <c r="G938" s="21">
        <v>9290.1394999999993</v>
      </c>
    </row>
    <row r="939" spans="1:7" ht="15.75" x14ac:dyDescent="0.25">
      <c r="A939" s="21">
        <v>49</v>
      </c>
      <c r="B939" s="21" t="s">
        <v>23</v>
      </c>
      <c r="C939" s="21">
        <v>22.61</v>
      </c>
      <c r="D939" s="21">
        <v>1</v>
      </c>
      <c r="E939" s="21" t="s">
        <v>15</v>
      </c>
      <c r="F939" s="21" t="s">
        <v>27</v>
      </c>
      <c r="G939" s="21">
        <v>9566.9909000000007</v>
      </c>
    </row>
    <row r="940" spans="1:7" ht="15.75" x14ac:dyDescent="0.25">
      <c r="A940" s="21">
        <v>49</v>
      </c>
      <c r="B940" s="21" t="s">
        <v>23</v>
      </c>
      <c r="C940" s="21">
        <v>34.770000000000003</v>
      </c>
      <c r="D940" s="21">
        <v>1</v>
      </c>
      <c r="E940" s="21" t="s">
        <v>15</v>
      </c>
      <c r="F940" s="21" t="s">
        <v>27</v>
      </c>
      <c r="G940" s="21">
        <v>9583.8932999999997</v>
      </c>
    </row>
    <row r="941" spans="1:7" ht="15.75" x14ac:dyDescent="0.25">
      <c r="A941" s="21">
        <v>49</v>
      </c>
      <c r="B941" s="21" t="s">
        <v>23</v>
      </c>
      <c r="C941" s="21">
        <v>30.78</v>
      </c>
      <c r="D941" s="21">
        <v>1</v>
      </c>
      <c r="E941" s="21" t="s">
        <v>15</v>
      </c>
      <c r="F941" s="21" t="s">
        <v>25</v>
      </c>
      <c r="G941" s="21">
        <v>9778.3472000000002</v>
      </c>
    </row>
    <row r="942" spans="1:7" ht="15.75" x14ac:dyDescent="0.25">
      <c r="A942" s="21">
        <v>49</v>
      </c>
      <c r="B942" s="21" t="s">
        <v>23</v>
      </c>
      <c r="C942" s="21">
        <v>27.1</v>
      </c>
      <c r="D942" s="21">
        <v>1</v>
      </c>
      <c r="E942" s="21" t="s">
        <v>15</v>
      </c>
      <c r="F942" s="21" t="s">
        <v>26</v>
      </c>
      <c r="G942" s="21">
        <v>26140.3603</v>
      </c>
    </row>
    <row r="943" spans="1:7" ht="15.75" x14ac:dyDescent="0.25">
      <c r="A943" s="21">
        <v>49</v>
      </c>
      <c r="B943" s="21" t="s">
        <v>14</v>
      </c>
      <c r="C943" s="21">
        <v>37.51</v>
      </c>
      <c r="D943" s="21">
        <v>2</v>
      </c>
      <c r="E943" s="21" t="s">
        <v>15</v>
      </c>
      <c r="F943" s="21" t="s">
        <v>16</v>
      </c>
      <c r="G943" s="21">
        <v>9304.7019</v>
      </c>
    </row>
    <row r="944" spans="1:7" ht="15.75" x14ac:dyDescent="0.25">
      <c r="A944" s="21">
        <v>49</v>
      </c>
      <c r="B944" s="21" t="s">
        <v>23</v>
      </c>
      <c r="C944" s="21">
        <v>42.68</v>
      </c>
      <c r="D944" s="21">
        <v>2</v>
      </c>
      <c r="E944" s="21" t="s">
        <v>15</v>
      </c>
      <c r="F944" s="21" t="s">
        <v>16</v>
      </c>
      <c r="G944" s="21">
        <v>9800.8881999999994</v>
      </c>
    </row>
    <row r="945" spans="1:7" ht="15.75" x14ac:dyDescent="0.25">
      <c r="A945" s="21">
        <v>49</v>
      </c>
      <c r="B945" s="21" t="s">
        <v>23</v>
      </c>
      <c r="C945" s="21">
        <v>23.18</v>
      </c>
      <c r="D945" s="21">
        <v>2</v>
      </c>
      <c r="E945" s="21" t="s">
        <v>15</v>
      </c>
      <c r="F945" s="21" t="s">
        <v>27</v>
      </c>
      <c r="G945" s="21">
        <v>10156.7832</v>
      </c>
    </row>
    <row r="946" spans="1:7" ht="15.75" x14ac:dyDescent="0.25">
      <c r="A946" s="21">
        <v>49</v>
      </c>
      <c r="B946" s="21" t="s">
        <v>23</v>
      </c>
      <c r="C946" s="21">
        <v>33.344999999999999</v>
      </c>
      <c r="D946" s="21">
        <v>2</v>
      </c>
      <c r="E946" s="21" t="s">
        <v>15</v>
      </c>
      <c r="F946" s="21" t="s">
        <v>25</v>
      </c>
      <c r="G946" s="21">
        <v>10370.912549999999</v>
      </c>
    </row>
    <row r="947" spans="1:7" ht="15.75" x14ac:dyDescent="0.25">
      <c r="A947" s="21">
        <v>49</v>
      </c>
      <c r="B947" s="21" t="s">
        <v>14</v>
      </c>
      <c r="C947" s="21">
        <v>25.6</v>
      </c>
      <c r="D947" s="21">
        <v>2</v>
      </c>
      <c r="E947" s="21" t="s">
        <v>17</v>
      </c>
      <c r="F947" s="21" t="s">
        <v>26</v>
      </c>
      <c r="G947" s="21">
        <v>23306.546999999999</v>
      </c>
    </row>
    <row r="948" spans="1:7" ht="15.75" x14ac:dyDescent="0.25">
      <c r="A948" s="21">
        <v>49</v>
      </c>
      <c r="B948" s="21" t="s">
        <v>14</v>
      </c>
      <c r="C948" s="21">
        <v>25.84</v>
      </c>
      <c r="D948" s="21">
        <v>2</v>
      </c>
      <c r="E948" s="21" t="s">
        <v>17</v>
      </c>
      <c r="F948" s="21" t="s">
        <v>27</v>
      </c>
      <c r="G948" s="21">
        <v>23807.240600000001</v>
      </c>
    </row>
    <row r="949" spans="1:7" ht="15.75" x14ac:dyDescent="0.25">
      <c r="A949" s="21">
        <v>49</v>
      </c>
      <c r="B949" s="21" t="s">
        <v>14</v>
      </c>
      <c r="C949" s="21">
        <v>28.69</v>
      </c>
      <c r="D949" s="21">
        <v>3</v>
      </c>
      <c r="E949" s="21" t="s">
        <v>15</v>
      </c>
      <c r="F949" s="21" t="s">
        <v>27</v>
      </c>
      <c r="G949" s="21">
        <v>10264.4421</v>
      </c>
    </row>
    <row r="950" spans="1:7" ht="15.75" x14ac:dyDescent="0.25">
      <c r="A950" s="21">
        <v>49</v>
      </c>
      <c r="B950" s="21" t="s">
        <v>14</v>
      </c>
      <c r="C950" s="21">
        <v>32.299999999999997</v>
      </c>
      <c r="D950" s="21">
        <v>3</v>
      </c>
      <c r="E950" s="21" t="s">
        <v>15</v>
      </c>
      <c r="F950" s="21" t="s">
        <v>27</v>
      </c>
      <c r="G950" s="21">
        <v>10269.459999999999</v>
      </c>
    </row>
    <row r="951" spans="1:7" ht="15.75" x14ac:dyDescent="0.25">
      <c r="A951" s="21">
        <v>49</v>
      </c>
      <c r="B951" s="21" t="s">
        <v>23</v>
      </c>
      <c r="C951" s="21">
        <v>36.630000000000003</v>
      </c>
      <c r="D951" s="21">
        <v>3</v>
      </c>
      <c r="E951" s="21" t="s">
        <v>15</v>
      </c>
      <c r="F951" s="21" t="s">
        <v>16</v>
      </c>
      <c r="G951" s="21">
        <v>10381.4787</v>
      </c>
    </row>
    <row r="952" spans="1:7" ht="15.75" x14ac:dyDescent="0.25">
      <c r="A952" s="21">
        <v>49</v>
      </c>
      <c r="B952" s="21" t="s">
        <v>23</v>
      </c>
      <c r="C952" s="21">
        <v>23.844999999999999</v>
      </c>
      <c r="D952" s="21">
        <v>3</v>
      </c>
      <c r="E952" s="21" t="s">
        <v>17</v>
      </c>
      <c r="F952" s="21" t="s">
        <v>25</v>
      </c>
      <c r="G952" s="21">
        <v>24106.912550000001</v>
      </c>
    </row>
    <row r="953" spans="1:7" ht="15.75" x14ac:dyDescent="0.25">
      <c r="A953" s="21">
        <v>49</v>
      </c>
      <c r="B953" s="21" t="s">
        <v>23</v>
      </c>
      <c r="C953" s="21">
        <v>41.47</v>
      </c>
      <c r="D953" s="21">
        <v>4</v>
      </c>
      <c r="E953" s="21" t="s">
        <v>15</v>
      </c>
      <c r="F953" s="21" t="s">
        <v>16</v>
      </c>
      <c r="G953" s="21">
        <v>10977.2063</v>
      </c>
    </row>
    <row r="954" spans="1:7" ht="15.75" x14ac:dyDescent="0.25">
      <c r="A954" s="21">
        <v>49</v>
      </c>
      <c r="B954" s="21" t="s">
        <v>23</v>
      </c>
      <c r="C954" s="21">
        <v>31.9</v>
      </c>
      <c r="D954" s="21">
        <v>5</v>
      </c>
      <c r="E954" s="21" t="s">
        <v>15</v>
      </c>
      <c r="F954" s="21" t="s">
        <v>26</v>
      </c>
      <c r="G954" s="21">
        <v>11552.904</v>
      </c>
    </row>
    <row r="955" spans="1:7" ht="15.75" x14ac:dyDescent="0.25">
      <c r="A955" s="21">
        <v>50</v>
      </c>
      <c r="B955" s="21" t="s">
        <v>14</v>
      </c>
      <c r="C955" s="21">
        <v>25.3</v>
      </c>
      <c r="D955" s="21">
        <v>0</v>
      </c>
      <c r="E955" s="21" t="s">
        <v>15</v>
      </c>
      <c r="F955" s="21" t="s">
        <v>16</v>
      </c>
      <c r="G955" s="21">
        <v>8442.6669999999995</v>
      </c>
    </row>
    <row r="956" spans="1:7" ht="15.75" x14ac:dyDescent="0.25">
      <c r="A956" s="21">
        <v>50</v>
      </c>
      <c r="B956" s="21" t="s">
        <v>14</v>
      </c>
      <c r="C956" s="21">
        <v>26.6</v>
      </c>
      <c r="D956" s="21">
        <v>0</v>
      </c>
      <c r="E956" s="21" t="s">
        <v>15</v>
      </c>
      <c r="F956" s="21" t="s">
        <v>26</v>
      </c>
      <c r="G956" s="21">
        <v>8444.4740000000002</v>
      </c>
    </row>
    <row r="957" spans="1:7" ht="15.75" x14ac:dyDescent="0.25">
      <c r="A957" s="21">
        <v>50</v>
      </c>
      <c r="B957" s="21" t="s">
        <v>14</v>
      </c>
      <c r="C957" s="21">
        <v>36.200000000000003</v>
      </c>
      <c r="D957" s="21">
        <v>0</v>
      </c>
      <c r="E957" s="21" t="s">
        <v>15</v>
      </c>
      <c r="F957" s="21" t="s">
        <v>26</v>
      </c>
      <c r="G957" s="21">
        <v>8457.8179999999993</v>
      </c>
    </row>
    <row r="958" spans="1:7" ht="15.75" x14ac:dyDescent="0.25">
      <c r="A958" s="21">
        <v>50</v>
      </c>
      <c r="B958" s="21" t="s">
        <v>14</v>
      </c>
      <c r="C958" s="21">
        <v>26.41</v>
      </c>
      <c r="D958" s="21">
        <v>0</v>
      </c>
      <c r="E958" s="21" t="s">
        <v>15</v>
      </c>
      <c r="F958" s="21" t="s">
        <v>27</v>
      </c>
      <c r="G958" s="21">
        <v>8827.2098999999998</v>
      </c>
    </row>
    <row r="959" spans="1:7" ht="15.75" x14ac:dyDescent="0.25">
      <c r="A959" s="21">
        <v>50</v>
      </c>
      <c r="B959" s="21" t="s">
        <v>14</v>
      </c>
      <c r="C959" s="21">
        <v>32.204999999999998</v>
      </c>
      <c r="D959" s="21">
        <v>0</v>
      </c>
      <c r="E959" s="21" t="s">
        <v>15</v>
      </c>
      <c r="F959" s="21" t="s">
        <v>27</v>
      </c>
      <c r="G959" s="21">
        <v>8835.2649500000007</v>
      </c>
    </row>
    <row r="960" spans="1:7" ht="15.75" x14ac:dyDescent="0.25">
      <c r="A960" s="21">
        <v>50</v>
      </c>
      <c r="B960" s="21" t="s">
        <v>23</v>
      </c>
      <c r="C960" s="21">
        <v>25.6</v>
      </c>
      <c r="D960" s="21">
        <v>0</v>
      </c>
      <c r="E960" s="21" t="s">
        <v>15</v>
      </c>
      <c r="F960" s="21" t="s">
        <v>26</v>
      </c>
      <c r="G960" s="21">
        <v>8932.0840000000007</v>
      </c>
    </row>
    <row r="961" spans="1:7" ht="15.75" x14ac:dyDescent="0.25">
      <c r="A961" s="21">
        <v>50</v>
      </c>
      <c r="B961" s="21" t="s">
        <v>23</v>
      </c>
      <c r="C961" s="21">
        <v>44.744999999999997</v>
      </c>
      <c r="D961" s="21">
        <v>0</v>
      </c>
      <c r="E961" s="21" t="s">
        <v>15</v>
      </c>
      <c r="F961" s="21" t="s">
        <v>25</v>
      </c>
      <c r="G961" s="21">
        <v>9541.6955500000004</v>
      </c>
    </row>
    <row r="962" spans="1:7" ht="15.75" x14ac:dyDescent="0.25">
      <c r="A962" s="21">
        <v>50</v>
      </c>
      <c r="B962" s="21" t="s">
        <v>23</v>
      </c>
      <c r="C962" s="21">
        <v>27.36</v>
      </c>
      <c r="D962" s="21">
        <v>0</v>
      </c>
      <c r="E962" s="21" t="s">
        <v>15</v>
      </c>
      <c r="F962" s="21" t="s">
        <v>25</v>
      </c>
      <c r="G962" s="21">
        <v>25656.575260000001</v>
      </c>
    </row>
    <row r="963" spans="1:7" ht="15.75" x14ac:dyDescent="0.25">
      <c r="A963" s="21">
        <v>50</v>
      </c>
      <c r="B963" s="21" t="s">
        <v>14</v>
      </c>
      <c r="C963" s="21">
        <v>31.824999999999999</v>
      </c>
      <c r="D963" s="21">
        <v>0</v>
      </c>
      <c r="E963" s="21" t="s">
        <v>17</v>
      </c>
      <c r="F963" s="21" t="s">
        <v>25</v>
      </c>
      <c r="G963" s="21">
        <v>41097.161749999999</v>
      </c>
    </row>
    <row r="964" spans="1:7" ht="15.75" x14ac:dyDescent="0.25">
      <c r="A964" s="21">
        <v>50</v>
      </c>
      <c r="B964" s="21" t="s">
        <v>14</v>
      </c>
      <c r="C964" s="21">
        <v>37.07</v>
      </c>
      <c r="D964" s="21">
        <v>1</v>
      </c>
      <c r="E964" s="21" t="s">
        <v>15</v>
      </c>
      <c r="F964" s="21" t="s">
        <v>16</v>
      </c>
      <c r="G964" s="21">
        <v>9048.0272999999997</v>
      </c>
    </row>
    <row r="965" spans="1:7" ht="15.75" x14ac:dyDescent="0.25">
      <c r="A965" s="21">
        <v>50</v>
      </c>
      <c r="B965" s="21" t="s">
        <v>14</v>
      </c>
      <c r="C965" s="21">
        <v>44.77</v>
      </c>
      <c r="D965" s="21">
        <v>1</v>
      </c>
      <c r="E965" s="21" t="s">
        <v>15</v>
      </c>
      <c r="F965" s="21" t="s">
        <v>16</v>
      </c>
      <c r="G965" s="21">
        <v>9058.7302999999993</v>
      </c>
    </row>
    <row r="966" spans="1:7" ht="15.75" x14ac:dyDescent="0.25">
      <c r="A966" s="21">
        <v>50</v>
      </c>
      <c r="B966" s="21" t="s">
        <v>23</v>
      </c>
      <c r="C966" s="21">
        <v>46.09</v>
      </c>
      <c r="D966" s="21">
        <v>1</v>
      </c>
      <c r="E966" s="21" t="s">
        <v>15</v>
      </c>
      <c r="F966" s="21" t="s">
        <v>16</v>
      </c>
      <c r="G966" s="21">
        <v>9549.5650999999998</v>
      </c>
    </row>
    <row r="967" spans="1:7" ht="15.75" x14ac:dyDescent="0.25">
      <c r="A967" s="21">
        <v>50</v>
      </c>
      <c r="B967" s="21" t="s">
        <v>14</v>
      </c>
      <c r="C967" s="21">
        <v>27.454999999999998</v>
      </c>
      <c r="D967" s="21">
        <v>1</v>
      </c>
      <c r="E967" s="21" t="s">
        <v>15</v>
      </c>
      <c r="F967" s="21" t="s">
        <v>25</v>
      </c>
      <c r="G967" s="21">
        <v>9617.6624499999998</v>
      </c>
    </row>
    <row r="968" spans="1:7" ht="15.75" x14ac:dyDescent="0.25">
      <c r="A968" s="21">
        <v>50</v>
      </c>
      <c r="B968" s="21" t="s">
        <v>23</v>
      </c>
      <c r="C968" s="21">
        <v>30.114999999999998</v>
      </c>
      <c r="D968" s="21">
        <v>1</v>
      </c>
      <c r="E968" s="21" t="s">
        <v>15</v>
      </c>
      <c r="F968" s="21" t="s">
        <v>27</v>
      </c>
      <c r="G968" s="21">
        <v>9910.3598500000007</v>
      </c>
    </row>
    <row r="969" spans="1:7" ht="15.75" x14ac:dyDescent="0.25">
      <c r="A969" s="21">
        <v>50</v>
      </c>
      <c r="B969" s="21" t="s">
        <v>23</v>
      </c>
      <c r="C969" s="21">
        <v>27.074999999999999</v>
      </c>
      <c r="D969" s="21">
        <v>1</v>
      </c>
      <c r="E969" s="21" t="s">
        <v>15</v>
      </c>
      <c r="F969" s="21" t="s">
        <v>25</v>
      </c>
      <c r="G969" s="21">
        <v>10106.134249999999</v>
      </c>
    </row>
    <row r="970" spans="1:7" ht="15.75" x14ac:dyDescent="0.25">
      <c r="A970" s="21">
        <v>50</v>
      </c>
      <c r="B970" s="21" t="s">
        <v>23</v>
      </c>
      <c r="C970" s="21">
        <v>27.6</v>
      </c>
      <c r="D970" s="21">
        <v>1</v>
      </c>
      <c r="E970" s="21" t="s">
        <v>17</v>
      </c>
      <c r="F970" s="21" t="s">
        <v>26</v>
      </c>
      <c r="G970" s="21">
        <v>24520.263999999999</v>
      </c>
    </row>
    <row r="971" spans="1:7" ht="15.75" x14ac:dyDescent="0.25">
      <c r="A971" s="21">
        <v>50</v>
      </c>
      <c r="B971" s="21" t="s">
        <v>14</v>
      </c>
      <c r="C971" s="21">
        <v>32.299999999999997</v>
      </c>
      <c r="D971" s="21">
        <v>1</v>
      </c>
      <c r="E971" s="21" t="s">
        <v>17</v>
      </c>
      <c r="F971" s="21" t="s">
        <v>25</v>
      </c>
      <c r="G971" s="21">
        <v>41919.097000000002</v>
      </c>
    </row>
    <row r="972" spans="1:7" ht="15.75" x14ac:dyDescent="0.25">
      <c r="A972" s="21">
        <v>50</v>
      </c>
      <c r="B972" s="21" t="s">
        <v>14</v>
      </c>
      <c r="C972" s="21">
        <v>32.299999999999997</v>
      </c>
      <c r="D972" s="21">
        <v>2</v>
      </c>
      <c r="E972" s="21" t="s">
        <v>15</v>
      </c>
      <c r="F972" s="21" t="s">
        <v>26</v>
      </c>
      <c r="G972" s="21">
        <v>9630.3970000000008</v>
      </c>
    </row>
    <row r="973" spans="1:7" ht="15.75" x14ac:dyDescent="0.25">
      <c r="A973" s="21">
        <v>50</v>
      </c>
      <c r="B973" s="21" t="s">
        <v>23</v>
      </c>
      <c r="C973" s="21">
        <v>23.54</v>
      </c>
      <c r="D973" s="21">
        <v>2</v>
      </c>
      <c r="E973" s="21" t="s">
        <v>15</v>
      </c>
      <c r="F973" s="21" t="s">
        <v>16</v>
      </c>
      <c r="G973" s="21">
        <v>10107.220600000001</v>
      </c>
    </row>
    <row r="974" spans="1:7" ht="15.75" x14ac:dyDescent="0.25">
      <c r="A974" s="21">
        <v>50</v>
      </c>
      <c r="B974" s="21" t="s">
        <v>23</v>
      </c>
      <c r="C974" s="21">
        <v>31.6</v>
      </c>
      <c r="D974" s="21">
        <v>2</v>
      </c>
      <c r="E974" s="21" t="s">
        <v>15</v>
      </c>
      <c r="F974" s="21" t="s">
        <v>26</v>
      </c>
      <c r="G974" s="21">
        <v>10118.424000000001</v>
      </c>
    </row>
    <row r="975" spans="1:7" ht="15.75" x14ac:dyDescent="0.25">
      <c r="A975" s="21">
        <v>50</v>
      </c>
      <c r="B975" s="21" t="s">
        <v>23</v>
      </c>
      <c r="C975" s="21">
        <v>26.22</v>
      </c>
      <c r="D975" s="21">
        <v>2</v>
      </c>
      <c r="E975" s="21" t="s">
        <v>15</v>
      </c>
      <c r="F975" s="21" t="s">
        <v>27</v>
      </c>
      <c r="G975" s="21">
        <v>10493.9458</v>
      </c>
    </row>
    <row r="976" spans="1:7" ht="15.75" x14ac:dyDescent="0.25">
      <c r="A976" s="21">
        <v>50</v>
      </c>
      <c r="B976" s="21" t="s">
        <v>14</v>
      </c>
      <c r="C976" s="21">
        <v>32.11</v>
      </c>
      <c r="D976" s="21">
        <v>2</v>
      </c>
      <c r="E976" s="21" t="s">
        <v>15</v>
      </c>
      <c r="F976" s="21" t="s">
        <v>25</v>
      </c>
      <c r="G976" s="21">
        <v>25333.332839999999</v>
      </c>
    </row>
    <row r="977" spans="1:7" ht="15.75" x14ac:dyDescent="0.25">
      <c r="A977" s="21">
        <v>50</v>
      </c>
      <c r="B977" s="21" t="s">
        <v>14</v>
      </c>
      <c r="C977" s="21">
        <v>25.364999999999998</v>
      </c>
      <c r="D977" s="21">
        <v>2</v>
      </c>
      <c r="E977" s="21" t="s">
        <v>15</v>
      </c>
      <c r="F977" s="21" t="s">
        <v>27</v>
      </c>
      <c r="G977" s="21">
        <v>30284.642940000002</v>
      </c>
    </row>
    <row r="978" spans="1:7" ht="15.75" x14ac:dyDescent="0.25">
      <c r="A978" s="21">
        <v>50</v>
      </c>
      <c r="B978" s="21" t="s">
        <v>14</v>
      </c>
      <c r="C978" s="21">
        <v>34.200000000000003</v>
      </c>
      <c r="D978" s="21">
        <v>2</v>
      </c>
      <c r="E978" s="21" t="s">
        <v>17</v>
      </c>
      <c r="F978" s="21" t="s">
        <v>26</v>
      </c>
      <c r="G978" s="21">
        <v>42856.838000000003</v>
      </c>
    </row>
    <row r="979" spans="1:7" ht="15.75" x14ac:dyDescent="0.25">
      <c r="A979" s="21">
        <v>50</v>
      </c>
      <c r="B979" s="21" t="s">
        <v>14</v>
      </c>
      <c r="C979" s="21">
        <v>30.97</v>
      </c>
      <c r="D979" s="21">
        <v>3</v>
      </c>
      <c r="E979" s="21" t="s">
        <v>15</v>
      </c>
      <c r="F979" s="21" t="s">
        <v>27</v>
      </c>
      <c r="G979" s="21">
        <v>10600.5483</v>
      </c>
    </row>
    <row r="980" spans="1:7" ht="15.75" x14ac:dyDescent="0.25">
      <c r="A980" s="21">
        <v>50</v>
      </c>
      <c r="B980" s="21" t="s">
        <v>23</v>
      </c>
      <c r="C980" s="21">
        <v>28.16</v>
      </c>
      <c r="D980" s="21">
        <v>3</v>
      </c>
      <c r="E980" s="21" t="s">
        <v>15</v>
      </c>
      <c r="F980" s="21" t="s">
        <v>16</v>
      </c>
      <c r="G980" s="21">
        <v>10702.642400000001</v>
      </c>
    </row>
    <row r="981" spans="1:7" ht="15.75" x14ac:dyDescent="0.25">
      <c r="A981" s="21">
        <v>50</v>
      </c>
      <c r="B981" s="21" t="s">
        <v>23</v>
      </c>
      <c r="C981" s="21">
        <v>28.12</v>
      </c>
      <c r="D981" s="21">
        <v>3</v>
      </c>
      <c r="E981" s="21" t="s">
        <v>15</v>
      </c>
      <c r="F981" s="21" t="s">
        <v>27</v>
      </c>
      <c r="G981" s="21">
        <v>11085.586799999999</v>
      </c>
    </row>
    <row r="982" spans="1:7" ht="15.75" x14ac:dyDescent="0.25">
      <c r="A982" s="21">
        <v>50</v>
      </c>
      <c r="B982" s="21" t="s">
        <v>23</v>
      </c>
      <c r="C982" s="21">
        <v>27.83</v>
      </c>
      <c r="D982" s="21">
        <v>3</v>
      </c>
      <c r="E982" s="21" t="s">
        <v>15</v>
      </c>
      <c r="F982" s="21" t="s">
        <v>16</v>
      </c>
      <c r="G982" s="21">
        <v>19749.383379999999</v>
      </c>
    </row>
    <row r="983" spans="1:7" ht="15.75" x14ac:dyDescent="0.25">
      <c r="A983" s="21">
        <v>50</v>
      </c>
      <c r="B983" s="21" t="s">
        <v>23</v>
      </c>
      <c r="C983" s="21">
        <v>33.700000000000003</v>
      </c>
      <c r="D983" s="21">
        <v>4</v>
      </c>
      <c r="E983" s="21" t="s">
        <v>15</v>
      </c>
      <c r="F983" s="21" t="s">
        <v>26</v>
      </c>
      <c r="G983" s="21">
        <v>11299.343000000001</v>
      </c>
    </row>
    <row r="984" spans="1:7" ht="15.75" x14ac:dyDescent="0.25">
      <c r="A984" s="21">
        <v>51</v>
      </c>
      <c r="B984" s="21" t="s">
        <v>14</v>
      </c>
      <c r="C984" s="21">
        <v>25.4</v>
      </c>
      <c r="D984" s="21">
        <v>0</v>
      </c>
      <c r="E984" s="21" t="s">
        <v>15</v>
      </c>
      <c r="F984" s="21" t="s">
        <v>26</v>
      </c>
      <c r="G984" s="21">
        <v>8782.4689999999991</v>
      </c>
    </row>
    <row r="985" spans="1:7" ht="15.75" x14ac:dyDescent="0.25">
      <c r="A985" s="21">
        <v>51</v>
      </c>
      <c r="B985" s="21" t="s">
        <v>14</v>
      </c>
      <c r="C985" s="21">
        <v>37</v>
      </c>
      <c r="D985" s="21">
        <v>0</v>
      </c>
      <c r="E985" s="21" t="s">
        <v>15</v>
      </c>
      <c r="F985" s="21" t="s">
        <v>26</v>
      </c>
      <c r="G985" s="21">
        <v>8798.5930000000008</v>
      </c>
    </row>
    <row r="986" spans="1:7" ht="15.75" x14ac:dyDescent="0.25">
      <c r="A986" s="21">
        <v>51</v>
      </c>
      <c r="B986" s="21" t="s">
        <v>14</v>
      </c>
      <c r="C986" s="21">
        <v>31.635000000000002</v>
      </c>
      <c r="D986" s="21">
        <v>0</v>
      </c>
      <c r="E986" s="21" t="s">
        <v>15</v>
      </c>
      <c r="F986" s="21" t="s">
        <v>27</v>
      </c>
      <c r="G986" s="21">
        <v>9174.1356500000002</v>
      </c>
    </row>
    <row r="987" spans="1:7" ht="15.75" x14ac:dyDescent="0.25">
      <c r="A987" s="21">
        <v>51</v>
      </c>
      <c r="B987" s="21" t="s">
        <v>23</v>
      </c>
      <c r="C987" s="21">
        <v>20.6</v>
      </c>
      <c r="D987" s="21">
        <v>0</v>
      </c>
      <c r="E987" s="21" t="s">
        <v>15</v>
      </c>
      <c r="F987" s="21" t="s">
        <v>26</v>
      </c>
      <c r="G987" s="21">
        <v>9264.7970000000005</v>
      </c>
    </row>
    <row r="988" spans="1:7" ht="15.75" x14ac:dyDescent="0.25">
      <c r="A988" s="21">
        <v>51</v>
      </c>
      <c r="B988" s="21" t="s">
        <v>23</v>
      </c>
      <c r="C988" s="21">
        <v>34.1</v>
      </c>
      <c r="D988" s="21">
        <v>0</v>
      </c>
      <c r="E988" s="21" t="s">
        <v>15</v>
      </c>
      <c r="F988" s="21" t="s">
        <v>16</v>
      </c>
      <c r="G988" s="21">
        <v>9283.5619999999999</v>
      </c>
    </row>
    <row r="989" spans="1:7" ht="15.75" x14ac:dyDescent="0.25">
      <c r="A989" s="21">
        <v>51</v>
      </c>
      <c r="B989" s="21" t="s">
        <v>14</v>
      </c>
      <c r="C989" s="21">
        <v>22.42</v>
      </c>
      <c r="D989" s="21">
        <v>0</v>
      </c>
      <c r="E989" s="21" t="s">
        <v>15</v>
      </c>
      <c r="F989" s="21" t="s">
        <v>25</v>
      </c>
      <c r="G989" s="21">
        <v>9361.3268000000007</v>
      </c>
    </row>
    <row r="990" spans="1:7" ht="15.75" x14ac:dyDescent="0.25">
      <c r="A990" s="21">
        <v>51</v>
      </c>
      <c r="B990" s="21" t="s">
        <v>23</v>
      </c>
      <c r="C990" s="21">
        <v>18.05</v>
      </c>
      <c r="D990" s="21">
        <v>0</v>
      </c>
      <c r="E990" s="21" t="s">
        <v>15</v>
      </c>
      <c r="F990" s="21" t="s">
        <v>27</v>
      </c>
      <c r="G990" s="21">
        <v>9644.2525000000005</v>
      </c>
    </row>
    <row r="991" spans="1:7" ht="15.75" x14ac:dyDescent="0.25">
      <c r="A991" s="21">
        <v>51</v>
      </c>
      <c r="B991" s="21" t="s">
        <v>23</v>
      </c>
      <c r="C991" s="21">
        <v>33.914999999999999</v>
      </c>
      <c r="D991" s="21">
        <v>0</v>
      </c>
      <c r="E991" s="21" t="s">
        <v>15</v>
      </c>
      <c r="F991" s="21" t="s">
        <v>25</v>
      </c>
      <c r="G991" s="21">
        <v>9866.3048500000004</v>
      </c>
    </row>
    <row r="992" spans="1:7" ht="15.75" x14ac:dyDescent="0.25">
      <c r="A992" s="21">
        <v>51</v>
      </c>
      <c r="B992" s="21" t="s">
        <v>23</v>
      </c>
      <c r="C992" s="21">
        <v>40.659999999999997</v>
      </c>
      <c r="D992" s="21">
        <v>0</v>
      </c>
      <c r="E992" s="21" t="s">
        <v>15</v>
      </c>
      <c r="F992" s="21" t="s">
        <v>25</v>
      </c>
      <c r="G992" s="21">
        <v>9875.6803999999993</v>
      </c>
    </row>
    <row r="993" spans="1:7" ht="15.75" x14ac:dyDescent="0.25">
      <c r="A993" s="21">
        <v>51</v>
      </c>
      <c r="B993" s="21" t="s">
        <v>23</v>
      </c>
      <c r="C993" s="21">
        <v>38.06</v>
      </c>
      <c r="D993" s="21">
        <v>0</v>
      </c>
      <c r="E993" s="21" t="s">
        <v>17</v>
      </c>
      <c r="F993" s="21" t="s">
        <v>16</v>
      </c>
      <c r="G993" s="21">
        <v>44400.4064</v>
      </c>
    </row>
    <row r="994" spans="1:7" ht="15.75" x14ac:dyDescent="0.25">
      <c r="A994" s="21">
        <v>51</v>
      </c>
      <c r="B994" s="21" t="s">
        <v>14</v>
      </c>
      <c r="C994" s="21">
        <v>30.03</v>
      </c>
      <c r="D994" s="21">
        <v>1</v>
      </c>
      <c r="E994" s="21" t="s">
        <v>15</v>
      </c>
      <c r="F994" s="21" t="s">
        <v>16</v>
      </c>
      <c r="G994" s="21">
        <v>9377.9046999999991</v>
      </c>
    </row>
    <row r="995" spans="1:7" ht="15.75" x14ac:dyDescent="0.25">
      <c r="A995" s="21">
        <v>51</v>
      </c>
      <c r="B995" s="21" t="s">
        <v>14</v>
      </c>
      <c r="C995" s="21">
        <v>35.97</v>
      </c>
      <c r="D995" s="21">
        <v>1</v>
      </c>
      <c r="E995" s="21" t="s">
        <v>15</v>
      </c>
      <c r="F995" s="21" t="s">
        <v>16</v>
      </c>
      <c r="G995" s="21">
        <v>9386.1612999999998</v>
      </c>
    </row>
    <row r="996" spans="1:7" ht="15.75" x14ac:dyDescent="0.25">
      <c r="A996" s="21">
        <v>51</v>
      </c>
      <c r="B996" s="21" t="s">
        <v>14</v>
      </c>
      <c r="C996" s="21">
        <v>39.700000000000003</v>
      </c>
      <c r="D996" s="21">
        <v>1</v>
      </c>
      <c r="E996" s="21" t="s">
        <v>15</v>
      </c>
      <c r="F996" s="21" t="s">
        <v>26</v>
      </c>
      <c r="G996" s="21">
        <v>9391.3459999999995</v>
      </c>
    </row>
    <row r="997" spans="1:7" ht="15.75" x14ac:dyDescent="0.25">
      <c r="A997" s="21">
        <v>51</v>
      </c>
      <c r="B997" s="21" t="s">
        <v>23</v>
      </c>
      <c r="C997" s="21">
        <v>21.56</v>
      </c>
      <c r="D997" s="21">
        <v>1</v>
      </c>
      <c r="E997" s="21" t="s">
        <v>15</v>
      </c>
      <c r="F997" s="21" t="s">
        <v>16</v>
      </c>
      <c r="G997" s="21">
        <v>9855.1314000000002</v>
      </c>
    </row>
    <row r="998" spans="1:7" ht="15.75" x14ac:dyDescent="0.25">
      <c r="A998" s="21">
        <v>51</v>
      </c>
      <c r="B998" s="21" t="s">
        <v>23</v>
      </c>
      <c r="C998" s="21">
        <v>25.8</v>
      </c>
      <c r="D998" s="21">
        <v>1</v>
      </c>
      <c r="E998" s="21" t="s">
        <v>15</v>
      </c>
      <c r="F998" s="21" t="s">
        <v>26</v>
      </c>
      <c r="G998" s="21">
        <v>9861.0249999999996</v>
      </c>
    </row>
    <row r="999" spans="1:7" ht="15.75" x14ac:dyDescent="0.25">
      <c r="A999" s="21">
        <v>51</v>
      </c>
      <c r="B999" s="21" t="s">
        <v>23</v>
      </c>
      <c r="C999" s="21">
        <v>34.200000000000003</v>
      </c>
      <c r="D999" s="21">
        <v>1</v>
      </c>
      <c r="E999" s="21" t="s">
        <v>15</v>
      </c>
      <c r="F999" s="21" t="s">
        <v>26</v>
      </c>
      <c r="G999" s="21">
        <v>9872.7009999999991</v>
      </c>
    </row>
    <row r="1000" spans="1:7" ht="15.75" x14ac:dyDescent="0.25">
      <c r="A1000" s="21">
        <v>51</v>
      </c>
      <c r="B1000" s="21" t="s">
        <v>23</v>
      </c>
      <c r="C1000" s="21">
        <v>37.729999999999997</v>
      </c>
      <c r="D1000" s="21">
        <v>1</v>
      </c>
      <c r="E1000" s="21" t="s">
        <v>15</v>
      </c>
      <c r="F1000" s="21" t="s">
        <v>16</v>
      </c>
      <c r="G1000" s="21">
        <v>9877.6077000000005</v>
      </c>
    </row>
    <row r="1001" spans="1:7" ht="15.75" x14ac:dyDescent="0.25">
      <c r="A1001" s="21">
        <v>51</v>
      </c>
      <c r="B1001" s="21" t="s">
        <v>23</v>
      </c>
      <c r="C1001" s="21">
        <v>39.5</v>
      </c>
      <c r="D1001" s="21">
        <v>1</v>
      </c>
      <c r="E1001" s="21" t="s">
        <v>15</v>
      </c>
      <c r="F1001" s="21" t="s">
        <v>26</v>
      </c>
      <c r="G1001" s="21">
        <v>9880.0679999999993</v>
      </c>
    </row>
    <row r="1002" spans="1:7" ht="15.75" x14ac:dyDescent="0.25">
      <c r="A1002" s="21">
        <v>51</v>
      </c>
      <c r="B1002" s="21" t="s">
        <v>14</v>
      </c>
      <c r="C1002" s="21">
        <v>27.74</v>
      </c>
      <c r="D1002" s="21">
        <v>1</v>
      </c>
      <c r="E1002" s="21" t="s">
        <v>15</v>
      </c>
      <c r="F1002" s="21" t="s">
        <v>25</v>
      </c>
      <c r="G1002" s="21">
        <v>9957.7216000000008</v>
      </c>
    </row>
    <row r="1003" spans="1:7" ht="15.75" x14ac:dyDescent="0.25">
      <c r="A1003" s="21">
        <v>51</v>
      </c>
      <c r="B1003" s="21" t="s">
        <v>14</v>
      </c>
      <c r="C1003" s="21">
        <v>32.299999999999997</v>
      </c>
      <c r="D1003" s="21">
        <v>1</v>
      </c>
      <c r="E1003" s="21" t="s">
        <v>15</v>
      </c>
      <c r="F1003" s="21" t="s">
        <v>25</v>
      </c>
      <c r="G1003" s="21">
        <v>9964.06</v>
      </c>
    </row>
    <row r="1004" spans="1:7" ht="15.75" x14ac:dyDescent="0.25">
      <c r="A1004" s="21">
        <v>51</v>
      </c>
      <c r="B1004" s="21" t="s">
        <v>14</v>
      </c>
      <c r="C1004" s="21">
        <v>23.21</v>
      </c>
      <c r="D1004" s="21">
        <v>1</v>
      </c>
      <c r="E1004" s="21" t="s">
        <v>17</v>
      </c>
      <c r="F1004" s="21" t="s">
        <v>16</v>
      </c>
      <c r="G1004" s="21">
        <v>22218.1149</v>
      </c>
    </row>
    <row r="1005" spans="1:7" ht="15.75" x14ac:dyDescent="0.25">
      <c r="A1005" s="21">
        <v>51</v>
      </c>
      <c r="B1005" s="21" t="s">
        <v>23</v>
      </c>
      <c r="C1005" s="21">
        <v>36.67</v>
      </c>
      <c r="D1005" s="21">
        <v>2</v>
      </c>
      <c r="E1005" s="21" t="s">
        <v>15</v>
      </c>
      <c r="F1005" s="21" t="s">
        <v>27</v>
      </c>
      <c r="G1005" s="21">
        <v>10848.1343</v>
      </c>
    </row>
    <row r="1006" spans="1:7" ht="15.75" x14ac:dyDescent="0.25">
      <c r="A1006" s="21">
        <v>51</v>
      </c>
      <c r="B1006" s="21" t="s">
        <v>14</v>
      </c>
      <c r="C1006" s="21">
        <v>24.795000000000002</v>
      </c>
      <c r="D1006" s="21">
        <v>2</v>
      </c>
      <c r="E1006" s="21" t="s">
        <v>17</v>
      </c>
      <c r="F1006" s="21" t="s">
        <v>27</v>
      </c>
      <c r="G1006" s="21">
        <v>23967.38305</v>
      </c>
    </row>
    <row r="1007" spans="1:7" ht="15.75" x14ac:dyDescent="0.25">
      <c r="A1007" s="21">
        <v>51</v>
      </c>
      <c r="B1007" s="21" t="s">
        <v>23</v>
      </c>
      <c r="C1007" s="21">
        <v>34.96</v>
      </c>
      <c r="D1007" s="21">
        <v>2</v>
      </c>
      <c r="E1007" s="21" t="s">
        <v>17</v>
      </c>
      <c r="F1007" s="21" t="s">
        <v>25</v>
      </c>
      <c r="G1007" s="21">
        <v>44641.197399999997</v>
      </c>
    </row>
    <row r="1008" spans="1:7" ht="15.75" x14ac:dyDescent="0.25">
      <c r="A1008" s="21">
        <v>51</v>
      </c>
      <c r="B1008" s="21" t="s">
        <v>14</v>
      </c>
      <c r="C1008" s="21">
        <v>42.9</v>
      </c>
      <c r="D1008" s="21">
        <v>2</v>
      </c>
      <c r="E1008" s="21" t="s">
        <v>17</v>
      </c>
      <c r="F1008" s="21" t="s">
        <v>16</v>
      </c>
      <c r="G1008" s="21">
        <v>47462.894</v>
      </c>
    </row>
    <row r="1009" spans="1:7" ht="15.75" x14ac:dyDescent="0.25">
      <c r="A1009" s="21">
        <v>51</v>
      </c>
      <c r="B1009" s="21" t="s">
        <v>14</v>
      </c>
      <c r="C1009" s="21">
        <v>33.33</v>
      </c>
      <c r="D1009" s="21">
        <v>3</v>
      </c>
      <c r="E1009" s="21" t="s">
        <v>15</v>
      </c>
      <c r="F1009" s="21" t="s">
        <v>16</v>
      </c>
      <c r="G1009" s="21">
        <v>10560.4917</v>
      </c>
    </row>
    <row r="1010" spans="1:7" ht="15.75" x14ac:dyDescent="0.25">
      <c r="A1010" s="21">
        <v>51</v>
      </c>
      <c r="B1010" s="21" t="s">
        <v>23</v>
      </c>
      <c r="C1010" s="21">
        <v>36.384999999999998</v>
      </c>
      <c r="D1010" s="21">
        <v>3</v>
      </c>
      <c r="E1010" s="21" t="s">
        <v>15</v>
      </c>
      <c r="F1010" s="21" t="s">
        <v>27</v>
      </c>
      <c r="G1010" s="21">
        <v>11436.738149999999</v>
      </c>
    </row>
    <row r="1011" spans="1:7" ht="15.75" x14ac:dyDescent="0.25">
      <c r="A1011" s="21">
        <v>51</v>
      </c>
      <c r="B1011" s="21" t="s">
        <v>23</v>
      </c>
      <c r="C1011" s="21">
        <v>37.049999999999997</v>
      </c>
      <c r="D1011" s="21">
        <v>3</v>
      </c>
      <c r="E1011" s="21" t="s">
        <v>17</v>
      </c>
      <c r="F1011" s="21" t="s">
        <v>25</v>
      </c>
      <c r="G1011" s="21">
        <v>46255.112500000003</v>
      </c>
    </row>
    <row r="1012" spans="1:7" ht="15.75" x14ac:dyDescent="0.25">
      <c r="A1012" s="21">
        <v>51</v>
      </c>
      <c r="B1012" s="21" t="s">
        <v>14</v>
      </c>
      <c r="C1012" s="21">
        <v>24.414999999999999</v>
      </c>
      <c r="D1012" s="21">
        <v>4</v>
      </c>
      <c r="E1012" s="21" t="s">
        <v>15</v>
      </c>
      <c r="F1012" s="21" t="s">
        <v>27</v>
      </c>
      <c r="G1012" s="21">
        <v>11520.099850000001</v>
      </c>
    </row>
    <row r="1013" spans="1:7" ht="15.75" x14ac:dyDescent="0.25">
      <c r="A1013" s="21">
        <v>52</v>
      </c>
      <c r="B1013" s="21" t="s">
        <v>14</v>
      </c>
      <c r="C1013" s="21">
        <v>34.1</v>
      </c>
      <c r="D1013" s="21">
        <v>0</v>
      </c>
      <c r="E1013" s="21" t="s">
        <v>15</v>
      </c>
      <c r="F1013" s="21" t="s">
        <v>16</v>
      </c>
      <c r="G1013" s="21">
        <v>9140.9509999999991</v>
      </c>
    </row>
    <row r="1014" spans="1:7" ht="15.75" x14ac:dyDescent="0.25">
      <c r="A1014" s="21">
        <v>52</v>
      </c>
      <c r="B1014" s="21" t="s">
        <v>14</v>
      </c>
      <c r="C1014" s="21">
        <v>36.700000000000003</v>
      </c>
      <c r="D1014" s="21">
        <v>0</v>
      </c>
      <c r="E1014" s="21" t="s">
        <v>15</v>
      </c>
      <c r="F1014" s="21" t="s">
        <v>26</v>
      </c>
      <c r="G1014" s="21">
        <v>9144.5650000000005</v>
      </c>
    </row>
    <row r="1015" spans="1:7" ht="15.75" x14ac:dyDescent="0.25">
      <c r="A1015" s="21">
        <v>52</v>
      </c>
      <c r="B1015" s="21" t="s">
        <v>23</v>
      </c>
      <c r="C1015" s="21">
        <v>31.2</v>
      </c>
      <c r="D1015" s="21">
        <v>0</v>
      </c>
      <c r="E1015" s="21" t="s">
        <v>15</v>
      </c>
      <c r="F1015" s="21" t="s">
        <v>26</v>
      </c>
      <c r="G1015" s="21">
        <v>9625.92</v>
      </c>
    </row>
    <row r="1016" spans="1:7" ht="15.75" x14ac:dyDescent="0.25">
      <c r="A1016" s="21">
        <v>52</v>
      </c>
      <c r="B1016" s="21" t="s">
        <v>23</v>
      </c>
      <c r="C1016" s="21">
        <v>37.4</v>
      </c>
      <c r="D1016" s="21">
        <v>0</v>
      </c>
      <c r="E1016" s="21" t="s">
        <v>15</v>
      </c>
      <c r="F1016" s="21" t="s">
        <v>26</v>
      </c>
      <c r="G1016" s="21">
        <v>9634.5380000000005</v>
      </c>
    </row>
    <row r="1017" spans="1:7" ht="15.75" x14ac:dyDescent="0.25">
      <c r="A1017" s="21">
        <v>52</v>
      </c>
      <c r="B1017" s="21" t="s">
        <v>14</v>
      </c>
      <c r="C1017" s="21">
        <v>33.25</v>
      </c>
      <c r="D1017" s="21">
        <v>0</v>
      </c>
      <c r="E1017" s="21" t="s">
        <v>15</v>
      </c>
      <c r="F1017" s="21" t="s">
        <v>25</v>
      </c>
      <c r="G1017" s="21">
        <v>9722.7695000000003</v>
      </c>
    </row>
    <row r="1018" spans="1:7" ht="15.75" x14ac:dyDescent="0.25">
      <c r="A1018" s="21">
        <v>52</v>
      </c>
      <c r="B1018" s="21" t="s">
        <v>23</v>
      </c>
      <c r="C1018" s="21">
        <v>18.335000000000001</v>
      </c>
      <c r="D1018" s="21">
        <v>0</v>
      </c>
      <c r="E1018" s="21" t="s">
        <v>15</v>
      </c>
      <c r="F1018" s="21" t="s">
        <v>27</v>
      </c>
      <c r="G1018" s="21">
        <v>9991.0376500000002</v>
      </c>
    </row>
    <row r="1019" spans="1:7" ht="15.75" x14ac:dyDescent="0.25">
      <c r="A1019" s="21">
        <v>52</v>
      </c>
      <c r="B1019" s="21" t="s">
        <v>23</v>
      </c>
      <c r="C1019" s="21">
        <v>23.18</v>
      </c>
      <c r="D1019" s="21">
        <v>0</v>
      </c>
      <c r="E1019" s="21" t="s">
        <v>15</v>
      </c>
      <c r="F1019" s="21" t="s">
        <v>25</v>
      </c>
      <c r="G1019" s="21">
        <v>10197.772199999999</v>
      </c>
    </row>
    <row r="1020" spans="1:7" ht="15.75" x14ac:dyDescent="0.25">
      <c r="A1020" s="21">
        <v>52</v>
      </c>
      <c r="B1020" s="21" t="s">
        <v>23</v>
      </c>
      <c r="C1020" s="21">
        <v>30.875</v>
      </c>
      <c r="D1020" s="21">
        <v>0</v>
      </c>
      <c r="E1020" s="21" t="s">
        <v>15</v>
      </c>
      <c r="F1020" s="21" t="s">
        <v>25</v>
      </c>
      <c r="G1020" s="21">
        <v>23045.566159999998</v>
      </c>
    </row>
    <row r="1021" spans="1:7" ht="15.75" x14ac:dyDescent="0.25">
      <c r="A1021" s="21">
        <v>52</v>
      </c>
      <c r="B1021" s="21" t="s">
        <v>14</v>
      </c>
      <c r="C1021" s="21">
        <v>27.36</v>
      </c>
      <c r="D1021" s="21">
        <v>0</v>
      </c>
      <c r="E1021" s="21" t="s">
        <v>17</v>
      </c>
      <c r="F1021" s="21" t="s">
        <v>27</v>
      </c>
      <c r="G1021" s="21">
        <v>24393.6224</v>
      </c>
    </row>
    <row r="1022" spans="1:7" ht="15.75" x14ac:dyDescent="0.25">
      <c r="A1022" s="21">
        <v>52</v>
      </c>
      <c r="B1022" s="21" t="s">
        <v>23</v>
      </c>
      <c r="C1022" s="21">
        <v>24.86</v>
      </c>
      <c r="D1022" s="21">
        <v>0</v>
      </c>
      <c r="E1022" s="21" t="s">
        <v>15</v>
      </c>
      <c r="F1022" s="21" t="s">
        <v>16</v>
      </c>
      <c r="G1022" s="21">
        <v>27117.993780000001</v>
      </c>
    </row>
    <row r="1023" spans="1:7" ht="15.75" x14ac:dyDescent="0.25">
      <c r="A1023" s="21">
        <v>52</v>
      </c>
      <c r="B1023" s="21" t="s">
        <v>14</v>
      </c>
      <c r="C1023" s="21">
        <v>30.2</v>
      </c>
      <c r="D1023" s="21">
        <v>1</v>
      </c>
      <c r="E1023" s="21" t="s">
        <v>15</v>
      </c>
      <c r="F1023" s="21" t="s">
        <v>26</v>
      </c>
      <c r="G1023" s="21">
        <v>9724.5300000000007</v>
      </c>
    </row>
    <row r="1024" spans="1:7" ht="15.75" x14ac:dyDescent="0.25">
      <c r="A1024" s="21">
        <v>52</v>
      </c>
      <c r="B1024" s="21" t="s">
        <v>14</v>
      </c>
      <c r="C1024" s="21">
        <v>47.74</v>
      </c>
      <c r="D1024" s="21">
        <v>1</v>
      </c>
      <c r="E1024" s="21" t="s">
        <v>15</v>
      </c>
      <c r="F1024" s="21" t="s">
        <v>16</v>
      </c>
      <c r="G1024" s="21">
        <v>9748.9105999999992</v>
      </c>
    </row>
    <row r="1025" spans="1:7" ht="15.75" x14ac:dyDescent="0.25">
      <c r="A1025" s="21">
        <v>52</v>
      </c>
      <c r="B1025" s="21" t="s">
        <v>23</v>
      </c>
      <c r="C1025" s="21">
        <v>30.78</v>
      </c>
      <c r="D1025" s="21">
        <v>1</v>
      </c>
      <c r="E1025" s="21" t="s">
        <v>15</v>
      </c>
      <c r="F1025" s="21" t="s">
        <v>25</v>
      </c>
      <c r="G1025" s="21">
        <v>10797.3362</v>
      </c>
    </row>
    <row r="1026" spans="1:7" ht="15.75" x14ac:dyDescent="0.25">
      <c r="A1026" s="21">
        <v>52</v>
      </c>
      <c r="B1026" s="21" t="s">
        <v>23</v>
      </c>
      <c r="C1026" s="21">
        <v>24.13</v>
      </c>
      <c r="D1026" s="21">
        <v>1</v>
      </c>
      <c r="E1026" s="21" t="s">
        <v>17</v>
      </c>
      <c r="F1026" s="21" t="s">
        <v>27</v>
      </c>
      <c r="G1026" s="21">
        <v>23887.662700000001</v>
      </c>
    </row>
    <row r="1027" spans="1:7" ht="15.75" x14ac:dyDescent="0.25">
      <c r="A1027" s="21">
        <v>52</v>
      </c>
      <c r="B1027" s="21" t="s">
        <v>14</v>
      </c>
      <c r="C1027" s="21">
        <v>38.6</v>
      </c>
      <c r="D1027" s="21">
        <v>2</v>
      </c>
      <c r="E1027" s="21" t="s">
        <v>15</v>
      </c>
      <c r="F1027" s="21" t="s">
        <v>26</v>
      </c>
      <c r="G1027" s="21">
        <v>10325.206</v>
      </c>
    </row>
    <row r="1028" spans="1:7" ht="15.75" x14ac:dyDescent="0.25">
      <c r="A1028" s="21">
        <v>52</v>
      </c>
      <c r="B1028" s="21" t="s">
        <v>23</v>
      </c>
      <c r="C1028" s="21">
        <v>33.299999999999997</v>
      </c>
      <c r="D1028" s="21">
        <v>2</v>
      </c>
      <c r="E1028" s="21" t="s">
        <v>15</v>
      </c>
      <c r="F1028" s="21" t="s">
        <v>26</v>
      </c>
      <c r="G1028" s="21">
        <v>10806.839</v>
      </c>
    </row>
    <row r="1029" spans="1:7" ht="15.75" x14ac:dyDescent="0.25">
      <c r="A1029" s="21">
        <v>52</v>
      </c>
      <c r="B1029" s="21" t="s">
        <v>23</v>
      </c>
      <c r="C1029" s="21">
        <v>31.73</v>
      </c>
      <c r="D1029" s="21">
        <v>2</v>
      </c>
      <c r="E1029" s="21" t="s">
        <v>15</v>
      </c>
      <c r="F1029" s="21" t="s">
        <v>27</v>
      </c>
      <c r="G1029" s="21">
        <v>11187.6567</v>
      </c>
    </row>
    <row r="1030" spans="1:7" ht="15.75" x14ac:dyDescent="0.25">
      <c r="A1030" s="21">
        <v>52</v>
      </c>
      <c r="B1030" s="21" t="s">
        <v>23</v>
      </c>
      <c r="C1030" s="21">
        <v>38.380000000000003</v>
      </c>
      <c r="D1030" s="21">
        <v>2</v>
      </c>
      <c r="E1030" s="21" t="s">
        <v>15</v>
      </c>
      <c r="F1030" s="21" t="s">
        <v>25</v>
      </c>
      <c r="G1030" s="21">
        <v>11396.9002</v>
      </c>
    </row>
    <row r="1031" spans="1:7" ht="15.75" x14ac:dyDescent="0.25">
      <c r="A1031" s="21">
        <v>52</v>
      </c>
      <c r="B1031" s="21" t="s">
        <v>23</v>
      </c>
      <c r="C1031" s="21">
        <v>25.3</v>
      </c>
      <c r="D1031" s="21">
        <v>2</v>
      </c>
      <c r="E1031" s="21" t="s">
        <v>17</v>
      </c>
      <c r="F1031" s="21" t="s">
        <v>16</v>
      </c>
      <c r="G1031" s="21">
        <v>24667.419000000002</v>
      </c>
    </row>
    <row r="1032" spans="1:7" ht="15.75" x14ac:dyDescent="0.25">
      <c r="A1032" s="21">
        <v>52</v>
      </c>
      <c r="B1032" s="21" t="s">
        <v>14</v>
      </c>
      <c r="C1032" s="21">
        <v>36.765000000000001</v>
      </c>
      <c r="D1032" s="21">
        <v>2</v>
      </c>
      <c r="E1032" s="21" t="s">
        <v>15</v>
      </c>
      <c r="F1032" s="21" t="s">
        <v>27</v>
      </c>
      <c r="G1032" s="21">
        <v>26467.09737</v>
      </c>
    </row>
    <row r="1033" spans="1:7" ht="15.75" x14ac:dyDescent="0.25">
      <c r="A1033" s="21">
        <v>52</v>
      </c>
      <c r="B1033" s="21" t="s">
        <v>23</v>
      </c>
      <c r="C1033" s="21">
        <v>37.524999999999999</v>
      </c>
      <c r="D1033" s="21">
        <v>2</v>
      </c>
      <c r="E1033" s="21" t="s">
        <v>15</v>
      </c>
      <c r="F1033" s="21" t="s">
        <v>27</v>
      </c>
      <c r="G1033" s="21">
        <v>33471.971890000001</v>
      </c>
    </row>
    <row r="1034" spans="1:7" ht="15.75" x14ac:dyDescent="0.25">
      <c r="A1034" s="21">
        <v>52</v>
      </c>
      <c r="B1034" s="21" t="s">
        <v>14</v>
      </c>
      <c r="C1034" s="21">
        <v>41.8</v>
      </c>
      <c r="D1034" s="21">
        <v>2</v>
      </c>
      <c r="E1034" s="21" t="s">
        <v>17</v>
      </c>
      <c r="F1034" s="21" t="s">
        <v>16</v>
      </c>
      <c r="G1034" s="21">
        <v>47269.853999999999</v>
      </c>
    </row>
    <row r="1035" spans="1:7" ht="15.75" x14ac:dyDescent="0.25">
      <c r="A1035" s="21">
        <v>52</v>
      </c>
      <c r="B1035" s="21" t="s">
        <v>14</v>
      </c>
      <c r="C1035" s="21">
        <v>32.774999999999999</v>
      </c>
      <c r="D1035" s="21">
        <v>3</v>
      </c>
      <c r="E1035" s="21" t="s">
        <v>15</v>
      </c>
      <c r="F1035" s="21" t="s">
        <v>27</v>
      </c>
      <c r="G1035" s="21">
        <v>11289.10925</v>
      </c>
    </row>
    <row r="1036" spans="1:7" ht="15.75" x14ac:dyDescent="0.25">
      <c r="A1036" s="21">
        <v>52</v>
      </c>
      <c r="B1036" s="21" t="s">
        <v>23</v>
      </c>
      <c r="C1036" s="21">
        <v>44.7</v>
      </c>
      <c r="D1036" s="21">
        <v>3</v>
      </c>
      <c r="E1036" s="21" t="s">
        <v>15</v>
      </c>
      <c r="F1036" s="21" t="s">
        <v>26</v>
      </c>
      <c r="G1036" s="21">
        <v>11411.684999999999</v>
      </c>
    </row>
    <row r="1037" spans="1:7" ht="15.75" x14ac:dyDescent="0.25">
      <c r="A1037" s="21">
        <v>52</v>
      </c>
      <c r="B1037" s="21" t="s">
        <v>14</v>
      </c>
      <c r="C1037" s="21">
        <v>32.204999999999998</v>
      </c>
      <c r="D1037" s="21">
        <v>3</v>
      </c>
      <c r="E1037" s="21" t="s">
        <v>15</v>
      </c>
      <c r="F1037" s="21" t="s">
        <v>25</v>
      </c>
      <c r="G1037" s="21">
        <v>11488.31695</v>
      </c>
    </row>
    <row r="1038" spans="1:7" ht="15.75" x14ac:dyDescent="0.25">
      <c r="A1038" s="21">
        <v>52</v>
      </c>
      <c r="B1038" s="21" t="s">
        <v>14</v>
      </c>
      <c r="C1038" s="21">
        <v>24.32</v>
      </c>
      <c r="D1038" s="21">
        <v>3</v>
      </c>
      <c r="E1038" s="21" t="s">
        <v>17</v>
      </c>
      <c r="F1038" s="21" t="s">
        <v>25</v>
      </c>
      <c r="G1038" s="21">
        <v>24869.836800000001</v>
      </c>
    </row>
    <row r="1039" spans="1:7" ht="15.75" x14ac:dyDescent="0.25">
      <c r="A1039" s="21">
        <v>52</v>
      </c>
      <c r="B1039" s="21" t="s">
        <v>14</v>
      </c>
      <c r="C1039" s="21">
        <v>26.4</v>
      </c>
      <c r="D1039" s="21">
        <v>3</v>
      </c>
      <c r="E1039" s="21" t="s">
        <v>15</v>
      </c>
      <c r="F1039" s="21" t="s">
        <v>16</v>
      </c>
      <c r="G1039" s="21">
        <v>25992.821039999999</v>
      </c>
    </row>
    <row r="1040" spans="1:7" ht="15.75" x14ac:dyDescent="0.25">
      <c r="A1040" s="21">
        <v>52</v>
      </c>
      <c r="B1040" s="21" t="s">
        <v>14</v>
      </c>
      <c r="C1040" s="21">
        <v>34.484999999999999</v>
      </c>
      <c r="D1040" s="21">
        <v>3</v>
      </c>
      <c r="E1040" s="21" t="s">
        <v>17</v>
      </c>
      <c r="F1040" s="21" t="s">
        <v>27</v>
      </c>
      <c r="G1040" s="21">
        <v>60021.398970000002</v>
      </c>
    </row>
    <row r="1041" spans="1:7" ht="15.75" x14ac:dyDescent="0.25">
      <c r="A1041" s="21">
        <v>52</v>
      </c>
      <c r="B1041" s="21" t="s">
        <v>23</v>
      </c>
      <c r="C1041" s="21">
        <v>46.75</v>
      </c>
      <c r="D1041" s="21">
        <v>5</v>
      </c>
      <c r="E1041" s="21" t="s">
        <v>15</v>
      </c>
      <c r="F1041" s="21" t="s">
        <v>16</v>
      </c>
      <c r="G1041" s="21">
        <v>12592.5345</v>
      </c>
    </row>
    <row r="1042" spans="1:7" ht="15.75" x14ac:dyDescent="0.25">
      <c r="A1042" s="21">
        <v>53</v>
      </c>
      <c r="B1042" s="21" t="s">
        <v>14</v>
      </c>
      <c r="C1042" s="21">
        <v>29.48</v>
      </c>
      <c r="D1042" s="21">
        <v>0</v>
      </c>
      <c r="E1042" s="21" t="s">
        <v>15</v>
      </c>
      <c r="F1042" s="21" t="s">
        <v>16</v>
      </c>
      <c r="G1042" s="21">
        <v>9487.6442000000006</v>
      </c>
    </row>
    <row r="1043" spans="1:7" ht="15.75" x14ac:dyDescent="0.25">
      <c r="A1043" s="21">
        <v>53</v>
      </c>
      <c r="B1043" s="21" t="s">
        <v>14</v>
      </c>
      <c r="C1043" s="21">
        <v>41.47</v>
      </c>
      <c r="D1043" s="21">
        <v>0</v>
      </c>
      <c r="E1043" s="21" t="s">
        <v>15</v>
      </c>
      <c r="F1043" s="21" t="s">
        <v>16</v>
      </c>
      <c r="G1043" s="21">
        <v>9504.3102999999992</v>
      </c>
    </row>
    <row r="1044" spans="1:7" ht="15.75" x14ac:dyDescent="0.25">
      <c r="A1044" s="21">
        <v>53</v>
      </c>
      <c r="B1044" s="21" t="s">
        <v>14</v>
      </c>
      <c r="C1044" s="21">
        <v>24.32</v>
      </c>
      <c r="D1044" s="21">
        <v>0</v>
      </c>
      <c r="E1044" s="21" t="s">
        <v>15</v>
      </c>
      <c r="F1044" s="21" t="s">
        <v>27</v>
      </c>
      <c r="G1044" s="21">
        <v>9863.4717999999993</v>
      </c>
    </row>
    <row r="1045" spans="1:7" ht="15.75" x14ac:dyDescent="0.25">
      <c r="A1045" s="21">
        <v>53</v>
      </c>
      <c r="B1045" s="21" t="s">
        <v>14</v>
      </c>
      <c r="C1045" s="21">
        <v>28.88</v>
      </c>
      <c r="D1045" s="21">
        <v>0</v>
      </c>
      <c r="E1045" s="21" t="s">
        <v>15</v>
      </c>
      <c r="F1045" s="21" t="s">
        <v>27</v>
      </c>
      <c r="G1045" s="21">
        <v>9869.8101999999999</v>
      </c>
    </row>
    <row r="1046" spans="1:7" ht="15.75" x14ac:dyDescent="0.25">
      <c r="A1046" s="21">
        <v>53</v>
      </c>
      <c r="B1046" s="21" t="s">
        <v>14</v>
      </c>
      <c r="C1046" s="21">
        <v>30.495000000000001</v>
      </c>
      <c r="D1046" s="21">
        <v>0</v>
      </c>
      <c r="E1046" s="21" t="s">
        <v>15</v>
      </c>
      <c r="F1046" s="21" t="s">
        <v>25</v>
      </c>
      <c r="G1046" s="21">
        <v>10072.055050000001</v>
      </c>
    </row>
    <row r="1047" spans="1:7" ht="15.75" x14ac:dyDescent="0.25">
      <c r="A1047" s="21">
        <v>53</v>
      </c>
      <c r="B1047" s="21" t="s">
        <v>23</v>
      </c>
      <c r="C1047" s="21">
        <v>26.6</v>
      </c>
      <c r="D1047" s="21">
        <v>0</v>
      </c>
      <c r="E1047" s="21" t="s">
        <v>15</v>
      </c>
      <c r="F1047" s="21" t="s">
        <v>27</v>
      </c>
      <c r="G1047" s="21">
        <v>10355.641</v>
      </c>
    </row>
    <row r="1048" spans="1:7" ht="15.75" x14ac:dyDescent="0.25">
      <c r="A1048" s="21">
        <v>53</v>
      </c>
      <c r="B1048" s="21" t="s">
        <v>23</v>
      </c>
      <c r="C1048" s="21">
        <v>33.25</v>
      </c>
      <c r="D1048" s="21">
        <v>0</v>
      </c>
      <c r="E1048" s="21" t="s">
        <v>15</v>
      </c>
      <c r="F1048" s="21" t="s">
        <v>25</v>
      </c>
      <c r="G1048" s="21">
        <v>10564.8845</v>
      </c>
    </row>
    <row r="1049" spans="1:7" ht="15.75" x14ac:dyDescent="0.25">
      <c r="A1049" s="21">
        <v>53</v>
      </c>
      <c r="B1049" s="21" t="s">
        <v>14</v>
      </c>
      <c r="C1049" s="21">
        <v>20.9</v>
      </c>
      <c r="D1049" s="21">
        <v>0</v>
      </c>
      <c r="E1049" s="21" t="s">
        <v>17</v>
      </c>
      <c r="F1049" s="21" t="s">
        <v>16</v>
      </c>
      <c r="G1049" s="21">
        <v>21195.817999999999</v>
      </c>
    </row>
    <row r="1050" spans="1:7" ht="15.75" x14ac:dyDescent="0.25">
      <c r="A1050" s="21">
        <v>53</v>
      </c>
      <c r="B1050" s="21" t="s">
        <v>14</v>
      </c>
      <c r="C1050" s="21">
        <v>31.35</v>
      </c>
      <c r="D1050" s="21">
        <v>0</v>
      </c>
      <c r="E1050" s="21" t="s">
        <v>15</v>
      </c>
      <c r="F1050" s="21" t="s">
        <v>16</v>
      </c>
      <c r="G1050" s="21">
        <v>27346.04207</v>
      </c>
    </row>
    <row r="1051" spans="1:7" ht="15.75" x14ac:dyDescent="0.25">
      <c r="A1051" s="21">
        <v>53</v>
      </c>
      <c r="B1051" s="21" t="s">
        <v>14</v>
      </c>
      <c r="C1051" s="21">
        <v>34.104999999999997</v>
      </c>
      <c r="D1051" s="21">
        <v>0</v>
      </c>
      <c r="E1051" s="21" t="s">
        <v>17</v>
      </c>
      <c r="F1051" s="21" t="s">
        <v>25</v>
      </c>
      <c r="G1051" s="21">
        <v>43254.417950000003</v>
      </c>
    </row>
    <row r="1052" spans="1:7" ht="15.75" x14ac:dyDescent="0.25">
      <c r="A1052" s="21">
        <v>53</v>
      </c>
      <c r="B1052" s="21" t="s">
        <v>14</v>
      </c>
      <c r="C1052" s="21">
        <v>21.4</v>
      </c>
      <c r="D1052" s="21">
        <v>1</v>
      </c>
      <c r="E1052" s="21" t="s">
        <v>15</v>
      </c>
      <c r="F1052" s="21" t="s">
        <v>26</v>
      </c>
      <c r="G1052" s="21">
        <v>10065.413</v>
      </c>
    </row>
    <row r="1053" spans="1:7" ht="15.75" x14ac:dyDescent="0.25">
      <c r="A1053" s="21">
        <v>53</v>
      </c>
      <c r="B1053" s="21" t="s">
        <v>14</v>
      </c>
      <c r="C1053" s="21">
        <v>36.1</v>
      </c>
      <c r="D1053" s="21">
        <v>1</v>
      </c>
      <c r="E1053" s="21" t="s">
        <v>15</v>
      </c>
      <c r="F1053" s="21" t="s">
        <v>26</v>
      </c>
      <c r="G1053" s="21">
        <v>10085.846</v>
      </c>
    </row>
    <row r="1054" spans="1:7" ht="15.75" x14ac:dyDescent="0.25">
      <c r="A1054" s="21">
        <v>53</v>
      </c>
      <c r="B1054" s="21" t="s">
        <v>14</v>
      </c>
      <c r="C1054" s="21">
        <v>31.16</v>
      </c>
      <c r="D1054" s="21">
        <v>1</v>
      </c>
      <c r="E1054" s="21" t="s">
        <v>15</v>
      </c>
      <c r="F1054" s="21" t="s">
        <v>27</v>
      </c>
      <c r="G1054" s="21">
        <v>10461.9794</v>
      </c>
    </row>
    <row r="1055" spans="1:7" ht="15.75" x14ac:dyDescent="0.25">
      <c r="A1055" s="21">
        <v>53</v>
      </c>
      <c r="B1055" s="21" t="s">
        <v>23</v>
      </c>
      <c r="C1055" s="21">
        <v>39.6</v>
      </c>
      <c r="D1055" s="21">
        <v>1</v>
      </c>
      <c r="E1055" s="21" t="s">
        <v>15</v>
      </c>
      <c r="F1055" s="21" t="s">
        <v>16</v>
      </c>
      <c r="G1055" s="21">
        <v>10579.710999999999</v>
      </c>
    </row>
    <row r="1056" spans="1:7" ht="15.75" x14ac:dyDescent="0.25">
      <c r="A1056" s="21">
        <v>53</v>
      </c>
      <c r="B1056" s="21" t="s">
        <v>23</v>
      </c>
      <c r="C1056" s="21">
        <v>24.795000000000002</v>
      </c>
      <c r="D1056" s="21">
        <v>1</v>
      </c>
      <c r="E1056" s="21" t="s">
        <v>15</v>
      </c>
      <c r="F1056" s="21" t="s">
        <v>27</v>
      </c>
      <c r="G1056" s="21">
        <v>10942.13205</v>
      </c>
    </row>
    <row r="1057" spans="1:7" ht="15.75" x14ac:dyDescent="0.25">
      <c r="A1057" s="21">
        <v>53</v>
      </c>
      <c r="B1057" s="21" t="s">
        <v>23</v>
      </c>
      <c r="C1057" s="21">
        <v>37.43</v>
      </c>
      <c r="D1057" s="21">
        <v>1</v>
      </c>
      <c r="E1057" s="21" t="s">
        <v>15</v>
      </c>
      <c r="F1057" s="21" t="s">
        <v>27</v>
      </c>
      <c r="G1057" s="21">
        <v>10959.6947</v>
      </c>
    </row>
    <row r="1058" spans="1:7" ht="15.75" x14ac:dyDescent="0.25">
      <c r="A1058" s="21">
        <v>53</v>
      </c>
      <c r="B1058" s="21" t="s">
        <v>23</v>
      </c>
      <c r="C1058" s="21">
        <v>22.88</v>
      </c>
      <c r="D1058" s="21">
        <v>1</v>
      </c>
      <c r="E1058" s="21" t="s">
        <v>17</v>
      </c>
      <c r="F1058" s="21" t="s">
        <v>16</v>
      </c>
      <c r="G1058" s="21">
        <v>23244.790199999999</v>
      </c>
    </row>
    <row r="1059" spans="1:7" ht="15.75" x14ac:dyDescent="0.25">
      <c r="A1059" s="21">
        <v>53</v>
      </c>
      <c r="B1059" s="21" t="s">
        <v>23</v>
      </c>
      <c r="C1059" s="21">
        <v>26.7</v>
      </c>
      <c r="D1059" s="21">
        <v>2</v>
      </c>
      <c r="E1059" s="21" t="s">
        <v>15</v>
      </c>
      <c r="F1059" s="21" t="s">
        <v>26</v>
      </c>
      <c r="G1059" s="21">
        <v>11150.78</v>
      </c>
    </row>
    <row r="1060" spans="1:7" ht="15.75" x14ac:dyDescent="0.25">
      <c r="A1060" s="21">
        <v>53</v>
      </c>
      <c r="B1060" s="21" t="s">
        <v>23</v>
      </c>
      <c r="C1060" s="21">
        <v>35.9</v>
      </c>
      <c r="D1060" s="21">
        <v>2</v>
      </c>
      <c r="E1060" s="21" t="s">
        <v>15</v>
      </c>
      <c r="F1060" s="21" t="s">
        <v>26</v>
      </c>
      <c r="G1060" s="21">
        <v>11163.567999999999</v>
      </c>
    </row>
    <row r="1061" spans="1:7" ht="15.75" x14ac:dyDescent="0.25">
      <c r="A1061" s="21">
        <v>53</v>
      </c>
      <c r="B1061" s="21" t="s">
        <v>14</v>
      </c>
      <c r="C1061" s="21">
        <v>26.41</v>
      </c>
      <c r="D1061" s="21">
        <v>2</v>
      </c>
      <c r="E1061" s="21" t="s">
        <v>15</v>
      </c>
      <c r="F1061" s="21" t="s">
        <v>25</v>
      </c>
      <c r="G1061" s="21">
        <v>11244.376899999999</v>
      </c>
    </row>
    <row r="1062" spans="1:7" ht="15.75" x14ac:dyDescent="0.25">
      <c r="A1062" s="21">
        <v>53</v>
      </c>
      <c r="B1062" s="21" t="s">
        <v>23</v>
      </c>
      <c r="C1062" s="21">
        <v>23.75</v>
      </c>
      <c r="D1062" s="21">
        <v>2</v>
      </c>
      <c r="E1062" s="21" t="s">
        <v>15</v>
      </c>
      <c r="F1062" s="21" t="s">
        <v>25</v>
      </c>
      <c r="G1062" s="21">
        <v>11729.6795</v>
      </c>
    </row>
    <row r="1063" spans="1:7" ht="15.75" x14ac:dyDescent="0.25">
      <c r="A1063" s="21">
        <v>53</v>
      </c>
      <c r="B1063" s="21" t="s">
        <v>23</v>
      </c>
      <c r="C1063" s="21">
        <v>32.299999999999997</v>
      </c>
      <c r="D1063" s="21">
        <v>2</v>
      </c>
      <c r="E1063" s="21" t="s">
        <v>15</v>
      </c>
      <c r="F1063" s="21" t="s">
        <v>25</v>
      </c>
      <c r="G1063" s="21">
        <v>29186.482360000002</v>
      </c>
    </row>
    <row r="1064" spans="1:7" ht="15.75" x14ac:dyDescent="0.25">
      <c r="A1064" s="21">
        <v>53</v>
      </c>
      <c r="B1064" s="21" t="s">
        <v>14</v>
      </c>
      <c r="C1064" s="21">
        <v>28.6</v>
      </c>
      <c r="D1064" s="21">
        <v>3</v>
      </c>
      <c r="E1064" s="21" t="s">
        <v>15</v>
      </c>
      <c r="F1064" s="21" t="s">
        <v>26</v>
      </c>
      <c r="G1064" s="21">
        <v>11253.421</v>
      </c>
    </row>
    <row r="1065" spans="1:7" ht="15.75" x14ac:dyDescent="0.25">
      <c r="A1065" s="21">
        <v>53</v>
      </c>
      <c r="B1065" s="21" t="s">
        <v>14</v>
      </c>
      <c r="C1065" s="21">
        <v>36.6</v>
      </c>
      <c r="D1065" s="21">
        <v>3</v>
      </c>
      <c r="E1065" s="21" t="s">
        <v>15</v>
      </c>
      <c r="F1065" s="21" t="s">
        <v>26</v>
      </c>
      <c r="G1065" s="21">
        <v>11264.540999999999</v>
      </c>
    </row>
    <row r="1066" spans="1:7" ht="15.75" x14ac:dyDescent="0.25">
      <c r="A1066" s="21">
        <v>53</v>
      </c>
      <c r="B1066" s="21" t="s">
        <v>23</v>
      </c>
      <c r="C1066" s="21">
        <v>28.1</v>
      </c>
      <c r="D1066" s="21">
        <v>3</v>
      </c>
      <c r="E1066" s="21" t="s">
        <v>15</v>
      </c>
      <c r="F1066" s="21" t="s">
        <v>26</v>
      </c>
      <c r="G1066" s="21">
        <v>11741.726000000001</v>
      </c>
    </row>
    <row r="1067" spans="1:7" ht="15.75" x14ac:dyDescent="0.25">
      <c r="A1067" s="21">
        <v>53</v>
      </c>
      <c r="B1067" s="21" t="s">
        <v>23</v>
      </c>
      <c r="C1067" s="21">
        <v>38.06</v>
      </c>
      <c r="D1067" s="21">
        <v>3</v>
      </c>
      <c r="E1067" s="21" t="s">
        <v>15</v>
      </c>
      <c r="F1067" s="21" t="s">
        <v>16</v>
      </c>
      <c r="G1067" s="21">
        <v>20462.997660000001</v>
      </c>
    </row>
    <row r="1068" spans="1:7" ht="15.75" x14ac:dyDescent="0.25">
      <c r="A1068" s="21">
        <v>53</v>
      </c>
      <c r="B1068" s="21" t="s">
        <v>23</v>
      </c>
      <c r="C1068" s="21">
        <v>22.61</v>
      </c>
      <c r="D1068" s="21">
        <v>3</v>
      </c>
      <c r="E1068" s="21" t="s">
        <v>17</v>
      </c>
      <c r="F1068" s="21" t="s">
        <v>25</v>
      </c>
      <c r="G1068" s="21">
        <v>24873.384900000001</v>
      </c>
    </row>
    <row r="1069" spans="1:7" ht="15.75" x14ac:dyDescent="0.25">
      <c r="A1069" s="21">
        <v>53</v>
      </c>
      <c r="B1069" s="21" t="s">
        <v>23</v>
      </c>
      <c r="C1069" s="21">
        <v>36.86</v>
      </c>
      <c r="D1069" s="21">
        <v>3</v>
      </c>
      <c r="E1069" s="21" t="s">
        <v>17</v>
      </c>
      <c r="F1069" s="21" t="s">
        <v>27</v>
      </c>
      <c r="G1069" s="21">
        <v>46661.4424</v>
      </c>
    </row>
    <row r="1070" spans="1:7" ht="15.75" x14ac:dyDescent="0.25">
      <c r="A1070" s="21">
        <v>54</v>
      </c>
      <c r="B1070" s="21" t="s">
        <v>14</v>
      </c>
      <c r="C1070" s="21">
        <v>31.6</v>
      </c>
      <c r="D1070" s="21">
        <v>0</v>
      </c>
      <c r="E1070" s="21" t="s">
        <v>15</v>
      </c>
      <c r="F1070" s="21" t="s">
        <v>26</v>
      </c>
      <c r="G1070" s="21">
        <v>9850.4320000000007</v>
      </c>
    </row>
    <row r="1071" spans="1:7" ht="15.75" x14ac:dyDescent="0.25">
      <c r="A1071" s="21">
        <v>54</v>
      </c>
      <c r="B1071" s="21" t="s">
        <v>14</v>
      </c>
      <c r="C1071" s="21">
        <v>30.21</v>
      </c>
      <c r="D1071" s="21">
        <v>0</v>
      </c>
      <c r="E1071" s="21" t="s">
        <v>15</v>
      </c>
      <c r="F1071" s="21" t="s">
        <v>27</v>
      </c>
      <c r="G1071" s="21">
        <v>10231.499900000001</v>
      </c>
    </row>
    <row r="1072" spans="1:7" ht="15.75" x14ac:dyDescent="0.25">
      <c r="A1072" s="21">
        <v>54</v>
      </c>
      <c r="B1072" s="21" t="s">
        <v>23</v>
      </c>
      <c r="C1072" s="21">
        <v>31.24</v>
      </c>
      <c r="D1072" s="21">
        <v>0</v>
      </c>
      <c r="E1072" s="21" t="s">
        <v>15</v>
      </c>
      <c r="F1072" s="21" t="s">
        <v>16</v>
      </c>
      <c r="G1072" s="21">
        <v>10338.9316</v>
      </c>
    </row>
    <row r="1073" spans="1:7" ht="15.75" x14ac:dyDescent="0.25">
      <c r="A1073" s="21">
        <v>54</v>
      </c>
      <c r="B1073" s="21" t="s">
        <v>14</v>
      </c>
      <c r="C1073" s="21">
        <v>24.035</v>
      </c>
      <c r="D1073" s="21">
        <v>0</v>
      </c>
      <c r="E1073" s="21" t="s">
        <v>15</v>
      </c>
      <c r="F1073" s="21" t="s">
        <v>25</v>
      </c>
      <c r="G1073" s="21">
        <v>10422.916649999999</v>
      </c>
    </row>
    <row r="1074" spans="1:7" ht="15.75" x14ac:dyDescent="0.25">
      <c r="A1074" s="21">
        <v>54</v>
      </c>
      <c r="B1074" s="21" t="s">
        <v>14</v>
      </c>
      <c r="C1074" s="21">
        <v>32.774999999999999</v>
      </c>
      <c r="D1074" s="21">
        <v>0</v>
      </c>
      <c r="E1074" s="21" t="s">
        <v>15</v>
      </c>
      <c r="F1074" s="21" t="s">
        <v>25</v>
      </c>
      <c r="G1074" s="21">
        <v>10435.06525</v>
      </c>
    </row>
    <row r="1075" spans="1:7" ht="15.75" x14ac:dyDescent="0.25">
      <c r="A1075" s="21">
        <v>54</v>
      </c>
      <c r="B1075" s="21" t="s">
        <v>23</v>
      </c>
      <c r="C1075" s="21">
        <v>32.68</v>
      </c>
      <c r="D1075" s="21">
        <v>0</v>
      </c>
      <c r="E1075" s="21" t="s">
        <v>15</v>
      </c>
      <c r="F1075" s="21" t="s">
        <v>25</v>
      </c>
      <c r="G1075" s="21">
        <v>10923.933199999999</v>
      </c>
    </row>
    <row r="1076" spans="1:7" ht="15.75" x14ac:dyDescent="0.25">
      <c r="A1076" s="21">
        <v>54</v>
      </c>
      <c r="B1076" s="21" t="s">
        <v>14</v>
      </c>
      <c r="C1076" s="21">
        <v>30.02</v>
      </c>
      <c r="D1076" s="21">
        <v>0</v>
      </c>
      <c r="E1076" s="21" t="s">
        <v>15</v>
      </c>
      <c r="F1076" s="21" t="s">
        <v>27</v>
      </c>
      <c r="G1076" s="21">
        <v>24476.478510000001</v>
      </c>
    </row>
    <row r="1077" spans="1:7" ht="15.75" x14ac:dyDescent="0.25">
      <c r="A1077" s="21">
        <v>54</v>
      </c>
      <c r="B1077" s="21" t="s">
        <v>23</v>
      </c>
      <c r="C1077" s="21">
        <v>47.41</v>
      </c>
      <c r="D1077" s="21">
        <v>0</v>
      </c>
      <c r="E1077" s="21" t="s">
        <v>17</v>
      </c>
      <c r="F1077" s="21" t="s">
        <v>16</v>
      </c>
      <c r="G1077" s="21">
        <v>63770.428010000003</v>
      </c>
    </row>
    <row r="1078" spans="1:7" ht="15.75" x14ac:dyDescent="0.25">
      <c r="A1078" s="21">
        <v>54</v>
      </c>
      <c r="B1078" s="21" t="s">
        <v>14</v>
      </c>
      <c r="C1078" s="21">
        <v>29.2</v>
      </c>
      <c r="D1078" s="21">
        <v>1</v>
      </c>
      <c r="E1078" s="21" t="s">
        <v>15</v>
      </c>
      <c r="F1078" s="21" t="s">
        <v>26</v>
      </c>
      <c r="G1078" s="21">
        <v>10436.096</v>
      </c>
    </row>
    <row r="1079" spans="1:7" ht="15.75" x14ac:dyDescent="0.25">
      <c r="A1079" s="21">
        <v>54</v>
      </c>
      <c r="B1079" s="21" t="s">
        <v>14</v>
      </c>
      <c r="C1079" s="21">
        <v>39.6</v>
      </c>
      <c r="D1079" s="21">
        <v>1</v>
      </c>
      <c r="E1079" s="21" t="s">
        <v>15</v>
      </c>
      <c r="F1079" s="21" t="s">
        <v>26</v>
      </c>
      <c r="G1079" s="21">
        <v>10450.552</v>
      </c>
    </row>
    <row r="1080" spans="1:7" ht="15.75" x14ac:dyDescent="0.25">
      <c r="A1080" s="21">
        <v>54</v>
      </c>
      <c r="B1080" s="21" t="s">
        <v>14</v>
      </c>
      <c r="C1080" s="21">
        <v>33.630000000000003</v>
      </c>
      <c r="D1080" s="21">
        <v>1</v>
      </c>
      <c r="E1080" s="21" t="s">
        <v>15</v>
      </c>
      <c r="F1080" s="21" t="s">
        <v>27</v>
      </c>
      <c r="G1080" s="21">
        <v>10825.253699999999</v>
      </c>
    </row>
    <row r="1081" spans="1:7" ht="15.75" x14ac:dyDescent="0.25">
      <c r="A1081" s="21">
        <v>54</v>
      </c>
      <c r="B1081" s="21" t="s">
        <v>23</v>
      </c>
      <c r="C1081" s="21">
        <v>31.9</v>
      </c>
      <c r="D1081" s="21">
        <v>1</v>
      </c>
      <c r="E1081" s="21" t="s">
        <v>15</v>
      </c>
      <c r="F1081" s="21" t="s">
        <v>16</v>
      </c>
      <c r="G1081" s="21">
        <v>10928.849</v>
      </c>
    </row>
    <row r="1082" spans="1:7" ht="15.75" x14ac:dyDescent="0.25">
      <c r="A1082" s="21">
        <v>54</v>
      </c>
      <c r="B1082" s="21" t="s">
        <v>23</v>
      </c>
      <c r="C1082" s="21">
        <v>27.645</v>
      </c>
      <c r="D1082" s="21">
        <v>1</v>
      </c>
      <c r="E1082" s="21" t="s">
        <v>15</v>
      </c>
      <c r="F1082" s="21" t="s">
        <v>27</v>
      </c>
      <c r="G1082" s="21">
        <v>11305.93455</v>
      </c>
    </row>
    <row r="1083" spans="1:7" ht="15.75" x14ac:dyDescent="0.25">
      <c r="A1083" s="21">
        <v>54</v>
      </c>
      <c r="B1083" s="21" t="s">
        <v>23</v>
      </c>
      <c r="C1083" s="21">
        <v>32.299999999999997</v>
      </c>
      <c r="D1083" s="21">
        <v>1</v>
      </c>
      <c r="E1083" s="21" t="s">
        <v>15</v>
      </c>
      <c r="F1083" s="21" t="s">
        <v>25</v>
      </c>
      <c r="G1083" s="21">
        <v>11512.405000000001</v>
      </c>
    </row>
    <row r="1084" spans="1:7" ht="15.75" x14ac:dyDescent="0.25">
      <c r="A1084" s="21">
        <v>54</v>
      </c>
      <c r="B1084" s="21" t="s">
        <v>14</v>
      </c>
      <c r="C1084" s="21">
        <v>25.46</v>
      </c>
      <c r="D1084" s="21">
        <v>1</v>
      </c>
      <c r="E1084" s="21" t="s">
        <v>15</v>
      </c>
      <c r="F1084" s="21" t="s">
        <v>25</v>
      </c>
      <c r="G1084" s="21">
        <v>25517.11363</v>
      </c>
    </row>
    <row r="1085" spans="1:7" ht="15.75" x14ac:dyDescent="0.25">
      <c r="A1085" s="21">
        <v>54</v>
      </c>
      <c r="B1085" s="21" t="s">
        <v>14</v>
      </c>
      <c r="C1085" s="21">
        <v>30.8</v>
      </c>
      <c r="D1085" s="21">
        <v>1</v>
      </c>
      <c r="E1085" s="21" t="s">
        <v>17</v>
      </c>
      <c r="F1085" s="21" t="s">
        <v>16</v>
      </c>
      <c r="G1085" s="21">
        <v>41999.519999999997</v>
      </c>
    </row>
    <row r="1086" spans="1:7" ht="15.75" x14ac:dyDescent="0.25">
      <c r="A1086" s="21">
        <v>54</v>
      </c>
      <c r="B1086" s="21" t="s">
        <v>14</v>
      </c>
      <c r="C1086" s="21">
        <v>21.01</v>
      </c>
      <c r="D1086" s="21">
        <v>2</v>
      </c>
      <c r="E1086" s="21" t="s">
        <v>15</v>
      </c>
      <c r="F1086" s="21" t="s">
        <v>16</v>
      </c>
      <c r="G1086" s="21">
        <v>11013.7119</v>
      </c>
    </row>
    <row r="1087" spans="1:7" ht="15.75" x14ac:dyDescent="0.25">
      <c r="A1087" s="21">
        <v>54</v>
      </c>
      <c r="B1087" s="21" t="s">
        <v>23</v>
      </c>
      <c r="C1087" s="21">
        <v>46.7</v>
      </c>
      <c r="D1087" s="21">
        <v>2</v>
      </c>
      <c r="E1087" s="21" t="s">
        <v>15</v>
      </c>
      <c r="F1087" s="21" t="s">
        <v>26</v>
      </c>
      <c r="G1087" s="21">
        <v>11538.421</v>
      </c>
    </row>
    <row r="1088" spans="1:7" ht="15.75" x14ac:dyDescent="0.25">
      <c r="A1088" s="21">
        <v>54</v>
      </c>
      <c r="B1088" s="21" t="s">
        <v>23</v>
      </c>
      <c r="C1088" s="21">
        <v>28.88</v>
      </c>
      <c r="D1088" s="21">
        <v>2</v>
      </c>
      <c r="E1088" s="21" t="s">
        <v>15</v>
      </c>
      <c r="F1088" s="21" t="s">
        <v>25</v>
      </c>
      <c r="G1088" s="21">
        <v>12096.6512</v>
      </c>
    </row>
    <row r="1089" spans="1:7" ht="15.75" x14ac:dyDescent="0.25">
      <c r="A1089" s="21">
        <v>54</v>
      </c>
      <c r="B1089" s="21" t="s">
        <v>14</v>
      </c>
      <c r="C1089" s="21">
        <v>34.21</v>
      </c>
      <c r="D1089" s="21">
        <v>2</v>
      </c>
      <c r="E1089" s="21" t="s">
        <v>17</v>
      </c>
      <c r="F1089" s="21" t="s">
        <v>16</v>
      </c>
      <c r="G1089" s="21">
        <v>44260.749900000003</v>
      </c>
    </row>
    <row r="1090" spans="1:7" ht="15.75" x14ac:dyDescent="0.25">
      <c r="A1090" s="21">
        <v>54</v>
      </c>
      <c r="B1090" s="21" t="s">
        <v>23</v>
      </c>
      <c r="C1090" s="21">
        <v>23</v>
      </c>
      <c r="D1090" s="21">
        <v>3</v>
      </c>
      <c r="E1090" s="21" t="s">
        <v>15</v>
      </c>
      <c r="F1090" s="21" t="s">
        <v>26</v>
      </c>
      <c r="G1090" s="21">
        <v>12094.477999999999</v>
      </c>
    </row>
    <row r="1091" spans="1:7" ht="15.75" x14ac:dyDescent="0.25">
      <c r="A1091" s="21">
        <v>54</v>
      </c>
      <c r="B1091" s="21" t="s">
        <v>23</v>
      </c>
      <c r="C1091" s="21">
        <v>30.8</v>
      </c>
      <c r="D1091" s="21">
        <v>3</v>
      </c>
      <c r="E1091" s="21" t="s">
        <v>15</v>
      </c>
      <c r="F1091" s="21" t="s">
        <v>26</v>
      </c>
      <c r="G1091" s="21">
        <v>12105.32</v>
      </c>
    </row>
    <row r="1092" spans="1:7" ht="15.75" x14ac:dyDescent="0.25">
      <c r="A1092" s="21">
        <v>54</v>
      </c>
      <c r="B1092" s="21" t="s">
        <v>23</v>
      </c>
      <c r="C1092" s="21">
        <v>21.47</v>
      </c>
      <c r="D1092" s="21">
        <v>3</v>
      </c>
      <c r="E1092" s="21" t="s">
        <v>15</v>
      </c>
      <c r="F1092" s="21" t="s">
        <v>27</v>
      </c>
      <c r="G1092" s="21">
        <v>12475.3513</v>
      </c>
    </row>
    <row r="1093" spans="1:7" ht="15.75" x14ac:dyDescent="0.25">
      <c r="A1093" s="21">
        <v>54</v>
      </c>
      <c r="B1093" s="21" t="s">
        <v>23</v>
      </c>
      <c r="C1093" s="21">
        <v>24.605</v>
      </c>
      <c r="D1093" s="21">
        <v>3</v>
      </c>
      <c r="E1093" s="21" t="s">
        <v>15</v>
      </c>
      <c r="F1093" s="21" t="s">
        <v>27</v>
      </c>
      <c r="G1093" s="21">
        <v>12479.70895</v>
      </c>
    </row>
    <row r="1094" spans="1:7" ht="15.75" x14ac:dyDescent="0.25">
      <c r="A1094" s="21">
        <v>54</v>
      </c>
      <c r="B1094" s="21" t="s">
        <v>23</v>
      </c>
      <c r="C1094" s="21">
        <v>35.814999999999998</v>
      </c>
      <c r="D1094" s="21">
        <v>3</v>
      </c>
      <c r="E1094" s="21" t="s">
        <v>15</v>
      </c>
      <c r="F1094" s="21" t="s">
        <v>27</v>
      </c>
      <c r="G1094" s="21">
        <v>12495.290849999999</v>
      </c>
    </row>
    <row r="1095" spans="1:7" ht="15.75" x14ac:dyDescent="0.25">
      <c r="A1095" s="21">
        <v>54</v>
      </c>
      <c r="B1095" s="21" t="s">
        <v>14</v>
      </c>
      <c r="C1095" s="21">
        <v>25.1</v>
      </c>
      <c r="D1095" s="21">
        <v>3</v>
      </c>
      <c r="E1095" s="21" t="s">
        <v>17</v>
      </c>
      <c r="F1095" s="21" t="s">
        <v>26</v>
      </c>
      <c r="G1095" s="21">
        <v>25382.296999999999</v>
      </c>
    </row>
    <row r="1096" spans="1:7" ht="15.75" x14ac:dyDescent="0.25">
      <c r="A1096" s="21">
        <v>54</v>
      </c>
      <c r="B1096" s="21" t="s">
        <v>23</v>
      </c>
      <c r="C1096" s="21">
        <v>31.9</v>
      </c>
      <c r="D1096" s="21">
        <v>3</v>
      </c>
      <c r="E1096" s="21" t="s">
        <v>15</v>
      </c>
      <c r="F1096" s="21" t="s">
        <v>16</v>
      </c>
      <c r="G1096" s="21">
        <v>27322.73386</v>
      </c>
    </row>
    <row r="1097" spans="1:7" ht="15.75" x14ac:dyDescent="0.25">
      <c r="A1097" s="21">
        <v>54</v>
      </c>
      <c r="B1097" s="21" t="s">
        <v>14</v>
      </c>
      <c r="C1097" s="21">
        <v>40.564999999999998</v>
      </c>
      <c r="D1097" s="21">
        <v>3</v>
      </c>
      <c r="E1097" s="21" t="s">
        <v>17</v>
      </c>
      <c r="F1097" s="21" t="s">
        <v>25</v>
      </c>
      <c r="G1097" s="21">
        <v>48549.178350000002</v>
      </c>
    </row>
    <row r="1098" spans="1:7" ht="15.75" x14ac:dyDescent="0.25">
      <c r="A1098" s="21">
        <v>55</v>
      </c>
      <c r="B1098" s="21" t="s">
        <v>14</v>
      </c>
      <c r="C1098" s="21">
        <v>29.9</v>
      </c>
      <c r="D1098" s="21">
        <v>0</v>
      </c>
      <c r="E1098" s="21" t="s">
        <v>15</v>
      </c>
      <c r="F1098" s="21" t="s">
        <v>26</v>
      </c>
      <c r="G1098" s="21">
        <v>10214.636</v>
      </c>
    </row>
    <row r="1099" spans="1:7" ht="15.75" x14ac:dyDescent="0.25">
      <c r="A1099" s="21">
        <v>55</v>
      </c>
      <c r="B1099" s="21" t="s">
        <v>14</v>
      </c>
      <c r="C1099" s="21">
        <v>38.28</v>
      </c>
      <c r="D1099" s="21">
        <v>0</v>
      </c>
      <c r="E1099" s="21" t="s">
        <v>15</v>
      </c>
      <c r="F1099" s="21" t="s">
        <v>16</v>
      </c>
      <c r="G1099" s="21">
        <v>10226.2842</v>
      </c>
    </row>
    <row r="1100" spans="1:7" ht="15.75" x14ac:dyDescent="0.25">
      <c r="A1100" s="21">
        <v>55</v>
      </c>
      <c r="B1100" s="21" t="s">
        <v>14</v>
      </c>
      <c r="C1100" s="21">
        <v>27.645</v>
      </c>
      <c r="D1100" s="21">
        <v>0</v>
      </c>
      <c r="E1100" s="21" t="s">
        <v>15</v>
      </c>
      <c r="F1100" s="21" t="s">
        <v>27</v>
      </c>
      <c r="G1100" s="21">
        <v>10594.501550000001</v>
      </c>
    </row>
    <row r="1101" spans="1:7" ht="15.75" x14ac:dyDescent="0.25">
      <c r="A1101" s="21">
        <v>55</v>
      </c>
      <c r="B1101" s="21" t="s">
        <v>14</v>
      </c>
      <c r="C1101" s="21">
        <v>32.774999999999999</v>
      </c>
      <c r="D1101" s="21">
        <v>0</v>
      </c>
      <c r="E1101" s="21" t="s">
        <v>15</v>
      </c>
      <c r="F1101" s="21" t="s">
        <v>27</v>
      </c>
      <c r="G1101" s="21">
        <v>10601.632250000001</v>
      </c>
    </row>
    <row r="1102" spans="1:7" ht="15.75" x14ac:dyDescent="0.25">
      <c r="A1102" s="21">
        <v>55</v>
      </c>
      <c r="B1102" s="21" t="s">
        <v>23</v>
      </c>
      <c r="C1102" s="21">
        <v>30.5</v>
      </c>
      <c r="D1102" s="21">
        <v>0</v>
      </c>
      <c r="E1102" s="21" t="s">
        <v>15</v>
      </c>
      <c r="F1102" s="21" t="s">
        <v>26</v>
      </c>
      <c r="G1102" s="21">
        <v>10704.47</v>
      </c>
    </row>
    <row r="1103" spans="1:7" ht="15.75" x14ac:dyDescent="0.25">
      <c r="A1103" s="21">
        <v>55</v>
      </c>
      <c r="B1103" s="21" t="s">
        <v>23</v>
      </c>
      <c r="C1103" s="21">
        <v>37.1</v>
      </c>
      <c r="D1103" s="21">
        <v>0</v>
      </c>
      <c r="E1103" s="21" t="s">
        <v>15</v>
      </c>
      <c r="F1103" s="21" t="s">
        <v>26</v>
      </c>
      <c r="G1103" s="21">
        <v>10713.644</v>
      </c>
    </row>
    <row r="1104" spans="1:7" ht="15.75" x14ac:dyDescent="0.25">
      <c r="A1104" s="21">
        <v>55</v>
      </c>
      <c r="B1104" s="21" t="s">
        <v>14</v>
      </c>
      <c r="C1104" s="21">
        <v>28.975000000000001</v>
      </c>
      <c r="D1104" s="21">
        <v>0</v>
      </c>
      <c r="E1104" s="21" t="s">
        <v>15</v>
      </c>
      <c r="F1104" s="21" t="s">
        <v>25</v>
      </c>
      <c r="G1104" s="21">
        <v>10796.35025</v>
      </c>
    </row>
    <row r="1105" spans="1:7" ht="15.75" x14ac:dyDescent="0.25">
      <c r="A1105" s="21">
        <v>55</v>
      </c>
      <c r="B1105" s="21" t="s">
        <v>23</v>
      </c>
      <c r="C1105" s="21">
        <v>26.98</v>
      </c>
      <c r="D1105" s="21">
        <v>0</v>
      </c>
      <c r="E1105" s="21" t="s">
        <v>15</v>
      </c>
      <c r="F1105" s="21" t="s">
        <v>27</v>
      </c>
      <c r="G1105" s="21">
        <v>11082.5772</v>
      </c>
    </row>
    <row r="1106" spans="1:7" ht="15.75" x14ac:dyDescent="0.25">
      <c r="A1106" s="21">
        <v>55</v>
      </c>
      <c r="B1106" s="21" t="s">
        <v>23</v>
      </c>
      <c r="C1106" s="21">
        <v>29.83</v>
      </c>
      <c r="D1106" s="21">
        <v>0</v>
      </c>
      <c r="E1106" s="21" t="s">
        <v>15</v>
      </c>
      <c r="F1106" s="21" t="s">
        <v>25</v>
      </c>
      <c r="G1106" s="21">
        <v>11286.538699999999</v>
      </c>
    </row>
    <row r="1107" spans="1:7" ht="15.75" x14ac:dyDescent="0.25">
      <c r="A1107" s="21">
        <v>55</v>
      </c>
      <c r="B1107" s="21" t="s">
        <v>14</v>
      </c>
      <c r="C1107" s="21">
        <v>37.299999999999997</v>
      </c>
      <c r="D1107" s="21">
        <v>0</v>
      </c>
      <c r="E1107" s="21" t="s">
        <v>15</v>
      </c>
      <c r="F1107" s="21" t="s">
        <v>26</v>
      </c>
      <c r="G1107" s="21">
        <v>20630.283510000001</v>
      </c>
    </row>
    <row r="1108" spans="1:7" ht="15.75" x14ac:dyDescent="0.25">
      <c r="A1108" s="21">
        <v>55</v>
      </c>
      <c r="B1108" s="21" t="s">
        <v>14</v>
      </c>
      <c r="C1108" s="21">
        <v>33</v>
      </c>
      <c r="D1108" s="21">
        <v>0</v>
      </c>
      <c r="E1108" s="21" t="s">
        <v>15</v>
      </c>
      <c r="F1108" s="21" t="s">
        <v>16</v>
      </c>
      <c r="G1108" s="21">
        <v>20781.48892</v>
      </c>
    </row>
    <row r="1109" spans="1:7" ht="15.75" x14ac:dyDescent="0.25">
      <c r="A1109" s="21">
        <v>55</v>
      </c>
      <c r="B1109" s="21" t="s">
        <v>14</v>
      </c>
      <c r="C1109" s="21">
        <v>30.684999999999999</v>
      </c>
      <c r="D1109" s="21">
        <v>0</v>
      </c>
      <c r="E1109" s="21" t="s">
        <v>17</v>
      </c>
      <c r="F1109" s="21" t="s">
        <v>25</v>
      </c>
      <c r="G1109" s="21">
        <v>42303.692150000003</v>
      </c>
    </row>
    <row r="1110" spans="1:7" ht="15.75" x14ac:dyDescent="0.25">
      <c r="A1110" s="21">
        <v>55</v>
      </c>
      <c r="B1110" s="21" t="s">
        <v>23</v>
      </c>
      <c r="C1110" s="21">
        <v>35.200000000000003</v>
      </c>
      <c r="D1110" s="21">
        <v>0</v>
      </c>
      <c r="E1110" s="21" t="s">
        <v>17</v>
      </c>
      <c r="F1110" s="21" t="s">
        <v>16</v>
      </c>
      <c r="G1110" s="21">
        <v>44423.803</v>
      </c>
    </row>
    <row r="1111" spans="1:7" ht="15.75" x14ac:dyDescent="0.25">
      <c r="A1111" s="21">
        <v>55</v>
      </c>
      <c r="B1111" s="21" t="s">
        <v>14</v>
      </c>
      <c r="C1111" s="21">
        <v>21.5</v>
      </c>
      <c r="D1111" s="21">
        <v>1</v>
      </c>
      <c r="E1111" s="21" t="s">
        <v>15</v>
      </c>
      <c r="F1111" s="21" t="s">
        <v>26</v>
      </c>
      <c r="G1111" s="21">
        <v>10791.96</v>
      </c>
    </row>
    <row r="1112" spans="1:7" ht="15.75" x14ac:dyDescent="0.25">
      <c r="A1112" s="21">
        <v>55</v>
      </c>
      <c r="B1112" s="21" t="s">
        <v>14</v>
      </c>
      <c r="C1112" s="21">
        <v>32.67</v>
      </c>
      <c r="D1112" s="21">
        <v>1</v>
      </c>
      <c r="E1112" s="21" t="s">
        <v>15</v>
      </c>
      <c r="F1112" s="21" t="s">
        <v>16</v>
      </c>
      <c r="G1112" s="21">
        <v>10807.4863</v>
      </c>
    </row>
    <row r="1113" spans="1:7" ht="15.75" x14ac:dyDescent="0.25">
      <c r="A1113" s="21">
        <v>55</v>
      </c>
      <c r="B1113" s="21" t="s">
        <v>14</v>
      </c>
      <c r="C1113" s="21">
        <v>35.244999999999997</v>
      </c>
      <c r="D1113" s="21">
        <v>1</v>
      </c>
      <c r="E1113" s="21" t="s">
        <v>15</v>
      </c>
      <c r="F1113" s="21" t="s">
        <v>25</v>
      </c>
      <c r="G1113" s="21">
        <v>11394.065549999999</v>
      </c>
    </row>
    <row r="1114" spans="1:7" ht="15.75" x14ac:dyDescent="0.25">
      <c r="A1114" s="21">
        <v>55</v>
      </c>
      <c r="B1114" s="21" t="s">
        <v>23</v>
      </c>
      <c r="C1114" s="21">
        <v>32.395000000000003</v>
      </c>
      <c r="D1114" s="21">
        <v>1</v>
      </c>
      <c r="E1114" s="21" t="s">
        <v>15</v>
      </c>
      <c r="F1114" s="21" t="s">
        <v>25</v>
      </c>
      <c r="G1114" s="21">
        <v>11879.10405</v>
      </c>
    </row>
    <row r="1115" spans="1:7" ht="15.75" x14ac:dyDescent="0.25">
      <c r="A1115" s="21">
        <v>55</v>
      </c>
      <c r="B1115" s="21" t="s">
        <v>23</v>
      </c>
      <c r="C1115" s="21">
        <v>26.8</v>
      </c>
      <c r="D1115" s="21">
        <v>1</v>
      </c>
      <c r="E1115" s="21" t="s">
        <v>15</v>
      </c>
      <c r="F1115" s="21" t="s">
        <v>26</v>
      </c>
      <c r="G1115" s="21">
        <v>35160.134570000002</v>
      </c>
    </row>
    <row r="1116" spans="1:7" ht="15.75" x14ac:dyDescent="0.25">
      <c r="A1116" s="21">
        <v>55</v>
      </c>
      <c r="B1116" s="21" t="s">
        <v>23</v>
      </c>
      <c r="C1116" s="21">
        <v>29.7</v>
      </c>
      <c r="D1116" s="21">
        <v>2</v>
      </c>
      <c r="E1116" s="21" t="s">
        <v>15</v>
      </c>
      <c r="F1116" s="21" t="s">
        <v>26</v>
      </c>
      <c r="G1116" s="21">
        <v>11881.358</v>
      </c>
    </row>
    <row r="1117" spans="1:7" ht="15.75" x14ac:dyDescent="0.25">
      <c r="A1117" s="21">
        <v>55</v>
      </c>
      <c r="B1117" s="21" t="s">
        <v>23</v>
      </c>
      <c r="C1117" s="21">
        <v>30.14</v>
      </c>
      <c r="D1117" s="21">
        <v>2</v>
      </c>
      <c r="E1117" s="21" t="s">
        <v>15</v>
      </c>
      <c r="F1117" s="21" t="s">
        <v>16</v>
      </c>
      <c r="G1117" s="21">
        <v>11881.9696</v>
      </c>
    </row>
    <row r="1118" spans="1:7" ht="15.75" x14ac:dyDescent="0.25">
      <c r="A1118" s="21">
        <v>55</v>
      </c>
      <c r="B1118" s="21" t="s">
        <v>23</v>
      </c>
      <c r="C1118" s="21">
        <v>32.774999999999999</v>
      </c>
      <c r="D1118" s="21">
        <v>2</v>
      </c>
      <c r="E1118" s="21" t="s">
        <v>15</v>
      </c>
      <c r="F1118" s="21" t="s">
        <v>27</v>
      </c>
      <c r="G1118" s="21">
        <v>12268.632250000001</v>
      </c>
    </row>
    <row r="1119" spans="1:7" ht="15.75" x14ac:dyDescent="0.25">
      <c r="A1119" s="21">
        <v>55</v>
      </c>
      <c r="B1119" s="21" t="s">
        <v>23</v>
      </c>
      <c r="C1119" s="21">
        <v>33.534999999999997</v>
      </c>
      <c r="D1119" s="21">
        <v>2</v>
      </c>
      <c r="E1119" s="21" t="s">
        <v>15</v>
      </c>
      <c r="F1119" s="21" t="s">
        <v>27</v>
      </c>
      <c r="G1119" s="21">
        <v>12269.68865</v>
      </c>
    </row>
    <row r="1120" spans="1:7" ht="15.75" x14ac:dyDescent="0.25">
      <c r="A1120" s="21">
        <v>55</v>
      </c>
      <c r="B1120" s="21" t="s">
        <v>14</v>
      </c>
      <c r="C1120" s="21">
        <v>33.880000000000003</v>
      </c>
      <c r="D1120" s="21">
        <v>3</v>
      </c>
      <c r="E1120" s="21" t="s">
        <v>15</v>
      </c>
      <c r="F1120" s="21" t="s">
        <v>16</v>
      </c>
      <c r="G1120" s="21">
        <v>11987.1682</v>
      </c>
    </row>
    <row r="1121" spans="1:7" ht="15.75" x14ac:dyDescent="0.25">
      <c r="A1121" s="21">
        <v>55</v>
      </c>
      <c r="B1121" s="21" t="s">
        <v>23</v>
      </c>
      <c r="C1121" s="21">
        <v>40.81</v>
      </c>
      <c r="D1121" s="21">
        <v>3</v>
      </c>
      <c r="E1121" s="21" t="s">
        <v>15</v>
      </c>
      <c r="F1121" s="21" t="s">
        <v>16</v>
      </c>
      <c r="G1121" s="21">
        <v>12485.8009</v>
      </c>
    </row>
    <row r="1122" spans="1:7" ht="15.75" x14ac:dyDescent="0.25">
      <c r="A1122" s="21">
        <v>55</v>
      </c>
      <c r="B1122" s="21" t="s">
        <v>23</v>
      </c>
      <c r="C1122" s="21">
        <v>25.364999999999998</v>
      </c>
      <c r="D1122" s="21">
        <v>3</v>
      </c>
      <c r="E1122" s="21" t="s">
        <v>15</v>
      </c>
      <c r="F1122" s="21" t="s">
        <v>25</v>
      </c>
      <c r="G1122" s="21">
        <v>13047.332350000001</v>
      </c>
    </row>
    <row r="1123" spans="1:7" ht="15.75" x14ac:dyDescent="0.25">
      <c r="A1123" s="21">
        <v>55</v>
      </c>
      <c r="B1123" s="21" t="s">
        <v>14</v>
      </c>
      <c r="C1123" s="21">
        <v>37.715000000000003</v>
      </c>
      <c r="D1123" s="21">
        <v>3</v>
      </c>
      <c r="E1123" s="21" t="s">
        <v>15</v>
      </c>
      <c r="F1123" s="21" t="s">
        <v>27</v>
      </c>
      <c r="G1123" s="21">
        <v>30063.580549999999</v>
      </c>
    </row>
    <row r="1124" spans="1:7" ht="15.75" x14ac:dyDescent="0.25">
      <c r="A1124" s="21">
        <v>56</v>
      </c>
      <c r="B1124" s="21" t="s">
        <v>14</v>
      </c>
      <c r="C1124" s="21">
        <v>22.1</v>
      </c>
      <c r="D1124" s="21">
        <v>0</v>
      </c>
      <c r="E1124" s="21" t="s">
        <v>15</v>
      </c>
      <c r="F1124" s="21" t="s">
        <v>26</v>
      </c>
      <c r="G1124" s="21">
        <v>10577.087</v>
      </c>
    </row>
    <row r="1125" spans="1:7" ht="15.75" x14ac:dyDescent="0.25">
      <c r="A1125" s="21">
        <v>56</v>
      </c>
      <c r="B1125" s="21" t="s">
        <v>14</v>
      </c>
      <c r="C1125" s="21">
        <v>34.43</v>
      </c>
      <c r="D1125" s="21">
        <v>0</v>
      </c>
      <c r="E1125" s="21" t="s">
        <v>15</v>
      </c>
      <c r="F1125" s="21" t="s">
        <v>16</v>
      </c>
      <c r="G1125" s="21">
        <v>10594.225700000001</v>
      </c>
    </row>
    <row r="1126" spans="1:7" ht="15.75" x14ac:dyDescent="0.25">
      <c r="A1126" s="21">
        <v>56</v>
      </c>
      <c r="B1126" s="21" t="s">
        <v>14</v>
      </c>
      <c r="C1126" s="21">
        <v>39.6</v>
      </c>
      <c r="D1126" s="21">
        <v>0</v>
      </c>
      <c r="E1126" s="21" t="s">
        <v>15</v>
      </c>
      <c r="F1126" s="21" t="s">
        <v>26</v>
      </c>
      <c r="G1126" s="21">
        <v>10601.412</v>
      </c>
    </row>
    <row r="1127" spans="1:7" ht="15.75" x14ac:dyDescent="0.25">
      <c r="A1127" s="21">
        <v>56</v>
      </c>
      <c r="B1127" s="21" t="s">
        <v>14</v>
      </c>
      <c r="C1127" s="21">
        <v>40.299999999999997</v>
      </c>
      <c r="D1127" s="21">
        <v>0</v>
      </c>
      <c r="E1127" s="21" t="s">
        <v>15</v>
      </c>
      <c r="F1127" s="21" t="s">
        <v>26</v>
      </c>
      <c r="G1127" s="21">
        <v>10602.385</v>
      </c>
    </row>
    <row r="1128" spans="1:7" ht="15.75" x14ac:dyDescent="0.25">
      <c r="A1128" s="21">
        <v>56</v>
      </c>
      <c r="B1128" s="21" t="s">
        <v>14</v>
      </c>
      <c r="C1128" s="21">
        <v>33.725000000000001</v>
      </c>
      <c r="D1128" s="21">
        <v>0</v>
      </c>
      <c r="E1128" s="21" t="s">
        <v>15</v>
      </c>
      <c r="F1128" s="21" t="s">
        <v>27</v>
      </c>
      <c r="G1128" s="21">
        <v>10976.24575</v>
      </c>
    </row>
    <row r="1129" spans="1:7" ht="15.75" x14ac:dyDescent="0.25">
      <c r="A1129" s="21">
        <v>56</v>
      </c>
      <c r="B1129" s="21" t="s">
        <v>23</v>
      </c>
      <c r="C1129" s="21">
        <v>25.3</v>
      </c>
      <c r="D1129" s="21">
        <v>0</v>
      </c>
      <c r="E1129" s="21" t="s">
        <v>15</v>
      </c>
      <c r="F1129" s="21" t="s">
        <v>26</v>
      </c>
      <c r="G1129" s="21">
        <v>11070.535</v>
      </c>
    </row>
    <row r="1130" spans="1:7" ht="15.75" x14ac:dyDescent="0.25">
      <c r="A1130" s="21">
        <v>56</v>
      </c>
      <c r="B1130" s="21" t="s">
        <v>23</v>
      </c>
      <c r="C1130" s="21">
        <v>27.2</v>
      </c>
      <c r="D1130" s="21">
        <v>0</v>
      </c>
      <c r="E1130" s="21" t="s">
        <v>15</v>
      </c>
      <c r="F1130" s="21" t="s">
        <v>26</v>
      </c>
      <c r="G1130" s="21">
        <v>11073.175999999999</v>
      </c>
    </row>
    <row r="1131" spans="1:7" ht="15.75" x14ac:dyDescent="0.25">
      <c r="A1131" s="21">
        <v>56</v>
      </c>
      <c r="B1131" s="21" t="s">
        <v>23</v>
      </c>
      <c r="C1131" s="21">
        <v>39.82</v>
      </c>
      <c r="D1131" s="21">
        <v>0</v>
      </c>
      <c r="E1131" s="21" t="s">
        <v>15</v>
      </c>
      <c r="F1131" s="21" t="s">
        <v>16</v>
      </c>
      <c r="G1131" s="21">
        <v>11090.7178</v>
      </c>
    </row>
    <row r="1132" spans="1:7" ht="15.75" x14ac:dyDescent="0.25">
      <c r="A1132" s="21">
        <v>56</v>
      </c>
      <c r="B1132" s="21" t="s">
        <v>23</v>
      </c>
      <c r="C1132" s="21">
        <v>41.91</v>
      </c>
      <c r="D1132" s="21">
        <v>0</v>
      </c>
      <c r="E1132" s="21" t="s">
        <v>15</v>
      </c>
      <c r="F1132" s="21" t="s">
        <v>16</v>
      </c>
      <c r="G1132" s="21">
        <v>11093.6229</v>
      </c>
    </row>
    <row r="1133" spans="1:7" ht="15.75" x14ac:dyDescent="0.25">
      <c r="A1133" s="21">
        <v>56</v>
      </c>
      <c r="B1133" s="21" t="s">
        <v>14</v>
      </c>
      <c r="C1133" s="21">
        <v>25.934999999999999</v>
      </c>
      <c r="D1133" s="21">
        <v>0</v>
      </c>
      <c r="E1133" s="21" t="s">
        <v>15</v>
      </c>
      <c r="F1133" s="21" t="s">
        <v>25</v>
      </c>
      <c r="G1133" s="21">
        <v>11165.417649999999</v>
      </c>
    </row>
    <row r="1134" spans="1:7" ht="15.75" x14ac:dyDescent="0.25">
      <c r="A1134" s="21">
        <v>56</v>
      </c>
      <c r="B1134" s="21" t="s">
        <v>23</v>
      </c>
      <c r="C1134" s="21">
        <v>25.65</v>
      </c>
      <c r="D1134" s="21">
        <v>0</v>
      </c>
      <c r="E1134" s="21" t="s">
        <v>15</v>
      </c>
      <c r="F1134" s="21" t="s">
        <v>27</v>
      </c>
      <c r="G1134" s="21">
        <v>11454.021500000001</v>
      </c>
    </row>
    <row r="1135" spans="1:7" ht="15.75" x14ac:dyDescent="0.25">
      <c r="A1135" s="21">
        <v>56</v>
      </c>
      <c r="B1135" s="21" t="s">
        <v>23</v>
      </c>
      <c r="C1135" s="21">
        <v>28.31</v>
      </c>
      <c r="D1135" s="21">
        <v>0</v>
      </c>
      <c r="E1135" s="21" t="s">
        <v>15</v>
      </c>
      <c r="F1135" s="21" t="s">
        <v>25</v>
      </c>
      <c r="G1135" s="21">
        <v>11657.7189</v>
      </c>
    </row>
    <row r="1136" spans="1:7" ht="15.75" x14ac:dyDescent="0.25">
      <c r="A1136" s="21">
        <v>56</v>
      </c>
      <c r="B1136" s="21" t="s">
        <v>23</v>
      </c>
      <c r="C1136" s="21">
        <v>28.594999999999999</v>
      </c>
      <c r="D1136" s="21">
        <v>0</v>
      </c>
      <c r="E1136" s="21" t="s">
        <v>15</v>
      </c>
      <c r="F1136" s="21" t="s">
        <v>25</v>
      </c>
      <c r="G1136" s="21">
        <v>11658.11505</v>
      </c>
    </row>
    <row r="1137" spans="1:7" ht="15.75" x14ac:dyDescent="0.25">
      <c r="A1137" s="21">
        <v>56</v>
      </c>
      <c r="B1137" s="21" t="s">
        <v>23</v>
      </c>
      <c r="C1137" s="21">
        <v>28.785</v>
      </c>
      <c r="D1137" s="21">
        <v>0</v>
      </c>
      <c r="E1137" s="21" t="s">
        <v>15</v>
      </c>
      <c r="F1137" s="21" t="s">
        <v>25</v>
      </c>
      <c r="G1137" s="21">
        <v>11658.379150000001</v>
      </c>
    </row>
    <row r="1138" spans="1:7" ht="15.75" x14ac:dyDescent="0.25">
      <c r="A1138" s="21">
        <v>56</v>
      </c>
      <c r="B1138" s="21" t="s">
        <v>14</v>
      </c>
      <c r="C1138" s="21">
        <v>19.95</v>
      </c>
      <c r="D1138" s="21">
        <v>0</v>
      </c>
      <c r="E1138" s="21" t="s">
        <v>17</v>
      </c>
      <c r="F1138" s="21" t="s">
        <v>25</v>
      </c>
      <c r="G1138" s="21">
        <v>22412.648499999999</v>
      </c>
    </row>
    <row r="1139" spans="1:7" ht="15.75" x14ac:dyDescent="0.25">
      <c r="A1139" s="21">
        <v>56</v>
      </c>
      <c r="B1139" s="21" t="s">
        <v>14</v>
      </c>
      <c r="C1139" s="21">
        <v>33.630000000000003</v>
      </c>
      <c r="D1139" s="21">
        <v>0</v>
      </c>
      <c r="E1139" s="21" t="s">
        <v>17</v>
      </c>
      <c r="F1139" s="21" t="s">
        <v>27</v>
      </c>
      <c r="G1139" s="21">
        <v>43921.183700000001</v>
      </c>
    </row>
    <row r="1140" spans="1:7" ht="15.75" x14ac:dyDescent="0.25">
      <c r="A1140" s="21">
        <v>56</v>
      </c>
      <c r="B1140" s="21" t="s">
        <v>23</v>
      </c>
      <c r="C1140" s="21">
        <v>35.799999999999997</v>
      </c>
      <c r="D1140" s="21">
        <v>1</v>
      </c>
      <c r="E1140" s="21" t="s">
        <v>15</v>
      </c>
      <c r="F1140" s="21" t="s">
        <v>26</v>
      </c>
      <c r="G1140" s="21">
        <v>11674.13</v>
      </c>
    </row>
    <row r="1141" spans="1:7" ht="15.75" x14ac:dyDescent="0.25">
      <c r="A1141" s="21">
        <v>56</v>
      </c>
      <c r="B1141" s="21" t="s">
        <v>14</v>
      </c>
      <c r="C1141" s="21">
        <v>32.11</v>
      </c>
      <c r="D1141" s="21">
        <v>1</v>
      </c>
      <c r="E1141" s="21" t="s">
        <v>15</v>
      </c>
      <c r="F1141" s="21" t="s">
        <v>25</v>
      </c>
      <c r="G1141" s="21">
        <v>11763.000899999999</v>
      </c>
    </row>
    <row r="1142" spans="1:7" ht="15.75" x14ac:dyDescent="0.25">
      <c r="A1142" s="21">
        <v>56</v>
      </c>
      <c r="B1142" s="21" t="s">
        <v>23</v>
      </c>
      <c r="C1142" s="21">
        <v>26.6</v>
      </c>
      <c r="D1142" s="21">
        <v>1</v>
      </c>
      <c r="E1142" s="21" t="s">
        <v>15</v>
      </c>
      <c r="F1142" s="21" t="s">
        <v>27</v>
      </c>
      <c r="G1142" s="21">
        <v>12044.342000000001</v>
      </c>
    </row>
    <row r="1143" spans="1:7" ht="15.75" x14ac:dyDescent="0.25">
      <c r="A1143" s="21">
        <v>56</v>
      </c>
      <c r="B1143" s="21" t="s">
        <v>14</v>
      </c>
      <c r="C1143" s="21">
        <v>26.695</v>
      </c>
      <c r="D1143" s="21">
        <v>1</v>
      </c>
      <c r="E1143" s="21" t="s">
        <v>17</v>
      </c>
      <c r="F1143" s="21" t="s">
        <v>27</v>
      </c>
      <c r="G1143" s="21">
        <v>26109.32905</v>
      </c>
    </row>
    <row r="1144" spans="1:7" ht="15.75" x14ac:dyDescent="0.25">
      <c r="A1144" s="21">
        <v>56</v>
      </c>
      <c r="B1144" s="21" t="s">
        <v>23</v>
      </c>
      <c r="C1144" s="21">
        <v>37.51</v>
      </c>
      <c r="D1144" s="21">
        <v>2</v>
      </c>
      <c r="E1144" s="21" t="s">
        <v>15</v>
      </c>
      <c r="F1144" s="21" t="s">
        <v>16</v>
      </c>
      <c r="G1144" s="21">
        <v>12265.5069</v>
      </c>
    </row>
    <row r="1145" spans="1:7" ht="15.75" x14ac:dyDescent="0.25">
      <c r="A1145" s="21">
        <v>56</v>
      </c>
      <c r="B1145" s="21" t="s">
        <v>23</v>
      </c>
      <c r="C1145" s="21">
        <v>33.82</v>
      </c>
      <c r="D1145" s="21">
        <v>2</v>
      </c>
      <c r="E1145" s="21" t="s">
        <v>15</v>
      </c>
      <c r="F1145" s="21" t="s">
        <v>27</v>
      </c>
      <c r="G1145" s="21">
        <v>12643.3778</v>
      </c>
    </row>
    <row r="1146" spans="1:7" ht="15.75" x14ac:dyDescent="0.25">
      <c r="A1146" s="21">
        <v>56</v>
      </c>
      <c r="B1146" s="21" t="s">
        <v>14</v>
      </c>
      <c r="C1146" s="21">
        <v>31.79</v>
      </c>
      <c r="D1146" s="21">
        <v>2</v>
      </c>
      <c r="E1146" s="21" t="s">
        <v>17</v>
      </c>
      <c r="F1146" s="21" t="s">
        <v>16</v>
      </c>
      <c r="G1146" s="21">
        <v>43813.866099999999</v>
      </c>
    </row>
    <row r="1147" spans="1:7" ht="15.75" x14ac:dyDescent="0.25">
      <c r="A1147" s="21">
        <v>56</v>
      </c>
      <c r="B1147" s="21" t="s">
        <v>14</v>
      </c>
      <c r="C1147" s="21">
        <v>36.1</v>
      </c>
      <c r="D1147" s="21">
        <v>3</v>
      </c>
      <c r="E1147" s="21" t="s">
        <v>15</v>
      </c>
      <c r="F1147" s="21" t="s">
        <v>26</v>
      </c>
      <c r="G1147" s="21">
        <v>12363.547</v>
      </c>
    </row>
    <row r="1148" spans="1:7" ht="15.75" x14ac:dyDescent="0.25">
      <c r="A1148" s="21">
        <v>56</v>
      </c>
      <c r="B1148" s="21" t="s">
        <v>23</v>
      </c>
      <c r="C1148" s="21">
        <v>32.299999999999997</v>
      </c>
      <c r="D1148" s="21">
        <v>3</v>
      </c>
      <c r="E1148" s="21" t="s">
        <v>15</v>
      </c>
      <c r="F1148" s="21" t="s">
        <v>25</v>
      </c>
      <c r="G1148" s="21">
        <v>13430.264999999999</v>
      </c>
    </row>
    <row r="1149" spans="1:7" ht="15.75" x14ac:dyDescent="0.25">
      <c r="A1149" s="21">
        <v>56</v>
      </c>
      <c r="B1149" s="21" t="s">
        <v>14</v>
      </c>
      <c r="C1149" s="21">
        <v>33.659999999999997</v>
      </c>
      <c r="D1149" s="21">
        <v>4</v>
      </c>
      <c r="E1149" s="21" t="s">
        <v>15</v>
      </c>
      <c r="F1149" s="21" t="s">
        <v>16</v>
      </c>
      <c r="G1149" s="21">
        <v>12949.1554</v>
      </c>
    </row>
    <row r="1150" spans="1:7" ht="15.75" x14ac:dyDescent="0.25">
      <c r="A1150" s="21">
        <v>57</v>
      </c>
      <c r="B1150" s="21" t="s">
        <v>14</v>
      </c>
      <c r="C1150" s="21">
        <v>23.7</v>
      </c>
      <c r="D1150" s="21">
        <v>0</v>
      </c>
      <c r="E1150" s="21" t="s">
        <v>15</v>
      </c>
      <c r="F1150" s="21" t="s">
        <v>26</v>
      </c>
      <c r="G1150" s="21">
        <v>10959.33</v>
      </c>
    </row>
    <row r="1151" spans="1:7" ht="15.75" x14ac:dyDescent="0.25">
      <c r="A1151" s="21">
        <v>57</v>
      </c>
      <c r="B1151" s="21" t="s">
        <v>14</v>
      </c>
      <c r="C1151" s="21">
        <v>28.1</v>
      </c>
      <c r="D1151" s="21">
        <v>0</v>
      </c>
      <c r="E1151" s="21" t="s">
        <v>15</v>
      </c>
      <c r="F1151" s="21" t="s">
        <v>26</v>
      </c>
      <c r="G1151" s="21">
        <v>10965.446</v>
      </c>
    </row>
    <row r="1152" spans="1:7" ht="15.75" x14ac:dyDescent="0.25">
      <c r="A1152" s="21">
        <v>57</v>
      </c>
      <c r="B1152" s="21" t="s">
        <v>14</v>
      </c>
      <c r="C1152" s="21">
        <v>40.369999999999997</v>
      </c>
      <c r="D1152" s="21">
        <v>0</v>
      </c>
      <c r="E1152" s="21" t="s">
        <v>15</v>
      </c>
      <c r="F1152" s="21" t="s">
        <v>16</v>
      </c>
      <c r="G1152" s="21">
        <v>10982.5013</v>
      </c>
    </row>
    <row r="1153" spans="1:7" ht="15.75" x14ac:dyDescent="0.25">
      <c r="A1153" s="21">
        <v>57</v>
      </c>
      <c r="B1153" s="21" t="s">
        <v>14</v>
      </c>
      <c r="C1153" s="21">
        <v>31.54</v>
      </c>
      <c r="D1153" s="21">
        <v>0</v>
      </c>
      <c r="E1153" s="21" t="s">
        <v>15</v>
      </c>
      <c r="F1153" s="21" t="s">
        <v>27</v>
      </c>
      <c r="G1153" s="21">
        <v>11353.2276</v>
      </c>
    </row>
    <row r="1154" spans="1:7" ht="15.75" x14ac:dyDescent="0.25">
      <c r="A1154" s="21">
        <v>57</v>
      </c>
      <c r="B1154" s="21" t="s">
        <v>14</v>
      </c>
      <c r="C1154" s="21">
        <v>34.01</v>
      </c>
      <c r="D1154" s="21">
        <v>0</v>
      </c>
      <c r="E1154" s="21" t="s">
        <v>15</v>
      </c>
      <c r="F1154" s="21" t="s">
        <v>27</v>
      </c>
      <c r="G1154" s="21">
        <v>11356.660900000001</v>
      </c>
    </row>
    <row r="1155" spans="1:7" ht="15.75" x14ac:dyDescent="0.25">
      <c r="A1155" s="21">
        <v>57</v>
      </c>
      <c r="B1155" s="21" t="s">
        <v>23</v>
      </c>
      <c r="C1155" s="21">
        <v>28.7</v>
      </c>
      <c r="D1155" s="21">
        <v>0</v>
      </c>
      <c r="E1155" s="21" t="s">
        <v>15</v>
      </c>
      <c r="F1155" s="21" t="s">
        <v>26</v>
      </c>
      <c r="G1155" s="21">
        <v>11455.28</v>
      </c>
    </row>
    <row r="1156" spans="1:7" ht="15.75" x14ac:dyDescent="0.25">
      <c r="A1156" s="21">
        <v>57</v>
      </c>
      <c r="B1156" s="21" t="s">
        <v>14</v>
      </c>
      <c r="C1156" s="21">
        <v>18.335000000000001</v>
      </c>
      <c r="D1156" s="21">
        <v>0</v>
      </c>
      <c r="E1156" s="21" t="s">
        <v>15</v>
      </c>
      <c r="F1156" s="21" t="s">
        <v>25</v>
      </c>
      <c r="G1156" s="21">
        <v>11534.872649999999</v>
      </c>
    </row>
    <row r="1157" spans="1:7" ht="15.75" x14ac:dyDescent="0.25">
      <c r="A1157" s="21">
        <v>57</v>
      </c>
      <c r="B1157" s="21" t="s">
        <v>14</v>
      </c>
      <c r="C1157" s="21">
        <v>40.945</v>
      </c>
      <c r="D1157" s="21">
        <v>0</v>
      </c>
      <c r="E1157" s="21" t="s">
        <v>15</v>
      </c>
      <c r="F1157" s="21" t="s">
        <v>25</v>
      </c>
      <c r="G1157" s="21">
        <v>11566.30055</v>
      </c>
    </row>
    <row r="1158" spans="1:7" ht="15.75" x14ac:dyDescent="0.25">
      <c r="A1158" s="21">
        <v>57</v>
      </c>
      <c r="B1158" s="21" t="s">
        <v>23</v>
      </c>
      <c r="C1158" s="21">
        <v>23.18</v>
      </c>
      <c r="D1158" s="21">
        <v>0</v>
      </c>
      <c r="E1158" s="21" t="s">
        <v>15</v>
      </c>
      <c r="F1158" s="21" t="s">
        <v>27</v>
      </c>
      <c r="G1158" s="21">
        <v>11830.6072</v>
      </c>
    </row>
    <row r="1159" spans="1:7" ht="15.75" x14ac:dyDescent="0.25">
      <c r="A1159" s="21">
        <v>57</v>
      </c>
      <c r="B1159" s="21" t="s">
        <v>23</v>
      </c>
      <c r="C1159" s="21">
        <v>30.495000000000001</v>
      </c>
      <c r="D1159" s="21">
        <v>0</v>
      </c>
      <c r="E1159" s="21" t="s">
        <v>15</v>
      </c>
      <c r="F1159" s="21" t="s">
        <v>27</v>
      </c>
      <c r="G1159" s="21">
        <v>11840.77505</v>
      </c>
    </row>
    <row r="1160" spans="1:7" ht="15.75" x14ac:dyDescent="0.25">
      <c r="A1160" s="21">
        <v>57</v>
      </c>
      <c r="B1160" s="21" t="s">
        <v>23</v>
      </c>
      <c r="C1160" s="21">
        <v>31.824999999999999</v>
      </c>
      <c r="D1160" s="21">
        <v>0</v>
      </c>
      <c r="E1160" s="21" t="s">
        <v>15</v>
      </c>
      <c r="F1160" s="21" t="s">
        <v>27</v>
      </c>
      <c r="G1160" s="21">
        <v>11842.623750000001</v>
      </c>
    </row>
    <row r="1161" spans="1:7" ht="15.75" x14ac:dyDescent="0.25">
      <c r="A1161" s="21">
        <v>57</v>
      </c>
      <c r="B1161" s="21" t="s">
        <v>23</v>
      </c>
      <c r="C1161" s="21">
        <v>22.23</v>
      </c>
      <c r="D1161" s="21">
        <v>0</v>
      </c>
      <c r="E1161" s="21" t="s">
        <v>15</v>
      </c>
      <c r="F1161" s="21" t="s">
        <v>25</v>
      </c>
      <c r="G1161" s="21">
        <v>12029.286700000001</v>
      </c>
    </row>
    <row r="1162" spans="1:7" ht="15.75" x14ac:dyDescent="0.25">
      <c r="A1162" s="21">
        <v>57</v>
      </c>
      <c r="B1162" s="21" t="s">
        <v>14</v>
      </c>
      <c r="C1162" s="21">
        <v>40.28</v>
      </c>
      <c r="D1162" s="21">
        <v>0</v>
      </c>
      <c r="E1162" s="21" t="s">
        <v>15</v>
      </c>
      <c r="F1162" s="21" t="s">
        <v>25</v>
      </c>
      <c r="G1162" s="21">
        <v>20709.020339999999</v>
      </c>
    </row>
    <row r="1163" spans="1:7" ht="15.75" x14ac:dyDescent="0.25">
      <c r="A1163" s="21">
        <v>57</v>
      </c>
      <c r="B1163" s="21" t="s">
        <v>14</v>
      </c>
      <c r="C1163" s="21">
        <v>28.975000000000001</v>
      </c>
      <c r="D1163" s="21">
        <v>0</v>
      </c>
      <c r="E1163" s="21" t="s">
        <v>17</v>
      </c>
      <c r="F1163" s="21" t="s">
        <v>25</v>
      </c>
      <c r="G1163" s="21">
        <v>27218.437249999999</v>
      </c>
    </row>
    <row r="1164" spans="1:7" ht="15.75" x14ac:dyDescent="0.25">
      <c r="A1164" s="21">
        <v>57</v>
      </c>
      <c r="B1164" s="21" t="s">
        <v>23</v>
      </c>
      <c r="C1164" s="21">
        <v>29.81</v>
      </c>
      <c r="D1164" s="21">
        <v>0</v>
      </c>
      <c r="E1164" s="21" t="s">
        <v>17</v>
      </c>
      <c r="F1164" s="21" t="s">
        <v>16</v>
      </c>
      <c r="G1164" s="21">
        <v>27533.912899999999</v>
      </c>
    </row>
    <row r="1165" spans="1:7" ht="15.75" x14ac:dyDescent="0.25">
      <c r="A1165" s="21">
        <v>57</v>
      </c>
      <c r="B1165" s="21" t="s">
        <v>23</v>
      </c>
      <c r="C1165" s="21">
        <v>31.16</v>
      </c>
      <c r="D1165" s="21">
        <v>0</v>
      </c>
      <c r="E1165" s="21" t="s">
        <v>17</v>
      </c>
      <c r="F1165" s="21" t="s">
        <v>27</v>
      </c>
      <c r="G1165" s="21">
        <v>43578.939400000003</v>
      </c>
    </row>
    <row r="1166" spans="1:7" ht="15.75" x14ac:dyDescent="0.25">
      <c r="A1166" s="21">
        <v>57</v>
      </c>
      <c r="B1166" s="21" t="s">
        <v>14</v>
      </c>
      <c r="C1166" s="21">
        <v>27.94</v>
      </c>
      <c r="D1166" s="21">
        <v>1</v>
      </c>
      <c r="E1166" s="21" t="s">
        <v>15</v>
      </c>
      <c r="F1166" s="21" t="s">
        <v>16</v>
      </c>
      <c r="G1166" s="21">
        <v>11554.223599999999</v>
      </c>
    </row>
    <row r="1167" spans="1:7" ht="15.75" x14ac:dyDescent="0.25">
      <c r="A1167" s="21">
        <v>57</v>
      </c>
      <c r="B1167" s="21" t="s">
        <v>14</v>
      </c>
      <c r="C1167" s="21">
        <v>43.7</v>
      </c>
      <c r="D1167" s="21">
        <v>1</v>
      </c>
      <c r="E1167" s="21" t="s">
        <v>15</v>
      </c>
      <c r="F1167" s="21" t="s">
        <v>26</v>
      </c>
      <c r="G1167" s="21">
        <v>11576.13</v>
      </c>
    </row>
    <row r="1168" spans="1:7" ht="15.75" x14ac:dyDescent="0.25">
      <c r="A1168" s="21">
        <v>57</v>
      </c>
      <c r="B1168" s="21" t="s">
        <v>14</v>
      </c>
      <c r="C1168" s="21">
        <v>33.630000000000003</v>
      </c>
      <c r="D1168" s="21">
        <v>1</v>
      </c>
      <c r="E1168" s="21" t="s">
        <v>15</v>
      </c>
      <c r="F1168" s="21" t="s">
        <v>27</v>
      </c>
      <c r="G1168" s="21">
        <v>11945.1327</v>
      </c>
    </row>
    <row r="1169" spans="1:7" ht="15.75" x14ac:dyDescent="0.25">
      <c r="A1169" s="21">
        <v>57</v>
      </c>
      <c r="B1169" s="21" t="s">
        <v>23</v>
      </c>
      <c r="C1169" s="21">
        <v>20.100000000000001</v>
      </c>
      <c r="D1169" s="21">
        <v>1</v>
      </c>
      <c r="E1169" s="21" t="s">
        <v>15</v>
      </c>
      <c r="F1169" s="21" t="s">
        <v>26</v>
      </c>
      <c r="G1169" s="21">
        <v>12032.325999999999</v>
      </c>
    </row>
    <row r="1170" spans="1:7" ht="15.75" x14ac:dyDescent="0.25">
      <c r="A1170" s="21">
        <v>57</v>
      </c>
      <c r="B1170" s="21" t="s">
        <v>23</v>
      </c>
      <c r="C1170" s="21">
        <v>23.98</v>
      </c>
      <c r="D1170" s="21">
        <v>1</v>
      </c>
      <c r="E1170" s="21" t="s">
        <v>15</v>
      </c>
      <c r="F1170" s="21" t="s">
        <v>16</v>
      </c>
      <c r="G1170" s="21">
        <v>22192.437109999999</v>
      </c>
    </row>
    <row r="1171" spans="1:7" ht="15.75" x14ac:dyDescent="0.25">
      <c r="A1171" s="21">
        <v>57</v>
      </c>
      <c r="B1171" s="21" t="s">
        <v>14</v>
      </c>
      <c r="C1171" s="21">
        <v>42.13</v>
      </c>
      <c r="D1171" s="21">
        <v>1</v>
      </c>
      <c r="E1171" s="21" t="s">
        <v>17</v>
      </c>
      <c r="F1171" s="21" t="s">
        <v>16</v>
      </c>
      <c r="G1171" s="21">
        <v>48675.517699999997</v>
      </c>
    </row>
    <row r="1172" spans="1:7" ht="15.75" x14ac:dyDescent="0.25">
      <c r="A1172" s="21">
        <v>57</v>
      </c>
      <c r="B1172" s="21" t="s">
        <v>23</v>
      </c>
      <c r="C1172" s="21">
        <v>25.74</v>
      </c>
      <c r="D1172" s="21">
        <v>2</v>
      </c>
      <c r="E1172" s="21" t="s">
        <v>15</v>
      </c>
      <c r="F1172" s="21" t="s">
        <v>16</v>
      </c>
      <c r="G1172" s="21">
        <v>12629.1656</v>
      </c>
    </row>
    <row r="1173" spans="1:7" ht="15.75" x14ac:dyDescent="0.25">
      <c r="A1173" s="21">
        <v>57</v>
      </c>
      <c r="B1173" s="21" t="s">
        <v>23</v>
      </c>
      <c r="C1173" s="21">
        <v>38</v>
      </c>
      <c r="D1173" s="21">
        <v>2</v>
      </c>
      <c r="E1173" s="21" t="s">
        <v>15</v>
      </c>
      <c r="F1173" s="21" t="s">
        <v>26</v>
      </c>
      <c r="G1173" s="21">
        <v>12646.207</v>
      </c>
    </row>
    <row r="1174" spans="1:7" ht="15.75" x14ac:dyDescent="0.25">
      <c r="A1174" s="21">
        <v>57</v>
      </c>
      <c r="B1174" s="21" t="s">
        <v>23</v>
      </c>
      <c r="C1174" s="21">
        <v>34.295000000000002</v>
      </c>
      <c r="D1174" s="21">
        <v>2</v>
      </c>
      <c r="E1174" s="21" t="s">
        <v>15</v>
      </c>
      <c r="F1174" s="21" t="s">
        <v>25</v>
      </c>
      <c r="G1174" s="21">
        <v>13224.057049999999</v>
      </c>
    </row>
    <row r="1175" spans="1:7" ht="15.75" x14ac:dyDescent="0.25">
      <c r="A1175" s="21">
        <v>57</v>
      </c>
      <c r="B1175" s="21" t="s">
        <v>23</v>
      </c>
      <c r="C1175" s="21">
        <v>28.785</v>
      </c>
      <c r="D1175" s="21">
        <v>4</v>
      </c>
      <c r="E1175" s="21" t="s">
        <v>15</v>
      </c>
      <c r="F1175" s="21" t="s">
        <v>25</v>
      </c>
      <c r="G1175" s="21">
        <v>14394.398150000001</v>
      </c>
    </row>
    <row r="1176" spans="1:7" ht="15.75" x14ac:dyDescent="0.25">
      <c r="A1176" s="21">
        <v>58</v>
      </c>
      <c r="B1176" s="21" t="s">
        <v>14</v>
      </c>
      <c r="C1176" s="21">
        <v>23.3</v>
      </c>
      <c r="D1176" s="21">
        <v>0</v>
      </c>
      <c r="E1176" s="21" t="s">
        <v>15</v>
      </c>
      <c r="F1176" s="21" t="s">
        <v>26</v>
      </c>
      <c r="G1176" s="21">
        <v>11345.519</v>
      </c>
    </row>
    <row r="1177" spans="1:7" ht="15.75" x14ac:dyDescent="0.25">
      <c r="A1177" s="21">
        <v>58</v>
      </c>
      <c r="B1177" s="21" t="s">
        <v>14</v>
      </c>
      <c r="C1177" s="21">
        <v>35.700000000000003</v>
      </c>
      <c r="D1177" s="21">
        <v>0</v>
      </c>
      <c r="E1177" s="21" t="s">
        <v>15</v>
      </c>
      <c r="F1177" s="21" t="s">
        <v>26</v>
      </c>
      <c r="G1177" s="21">
        <v>11362.754999999999</v>
      </c>
    </row>
    <row r="1178" spans="1:7" ht="15.75" x14ac:dyDescent="0.25">
      <c r="A1178" s="21">
        <v>58</v>
      </c>
      <c r="B1178" s="21" t="s">
        <v>14</v>
      </c>
      <c r="C1178" s="21">
        <v>36.08</v>
      </c>
      <c r="D1178" s="21">
        <v>0</v>
      </c>
      <c r="E1178" s="21" t="s">
        <v>15</v>
      </c>
      <c r="F1178" s="21" t="s">
        <v>16</v>
      </c>
      <c r="G1178" s="21">
        <v>11363.2832</v>
      </c>
    </row>
    <row r="1179" spans="1:7" ht="15.75" x14ac:dyDescent="0.25">
      <c r="A1179" s="21">
        <v>58</v>
      </c>
      <c r="B1179" s="21" t="s">
        <v>14</v>
      </c>
      <c r="C1179" s="21">
        <v>38</v>
      </c>
      <c r="D1179" s="21">
        <v>0</v>
      </c>
      <c r="E1179" s="21" t="s">
        <v>15</v>
      </c>
      <c r="F1179" s="21" t="s">
        <v>26</v>
      </c>
      <c r="G1179" s="21">
        <v>11365.951999999999</v>
      </c>
    </row>
    <row r="1180" spans="1:7" ht="15.75" x14ac:dyDescent="0.25">
      <c r="A1180" s="21">
        <v>58</v>
      </c>
      <c r="B1180" s="21" t="s">
        <v>14</v>
      </c>
      <c r="C1180" s="21">
        <v>49.06</v>
      </c>
      <c r="D1180" s="21">
        <v>0</v>
      </c>
      <c r="E1180" s="21" t="s">
        <v>15</v>
      </c>
      <c r="F1180" s="21" t="s">
        <v>16</v>
      </c>
      <c r="G1180" s="21">
        <v>11381.3254</v>
      </c>
    </row>
    <row r="1181" spans="1:7" ht="15.75" x14ac:dyDescent="0.25">
      <c r="A1181" s="21">
        <v>58</v>
      </c>
      <c r="B1181" s="21" t="s">
        <v>14</v>
      </c>
      <c r="C1181" s="21">
        <v>28.594999999999999</v>
      </c>
      <c r="D1181" s="21">
        <v>0</v>
      </c>
      <c r="E1181" s="21" t="s">
        <v>15</v>
      </c>
      <c r="F1181" s="21" t="s">
        <v>27</v>
      </c>
      <c r="G1181" s="21">
        <v>11735.87905</v>
      </c>
    </row>
    <row r="1182" spans="1:7" ht="15.75" x14ac:dyDescent="0.25">
      <c r="A1182" s="21">
        <v>58</v>
      </c>
      <c r="B1182" s="21" t="s">
        <v>14</v>
      </c>
      <c r="C1182" s="21">
        <v>34.39</v>
      </c>
      <c r="D1182" s="21">
        <v>0</v>
      </c>
      <c r="E1182" s="21" t="s">
        <v>15</v>
      </c>
      <c r="F1182" s="21" t="s">
        <v>27</v>
      </c>
      <c r="G1182" s="21">
        <v>11743.9341</v>
      </c>
    </row>
    <row r="1183" spans="1:7" ht="15.75" x14ac:dyDescent="0.25">
      <c r="A1183" s="21">
        <v>58</v>
      </c>
      <c r="B1183" s="21" t="s">
        <v>23</v>
      </c>
      <c r="C1183" s="21">
        <v>22.77</v>
      </c>
      <c r="D1183" s="21">
        <v>0</v>
      </c>
      <c r="E1183" s="21" t="s">
        <v>15</v>
      </c>
      <c r="F1183" s="21" t="s">
        <v>16</v>
      </c>
      <c r="G1183" s="21">
        <v>11833.782300000001</v>
      </c>
    </row>
    <row r="1184" spans="1:7" ht="15.75" x14ac:dyDescent="0.25">
      <c r="A1184" s="21">
        <v>58</v>
      </c>
      <c r="B1184" s="21" t="s">
        <v>23</v>
      </c>
      <c r="C1184" s="21">
        <v>25.2</v>
      </c>
      <c r="D1184" s="21">
        <v>0</v>
      </c>
      <c r="E1184" s="21" t="s">
        <v>15</v>
      </c>
      <c r="F1184" s="21" t="s">
        <v>26</v>
      </c>
      <c r="G1184" s="21">
        <v>11837.16</v>
      </c>
    </row>
    <row r="1185" spans="1:7" ht="15.75" x14ac:dyDescent="0.25">
      <c r="A1185" s="21">
        <v>58</v>
      </c>
      <c r="B1185" s="21" t="s">
        <v>23</v>
      </c>
      <c r="C1185" s="21">
        <v>29</v>
      </c>
      <c r="D1185" s="21">
        <v>0</v>
      </c>
      <c r="E1185" s="21" t="s">
        <v>15</v>
      </c>
      <c r="F1185" s="21" t="s">
        <v>26</v>
      </c>
      <c r="G1185" s="21">
        <v>11842.441999999999</v>
      </c>
    </row>
    <row r="1186" spans="1:7" ht="15.75" x14ac:dyDescent="0.25">
      <c r="A1186" s="21">
        <v>58</v>
      </c>
      <c r="B1186" s="21" t="s">
        <v>23</v>
      </c>
      <c r="C1186" s="21">
        <v>33.1</v>
      </c>
      <c r="D1186" s="21">
        <v>0</v>
      </c>
      <c r="E1186" s="21" t="s">
        <v>15</v>
      </c>
      <c r="F1186" s="21" t="s">
        <v>26</v>
      </c>
      <c r="G1186" s="21">
        <v>11848.141</v>
      </c>
    </row>
    <row r="1187" spans="1:7" ht="15.75" x14ac:dyDescent="0.25">
      <c r="A1187" s="21">
        <v>58</v>
      </c>
      <c r="B1187" s="21" t="s">
        <v>23</v>
      </c>
      <c r="C1187" s="21">
        <v>39.049999999999997</v>
      </c>
      <c r="D1187" s="21">
        <v>0</v>
      </c>
      <c r="E1187" s="21" t="s">
        <v>15</v>
      </c>
      <c r="F1187" s="21" t="s">
        <v>16</v>
      </c>
      <c r="G1187" s="21">
        <v>11856.4115</v>
      </c>
    </row>
    <row r="1188" spans="1:7" ht="15.75" x14ac:dyDescent="0.25">
      <c r="A1188" s="21">
        <v>58</v>
      </c>
      <c r="B1188" s="21" t="s">
        <v>14</v>
      </c>
      <c r="C1188" s="21">
        <v>25.175000000000001</v>
      </c>
      <c r="D1188" s="21">
        <v>0</v>
      </c>
      <c r="E1188" s="21" t="s">
        <v>15</v>
      </c>
      <c r="F1188" s="21" t="s">
        <v>25</v>
      </c>
      <c r="G1188" s="21">
        <v>11931.125249999999</v>
      </c>
    </row>
    <row r="1189" spans="1:7" ht="15.75" x14ac:dyDescent="0.25">
      <c r="A1189" s="21">
        <v>58</v>
      </c>
      <c r="B1189" s="21" t="s">
        <v>14</v>
      </c>
      <c r="C1189" s="21">
        <v>30.305</v>
      </c>
      <c r="D1189" s="21">
        <v>0</v>
      </c>
      <c r="E1189" s="21" t="s">
        <v>15</v>
      </c>
      <c r="F1189" s="21" t="s">
        <v>25</v>
      </c>
      <c r="G1189" s="21">
        <v>11938.255950000001</v>
      </c>
    </row>
    <row r="1190" spans="1:7" ht="15.75" x14ac:dyDescent="0.25">
      <c r="A1190" s="21">
        <v>58</v>
      </c>
      <c r="B1190" s="21" t="s">
        <v>14</v>
      </c>
      <c r="C1190" s="21">
        <v>34.865000000000002</v>
      </c>
      <c r="D1190" s="21">
        <v>0</v>
      </c>
      <c r="E1190" s="21" t="s">
        <v>15</v>
      </c>
      <c r="F1190" s="21" t="s">
        <v>25</v>
      </c>
      <c r="G1190" s="21">
        <v>11944.594349999999</v>
      </c>
    </row>
    <row r="1191" spans="1:7" ht="15.75" x14ac:dyDescent="0.25">
      <c r="A1191" s="21">
        <v>58</v>
      </c>
      <c r="B1191" s="21" t="s">
        <v>23</v>
      </c>
      <c r="C1191" s="21">
        <v>27.17</v>
      </c>
      <c r="D1191" s="21">
        <v>0</v>
      </c>
      <c r="E1191" s="21" t="s">
        <v>15</v>
      </c>
      <c r="F1191" s="21" t="s">
        <v>27</v>
      </c>
      <c r="G1191" s="21">
        <v>12222.898300000001</v>
      </c>
    </row>
    <row r="1192" spans="1:7" ht="15.75" x14ac:dyDescent="0.25">
      <c r="A1192" s="21">
        <v>58</v>
      </c>
      <c r="B1192" s="21" t="s">
        <v>23</v>
      </c>
      <c r="C1192" s="21">
        <v>28.215</v>
      </c>
      <c r="D1192" s="21">
        <v>0</v>
      </c>
      <c r="E1192" s="21" t="s">
        <v>15</v>
      </c>
      <c r="F1192" s="21" t="s">
        <v>27</v>
      </c>
      <c r="G1192" s="21">
        <v>12224.350850000001</v>
      </c>
    </row>
    <row r="1193" spans="1:7" ht="15.75" x14ac:dyDescent="0.25">
      <c r="A1193" s="21">
        <v>58</v>
      </c>
      <c r="B1193" s="21" t="s">
        <v>23</v>
      </c>
      <c r="C1193" s="21">
        <v>33.44</v>
      </c>
      <c r="D1193" s="21">
        <v>0</v>
      </c>
      <c r="E1193" s="21" t="s">
        <v>15</v>
      </c>
      <c r="F1193" s="21" t="s">
        <v>27</v>
      </c>
      <c r="G1193" s="21">
        <v>12231.613600000001</v>
      </c>
    </row>
    <row r="1194" spans="1:7" ht="15.75" x14ac:dyDescent="0.25">
      <c r="A1194" s="21">
        <v>58</v>
      </c>
      <c r="B1194" s="21" t="s">
        <v>23</v>
      </c>
      <c r="C1194" s="21">
        <v>36.479999999999997</v>
      </c>
      <c r="D1194" s="21">
        <v>0</v>
      </c>
      <c r="E1194" s="21" t="s">
        <v>15</v>
      </c>
      <c r="F1194" s="21" t="s">
        <v>27</v>
      </c>
      <c r="G1194" s="21">
        <v>12235.8392</v>
      </c>
    </row>
    <row r="1195" spans="1:7" ht="15.75" x14ac:dyDescent="0.25">
      <c r="A1195" s="21">
        <v>58</v>
      </c>
      <c r="B1195" s="21" t="s">
        <v>23</v>
      </c>
      <c r="C1195" s="21">
        <v>32.965000000000003</v>
      </c>
      <c r="D1195" s="21">
        <v>0</v>
      </c>
      <c r="E1195" s="21" t="s">
        <v>15</v>
      </c>
      <c r="F1195" s="21" t="s">
        <v>25</v>
      </c>
      <c r="G1195" s="21">
        <v>12430.95335</v>
      </c>
    </row>
    <row r="1196" spans="1:7" ht="15.75" x14ac:dyDescent="0.25">
      <c r="A1196" s="21">
        <v>58</v>
      </c>
      <c r="B1196" s="21" t="s">
        <v>23</v>
      </c>
      <c r="C1196" s="21">
        <v>41.91</v>
      </c>
      <c r="D1196" s="21">
        <v>0</v>
      </c>
      <c r="E1196" s="21" t="s">
        <v>15</v>
      </c>
      <c r="F1196" s="21" t="s">
        <v>16</v>
      </c>
      <c r="G1196" s="21">
        <v>24227.337240000001</v>
      </c>
    </row>
    <row r="1197" spans="1:7" ht="15.75" x14ac:dyDescent="0.25">
      <c r="A1197" s="21">
        <v>58</v>
      </c>
      <c r="B1197" s="21" t="s">
        <v>14</v>
      </c>
      <c r="C1197" s="21">
        <v>32.01</v>
      </c>
      <c r="D1197" s="21">
        <v>1</v>
      </c>
      <c r="E1197" s="21" t="s">
        <v>15</v>
      </c>
      <c r="F1197" s="21" t="s">
        <v>16</v>
      </c>
      <c r="G1197" s="21">
        <v>11946.625899999999</v>
      </c>
    </row>
    <row r="1198" spans="1:7" ht="15.75" x14ac:dyDescent="0.25">
      <c r="A1198" s="21">
        <v>58</v>
      </c>
      <c r="B1198" s="21" t="s">
        <v>23</v>
      </c>
      <c r="C1198" s="21">
        <v>32.395000000000003</v>
      </c>
      <c r="D1198" s="21">
        <v>1</v>
      </c>
      <c r="E1198" s="21" t="s">
        <v>15</v>
      </c>
      <c r="F1198" s="21" t="s">
        <v>25</v>
      </c>
      <c r="G1198" s="21">
        <v>13019.161050000001</v>
      </c>
    </row>
    <row r="1199" spans="1:7" ht="15.75" x14ac:dyDescent="0.25">
      <c r="A1199" s="21">
        <v>58</v>
      </c>
      <c r="B1199" s="21" t="s">
        <v>23</v>
      </c>
      <c r="C1199" s="21">
        <v>31.824999999999999</v>
      </c>
      <c r="D1199" s="21">
        <v>2</v>
      </c>
      <c r="E1199" s="21" t="s">
        <v>15</v>
      </c>
      <c r="F1199" s="21" t="s">
        <v>25</v>
      </c>
      <c r="G1199" s="21">
        <v>13607.36875</v>
      </c>
    </row>
    <row r="1200" spans="1:7" ht="15.75" x14ac:dyDescent="0.25">
      <c r="A1200" s="21">
        <v>58</v>
      </c>
      <c r="B1200" s="21" t="s">
        <v>14</v>
      </c>
      <c r="C1200" s="21">
        <v>36.954999999999998</v>
      </c>
      <c r="D1200" s="21">
        <v>2</v>
      </c>
      <c r="E1200" s="21" t="s">
        <v>17</v>
      </c>
      <c r="F1200" s="21" t="s">
        <v>27</v>
      </c>
      <c r="G1200" s="21">
        <v>47496.494449999998</v>
      </c>
    </row>
    <row r="1201" spans="1:7" ht="15.75" x14ac:dyDescent="0.25">
      <c r="A1201" s="21">
        <v>59</v>
      </c>
      <c r="B1201" s="21" t="s">
        <v>14</v>
      </c>
      <c r="C1201" s="21">
        <v>26.4</v>
      </c>
      <c r="D1201" s="21">
        <v>0</v>
      </c>
      <c r="E1201" s="21" t="s">
        <v>15</v>
      </c>
      <c r="F1201" s="21" t="s">
        <v>16</v>
      </c>
      <c r="G1201" s="21">
        <v>11743.299000000001</v>
      </c>
    </row>
    <row r="1202" spans="1:7" ht="15.75" x14ac:dyDescent="0.25">
      <c r="A1202" s="21">
        <v>59</v>
      </c>
      <c r="B1202" s="21" t="s">
        <v>14</v>
      </c>
      <c r="C1202" s="21">
        <v>25.46</v>
      </c>
      <c r="D1202" s="21">
        <v>0</v>
      </c>
      <c r="E1202" s="21" t="s">
        <v>15</v>
      </c>
      <c r="F1202" s="21" t="s">
        <v>27</v>
      </c>
      <c r="G1202" s="21">
        <v>12124.992399999999</v>
      </c>
    </row>
    <row r="1203" spans="1:7" ht="15.75" x14ac:dyDescent="0.25">
      <c r="A1203" s="21">
        <v>59</v>
      </c>
      <c r="B1203" s="21" t="s">
        <v>14</v>
      </c>
      <c r="C1203" s="21">
        <v>28.785</v>
      </c>
      <c r="D1203" s="21">
        <v>0</v>
      </c>
      <c r="E1203" s="21" t="s">
        <v>15</v>
      </c>
      <c r="F1203" s="21" t="s">
        <v>27</v>
      </c>
      <c r="G1203" s="21">
        <v>12129.614149999999</v>
      </c>
    </row>
    <row r="1204" spans="1:7" ht="15.75" x14ac:dyDescent="0.25">
      <c r="A1204" s="21">
        <v>59</v>
      </c>
      <c r="B1204" s="21" t="s">
        <v>23</v>
      </c>
      <c r="C1204" s="21">
        <v>27.5</v>
      </c>
      <c r="D1204" s="21">
        <v>0</v>
      </c>
      <c r="E1204" s="21" t="s">
        <v>15</v>
      </c>
      <c r="F1204" s="21" t="s">
        <v>26</v>
      </c>
      <c r="G1204" s="21">
        <v>12233.828</v>
      </c>
    </row>
    <row r="1205" spans="1:7" ht="15.75" x14ac:dyDescent="0.25">
      <c r="A1205" s="21">
        <v>59</v>
      </c>
      <c r="B1205" s="21" t="s">
        <v>23</v>
      </c>
      <c r="C1205" s="21">
        <v>35.200000000000003</v>
      </c>
      <c r="D1205" s="21">
        <v>0</v>
      </c>
      <c r="E1205" s="21" t="s">
        <v>15</v>
      </c>
      <c r="F1205" s="21" t="s">
        <v>16</v>
      </c>
      <c r="G1205" s="21">
        <v>12244.531000000001</v>
      </c>
    </row>
    <row r="1206" spans="1:7" ht="15.75" x14ac:dyDescent="0.25">
      <c r="A1206" s="21">
        <v>59</v>
      </c>
      <c r="B1206" s="21" t="s">
        <v>14</v>
      </c>
      <c r="C1206" s="21">
        <v>24.7</v>
      </c>
      <c r="D1206" s="21">
        <v>0</v>
      </c>
      <c r="E1206" s="21" t="s">
        <v>15</v>
      </c>
      <c r="F1206" s="21" t="s">
        <v>25</v>
      </c>
      <c r="G1206" s="21">
        <v>12323.936</v>
      </c>
    </row>
    <row r="1207" spans="1:7" ht="15.75" x14ac:dyDescent="0.25">
      <c r="A1207" s="21">
        <v>59</v>
      </c>
      <c r="B1207" s="21" t="s">
        <v>23</v>
      </c>
      <c r="C1207" s="21">
        <v>31.35</v>
      </c>
      <c r="D1207" s="21">
        <v>0</v>
      </c>
      <c r="E1207" s="21" t="s">
        <v>15</v>
      </c>
      <c r="F1207" s="21" t="s">
        <v>27</v>
      </c>
      <c r="G1207" s="21">
        <v>12622.1795</v>
      </c>
    </row>
    <row r="1208" spans="1:7" ht="15.75" x14ac:dyDescent="0.25">
      <c r="A1208" s="21">
        <v>59</v>
      </c>
      <c r="B1208" s="21" t="s">
        <v>23</v>
      </c>
      <c r="C1208" s="21">
        <v>26.504999999999999</v>
      </c>
      <c r="D1208" s="21">
        <v>0</v>
      </c>
      <c r="E1208" s="21" t="s">
        <v>15</v>
      </c>
      <c r="F1208" s="21" t="s">
        <v>25</v>
      </c>
      <c r="G1208" s="21">
        <v>12815.444949999999</v>
      </c>
    </row>
    <row r="1209" spans="1:7" ht="15.75" x14ac:dyDescent="0.25">
      <c r="A1209" s="21">
        <v>59</v>
      </c>
      <c r="B1209" s="21" t="s">
        <v>14</v>
      </c>
      <c r="C1209" s="21">
        <v>37.4</v>
      </c>
      <c r="D1209" s="21">
        <v>0</v>
      </c>
      <c r="E1209" s="21" t="s">
        <v>15</v>
      </c>
      <c r="F1209" s="21" t="s">
        <v>26</v>
      </c>
      <c r="G1209" s="21">
        <v>21797.000400000001</v>
      </c>
    </row>
    <row r="1210" spans="1:7" ht="15.75" x14ac:dyDescent="0.25">
      <c r="A1210" s="21">
        <v>59</v>
      </c>
      <c r="B1210" s="21" t="s">
        <v>23</v>
      </c>
      <c r="C1210" s="21">
        <v>23.655000000000001</v>
      </c>
      <c r="D1210" s="21">
        <v>0</v>
      </c>
      <c r="E1210" s="21" t="s">
        <v>17</v>
      </c>
      <c r="F1210" s="21" t="s">
        <v>27</v>
      </c>
      <c r="G1210" s="21">
        <v>25678.778450000002</v>
      </c>
    </row>
    <row r="1211" spans="1:7" ht="15.75" x14ac:dyDescent="0.25">
      <c r="A1211" s="21">
        <v>59</v>
      </c>
      <c r="B1211" s="21" t="s">
        <v>14</v>
      </c>
      <c r="C1211" s="21">
        <v>27.5</v>
      </c>
      <c r="D1211" s="21">
        <v>1</v>
      </c>
      <c r="E1211" s="21" t="s">
        <v>15</v>
      </c>
      <c r="F1211" s="21" t="s">
        <v>26</v>
      </c>
      <c r="G1211" s="21">
        <v>12333.828</v>
      </c>
    </row>
    <row r="1212" spans="1:7" ht="15.75" x14ac:dyDescent="0.25">
      <c r="A1212" s="21">
        <v>59</v>
      </c>
      <c r="B1212" s="21" t="s">
        <v>14</v>
      </c>
      <c r="C1212" s="21">
        <v>37.1</v>
      </c>
      <c r="D1212" s="21">
        <v>1</v>
      </c>
      <c r="E1212" s="21" t="s">
        <v>15</v>
      </c>
      <c r="F1212" s="21" t="s">
        <v>26</v>
      </c>
      <c r="G1212" s="21">
        <v>12347.172</v>
      </c>
    </row>
    <row r="1213" spans="1:7" ht="15.75" x14ac:dyDescent="0.25">
      <c r="A1213" s="21">
        <v>59</v>
      </c>
      <c r="B1213" s="21" t="s">
        <v>14</v>
      </c>
      <c r="C1213" s="21">
        <v>25.46</v>
      </c>
      <c r="D1213" s="21">
        <v>1</v>
      </c>
      <c r="E1213" s="21" t="s">
        <v>15</v>
      </c>
      <c r="F1213" s="21" t="s">
        <v>25</v>
      </c>
      <c r="G1213" s="21">
        <v>12913.992399999999</v>
      </c>
    </row>
    <row r="1214" spans="1:7" ht="15.75" x14ac:dyDescent="0.25">
      <c r="A1214" s="21">
        <v>59</v>
      </c>
      <c r="B1214" s="21" t="s">
        <v>23</v>
      </c>
      <c r="C1214" s="21">
        <v>36.520000000000003</v>
      </c>
      <c r="D1214" s="21">
        <v>1</v>
      </c>
      <c r="E1214" s="21" t="s">
        <v>15</v>
      </c>
      <c r="F1214" s="21" t="s">
        <v>16</v>
      </c>
      <c r="G1214" s="21">
        <v>28287.897659999999</v>
      </c>
    </row>
    <row r="1215" spans="1:7" ht="15.75" x14ac:dyDescent="0.25">
      <c r="A1215" s="21">
        <v>59</v>
      </c>
      <c r="B1215" s="21" t="s">
        <v>23</v>
      </c>
      <c r="C1215" s="21">
        <v>36.765000000000001</v>
      </c>
      <c r="D1215" s="21">
        <v>1</v>
      </c>
      <c r="E1215" s="21" t="s">
        <v>17</v>
      </c>
      <c r="F1215" s="21" t="s">
        <v>25</v>
      </c>
      <c r="G1215" s="21">
        <v>47896.79135</v>
      </c>
    </row>
    <row r="1216" spans="1:7" ht="15.75" x14ac:dyDescent="0.25">
      <c r="A1216" s="21">
        <v>59</v>
      </c>
      <c r="B1216" s="21" t="s">
        <v>14</v>
      </c>
      <c r="C1216" s="21">
        <v>41.14</v>
      </c>
      <c r="D1216" s="21">
        <v>1</v>
      </c>
      <c r="E1216" s="21" t="s">
        <v>17</v>
      </c>
      <c r="F1216" s="21" t="s">
        <v>16</v>
      </c>
      <c r="G1216" s="21">
        <v>48970.247600000002</v>
      </c>
    </row>
    <row r="1217" spans="1:7" ht="15.75" x14ac:dyDescent="0.25">
      <c r="A1217" s="21">
        <v>59</v>
      </c>
      <c r="B1217" s="21" t="s">
        <v>14</v>
      </c>
      <c r="C1217" s="21">
        <v>29.7</v>
      </c>
      <c r="D1217" s="21">
        <v>2</v>
      </c>
      <c r="E1217" s="21" t="s">
        <v>15</v>
      </c>
      <c r="F1217" s="21" t="s">
        <v>16</v>
      </c>
      <c r="G1217" s="21">
        <v>12925.886</v>
      </c>
    </row>
    <row r="1218" spans="1:7" ht="15.75" x14ac:dyDescent="0.25">
      <c r="A1218" s="21">
        <v>59</v>
      </c>
      <c r="B1218" s="21" t="s">
        <v>14</v>
      </c>
      <c r="C1218" s="21">
        <v>31.79</v>
      </c>
      <c r="D1218" s="21">
        <v>2</v>
      </c>
      <c r="E1218" s="21" t="s">
        <v>15</v>
      </c>
      <c r="F1218" s="21" t="s">
        <v>16</v>
      </c>
      <c r="G1218" s="21">
        <v>12928.7911</v>
      </c>
    </row>
    <row r="1219" spans="1:7" ht="15.75" x14ac:dyDescent="0.25">
      <c r="A1219" s="21">
        <v>59</v>
      </c>
      <c r="B1219" s="21" t="s">
        <v>23</v>
      </c>
      <c r="C1219" s="21">
        <v>34.799999999999997</v>
      </c>
      <c r="D1219" s="21">
        <v>2</v>
      </c>
      <c r="E1219" s="21" t="s">
        <v>15</v>
      </c>
      <c r="F1219" s="21" t="s">
        <v>26</v>
      </c>
      <c r="G1219" s="21">
        <v>36910.608030000003</v>
      </c>
    </row>
    <row r="1220" spans="1:7" ht="15.75" x14ac:dyDescent="0.25">
      <c r="A1220" s="21">
        <v>59</v>
      </c>
      <c r="B1220" s="21" t="s">
        <v>23</v>
      </c>
      <c r="C1220" s="21">
        <v>27.72</v>
      </c>
      <c r="D1220" s="21">
        <v>3</v>
      </c>
      <c r="E1220" s="21" t="s">
        <v>15</v>
      </c>
      <c r="F1220" s="21" t="s">
        <v>16</v>
      </c>
      <c r="G1220" s="21">
        <v>14001.1338</v>
      </c>
    </row>
    <row r="1221" spans="1:7" ht="15.75" x14ac:dyDescent="0.25">
      <c r="A1221" s="21">
        <v>59</v>
      </c>
      <c r="B1221" s="21" t="s">
        <v>23</v>
      </c>
      <c r="C1221" s="21">
        <v>27.83</v>
      </c>
      <c r="D1221" s="21">
        <v>3</v>
      </c>
      <c r="E1221" s="21" t="s">
        <v>15</v>
      </c>
      <c r="F1221" s="21" t="s">
        <v>16</v>
      </c>
      <c r="G1221" s="21">
        <v>14001.286700000001</v>
      </c>
    </row>
    <row r="1222" spans="1:7" ht="15.75" x14ac:dyDescent="0.25">
      <c r="A1222" s="21">
        <v>59</v>
      </c>
      <c r="B1222" s="21" t="s">
        <v>23</v>
      </c>
      <c r="C1222" s="21">
        <v>32.1</v>
      </c>
      <c r="D1222" s="21">
        <v>3</v>
      </c>
      <c r="E1222" s="21" t="s">
        <v>15</v>
      </c>
      <c r="F1222" s="21" t="s">
        <v>26</v>
      </c>
      <c r="G1222" s="21">
        <v>14007.222</v>
      </c>
    </row>
    <row r="1223" spans="1:7" ht="15.75" x14ac:dyDescent="0.25">
      <c r="A1223" s="21">
        <v>59</v>
      </c>
      <c r="B1223" s="21" t="s">
        <v>23</v>
      </c>
      <c r="C1223" s="21">
        <v>26.695</v>
      </c>
      <c r="D1223" s="21">
        <v>3</v>
      </c>
      <c r="E1223" s="21" t="s">
        <v>15</v>
      </c>
      <c r="F1223" s="21" t="s">
        <v>27</v>
      </c>
      <c r="G1223" s="21">
        <v>14382.709049999999</v>
      </c>
    </row>
    <row r="1224" spans="1:7" ht="15.75" x14ac:dyDescent="0.25">
      <c r="A1224" s="21">
        <v>59</v>
      </c>
      <c r="B1224" s="21" t="s">
        <v>23</v>
      </c>
      <c r="C1224" s="21">
        <v>32.395000000000003</v>
      </c>
      <c r="D1224" s="21">
        <v>3</v>
      </c>
      <c r="E1224" s="21" t="s">
        <v>15</v>
      </c>
      <c r="F1224" s="21" t="s">
        <v>25</v>
      </c>
      <c r="G1224" s="21">
        <v>14590.63205</v>
      </c>
    </row>
    <row r="1225" spans="1:7" ht="15.75" x14ac:dyDescent="0.25">
      <c r="A1225" s="21">
        <v>59</v>
      </c>
      <c r="B1225" s="21" t="s">
        <v>14</v>
      </c>
      <c r="C1225" s="21">
        <v>29.83</v>
      </c>
      <c r="D1225" s="21">
        <v>3</v>
      </c>
      <c r="E1225" s="21" t="s">
        <v>17</v>
      </c>
      <c r="F1225" s="21" t="s">
        <v>25</v>
      </c>
      <c r="G1225" s="21">
        <v>30184.936699999998</v>
      </c>
    </row>
    <row r="1226" spans="1:7" ht="15.75" x14ac:dyDescent="0.25">
      <c r="A1226" s="21">
        <v>60</v>
      </c>
      <c r="B1226" s="21" t="s">
        <v>14</v>
      </c>
      <c r="C1226" s="21">
        <v>25.74</v>
      </c>
      <c r="D1226" s="21">
        <v>0</v>
      </c>
      <c r="E1226" s="21" t="s">
        <v>15</v>
      </c>
      <c r="F1226" s="21" t="s">
        <v>16</v>
      </c>
      <c r="G1226" s="21">
        <v>12142.578600000001</v>
      </c>
    </row>
    <row r="1227" spans="1:7" ht="15.75" x14ac:dyDescent="0.25">
      <c r="A1227" s="21">
        <v>60</v>
      </c>
      <c r="B1227" s="21" t="s">
        <v>14</v>
      </c>
      <c r="C1227" s="21">
        <v>28.9</v>
      </c>
      <c r="D1227" s="21">
        <v>0</v>
      </c>
      <c r="E1227" s="21" t="s">
        <v>15</v>
      </c>
      <c r="F1227" s="21" t="s">
        <v>26</v>
      </c>
      <c r="G1227" s="21">
        <v>12146.971</v>
      </c>
    </row>
    <row r="1228" spans="1:7" ht="15.75" x14ac:dyDescent="0.25">
      <c r="A1228" s="21">
        <v>60</v>
      </c>
      <c r="B1228" s="21" t="s">
        <v>14</v>
      </c>
      <c r="C1228" s="21">
        <v>24.32</v>
      </c>
      <c r="D1228" s="21">
        <v>0</v>
      </c>
      <c r="E1228" s="21" t="s">
        <v>15</v>
      </c>
      <c r="F1228" s="21" t="s">
        <v>27</v>
      </c>
      <c r="G1228" s="21">
        <v>12523.604799999999</v>
      </c>
    </row>
    <row r="1229" spans="1:7" ht="15.75" x14ac:dyDescent="0.25">
      <c r="A1229" s="21">
        <v>60</v>
      </c>
      <c r="B1229" s="21" t="s">
        <v>23</v>
      </c>
      <c r="C1229" s="21">
        <v>24.53</v>
      </c>
      <c r="D1229" s="21">
        <v>0</v>
      </c>
      <c r="E1229" s="21" t="s">
        <v>15</v>
      </c>
      <c r="F1229" s="21" t="s">
        <v>16</v>
      </c>
      <c r="G1229" s="21">
        <v>12629.896699999999</v>
      </c>
    </row>
    <row r="1230" spans="1:7" ht="15.75" x14ac:dyDescent="0.25">
      <c r="A1230" s="21">
        <v>60</v>
      </c>
      <c r="B1230" s="21" t="s">
        <v>23</v>
      </c>
      <c r="C1230" s="21">
        <v>30.5</v>
      </c>
      <c r="D1230" s="21">
        <v>0</v>
      </c>
      <c r="E1230" s="21" t="s">
        <v>15</v>
      </c>
      <c r="F1230" s="21" t="s">
        <v>26</v>
      </c>
      <c r="G1230" s="21">
        <v>12638.195</v>
      </c>
    </row>
    <row r="1231" spans="1:7" ht="15.75" x14ac:dyDescent="0.25">
      <c r="A1231" s="21">
        <v>60</v>
      </c>
      <c r="B1231" s="21" t="s">
        <v>23</v>
      </c>
      <c r="C1231" s="21">
        <v>35.1</v>
      </c>
      <c r="D1231" s="21">
        <v>0</v>
      </c>
      <c r="E1231" s="21" t="s">
        <v>15</v>
      </c>
      <c r="F1231" s="21" t="s">
        <v>26</v>
      </c>
      <c r="G1231" s="21">
        <v>12644.589</v>
      </c>
    </row>
    <row r="1232" spans="1:7" ht="15.75" x14ac:dyDescent="0.25">
      <c r="A1232" s="21">
        <v>60</v>
      </c>
      <c r="B1232" s="21" t="s">
        <v>23</v>
      </c>
      <c r="C1232" s="21">
        <v>38.06</v>
      </c>
      <c r="D1232" s="21">
        <v>0</v>
      </c>
      <c r="E1232" s="21" t="s">
        <v>15</v>
      </c>
      <c r="F1232" s="21" t="s">
        <v>16</v>
      </c>
      <c r="G1232" s="21">
        <v>12648.7034</v>
      </c>
    </row>
    <row r="1233" spans="1:7" ht="15.75" x14ac:dyDescent="0.25">
      <c r="A1233" s="21">
        <v>60</v>
      </c>
      <c r="B1233" s="21" t="s">
        <v>14</v>
      </c>
      <c r="C1233" s="21">
        <v>29.64</v>
      </c>
      <c r="D1233" s="21">
        <v>0</v>
      </c>
      <c r="E1233" s="21" t="s">
        <v>15</v>
      </c>
      <c r="F1233" s="21" t="s">
        <v>25</v>
      </c>
      <c r="G1233" s="21">
        <v>12730.999599999999</v>
      </c>
    </row>
    <row r="1234" spans="1:7" ht="15.75" x14ac:dyDescent="0.25">
      <c r="A1234" s="21">
        <v>60</v>
      </c>
      <c r="B1234" s="21" t="s">
        <v>14</v>
      </c>
      <c r="C1234" s="21">
        <v>36.954999999999998</v>
      </c>
      <c r="D1234" s="21">
        <v>0</v>
      </c>
      <c r="E1234" s="21" t="s">
        <v>15</v>
      </c>
      <c r="F1234" s="21" t="s">
        <v>25</v>
      </c>
      <c r="G1234" s="21">
        <v>12741.167450000001</v>
      </c>
    </row>
    <row r="1235" spans="1:7" ht="15.75" x14ac:dyDescent="0.25">
      <c r="A1235" s="21">
        <v>60</v>
      </c>
      <c r="B1235" s="21" t="s">
        <v>23</v>
      </c>
      <c r="C1235" s="21">
        <v>24.035</v>
      </c>
      <c r="D1235" s="21">
        <v>0</v>
      </c>
      <c r="E1235" s="21" t="s">
        <v>15</v>
      </c>
      <c r="F1235" s="21" t="s">
        <v>27</v>
      </c>
      <c r="G1235" s="21">
        <v>13012.20865</v>
      </c>
    </row>
    <row r="1236" spans="1:7" ht="15.75" x14ac:dyDescent="0.25">
      <c r="A1236" s="21">
        <v>60</v>
      </c>
      <c r="B1236" s="21" t="s">
        <v>23</v>
      </c>
      <c r="C1236" s="21">
        <v>18.335000000000001</v>
      </c>
      <c r="D1236" s="21">
        <v>0</v>
      </c>
      <c r="E1236" s="21" t="s">
        <v>15</v>
      </c>
      <c r="F1236" s="21" t="s">
        <v>25</v>
      </c>
      <c r="G1236" s="21">
        <v>13204.28565</v>
      </c>
    </row>
    <row r="1237" spans="1:7" ht="15.75" x14ac:dyDescent="0.25">
      <c r="A1237" s="21">
        <v>60</v>
      </c>
      <c r="B1237" s="21" t="s">
        <v>23</v>
      </c>
      <c r="C1237" s="21">
        <v>27.55</v>
      </c>
      <c r="D1237" s="21">
        <v>0</v>
      </c>
      <c r="E1237" s="21" t="s">
        <v>15</v>
      </c>
      <c r="F1237" s="21" t="s">
        <v>25</v>
      </c>
      <c r="G1237" s="21">
        <v>13217.094499999999</v>
      </c>
    </row>
    <row r="1238" spans="1:7" ht="15.75" x14ac:dyDescent="0.25">
      <c r="A1238" s="21">
        <v>60</v>
      </c>
      <c r="B1238" s="21" t="s">
        <v>23</v>
      </c>
      <c r="C1238" s="21">
        <v>36.005000000000003</v>
      </c>
      <c r="D1238" s="21">
        <v>0</v>
      </c>
      <c r="E1238" s="21" t="s">
        <v>15</v>
      </c>
      <c r="F1238" s="21" t="s">
        <v>25</v>
      </c>
      <c r="G1238" s="21">
        <v>13228.846949999999</v>
      </c>
    </row>
    <row r="1239" spans="1:7" ht="15.75" x14ac:dyDescent="0.25">
      <c r="A1239" s="21">
        <v>60</v>
      </c>
      <c r="B1239" s="21" t="s">
        <v>23</v>
      </c>
      <c r="C1239" s="21">
        <v>25.84</v>
      </c>
      <c r="D1239" s="21">
        <v>0</v>
      </c>
      <c r="E1239" s="21" t="s">
        <v>15</v>
      </c>
      <c r="F1239" s="21" t="s">
        <v>27</v>
      </c>
      <c r="G1239" s="21">
        <v>28923.136920000001</v>
      </c>
    </row>
    <row r="1240" spans="1:7" ht="15.75" x14ac:dyDescent="0.25">
      <c r="A1240" s="21">
        <v>60</v>
      </c>
      <c r="B1240" s="21" t="s">
        <v>14</v>
      </c>
      <c r="C1240" s="21">
        <v>28.594999999999999</v>
      </c>
      <c r="D1240" s="21">
        <v>0</v>
      </c>
      <c r="E1240" s="21" t="s">
        <v>15</v>
      </c>
      <c r="F1240" s="21" t="s">
        <v>25</v>
      </c>
      <c r="G1240" s="21">
        <v>30259.995559999999</v>
      </c>
    </row>
    <row r="1241" spans="1:7" ht="15.75" x14ac:dyDescent="0.25">
      <c r="A1241" s="21">
        <v>60</v>
      </c>
      <c r="B1241" s="21" t="s">
        <v>23</v>
      </c>
      <c r="C1241" s="21">
        <v>32.450000000000003</v>
      </c>
      <c r="D1241" s="21">
        <v>0</v>
      </c>
      <c r="E1241" s="21" t="s">
        <v>17</v>
      </c>
      <c r="F1241" s="21" t="s">
        <v>16</v>
      </c>
      <c r="G1241" s="21">
        <v>45008.955499999996</v>
      </c>
    </row>
    <row r="1242" spans="1:7" ht="15.75" x14ac:dyDescent="0.25">
      <c r="A1242" s="21">
        <v>60</v>
      </c>
      <c r="B1242" s="21" t="s">
        <v>14</v>
      </c>
      <c r="C1242" s="21">
        <v>39.9</v>
      </c>
      <c r="D1242" s="21">
        <v>0</v>
      </c>
      <c r="E1242" s="21" t="s">
        <v>17</v>
      </c>
      <c r="F1242" s="21" t="s">
        <v>26</v>
      </c>
      <c r="G1242" s="21">
        <v>48173.360999999997</v>
      </c>
    </row>
    <row r="1243" spans="1:7" ht="15.75" x14ac:dyDescent="0.25">
      <c r="A1243" s="21">
        <v>60</v>
      </c>
      <c r="B1243" s="21" t="s">
        <v>14</v>
      </c>
      <c r="C1243" s="21">
        <v>40.92</v>
      </c>
      <c r="D1243" s="21">
        <v>0</v>
      </c>
      <c r="E1243" s="21" t="s">
        <v>17</v>
      </c>
      <c r="F1243" s="21" t="s">
        <v>16</v>
      </c>
      <c r="G1243" s="21">
        <v>48673.558799999999</v>
      </c>
    </row>
    <row r="1244" spans="1:7" ht="15.75" x14ac:dyDescent="0.25">
      <c r="A1244" s="21">
        <v>60</v>
      </c>
      <c r="B1244" s="21" t="s">
        <v>14</v>
      </c>
      <c r="C1244" s="21">
        <v>32.799999999999997</v>
      </c>
      <c r="D1244" s="21">
        <v>0</v>
      </c>
      <c r="E1244" s="21" t="s">
        <v>17</v>
      </c>
      <c r="F1244" s="21" t="s">
        <v>26</v>
      </c>
      <c r="G1244" s="21">
        <v>52590.829389999999</v>
      </c>
    </row>
    <row r="1245" spans="1:7" ht="15.75" x14ac:dyDescent="0.25">
      <c r="A1245" s="21">
        <v>60</v>
      </c>
      <c r="B1245" s="21" t="s">
        <v>14</v>
      </c>
      <c r="C1245" s="21">
        <v>24.32</v>
      </c>
      <c r="D1245" s="21">
        <v>1</v>
      </c>
      <c r="E1245" s="21" t="s">
        <v>15</v>
      </c>
      <c r="F1245" s="21" t="s">
        <v>27</v>
      </c>
      <c r="G1245" s="21">
        <v>13112.604799999999</v>
      </c>
    </row>
    <row r="1246" spans="1:7" ht="15.75" x14ac:dyDescent="0.25">
      <c r="A1246" s="21">
        <v>60</v>
      </c>
      <c r="B1246" s="21" t="s">
        <v>23</v>
      </c>
      <c r="C1246" s="21">
        <v>28.7</v>
      </c>
      <c r="D1246" s="21">
        <v>1</v>
      </c>
      <c r="E1246" s="21" t="s">
        <v>15</v>
      </c>
      <c r="F1246" s="21" t="s">
        <v>26</v>
      </c>
      <c r="G1246" s="21">
        <v>13224.692999999999</v>
      </c>
    </row>
    <row r="1247" spans="1:7" ht="15.75" x14ac:dyDescent="0.25">
      <c r="A1247" s="21">
        <v>60</v>
      </c>
      <c r="B1247" s="21" t="s">
        <v>14</v>
      </c>
      <c r="C1247" s="21">
        <v>33.11</v>
      </c>
      <c r="D1247" s="21">
        <v>3</v>
      </c>
      <c r="E1247" s="21" t="s">
        <v>15</v>
      </c>
      <c r="F1247" s="21" t="s">
        <v>16</v>
      </c>
      <c r="G1247" s="21">
        <v>13919.822899999999</v>
      </c>
    </row>
    <row r="1248" spans="1:7" ht="15.75" x14ac:dyDescent="0.25">
      <c r="A1248" s="21">
        <v>60</v>
      </c>
      <c r="B1248" s="21" t="s">
        <v>14</v>
      </c>
      <c r="C1248" s="21">
        <v>31.35</v>
      </c>
      <c r="D1248" s="21">
        <v>3</v>
      </c>
      <c r="E1248" s="21" t="s">
        <v>17</v>
      </c>
      <c r="F1248" s="21" t="s">
        <v>27</v>
      </c>
      <c r="G1248" s="21">
        <v>46130.5265</v>
      </c>
    </row>
    <row r="1249" spans="1:7" ht="15.75" x14ac:dyDescent="0.25">
      <c r="A1249" s="21">
        <v>61</v>
      </c>
      <c r="B1249" s="21" t="s">
        <v>14</v>
      </c>
      <c r="C1249" s="21">
        <v>31.57</v>
      </c>
      <c r="D1249" s="21">
        <v>0</v>
      </c>
      <c r="E1249" s="21" t="s">
        <v>15</v>
      </c>
      <c r="F1249" s="21" t="s">
        <v>16</v>
      </c>
      <c r="G1249" s="21">
        <v>12557.605299999999</v>
      </c>
    </row>
    <row r="1250" spans="1:7" ht="15.75" x14ac:dyDescent="0.25">
      <c r="A1250" s="21">
        <v>61</v>
      </c>
      <c r="B1250" s="21" t="s">
        <v>14</v>
      </c>
      <c r="C1250" s="21">
        <v>43.4</v>
      </c>
      <c r="D1250" s="21">
        <v>0</v>
      </c>
      <c r="E1250" s="21" t="s">
        <v>15</v>
      </c>
      <c r="F1250" s="21" t="s">
        <v>26</v>
      </c>
      <c r="G1250" s="21">
        <v>12574.049000000001</v>
      </c>
    </row>
    <row r="1251" spans="1:7" ht="15.75" x14ac:dyDescent="0.25">
      <c r="A1251" s="21">
        <v>61</v>
      </c>
      <c r="B1251" s="21" t="s">
        <v>14</v>
      </c>
      <c r="C1251" s="21">
        <v>38.380000000000003</v>
      </c>
      <c r="D1251" s="21">
        <v>0</v>
      </c>
      <c r="E1251" s="21" t="s">
        <v>15</v>
      </c>
      <c r="F1251" s="21" t="s">
        <v>27</v>
      </c>
      <c r="G1251" s="21">
        <v>12950.0712</v>
      </c>
    </row>
    <row r="1252" spans="1:7" ht="15.75" x14ac:dyDescent="0.25">
      <c r="A1252" s="21">
        <v>61</v>
      </c>
      <c r="B1252" s="21" t="s">
        <v>23</v>
      </c>
      <c r="C1252" s="21">
        <v>28.2</v>
      </c>
      <c r="D1252" s="21">
        <v>0</v>
      </c>
      <c r="E1252" s="21" t="s">
        <v>15</v>
      </c>
      <c r="F1252" s="21" t="s">
        <v>26</v>
      </c>
      <c r="G1252" s="21">
        <v>13041.921</v>
      </c>
    </row>
    <row r="1253" spans="1:7" ht="15.75" x14ac:dyDescent="0.25">
      <c r="A1253" s="21">
        <v>61</v>
      </c>
      <c r="B1253" s="21" t="s">
        <v>23</v>
      </c>
      <c r="C1253" s="21">
        <v>44</v>
      </c>
      <c r="D1253" s="21">
        <v>0</v>
      </c>
      <c r="E1253" s="21" t="s">
        <v>15</v>
      </c>
      <c r="F1253" s="21" t="s">
        <v>26</v>
      </c>
      <c r="G1253" s="21">
        <v>13063.883</v>
      </c>
    </row>
    <row r="1254" spans="1:7" ht="15.75" x14ac:dyDescent="0.25">
      <c r="A1254" s="21">
        <v>61</v>
      </c>
      <c r="B1254" s="21" t="s">
        <v>14</v>
      </c>
      <c r="C1254" s="21">
        <v>23.655000000000001</v>
      </c>
      <c r="D1254" s="21">
        <v>0</v>
      </c>
      <c r="E1254" s="21" t="s">
        <v>15</v>
      </c>
      <c r="F1254" s="21" t="s">
        <v>25</v>
      </c>
      <c r="G1254" s="21">
        <v>13129.603450000001</v>
      </c>
    </row>
    <row r="1255" spans="1:7" ht="15.75" x14ac:dyDescent="0.25">
      <c r="A1255" s="21">
        <v>61</v>
      </c>
      <c r="B1255" s="21" t="s">
        <v>14</v>
      </c>
      <c r="C1255" s="21">
        <v>33.534999999999997</v>
      </c>
      <c r="D1255" s="21">
        <v>0</v>
      </c>
      <c r="E1255" s="21" t="s">
        <v>15</v>
      </c>
      <c r="F1255" s="21" t="s">
        <v>25</v>
      </c>
      <c r="G1255" s="21">
        <v>13143.336649999999</v>
      </c>
    </row>
    <row r="1256" spans="1:7" ht="15.75" x14ac:dyDescent="0.25">
      <c r="A1256" s="21">
        <v>61</v>
      </c>
      <c r="B1256" s="21" t="s">
        <v>14</v>
      </c>
      <c r="C1256" s="21">
        <v>33.914999999999999</v>
      </c>
      <c r="D1256" s="21">
        <v>0</v>
      </c>
      <c r="E1256" s="21" t="s">
        <v>15</v>
      </c>
      <c r="F1256" s="21" t="s">
        <v>25</v>
      </c>
      <c r="G1256" s="21">
        <v>13143.86485</v>
      </c>
    </row>
    <row r="1257" spans="1:7" ht="15.75" x14ac:dyDescent="0.25">
      <c r="A1257" s="21">
        <v>61</v>
      </c>
      <c r="B1257" s="21" t="s">
        <v>23</v>
      </c>
      <c r="C1257" s="21">
        <v>21.09</v>
      </c>
      <c r="D1257" s="21">
        <v>0</v>
      </c>
      <c r="E1257" s="21" t="s">
        <v>15</v>
      </c>
      <c r="F1257" s="21" t="s">
        <v>27</v>
      </c>
      <c r="G1257" s="21">
        <v>13415.0381</v>
      </c>
    </row>
    <row r="1258" spans="1:7" ht="15.75" x14ac:dyDescent="0.25">
      <c r="A1258" s="21">
        <v>61</v>
      </c>
      <c r="B1258" s="21" t="s">
        <v>23</v>
      </c>
      <c r="C1258" s="21">
        <v>31.16</v>
      </c>
      <c r="D1258" s="21">
        <v>0</v>
      </c>
      <c r="E1258" s="21" t="s">
        <v>15</v>
      </c>
      <c r="F1258" s="21" t="s">
        <v>27</v>
      </c>
      <c r="G1258" s="21">
        <v>13429.035400000001</v>
      </c>
    </row>
    <row r="1259" spans="1:7" ht="15.75" x14ac:dyDescent="0.25">
      <c r="A1259" s="21">
        <v>61</v>
      </c>
      <c r="B1259" s="21" t="s">
        <v>23</v>
      </c>
      <c r="C1259" s="21">
        <v>22.04</v>
      </c>
      <c r="D1259" s="21">
        <v>0</v>
      </c>
      <c r="E1259" s="21" t="s">
        <v>15</v>
      </c>
      <c r="F1259" s="21" t="s">
        <v>25</v>
      </c>
      <c r="G1259" s="21">
        <v>13616.3586</v>
      </c>
    </row>
    <row r="1260" spans="1:7" ht="15.75" x14ac:dyDescent="0.25">
      <c r="A1260" s="21">
        <v>61</v>
      </c>
      <c r="B1260" s="21" t="s">
        <v>23</v>
      </c>
      <c r="C1260" s="21">
        <v>35.909999999999997</v>
      </c>
      <c r="D1260" s="21">
        <v>0</v>
      </c>
      <c r="E1260" s="21" t="s">
        <v>15</v>
      </c>
      <c r="F1260" s="21" t="s">
        <v>25</v>
      </c>
      <c r="G1260" s="21">
        <v>13635.6379</v>
      </c>
    </row>
    <row r="1261" spans="1:7" ht="15.75" x14ac:dyDescent="0.25">
      <c r="A1261" s="21">
        <v>61</v>
      </c>
      <c r="B1261" s="21" t="s">
        <v>23</v>
      </c>
      <c r="C1261" s="21">
        <v>25.08</v>
      </c>
      <c r="D1261" s="21">
        <v>0</v>
      </c>
      <c r="E1261" s="21" t="s">
        <v>15</v>
      </c>
      <c r="F1261" s="21" t="s">
        <v>16</v>
      </c>
      <c r="G1261" s="21">
        <v>24513.091260000001</v>
      </c>
    </row>
    <row r="1262" spans="1:7" ht="15.75" x14ac:dyDescent="0.25">
      <c r="A1262" s="21">
        <v>61</v>
      </c>
      <c r="B1262" s="21" t="s">
        <v>23</v>
      </c>
      <c r="C1262" s="21">
        <v>29.07</v>
      </c>
      <c r="D1262" s="21">
        <v>0</v>
      </c>
      <c r="E1262" s="21" t="s">
        <v>17</v>
      </c>
      <c r="F1262" s="21" t="s">
        <v>27</v>
      </c>
      <c r="G1262" s="21">
        <v>29141.3603</v>
      </c>
    </row>
    <row r="1263" spans="1:7" ht="15.75" x14ac:dyDescent="0.25">
      <c r="A1263" s="21">
        <v>61</v>
      </c>
      <c r="B1263" s="21" t="s">
        <v>14</v>
      </c>
      <c r="C1263" s="21">
        <v>35.86</v>
      </c>
      <c r="D1263" s="21">
        <v>0</v>
      </c>
      <c r="E1263" s="21" t="s">
        <v>17</v>
      </c>
      <c r="F1263" s="21" t="s">
        <v>16</v>
      </c>
      <c r="G1263" s="21">
        <v>46599.108399999997</v>
      </c>
    </row>
    <row r="1264" spans="1:7" ht="15.75" x14ac:dyDescent="0.25">
      <c r="A1264" s="21">
        <v>61</v>
      </c>
      <c r="B1264" s="21" t="s">
        <v>14</v>
      </c>
      <c r="C1264" s="21">
        <v>28.31</v>
      </c>
      <c r="D1264" s="21">
        <v>1</v>
      </c>
      <c r="E1264" s="21" t="s">
        <v>17</v>
      </c>
      <c r="F1264" s="21" t="s">
        <v>27</v>
      </c>
      <c r="G1264" s="21">
        <v>28868.6639</v>
      </c>
    </row>
    <row r="1265" spans="1:7" ht="15.75" x14ac:dyDescent="0.25">
      <c r="A1265" s="21">
        <v>61</v>
      </c>
      <c r="B1265" s="21" t="s">
        <v>14</v>
      </c>
      <c r="C1265" s="21">
        <v>36.299999999999997</v>
      </c>
      <c r="D1265" s="21">
        <v>1</v>
      </c>
      <c r="E1265" s="21" t="s">
        <v>17</v>
      </c>
      <c r="F1265" s="21" t="s">
        <v>26</v>
      </c>
      <c r="G1265" s="21">
        <v>47403.88</v>
      </c>
    </row>
    <row r="1266" spans="1:7" ht="15.75" x14ac:dyDescent="0.25">
      <c r="A1266" s="21">
        <v>61</v>
      </c>
      <c r="B1266" s="21" t="s">
        <v>23</v>
      </c>
      <c r="C1266" s="21">
        <v>36.384999999999998</v>
      </c>
      <c r="D1266" s="21">
        <v>1</v>
      </c>
      <c r="E1266" s="21" t="s">
        <v>17</v>
      </c>
      <c r="F1266" s="21" t="s">
        <v>25</v>
      </c>
      <c r="G1266" s="21">
        <v>48517.563150000002</v>
      </c>
    </row>
    <row r="1267" spans="1:7" ht="15.75" x14ac:dyDescent="0.25">
      <c r="A1267" s="21">
        <v>61</v>
      </c>
      <c r="B1267" s="21" t="s">
        <v>14</v>
      </c>
      <c r="C1267" s="21">
        <v>32.299999999999997</v>
      </c>
      <c r="D1267" s="21">
        <v>2</v>
      </c>
      <c r="E1267" s="21" t="s">
        <v>15</v>
      </c>
      <c r="F1267" s="21" t="s">
        <v>27</v>
      </c>
      <c r="G1267" s="21">
        <v>14119.62</v>
      </c>
    </row>
    <row r="1268" spans="1:7" ht="15.75" x14ac:dyDescent="0.25">
      <c r="A1268" s="21">
        <v>61</v>
      </c>
      <c r="B1268" s="21" t="s">
        <v>23</v>
      </c>
      <c r="C1268" s="21">
        <v>39.1</v>
      </c>
      <c r="D1268" s="21">
        <v>2</v>
      </c>
      <c r="E1268" s="21" t="s">
        <v>15</v>
      </c>
      <c r="F1268" s="21" t="s">
        <v>26</v>
      </c>
      <c r="G1268" s="21">
        <v>14235.072</v>
      </c>
    </row>
    <row r="1269" spans="1:7" ht="15.75" x14ac:dyDescent="0.25">
      <c r="A1269" s="21">
        <v>61</v>
      </c>
      <c r="B1269" s="21" t="s">
        <v>14</v>
      </c>
      <c r="C1269" s="21">
        <v>36.1</v>
      </c>
      <c r="D1269" s="21">
        <v>3</v>
      </c>
      <c r="E1269" s="21" t="s">
        <v>15</v>
      </c>
      <c r="F1269" s="21" t="s">
        <v>26</v>
      </c>
      <c r="G1269" s="21">
        <v>27941.28758</v>
      </c>
    </row>
    <row r="1270" spans="1:7" ht="15.75" x14ac:dyDescent="0.25">
      <c r="A1270" s="21">
        <v>61</v>
      </c>
      <c r="B1270" s="21" t="s">
        <v>23</v>
      </c>
      <c r="C1270" s="21">
        <v>29.92</v>
      </c>
      <c r="D1270" s="21">
        <v>3</v>
      </c>
      <c r="E1270" s="21" t="s">
        <v>17</v>
      </c>
      <c r="F1270" s="21" t="s">
        <v>16</v>
      </c>
      <c r="G1270" s="21">
        <v>30942.191800000001</v>
      </c>
    </row>
    <row r="1271" spans="1:7" ht="15.75" x14ac:dyDescent="0.25">
      <c r="A1271" s="21">
        <v>61</v>
      </c>
      <c r="B1271" s="21" t="s">
        <v>23</v>
      </c>
      <c r="C1271" s="21">
        <v>33.33</v>
      </c>
      <c r="D1271" s="21">
        <v>4</v>
      </c>
      <c r="E1271" s="21" t="s">
        <v>15</v>
      </c>
      <c r="F1271" s="21" t="s">
        <v>16</v>
      </c>
      <c r="G1271" s="21">
        <v>36580.282160000002</v>
      </c>
    </row>
    <row r="1272" spans="1:7" ht="15.75" x14ac:dyDescent="0.25">
      <c r="A1272" s="21">
        <v>62</v>
      </c>
      <c r="B1272" s="21" t="s">
        <v>14</v>
      </c>
      <c r="C1272" s="21">
        <v>21.4</v>
      </c>
      <c r="D1272" s="21">
        <v>0</v>
      </c>
      <c r="E1272" s="21" t="s">
        <v>15</v>
      </c>
      <c r="F1272" s="21" t="s">
        <v>26</v>
      </c>
      <c r="G1272" s="21">
        <v>12957.118</v>
      </c>
    </row>
    <row r="1273" spans="1:7" ht="15.75" x14ac:dyDescent="0.25">
      <c r="A1273" s="21">
        <v>62</v>
      </c>
      <c r="B1273" s="21" t="s">
        <v>14</v>
      </c>
      <c r="C1273" s="21">
        <v>37.4</v>
      </c>
      <c r="D1273" s="21">
        <v>0</v>
      </c>
      <c r="E1273" s="21" t="s">
        <v>15</v>
      </c>
      <c r="F1273" s="21" t="s">
        <v>26</v>
      </c>
      <c r="G1273" s="21">
        <v>12979.358</v>
      </c>
    </row>
    <row r="1274" spans="1:7" ht="15.75" x14ac:dyDescent="0.25">
      <c r="A1274" s="21">
        <v>62</v>
      </c>
      <c r="B1274" s="21" t="s">
        <v>14</v>
      </c>
      <c r="C1274" s="21">
        <v>38.83</v>
      </c>
      <c r="D1274" s="21">
        <v>0</v>
      </c>
      <c r="E1274" s="21" t="s">
        <v>15</v>
      </c>
      <c r="F1274" s="21" t="s">
        <v>16</v>
      </c>
      <c r="G1274" s="21">
        <v>12981.3457</v>
      </c>
    </row>
    <row r="1275" spans="1:7" ht="15.75" x14ac:dyDescent="0.25">
      <c r="A1275" s="21">
        <v>62</v>
      </c>
      <c r="B1275" s="21" t="s">
        <v>14</v>
      </c>
      <c r="C1275" s="21">
        <v>39.93</v>
      </c>
      <c r="D1275" s="21">
        <v>0</v>
      </c>
      <c r="E1275" s="21" t="s">
        <v>15</v>
      </c>
      <c r="F1275" s="21" t="s">
        <v>16</v>
      </c>
      <c r="G1275" s="21">
        <v>12982.8747</v>
      </c>
    </row>
    <row r="1276" spans="1:7" ht="15.75" x14ac:dyDescent="0.25">
      <c r="A1276" s="21">
        <v>62</v>
      </c>
      <c r="B1276" s="21" t="s">
        <v>14</v>
      </c>
      <c r="C1276" s="21">
        <v>30.02</v>
      </c>
      <c r="D1276" s="21">
        <v>0</v>
      </c>
      <c r="E1276" s="21" t="s">
        <v>15</v>
      </c>
      <c r="F1276" s="21" t="s">
        <v>27</v>
      </c>
      <c r="G1276" s="21">
        <v>13352.0998</v>
      </c>
    </row>
    <row r="1277" spans="1:7" ht="15.75" x14ac:dyDescent="0.25">
      <c r="A1277" s="21">
        <v>62</v>
      </c>
      <c r="B1277" s="21" t="s">
        <v>23</v>
      </c>
      <c r="C1277" s="21">
        <v>25</v>
      </c>
      <c r="D1277" s="21">
        <v>0</v>
      </c>
      <c r="E1277" s="21" t="s">
        <v>15</v>
      </c>
      <c r="F1277" s="21" t="s">
        <v>26</v>
      </c>
      <c r="G1277" s="21">
        <v>13451.121999999999</v>
      </c>
    </row>
    <row r="1278" spans="1:7" ht="15.75" x14ac:dyDescent="0.25">
      <c r="A1278" s="21">
        <v>62</v>
      </c>
      <c r="B1278" s="21" t="s">
        <v>23</v>
      </c>
      <c r="C1278" s="21">
        <v>29.92</v>
      </c>
      <c r="D1278" s="21">
        <v>0</v>
      </c>
      <c r="E1278" s="21" t="s">
        <v>15</v>
      </c>
      <c r="F1278" s="21" t="s">
        <v>16</v>
      </c>
      <c r="G1278" s="21">
        <v>13457.960800000001</v>
      </c>
    </row>
    <row r="1279" spans="1:7" ht="15.75" x14ac:dyDescent="0.25">
      <c r="A1279" s="21">
        <v>62</v>
      </c>
      <c r="B1279" s="21" t="s">
        <v>23</v>
      </c>
      <c r="C1279" s="21">
        <v>33.200000000000003</v>
      </c>
      <c r="D1279" s="21">
        <v>0</v>
      </c>
      <c r="E1279" s="21" t="s">
        <v>15</v>
      </c>
      <c r="F1279" s="21" t="s">
        <v>26</v>
      </c>
      <c r="G1279" s="21">
        <v>13462.52</v>
      </c>
    </row>
    <row r="1280" spans="1:7" ht="15.75" x14ac:dyDescent="0.25">
      <c r="A1280" s="21">
        <v>62</v>
      </c>
      <c r="B1280" s="21" t="s">
        <v>23</v>
      </c>
      <c r="C1280" s="21">
        <v>39.159999999999997</v>
      </c>
      <c r="D1280" s="21">
        <v>0</v>
      </c>
      <c r="E1280" s="21" t="s">
        <v>15</v>
      </c>
      <c r="F1280" s="21" t="s">
        <v>16</v>
      </c>
      <c r="G1280" s="21">
        <v>13470.804400000001</v>
      </c>
    </row>
    <row r="1281" spans="1:7" ht="15.75" x14ac:dyDescent="0.25">
      <c r="A1281" s="21">
        <v>62</v>
      </c>
      <c r="B1281" s="21" t="s">
        <v>23</v>
      </c>
      <c r="C1281" s="21">
        <v>39.200000000000003</v>
      </c>
      <c r="D1281" s="21">
        <v>0</v>
      </c>
      <c r="E1281" s="21" t="s">
        <v>15</v>
      </c>
      <c r="F1281" s="21" t="s">
        <v>26</v>
      </c>
      <c r="G1281" s="21">
        <v>13470.86</v>
      </c>
    </row>
    <row r="1282" spans="1:7" ht="15.75" x14ac:dyDescent="0.25">
      <c r="A1282" s="21">
        <v>62</v>
      </c>
      <c r="B1282" s="21" t="s">
        <v>14</v>
      </c>
      <c r="C1282" s="21">
        <v>32.11</v>
      </c>
      <c r="D1282" s="21">
        <v>0</v>
      </c>
      <c r="E1282" s="21" t="s">
        <v>15</v>
      </c>
      <c r="F1282" s="21" t="s">
        <v>25</v>
      </c>
      <c r="G1282" s="21">
        <v>13555.0049</v>
      </c>
    </row>
    <row r="1283" spans="1:7" ht="15.75" x14ac:dyDescent="0.25">
      <c r="A1283" s="21">
        <v>62</v>
      </c>
      <c r="B1283" s="21" t="s">
        <v>23</v>
      </c>
      <c r="C1283" s="21">
        <v>32.68</v>
      </c>
      <c r="D1283" s="21">
        <v>0</v>
      </c>
      <c r="E1283" s="21" t="s">
        <v>15</v>
      </c>
      <c r="F1283" s="21" t="s">
        <v>27</v>
      </c>
      <c r="G1283" s="21">
        <v>13844.797200000001</v>
      </c>
    </row>
    <row r="1284" spans="1:7" ht="15.75" x14ac:dyDescent="0.25">
      <c r="A1284" s="21">
        <v>62</v>
      </c>
      <c r="B1284" s="21" t="s">
        <v>23</v>
      </c>
      <c r="C1284" s="21">
        <v>31.73</v>
      </c>
      <c r="D1284" s="21">
        <v>0</v>
      </c>
      <c r="E1284" s="21" t="s">
        <v>15</v>
      </c>
      <c r="F1284" s="21" t="s">
        <v>25</v>
      </c>
      <c r="G1284" s="21">
        <v>14043.476699999999</v>
      </c>
    </row>
    <row r="1285" spans="1:7" ht="15.75" x14ac:dyDescent="0.25">
      <c r="A1285" s="21">
        <v>62</v>
      </c>
      <c r="B1285" s="21" t="s">
        <v>23</v>
      </c>
      <c r="C1285" s="21">
        <v>26.29</v>
      </c>
      <c r="D1285" s="21">
        <v>0</v>
      </c>
      <c r="E1285" s="21" t="s">
        <v>17</v>
      </c>
      <c r="F1285" s="21" t="s">
        <v>16</v>
      </c>
      <c r="G1285" s="21">
        <v>27808.7251</v>
      </c>
    </row>
    <row r="1286" spans="1:7" ht="15.75" x14ac:dyDescent="0.25">
      <c r="A1286" s="21">
        <v>62</v>
      </c>
      <c r="B1286" s="21" t="s">
        <v>14</v>
      </c>
      <c r="C1286" s="21">
        <v>26.695</v>
      </c>
      <c r="D1286" s="21">
        <v>0</v>
      </c>
      <c r="E1286" s="21" t="s">
        <v>17</v>
      </c>
      <c r="F1286" s="21" t="s">
        <v>25</v>
      </c>
      <c r="G1286" s="21">
        <v>28101.333050000001</v>
      </c>
    </row>
    <row r="1287" spans="1:7" ht="15.75" x14ac:dyDescent="0.25">
      <c r="A1287" s="21">
        <v>62</v>
      </c>
      <c r="B1287" s="21" t="s">
        <v>14</v>
      </c>
      <c r="C1287" s="21">
        <v>32.015000000000001</v>
      </c>
      <c r="D1287" s="21">
        <v>0</v>
      </c>
      <c r="E1287" s="21" t="s">
        <v>17</v>
      </c>
      <c r="F1287" s="21" t="s">
        <v>25</v>
      </c>
      <c r="G1287" s="21">
        <v>45710.207849999999</v>
      </c>
    </row>
    <row r="1288" spans="1:7" ht="15.75" x14ac:dyDescent="0.25">
      <c r="A1288" s="21">
        <v>62</v>
      </c>
      <c r="B1288" s="21" t="s">
        <v>14</v>
      </c>
      <c r="C1288" s="21">
        <v>27.55</v>
      </c>
      <c r="D1288" s="21">
        <v>1</v>
      </c>
      <c r="E1288" s="21" t="s">
        <v>15</v>
      </c>
      <c r="F1288" s="21" t="s">
        <v>27</v>
      </c>
      <c r="G1288" s="21">
        <v>13937.666499999999</v>
      </c>
    </row>
    <row r="1289" spans="1:7" ht="15.75" x14ac:dyDescent="0.25">
      <c r="A1289" s="21">
        <v>62</v>
      </c>
      <c r="B1289" s="21" t="s">
        <v>14</v>
      </c>
      <c r="C1289" s="21">
        <v>31.46</v>
      </c>
      <c r="D1289" s="21">
        <v>1</v>
      </c>
      <c r="E1289" s="21" t="s">
        <v>15</v>
      </c>
      <c r="F1289" s="21" t="s">
        <v>16</v>
      </c>
      <c r="G1289" s="21">
        <v>27000.98473</v>
      </c>
    </row>
    <row r="1290" spans="1:7" ht="15.75" x14ac:dyDescent="0.25">
      <c r="A1290" s="21">
        <v>62</v>
      </c>
      <c r="B1290" s="21" t="s">
        <v>23</v>
      </c>
      <c r="C1290" s="21">
        <v>36.86</v>
      </c>
      <c r="D1290" s="21">
        <v>1</v>
      </c>
      <c r="E1290" s="21" t="s">
        <v>15</v>
      </c>
      <c r="F1290" s="21" t="s">
        <v>25</v>
      </c>
      <c r="G1290" s="21">
        <v>31620.001059999999</v>
      </c>
    </row>
    <row r="1291" spans="1:7" ht="15.75" x14ac:dyDescent="0.25">
      <c r="A1291" s="21">
        <v>62</v>
      </c>
      <c r="B1291" s="21" t="s">
        <v>23</v>
      </c>
      <c r="C1291" s="21">
        <v>30.495000000000001</v>
      </c>
      <c r="D1291" s="21">
        <v>2</v>
      </c>
      <c r="E1291" s="21" t="s">
        <v>15</v>
      </c>
      <c r="F1291" s="21" t="s">
        <v>27</v>
      </c>
      <c r="G1291" s="21">
        <v>15019.760050000001</v>
      </c>
    </row>
    <row r="1292" spans="1:7" ht="15.75" x14ac:dyDescent="0.25">
      <c r="A1292" s="21">
        <v>62</v>
      </c>
      <c r="B1292" s="21" t="s">
        <v>23</v>
      </c>
      <c r="C1292" s="21">
        <v>38.094999999999999</v>
      </c>
      <c r="D1292" s="21">
        <v>2</v>
      </c>
      <c r="E1292" s="21" t="s">
        <v>15</v>
      </c>
      <c r="F1292" s="21" t="s">
        <v>25</v>
      </c>
      <c r="G1292" s="21">
        <v>15230.324049999999</v>
      </c>
    </row>
    <row r="1293" spans="1:7" ht="15.75" x14ac:dyDescent="0.25">
      <c r="A1293" s="21">
        <v>62</v>
      </c>
      <c r="B1293" s="21" t="s">
        <v>23</v>
      </c>
      <c r="C1293" s="21">
        <v>32.965000000000003</v>
      </c>
      <c r="D1293" s="21">
        <v>3</v>
      </c>
      <c r="E1293" s="21" t="s">
        <v>15</v>
      </c>
      <c r="F1293" s="21" t="s">
        <v>27</v>
      </c>
      <c r="G1293" s="21">
        <v>15612.19335</v>
      </c>
    </row>
    <row r="1294" spans="1:7" ht="15.75" x14ac:dyDescent="0.25">
      <c r="A1294" s="21">
        <v>62</v>
      </c>
      <c r="B1294" s="21" t="s">
        <v>14</v>
      </c>
      <c r="C1294" s="21">
        <v>30.875</v>
      </c>
      <c r="D1294" s="21">
        <v>3</v>
      </c>
      <c r="E1294" s="21" t="s">
        <v>17</v>
      </c>
      <c r="F1294" s="21" t="s">
        <v>27</v>
      </c>
      <c r="G1294" s="21">
        <v>46718.163249999998</v>
      </c>
    </row>
    <row r="1295" spans="1:7" ht="15.75" x14ac:dyDescent="0.25">
      <c r="A1295" s="21">
        <v>63</v>
      </c>
      <c r="B1295" s="21" t="s">
        <v>14</v>
      </c>
      <c r="C1295" s="21">
        <v>30.8</v>
      </c>
      <c r="D1295" s="21">
        <v>0</v>
      </c>
      <c r="E1295" s="21" t="s">
        <v>15</v>
      </c>
      <c r="F1295" s="21" t="s">
        <v>26</v>
      </c>
      <c r="G1295" s="21">
        <v>13390.558999999999</v>
      </c>
    </row>
    <row r="1296" spans="1:7" ht="15.75" x14ac:dyDescent="0.25">
      <c r="A1296" s="21">
        <v>63</v>
      </c>
      <c r="B1296" s="21" t="s">
        <v>14</v>
      </c>
      <c r="C1296" s="21">
        <v>33.1</v>
      </c>
      <c r="D1296" s="21">
        <v>0</v>
      </c>
      <c r="E1296" s="21" t="s">
        <v>15</v>
      </c>
      <c r="F1296" s="21" t="s">
        <v>26</v>
      </c>
      <c r="G1296" s="21">
        <v>13393.755999999999</v>
      </c>
    </row>
    <row r="1297" spans="1:7" ht="15.75" x14ac:dyDescent="0.25">
      <c r="A1297" s="21">
        <v>63</v>
      </c>
      <c r="B1297" s="21" t="s">
        <v>14</v>
      </c>
      <c r="C1297" s="21">
        <v>41.47</v>
      </c>
      <c r="D1297" s="21">
        <v>0</v>
      </c>
      <c r="E1297" s="21" t="s">
        <v>15</v>
      </c>
      <c r="F1297" s="21" t="s">
        <v>16</v>
      </c>
      <c r="G1297" s="21">
        <v>13405.390299999999</v>
      </c>
    </row>
    <row r="1298" spans="1:7" ht="15.75" x14ac:dyDescent="0.25">
      <c r="A1298" s="21">
        <v>63</v>
      </c>
      <c r="B1298" s="21" t="s">
        <v>14</v>
      </c>
      <c r="C1298" s="21">
        <v>28.31</v>
      </c>
      <c r="D1298" s="21">
        <v>0</v>
      </c>
      <c r="E1298" s="21" t="s">
        <v>15</v>
      </c>
      <c r="F1298" s="21" t="s">
        <v>27</v>
      </c>
      <c r="G1298" s="21">
        <v>13770.097900000001</v>
      </c>
    </row>
    <row r="1299" spans="1:7" ht="15.75" x14ac:dyDescent="0.25">
      <c r="A1299" s="21">
        <v>63</v>
      </c>
      <c r="B1299" s="21" t="s">
        <v>23</v>
      </c>
      <c r="C1299" s="21">
        <v>31.8</v>
      </c>
      <c r="D1299" s="21">
        <v>0</v>
      </c>
      <c r="E1299" s="21" t="s">
        <v>15</v>
      </c>
      <c r="F1299" s="21" t="s">
        <v>26</v>
      </c>
      <c r="G1299" s="21">
        <v>13880.949000000001</v>
      </c>
    </row>
    <row r="1300" spans="1:7" ht="15.75" x14ac:dyDescent="0.25">
      <c r="A1300" s="21">
        <v>63</v>
      </c>
      <c r="B1300" s="21" t="s">
        <v>23</v>
      </c>
      <c r="C1300" s="21">
        <v>36.299999999999997</v>
      </c>
      <c r="D1300" s="21">
        <v>0</v>
      </c>
      <c r="E1300" s="21" t="s">
        <v>15</v>
      </c>
      <c r="F1300" s="21" t="s">
        <v>16</v>
      </c>
      <c r="G1300" s="21">
        <v>13887.204</v>
      </c>
    </row>
    <row r="1301" spans="1:7" ht="15.75" x14ac:dyDescent="0.25">
      <c r="A1301" s="21">
        <v>63</v>
      </c>
      <c r="B1301" s="21" t="s">
        <v>23</v>
      </c>
      <c r="C1301" s="21">
        <v>36.85</v>
      </c>
      <c r="D1301" s="21">
        <v>0</v>
      </c>
      <c r="E1301" s="21" t="s">
        <v>15</v>
      </c>
      <c r="F1301" s="21" t="s">
        <v>16</v>
      </c>
      <c r="G1301" s="21">
        <v>13887.968500000001</v>
      </c>
    </row>
    <row r="1302" spans="1:7" ht="15.75" x14ac:dyDescent="0.25">
      <c r="A1302" s="21">
        <v>63</v>
      </c>
      <c r="B1302" s="21" t="s">
        <v>14</v>
      </c>
      <c r="C1302" s="21">
        <v>31.445</v>
      </c>
      <c r="D1302" s="21">
        <v>0</v>
      </c>
      <c r="E1302" s="21" t="s">
        <v>15</v>
      </c>
      <c r="F1302" s="21" t="s">
        <v>25</v>
      </c>
      <c r="G1302" s="21">
        <v>13974.455550000001</v>
      </c>
    </row>
    <row r="1303" spans="1:7" ht="15.75" x14ac:dyDescent="0.25">
      <c r="A1303" s="21">
        <v>63</v>
      </c>
      <c r="B1303" s="21" t="s">
        <v>14</v>
      </c>
      <c r="C1303" s="21">
        <v>36.765000000000001</v>
      </c>
      <c r="D1303" s="21">
        <v>0</v>
      </c>
      <c r="E1303" s="21" t="s">
        <v>15</v>
      </c>
      <c r="F1303" s="21" t="s">
        <v>25</v>
      </c>
      <c r="G1303" s="21">
        <v>13981.850350000001</v>
      </c>
    </row>
    <row r="1304" spans="1:7" ht="15.75" x14ac:dyDescent="0.25">
      <c r="A1304" s="21">
        <v>63</v>
      </c>
      <c r="B1304" s="21" t="s">
        <v>23</v>
      </c>
      <c r="C1304" s="21">
        <v>25.08</v>
      </c>
      <c r="D1304" s="21">
        <v>0</v>
      </c>
      <c r="E1304" s="21" t="s">
        <v>15</v>
      </c>
      <c r="F1304" s="21" t="s">
        <v>27</v>
      </c>
      <c r="G1304" s="21">
        <v>14254.608200000001</v>
      </c>
    </row>
    <row r="1305" spans="1:7" ht="15.75" x14ac:dyDescent="0.25">
      <c r="A1305" s="21">
        <v>63</v>
      </c>
      <c r="B1305" s="21" t="s">
        <v>23</v>
      </c>
      <c r="C1305" s="21">
        <v>26.22</v>
      </c>
      <c r="D1305" s="21">
        <v>0</v>
      </c>
      <c r="E1305" s="21" t="s">
        <v>15</v>
      </c>
      <c r="F1305" s="21" t="s">
        <v>27</v>
      </c>
      <c r="G1305" s="21">
        <v>14256.192800000001</v>
      </c>
    </row>
    <row r="1306" spans="1:7" ht="15.75" x14ac:dyDescent="0.25">
      <c r="A1306" s="21">
        <v>63</v>
      </c>
      <c r="B1306" s="21" t="s">
        <v>23</v>
      </c>
      <c r="C1306" s="21">
        <v>21.66</v>
      </c>
      <c r="D1306" s="21">
        <v>0</v>
      </c>
      <c r="E1306" s="21" t="s">
        <v>15</v>
      </c>
      <c r="F1306" s="21" t="s">
        <v>25</v>
      </c>
      <c r="G1306" s="21">
        <v>14449.8544</v>
      </c>
    </row>
    <row r="1307" spans="1:7" ht="15.75" x14ac:dyDescent="0.25">
      <c r="A1307" s="21">
        <v>63</v>
      </c>
      <c r="B1307" s="21" t="s">
        <v>23</v>
      </c>
      <c r="C1307" s="21">
        <v>23.085000000000001</v>
      </c>
      <c r="D1307" s="21">
        <v>0</v>
      </c>
      <c r="E1307" s="21" t="s">
        <v>15</v>
      </c>
      <c r="F1307" s="21" t="s">
        <v>25</v>
      </c>
      <c r="G1307" s="21">
        <v>14451.835150000001</v>
      </c>
    </row>
    <row r="1308" spans="1:7" ht="15.75" x14ac:dyDescent="0.25">
      <c r="A1308" s="21">
        <v>63</v>
      </c>
      <c r="B1308" s="21" t="s">
        <v>23</v>
      </c>
      <c r="C1308" s="21">
        <v>26.98</v>
      </c>
      <c r="D1308" s="21">
        <v>0</v>
      </c>
      <c r="E1308" s="21" t="s">
        <v>17</v>
      </c>
      <c r="F1308" s="21" t="s">
        <v>27</v>
      </c>
      <c r="G1308" s="21">
        <v>28950.4692</v>
      </c>
    </row>
    <row r="1309" spans="1:7" ht="15.75" x14ac:dyDescent="0.25">
      <c r="A1309" s="21">
        <v>63</v>
      </c>
      <c r="B1309" s="21" t="s">
        <v>23</v>
      </c>
      <c r="C1309" s="21">
        <v>27.74</v>
      </c>
      <c r="D1309" s="21">
        <v>0</v>
      </c>
      <c r="E1309" s="21" t="s">
        <v>17</v>
      </c>
      <c r="F1309" s="21" t="s">
        <v>25</v>
      </c>
      <c r="G1309" s="21">
        <v>29523.1656</v>
      </c>
    </row>
    <row r="1310" spans="1:7" ht="15.75" x14ac:dyDescent="0.25">
      <c r="A1310" s="21">
        <v>63</v>
      </c>
      <c r="B1310" s="21" t="s">
        <v>14</v>
      </c>
      <c r="C1310" s="21">
        <v>35.090000000000003</v>
      </c>
      <c r="D1310" s="21">
        <v>0</v>
      </c>
      <c r="E1310" s="21" t="s">
        <v>17</v>
      </c>
      <c r="F1310" s="21" t="s">
        <v>16</v>
      </c>
      <c r="G1310" s="21">
        <v>47055.532099999997</v>
      </c>
    </row>
    <row r="1311" spans="1:7" ht="15.75" x14ac:dyDescent="0.25">
      <c r="A1311" s="21">
        <v>63</v>
      </c>
      <c r="B1311" s="21" t="s">
        <v>23</v>
      </c>
      <c r="C1311" s="21">
        <v>37.700000000000003</v>
      </c>
      <c r="D1311" s="21">
        <v>0</v>
      </c>
      <c r="E1311" s="21" t="s">
        <v>17</v>
      </c>
      <c r="F1311" s="21" t="s">
        <v>26</v>
      </c>
      <c r="G1311" s="21">
        <v>48824.45</v>
      </c>
    </row>
    <row r="1312" spans="1:7" ht="15.75" x14ac:dyDescent="0.25">
      <c r="A1312" s="21">
        <v>63</v>
      </c>
      <c r="B1312" s="21" t="s">
        <v>14</v>
      </c>
      <c r="C1312" s="21">
        <v>21.66</v>
      </c>
      <c r="D1312" s="21">
        <v>1</v>
      </c>
      <c r="E1312" s="21" t="s">
        <v>15</v>
      </c>
      <c r="F1312" s="21" t="s">
        <v>27</v>
      </c>
      <c r="G1312" s="21">
        <v>14349.8544</v>
      </c>
    </row>
    <row r="1313" spans="1:7" ht="15.75" x14ac:dyDescent="0.25">
      <c r="A1313" s="21">
        <v>63</v>
      </c>
      <c r="B1313" s="21" t="s">
        <v>23</v>
      </c>
      <c r="C1313" s="21">
        <v>35.200000000000003</v>
      </c>
      <c r="D1313" s="21">
        <v>1</v>
      </c>
      <c r="E1313" s="21" t="s">
        <v>15</v>
      </c>
      <c r="F1313" s="21" t="s">
        <v>16</v>
      </c>
      <c r="G1313" s="21">
        <v>14474.674999999999</v>
      </c>
    </row>
    <row r="1314" spans="1:7" ht="15.75" x14ac:dyDescent="0.25">
      <c r="A1314" s="21">
        <v>63</v>
      </c>
      <c r="B1314" s="21" t="s">
        <v>23</v>
      </c>
      <c r="C1314" s="21">
        <v>32.200000000000003</v>
      </c>
      <c r="D1314" s="21">
        <v>2</v>
      </c>
      <c r="E1314" s="21" t="s">
        <v>17</v>
      </c>
      <c r="F1314" s="21" t="s">
        <v>26</v>
      </c>
      <c r="G1314" s="21">
        <v>47305.305</v>
      </c>
    </row>
    <row r="1315" spans="1:7" ht="15.75" x14ac:dyDescent="0.25">
      <c r="A1315" s="21">
        <v>63</v>
      </c>
      <c r="B1315" s="21" t="s">
        <v>14</v>
      </c>
      <c r="C1315" s="21">
        <v>33.659999999999997</v>
      </c>
      <c r="D1315" s="21">
        <v>3</v>
      </c>
      <c r="E1315" s="21" t="s">
        <v>15</v>
      </c>
      <c r="F1315" s="21" t="s">
        <v>16</v>
      </c>
      <c r="G1315" s="21">
        <v>15161.5344</v>
      </c>
    </row>
    <row r="1316" spans="1:7" ht="15.75" x14ac:dyDescent="0.25">
      <c r="A1316" s="21">
        <v>63</v>
      </c>
      <c r="B1316" s="21" t="s">
        <v>14</v>
      </c>
      <c r="C1316" s="21">
        <v>39.799999999999997</v>
      </c>
      <c r="D1316" s="21">
        <v>3</v>
      </c>
      <c r="E1316" s="21" t="s">
        <v>15</v>
      </c>
      <c r="F1316" s="21" t="s">
        <v>26</v>
      </c>
      <c r="G1316" s="21">
        <v>15170.069</v>
      </c>
    </row>
    <row r="1317" spans="1:7" ht="15.75" x14ac:dyDescent="0.25">
      <c r="A1317" s="21">
        <v>63</v>
      </c>
      <c r="B1317" s="21" t="s">
        <v>14</v>
      </c>
      <c r="C1317" s="21">
        <v>41.325000000000003</v>
      </c>
      <c r="D1317" s="21">
        <v>3</v>
      </c>
      <c r="E1317" s="21" t="s">
        <v>15</v>
      </c>
      <c r="F1317" s="21" t="s">
        <v>27</v>
      </c>
      <c r="G1317" s="21">
        <v>15555.188749999999</v>
      </c>
    </row>
    <row r="1318" spans="1:7" ht="15.75" x14ac:dyDescent="0.25">
      <c r="A1318" s="21">
        <v>64</v>
      </c>
      <c r="B1318" s="21" t="s">
        <v>14</v>
      </c>
      <c r="C1318" s="21">
        <v>34.5</v>
      </c>
      <c r="D1318" s="21">
        <v>0</v>
      </c>
      <c r="E1318" s="21" t="s">
        <v>15</v>
      </c>
      <c r="F1318" s="21" t="s">
        <v>26</v>
      </c>
      <c r="G1318" s="21">
        <v>13822.803</v>
      </c>
    </row>
    <row r="1319" spans="1:7" ht="15.75" x14ac:dyDescent="0.25">
      <c r="A1319" s="21">
        <v>64</v>
      </c>
      <c r="B1319" s="21" t="s">
        <v>14</v>
      </c>
      <c r="C1319" s="21">
        <v>40.479999999999997</v>
      </c>
      <c r="D1319" s="21">
        <v>0</v>
      </c>
      <c r="E1319" s="21" t="s">
        <v>15</v>
      </c>
      <c r="F1319" s="21" t="s">
        <v>16</v>
      </c>
      <c r="G1319" s="21">
        <v>13831.1152</v>
      </c>
    </row>
    <row r="1320" spans="1:7" ht="15.75" x14ac:dyDescent="0.25">
      <c r="A1320" s="21">
        <v>64</v>
      </c>
      <c r="B1320" s="21" t="s">
        <v>14</v>
      </c>
      <c r="C1320" s="21">
        <v>37.905000000000001</v>
      </c>
      <c r="D1320" s="21">
        <v>0</v>
      </c>
      <c r="E1320" s="21" t="s">
        <v>15</v>
      </c>
      <c r="F1320" s="21" t="s">
        <v>27</v>
      </c>
      <c r="G1320" s="21">
        <v>14210.53595</v>
      </c>
    </row>
    <row r="1321" spans="1:7" ht="15.75" x14ac:dyDescent="0.25">
      <c r="A1321" s="21">
        <v>64</v>
      </c>
      <c r="B1321" s="21" t="s">
        <v>23</v>
      </c>
      <c r="C1321" s="21">
        <v>35.97</v>
      </c>
      <c r="D1321" s="21">
        <v>0</v>
      </c>
      <c r="E1321" s="21" t="s">
        <v>15</v>
      </c>
      <c r="F1321" s="21" t="s">
        <v>16</v>
      </c>
      <c r="G1321" s="21">
        <v>14313.846299999999</v>
      </c>
    </row>
    <row r="1322" spans="1:7" ht="15.75" x14ac:dyDescent="0.25">
      <c r="A1322" s="21">
        <v>64</v>
      </c>
      <c r="B1322" s="21" t="s">
        <v>23</v>
      </c>
      <c r="C1322" s="21">
        <v>39.700000000000003</v>
      </c>
      <c r="D1322" s="21">
        <v>0</v>
      </c>
      <c r="E1322" s="21" t="s">
        <v>15</v>
      </c>
      <c r="F1322" s="21" t="s">
        <v>26</v>
      </c>
      <c r="G1322" s="21">
        <v>14319.031000000001</v>
      </c>
    </row>
    <row r="1323" spans="1:7" ht="15.75" x14ac:dyDescent="0.25">
      <c r="A1323" s="21">
        <v>64</v>
      </c>
      <c r="B1323" s="21" t="s">
        <v>14</v>
      </c>
      <c r="C1323" s="21">
        <v>26.41</v>
      </c>
      <c r="D1323" s="21">
        <v>0</v>
      </c>
      <c r="E1323" s="21" t="s">
        <v>15</v>
      </c>
      <c r="F1323" s="21" t="s">
        <v>25</v>
      </c>
      <c r="G1323" s="21">
        <v>14394.5579</v>
      </c>
    </row>
    <row r="1324" spans="1:7" ht="15.75" x14ac:dyDescent="0.25">
      <c r="A1324" s="21">
        <v>64</v>
      </c>
      <c r="B1324" s="21" t="s">
        <v>14</v>
      </c>
      <c r="C1324" s="21">
        <v>38.19</v>
      </c>
      <c r="D1324" s="21">
        <v>0</v>
      </c>
      <c r="E1324" s="21" t="s">
        <v>15</v>
      </c>
      <c r="F1324" s="21" t="s">
        <v>25</v>
      </c>
      <c r="G1324" s="21">
        <v>14410.9321</v>
      </c>
    </row>
    <row r="1325" spans="1:7" ht="15.75" x14ac:dyDescent="0.25">
      <c r="A1325" s="21">
        <v>64</v>
      </c>
      <c r="B1325" s="21" t="s">
        <v>23</v>
      </c>
      <c r="C1325" s="21">
        <v>32.965000000000003</v>
      </c>
      <c r="D1325" s="21">
        <v>0</v>
      </c>
      <c r="E1325" s="21" t="s">
        <v>15</v>
      </c>
      <c r="F1325" s="21" t="s">
        <v>27</v>
      </c>
      <c r="G1325" s="21">
        <v>14692.66935</v>
      </c>
    </row>
    <row r="1326" spans="1:7" ht="15.75" x14ac:dyDescent="0.25">
      <c r="A1326" s="21">
        <v>64</v>
      </c>
      <c r="B1326" s="21" t="s">
        <v>23</v>
      </c>
      <c r="C1326" s="21">
        <v>39.33</v>
      </c>
      <c r="D1326" s="21">
        <v>0</v>
      </c>
      <c r="E1326" s="21" t="s">
        <v>15</v>
      </c>
      <c r="F1326" s="21" t="s">
        <v>25</v>
      </c>
      <c r="G1326" s="21">
        <v>14901.5167</v>
      </c>
    </row>
    <row r="1327" spans="1:7" ht="15.75" x14ac:dyDescent="0.25">
      <c r="A1327" s="21">
        <v>64</v>
      </c>
      <c r="B1327" s="21" t="s">
        <v>14</v>
      </c>
      <c r="C1327" s="21">
        <v>23.76</v>
      </c>
      <c r="D1327" s="21">
        <v>0</v>
      </c>
      <c r="E1327" s="21" t="s">
        <v>17</v>
      </c>
      <c r="F1327" s="21" t="s">
        <v>16</v>
      </c>
      <c r="G1327" s="21">
        <v>26926.5144</v>
      </c>
    </row>
    <row r="1328" spans="1:7" ht="15.75" x14ac:dyDescent="0.25">
      <c r="A1328" s="21">
        <v>64</v>
      </c>
      <c r="B1328" s="21" t="s">
        <v>23</v>
      </c>
      <c r="C1328" s="21">
        <v>22.99</v>
      </c>
      <c r="D1328" s="21">
        <v>0</v>
      </c>
      <c r="E1328" s="21" t="s">
        <v>17</v>
      </c>
      <c r="F1328" s="21" t="s">
        <v>16</v>
      </c>
      <c r="G1328" s="21">
        <v>27037.914100000002</v>
      </c>
    </row>
    <row r="1329" spans="1:7" ht="15.75" x14ac:dyDescent="0.25">
      <c r="A1329" s="21">
        <v>64</v>
      </c>
      <c r="B1329" s="21" t="s">
        <v>23</v>
      </c>
      <c r="C1329" s="21">
        <v>26.885000000000002</v>
      </c>
      <c r="D1329" s="21">
        <v>0</v>
      </c>
      <c r="E1329" s="21" t="s">
        <v>17</v>
      </c>
      <c r="F1329" s="21" t="s">
        <v>27</v>
      </c>
      <c r="G1329" s="21">
        <v>29330.98315</v>
      </c>
    </row>
    <row r="1330" spans="1:7" ht="15.75" x14ac:dyDescent="0.25">
      <c r="A1330" s="21">
        <v>64</v>
      </c>
      <c r="B1330" s="21" t="s">
        <v>14</v>
      </c>
      <c r="C1330" s="21">
        <v>33.880000000000003</v>
      </c>
      <c r="D1330" s="21">
        <v>0</v>
      </c>
      <c r="E1330" s="21" t="s">
        <v>17</v>
      </c>
      <c r="F1330" s="21" t="s">
        <v>16</v>
      </c>
      <c r="G1330" s="21">
        <v>46889.261200000001</v>
      </c>
    </row>
    <row r="1331" spans="1:7" ht="15.75" x14ac:dyDescent="0.25">
      <c r="A1331" s="21">
        <v>64</v>
      </c>
      <c r="B1331" s="21" t="s">
        <v>14</v>
      </c>
      <c r="C1331" s="21">
        <v>39.159999999999997</v>
      </c>
      <c r="D1331" s="21">
        <v>1</v>
      </c>
      <c r="E1331" s="21" t="s">
        <v>15</v>
      </c>
      <c r="F1331" s="21" t="s">
        <v>16</v>
      </c>
      <c r="G1331" s="21">
        <v>14418.2804</v>
      </c>
    </row>
    <row r="1332" spans="1:7" ht="15.75" x14ac:dyDescent="0.25">
      <c r="A1332" s="21">
        <v>64</v>
      </c>
      <c r="B1332" s="21" t="s">
        <v>14</v>
      </c>
      <c r="C1332" s="21">
        <v>24.7</v>
      </c>
      <c r="D1332" s="21">
        <v>1</v>
      </c>
      <c r="E1332" s="21" t="s">
        <v>15</v>
      </c>
      <c r="F1332" s="21" t="s">
        <v>27</v>
      </c>
      <c r="G1332" s="21">
        <v>30166.618170000002</v>
      </c>
    </row>
    <row r="1333" spans="1:7" ht="15.75" x14ac:dyDescent="0.25">
      <c r="A1333" s="21">
        <v>64</v>
      </c>
      <c r="B1333" s="21" t="s">
        <v>23</v>
      </c>
      <c r="C1333" s="21">
        <v>33.799999999999997</v>
      </c>
      <c r="D1333" s="21">
        <v>1</v>
      </c>
      <c r="E1333" s="21" t="s">
        <v>17</v>
      </c>
      <c r="F1333" s="21" t="s">
        <v>26</v>
      </c>
      <c r="G1333" s="21">
        <v>47928.03</v>
      </c>
    </row>
    <row r="1334" spans="1:7" ht="15.75" x14ac:dyDescent="0.25">
      <c r="A1334" s="21">
        <v>64</v>
      </c>
      <c r="B1334" s="21" t="s">
        <v>14</v>
      </c>
      <c r="C1334" s="21">
        <v>25.6</v>
      </c>
      <c r="D1334" s="21">
        <v>2</v>
      </c>
      <c r="E1334" s="21" t="s">
        <v>15</v>
      </c>
      <c r="F1334" s="21" t="s">
        <v>26</v>
      </c>
      <c r="G1334" s="21">
        <v>14988.432000000001</v>
      </c>
    </row>
    <row r="1335" spans="1:7" ht="15.75" x14ac:dyDescent="0.25">
      <c r="A1335" s="21">
        <v>64</v>
      </c>
      <c r="B1335" s="21" t="s">
        <v>23</v>
      </c>
      <c r="C1335" s="21">
        <v>31.824999999999999</v>
      </c>
      <c r="D1335" s="21">
        <v>2</v>
      </c>
      <c r="E1335" s="21" t="s">
        <v>15</v>
      </c>
      <c r="F1335" s="21" t="s">
        <v>25</v>
      </c>
      <c r="G1335" s="21">
        <v>16069.08475</v>
      </c>
    </row>
    <row r="1336" spans="1:7" ht="15.75" x14ac:dyDescent="0.25">
      <c r="A1336" s="21">
        <v>64</v>
      </c>
      <c r="B1336" s="21" t="s">
        <v>23</v>
      </c>
      <c r="C1336" s="21">
        <v>31.3</v>
      </c>
      <c r="D1336" s="21">
        <v>2</v>
      </c>
      <c r="E1336" s="21" t="s">
        <v>17</v>
      </c>
      <c r="F1336" s="21" t="s">
        <v>26</v>
      </c>
      <c r="G1336" s="21">
        <v>47291.055</v>
      </c>
    </row>
    <row r="1337" spans="1:7" ht="15.75" x14ac:dyDescent="0.25">
      <c r="A1337" s="21">
        <v>64</v>
      </c>
      <c r="B1337" s="21" t="s">
        <v>14</v>
      </c>
      <c r="C1337" s="21">
        <v>36.96</v>
      </c>
      <c r="D1337" s="21">
        <v>2</v>
      </c>
      <c r="E1337" s="21" t="s">
        <v>17</v>
      </c>
      <c r="F1337" s="21" t="s">
        <v>16</v>
      </c>
      <c r="G1337" s="21">
        <v>49577.662400000001</v>
      </c>
    </row>
    <row r="1338" spans="1:7" ht="15.75" x14ac:dyDescent="0.25">
      <c r="A1338" s="21">
        <v>64</v>
      </c>
      <c r="B1338" s="21" t="s">
        <v>23</v>
      </c>
      <c r="C1338" s="21">
        <v>39.049999999999997</v>
      </c>
      <c r="D1338" s="21">
        <v>3</v>
      </c>
      <c r="E1338" s="21" t="s">
        <v>15</v>
      </c>
      <c r="F1338" s="21" t="s">
        <v>16</v>
      </c>
      <c r="G1338" s="21">
        <v>16085.127500000001</v>
      </c>
    </row>
    <row r="1339" spans="1:7" ht="15.75" x14ac:dyDescent="0.25">
      <c r="A1339" s="21">
        <v>64</v>
      </c>
      <c r="B1339" s="21" t="s">
        <v>23</v>
      </c>
      <c r="C1339" s="21">
        <v>30.114999999999998</v>
      </c>
      <c r="D1339" s="21">
        <v>3</v>
      </c>
      <c r="E1339" s="21" t="s">
        <v>15</v>
      </c>
      <c r="F1339" s="21" t="s">
        <v>27</v>
      </c>
      <c r="G1339" s="21">
        <v>16455.707849999999</v>
      </c>
    </row>
  </sheetData>
  <mergeCells count="2">
    <mergeCell ref="V2:AC2"/>
    <mergeCell ref="W3:Y3"/>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39"/>
  <sheetViews>
    <sheetView topLeftCell="D1" workbookViewId="0">
      <selection activeCell="J31" sqref="J31"/>
    </sheetView>
  </sheetViews>
  <sheetFormatPr defaultRowHeight="15" x14ac:dyDescent="0.25"/>
  <cols>
    <col min="6" max="6" width="0" hidden="1" customWidth="1"/>
  </cols>
  <sheetData>
    <row r="1" spans="1:7" ht="15.75" x14ac:dyDescent="0.25">
      <c r="A1" s="20" t="s">
        <v>0</v>
      </c>
      <c r="B1" s="20" t="s">
        <v>1</v>
      </c>
      <c r="C1" s="20" t="s">
        <v>2</v>
      </c>
      <c r="D1" s="20" t="s">
        <v>3</v>
      </c>
      <c r="E1" s="20" t="s">
        <v>4</v>
      </c>
      <c r="F1" s="20" t="s">
        <v>5</v>
      </c>
      <c r="G1" s="20" t="s">
        <v>6</v>
      </c>
    </row>
    <row r="2" spans="1:7" ht="15.75" x14ac:dyDescent="0.25">
      <c r="A2" s="21">
        <v>18</v>
      </c>
      <c r="B2" s="21" t="s">
        <v>14</v>
      </c>
      <c r="C2" s="21">
        <v>23.21</v>
      </c>
      <c r="D2" s="21">
        <v>0</v>
      </c>
      <c r="E2" s="21" t="s">
        <v>15</v>
      </c>
      <c r="F2" s="21" t="s">
        <v>16</v>
      </c>
      <c r="G2" s="21">
        <v>1121.8739</v>
      </c>
    </row>
    <row r="3" spans="1:7" ht="15.75" x14ac:dyDescent="0.25">
      <c r="A3" s="21">
        <v>18</v>
      </c>
      <c r="B3" s="21" t="s">
        <v>14</v>
      </c>
      <c r="C3" s="21">
        <v>30.14</v>
      </c>
      <c r="D3" s="21">
        <v>0</v>
      </c>
      <c r="E3" s="21" t="s">
        <v>15</v>
      </c>
      <c r="F3" s="21" t="s">
        <v>16</v>
      </c>
      <c r="G3" s="21">
        <v>1131.5065999999999</v>
      </c>
    </row>
    <row r="4" spans="1:7" ht="15.75" x14ac:dyDescent="0.25">
      <c r="A4" s="21">
        <v>18</v>
      </c>
      <c r="B4" s="21" t="s">
        <v>14</v>
      </c>
      <c r="C4" s="21">
        <v>33.33</v>
      </c>
      <c r="D4" s="21">
        <v>0</v>
      </c>
      <c r="E4" s="21" t="s">
        <v>15</v>
      </c>
      <c r="F4" s="21" t="s">
        <v>16</v>
      </c>
      <c r="G4" s="21">
        <v>1135.9407000000001</v>
      </c>
    </row>
    <row r="5" spans="1:7" ht="15.75" x14ac:dyDescent="0.25">
      <c r="A5" s="21">
        <v>18</v>
      </c>
      <c r="B5" s="21" t="s">
        <v>14</v>
      </c>
      <c r="C5" s="21">
        <v>33.659999999999997</v>
      </c>
      <c r="D5" s="21">
        <v>0</v>
      </c>
      <c r="E5" s="21" t="s">
        <v>15</v>
      </c>
      <c r="F5" s="21" t="s">
        <v>16</v>
      </c>
      <c r="G5" s="21">
        <v>1136.3994</v>
      </c>
    </row>
    <row r="6" spans="1:7" ht="15.75" x14ac:dyDescent="0.25">
      <c r="A6" s="21">
        <v>18</v>
      </c>
      <c r="B6" s="21" t="s">
        <v>14</v>
      </c>
      <c r="C6" s="21">
        <v>34.1</v>
      </c>
      <c r="D6" s="21">
        <v>0</v>
      </c>
      <c r="E6" s="21" t="s">
        <v>15</v>
      </c>
      <c r="F6" s="21" t="s">
        <v>16</v>
      </c>
      <c r="G6" s="21">
        <v>1137.011</v>
      </c>
    </row>
    <row r="7" spans="1:7" ht="15.75" x14ac:dyDescent="0.25">
      <c r="A7" s="21">
        <v>18</v>
      </c>
      <c r="B7" s="21" t="s">
        <v>14</v>
      </c>
      <c r="C7" s="21">
        <v>34.43</v>
      </c>
      <c r="D7" s="21">
        <v>0</v>
      </c>
      <c r="E7" s="21" t="s">
        <v>15</v>
      </c>
      <c r="F7" s="21" t="s">
        <v>16</v>
      </c>
      <c r="G7" s="21">
        <v>1137.4697000000001</v>
      </c>
    </row>
    <row r="8" spans="1:7" ht="15.75" x14ac:dyDescent="0.25">
      <c r="A8" s="21">
        <v>18</v>
      </c>
      <c r="B8" s="21" t="s">
        <v>14</v>
      </c>
      <c r="C8" s="21">
        <v>37.29</v>
      </c>
      <c r="D8" s="21">
        <v>0</v>
      </c>
      <c r="E8" s="21" t="s">
        <v>15</v>
      </c>
      <c r="F8" s="21" t="s">
        <v>16</v>
      </c>
      <c r="G8" s="21">
        <v>1141.4450999999999</v>
      </c>
    </row>
    <row r="9" spans="1:7" ht="15.75" x14ac:dyDescent="0.25">
      <c r="A9" s="21">
        <v>18</v>
      </c>
      <c r="B9" s="21" t="s">
        <v>14</v>
      </c>
      <c r="C9" s="21">
        <v>41.14</v>
      </c>
      <c r="D9" s="21">
        <v>0</v>
      </c>
      <c r="E9" s="21" t="s">
        <v>15</v>
      </c>
      <c r="F9" s="21" t="s">
        <v>16</v>
      </c>
      <c r="G9" s="21">
        <v>1146.7965999999999</v>
      </c>
    </row>
    <row r="10" spans="1:7" ht="15.75" x14ac:dyDescent="0.25">
      <c r="A10" s="21">
        <v>18</v>
      </c>
      <c r="B10" s="21" t="s">
        <v>14</v>
      </c>
      <c r="C10" s="21">
        <v>43.01</v>
      </c>
      <c r="D10" s="21">
        <v>0</v>
      </c>
      <c r="E10" s="21" t="s">
        <v>15</v>
      </c>
      <c r="F10" s="21" t="s">
        <v>16</v>
      </c>
      <c r="G10" s="21">
        <v>1149.3959</v>
      </c>
    </row>
    <row r="11" spans="1:7" ht="15.75" x14ac:dyDescent="0.25">
      <c r="A11" s="21">
        <v>18</v>
      </c>
      <c r="B11" s="21" t="s">
        <v>14</v>
      </c>
      <c r="C11" s="21">
        <v>53.13</v>
      </c>
      <c r="D11" s="21">
        <v>0</v>
      </c>
      <c r="E11" s="21" t="s">
        <v>15</v>
      </c>
      <c r="F11" s="21" t="s">
        <v>16</v>
      </c>
      <c r="G11" s="21">
        <v>1163.4627</v>
      </c>
    </row>
    <row r="12" spans="1:7" ht="15.75" x14ac:dyDescent="0.25">
      <c r="A12" s="21">
        <v>18</v>
      </c>
      <c r="B12" s="21" t="s">
        <v>23</v>
      </c>
      <c r="C12" s="21">
        <v>20.79</v>
      </c>
      <c r="D12" s="21">
        <v>0</v>
      </c>
      <c r="E12" s="21" t="s">
        <v>15</v>
      </c>
      <c r="F12" s="21" t="s">
        <v>16</v>
      </c>
      <c r="G12" s="21">
        <v>1607.5101</v>
      </c>
    </row>
    <row r="13" spans="1:7" ht="15.75" x14ac:dyDescent="0.25">
      <c r="A13" s="21">
        <v>18</v>
      </c>
      <c r="B13" s="21" t="s">
        <v>23</v>
      </c>
      <c r="C13" s="21">
        <v>26.73</v>
      </c>
      <c r="D13" s="21">
        <v>0</v>
      </c>
      <c r="E13" s="21" t="s">
        <v>15</v>
      </c>
      <c r="F13" s="21" t="s">
        <v>16</v>
      </c>
      <c r="G13" s="21">
        <v>1615.7666999999999</v>
      </c>
    </row>
    <row r="14" spans="1:7" ht="15.75" x14ac:dyDescent="0.25">
      <c r="A14" s="21">
        <v>18</v>
      </c>
      <c r="B14" s="21" t="s">
        <v>23</v>
      </c>
      <c r="C14" s="21">
        <v>31.13</v>
      </c>
      <c r="D14" s="21">
        <v>0</v>
      </c>
      <c r="E14" s="21" t="s">
        <v>15</v>
      </c>
      <c r="F14" s="21" t="s">
        <v>16</v>
      </c>
      <c r="G14" s="21">
        <v>1621.8827000000001</v>
      </c>
    </row>
    <row r="15" spans="1:7" ht="15.75" x14ac:dyDescent="0.25">
      <c r="A15" s="21">
        <v>18</v>
      </c>
      <c r="B15" s="21" t="s">
        <v>23</v>
      </c>
      <c r="C15" s="21">
        <v>31.35</v>
      </c>
      <c r="D15" s="21">
        <v>0</v>
      </c>
      <c r="E15" s="21" t="s">
        <v>15</v>
      </c>
      <c r="F15" s="21" t="s">
        <v>16</v>
      </c>
      <c r="G15" s="21">
        <v>1622.1885</v>
      </c>
    </row>
    <row r="16" spans="1:7" ht="15.75" x14ac:dyDescent="0.25">
      <c r="A16" s="21">
        <v>18</v>
      </c>
      <c r="B16" s="21" t="s">
        <v>23</v>
      </c>
      <c r="C16" s="21">
        <v>36.85</v>
      </c>
      <c r="D16" s="21">
        <v>0</v>
      </c>
      <c r="E16" s="21" t="s">
        <v>15</v>
      </c>
      <c r="F16" s="21" t="s">
        <v>16</v>
      </c>
      <c r="G16" s="21">
        <v>1629.8335</v>
      </c>
    </row>
    <row r="17" spans="1:7" ht="15.75" x14ac:dyDescent="0.25">
      <c r="A17" s="21">
        <v>18</v>
      </c>
      <c r="B17" s="21" t="s">
        <v>23</v>
      </c>
      <c r="C17" s="21">
        <v>38.17</v>
      </c>
      <c r="D17" s="21">
        <v>0</v>
      </c>
      <c r="E17" s="21" t="s">
        <v>15</v>
      </c>
      <c r="F17" s="21" t="s">
        <v>16</v>
      </c>
      <c r="G17" s="21">
        <v>1631.6683</v>
      </c>
    </row>
    <row r="18" spans="1:7" ht="15.75" x14ac:dyDescent="0.25">
      <c r="A18" s="21">
        <v>18</v>
      </c>
      <c r="B18" s="21" t="s">
        <v>23</v>
      </c>
      <c r="C18" s="21">
        <v>38.28</v>
      </c>
      <c r="D18" s="21">
        <v>0</v>
      </c>
      <c r="E18" s="21" t="s">
        <v>15</v>
      </c>
      <c r="F18" s="21" t="s">
        <v>16</v>
      </c>
      <c r="G18" s="21">
        <v>1631.8212000000001</v>
      </c>
    </row>
    <row r="19" spans="1:7" ht="15.75" x14ac:dyDescent="0.25">
      <c r="A19" s="21">
        <v>18</v>
      </c>
      <c r="B19" s="21" t="s">
        <v>23</v>
      </c>
      <c r="C19" s="21">
        <v>39.159999999999997</v>
      </c>
      <c r="D19" s="21">
        <v>0</v>
      </c>
      <c r="E19" s="21" t="s">
        <v>15</v>
      </c>
      <c r="F19" s="21" t="s">
        <v>16</v>
      </c>
      <c r="G19" s="21">
        <v>1633.0444</v>
      </c>
    </row>
    <row r="20" spans="1:7" ht="15.75" x14ac:dyDescent="0.25">
      <c r="A20" s="21">
        <v>18</v>
      </c>
      <c r="B20" s="21" t="s">
        <v>23</v>
      </c>
      <c r="C20" s="21">
        <v>39.82</v>
      </c>
      <c r="D20" s="21">
        <v>0</v>
      </c>
      <c r="E20" s="21" t="s">
        <v>15</v>
      </c>
      <c r="F20" s="21" t="s">
        <v>16</v>
      </c>
      <c r="G20" s="21">
        <v>1633.9618</v>
      </c>
    </row>
    <row r="21" spans="1:7" ht="15.75" x14ac:dyDescent="0.25">
      <c r="A21" s="21">
        <v>18</v>
      </c>
      <c r="B21" s="21" t="s">
        <v>23</v>
      </c>
      <c r="C21" s="21">
        <v>40.26</v>
      </c>
      <c r="D21" s="21">
        <v>0</v>
      </c>
      <c r="E21" s="21" t="s">
        <v>15</v>
      </c>
      <c r="F21" s="21" t="s">
        <v>16</v>
      </c>
      <c r="G21" s="21">
        <v>1634.5734</v>
      </c>
    </row>
    <row r="22" spans="1:7" ht="15.75" x14ac:dyDescent="0.25">
      <c r="A22" s="21">
        <v>18</v>
      </c>
      <c r="B22" s="21" t="s">
        <v>14</v>
      </c>
      <c r="C22" s="21">
        <v>15.96</v>
      </c>
      <c r="D22" s="21">
        <v>0</v>
      </c>
      <c r="E22" s="21" t="s">
        <v>15</v>
      </c>
      <c r="F22" s="21" t="s">
        <v>25</v>
      </c>
      <c r="G22" s="21">
        <v>1694.7963999999999</v>
      </c>
    </row>
    <row r="23" spans="1:7" ht="15.75" x14ac:dyDescent="0.25">
      <c r="A23" s="21">
        <v>18</v>
      </c>
      <c r="B23" s="21" t="s">
        <v>14</v>
      </c>
      <c r="C23" s="21">
        <v>21.47</v>
      </c>
      <c r="D23" s="21">
        <v>0</v>
      </c>
      <c r="E23" s="21" t="s">
        <v>15</v>
      </c>
      <c r="F23" s="21" t="s">
        <v>25</v>
      </c>
      <c r="G23" s="21">
        <v>1702.4553000000001</v>
      </c>
    </row>
    <row r="24" spans="1:7" ht="15.75" x14ac:dyDescent="0.25">
      <c r="A24" s="21">
        <v>18</v>
      </c>
      <c r="B24" s="21" t="s">
        <v>14</v>
      </c>
      <c r="C24" s="21">
        <v>22.99</v>
      </c>
      <c r="D24" s="21">
        <v>0</v>
      </c>
      <c r="E24" s="21" t="s">
        <v>15</v>
      </c>
      <c r="F24" s="21" t="s">
        <v>25</v>
      </c>
      <c r="G24" s="21">
        <v>1704.5681</v>
      </c>
    </row>
    <row r="25" spans="1:7" ht="15.75" x14ac:dyDescent="0.25">
      <c r="A25" s="21">
        <v>18</v>
      </c>
      <c r="B25" s="21" t="s">
        <v>14</v>
      </c>
      <c r="C25" s="21">
        <v>23.085000000000001</v>
      </c>
      <c r="D25" s="21">
        <v>0</v>
      </c>
      <c r="E25" s="21" t="s">
        <v>15</v>
      </c>
      <c r="F25" s="21" t="s">
        <v>25</v>
      </c>
      <c r="G25" s="21">
        <v>1704.7001499999999</v>
      </c>
    </row>
    <row r="26" spans="1:7" ht="15.75" x14ac:dyDescent="0.25">
      <c r="A26" s="21">
        <v>18</v>
      </c>
      <c r="B26" s="21" t="s">
        <v>14</v>
      </c>
      <c r="C26" s="21">
        <v>23.75</v>
      </c>
      <c r="D26" s="21">
        <v>0</v>
      </c>
      <c r="E26" s="21" t="s">
        <v>15</v>
      </c>
      <c r="F26" s="21" t="s">
        <v>25</v>
      </c>
      <c r="G26" s="21">
        <v>1705.6244999999999</v>
      </c>
    </row>
    <row r="27" spans="1:7" ht="15.75" x14ac:dyDescent="0.25">
      <c r="A27" s="21">
        <v>18</v>
      </c>
      <c r="B27" s="21" t="s">
        <v>14</v>
      </c>
      <c r="C27" s="21">
        <v>25.46</v>
      </c>
      <c r="D27" s="21">
        <v>0</v>
      </c>
      <c r="E27" s="21" t="s">
        <v>15</v>
      </c>
      <c r="F27" s="21" t="s">
        <v>25</v>
      </c>
      <c r="G27" s="21">
        <v>1708.0014000000001</v>
      </c>
    </row>
    <row r="28" spans="1:7" ht="15.75" x14ac:dyDescent="0.25">
      <c r="A28" s="21">
        <v>18</v>
      </c>
      <c r="B28" s="21" t="s">
        <v>14</v>
      </c>
      <c r="C28" s="21">
        <v>26.125</v>
      </c>
      <c r="D28" s="21">
        <v>0</v>
      </c>
      <c r="E28" s="21" t="s">
        <v>15</v>
      </c>
      <c r="F28" s="21" t="s">
        <v>25</v>
      </c>
      <c r="G28" s="21">
        <v>1708.9257500000001</v>
      </c>
    </row>
    <row r="29" spans="1:7" ht="15.75" x14ac:dyDescent="0.25">
      <c r="A29" s="21">
        <v>18</v>
      </c>
      <c r="B29" s="21" t="s">
        <v>14</v>
      </c>
      <c r="C29" s="21">
        <v>28.5</v>
      </c>
      <c r="D29" s="21">
        <v>0</v>
      </c>
      <c r="E29" s="21" t="s">
        <v>15</v>
      </c>
      <c r="F29" s="21" t="s">
        <v>25</v>
      </c>
      <c r="G29" s="21">
        <v>1712.2270000000001</v>
      </c>
    </row>
    <row r="30" spans="1:7" ht="15.75" x14ac:dyDescent="0.25">
      <c r="A30" s="21">
        <v>18</v>
      </c>
      <c r="B30" s="21" t="s">
        <v>23</v>
      </c>
      <c r="C30" s="21">
        <v>25.08</v>
      </c>
      <c r="D30" s="21">
        <v>0</v>
      </c>
      <c r="E30" s="21" t="s">
        <v>15</v>
      </c>
      <c r="F30" s="21" t="s">
        <v>25</v>
      </c>
      <c r="G30" s="21">
        <v>2196.4731999999999</v>
      </c>
    </row>
    <row r="31" spans="1:7" ht="15.75" x14ac:dyDescent="0.25">
      <c r="A31" s="21">
        <v>18</v>
      </c>
      <c r="B31" s="21" t="s">
        <v>23</v>
      </c>
      <c r="C31" s="21">
        <v>26.315000000000001</v>
      </c>
      <c r="D31" s="21">
        <v>0</v>
      </c>
      <c r="E31" s="21" t="s">
        <v>15</v>
      </c>
      <c r="F31" s="21" t="s">
        <v>25</v>
      </c>
      <c r="G31" s="21">
        <v>2198.1898500000002</v>
      </c>
    </row>
    <row r="32" spans="1:7" ht="15.75" x14ac:dyDescent="0.25">
      <c r="A32" s="21">
        <v>18</v>
      </c>
      <c r="B32" s="21" t="s">
        <v>23</v>
      </c>
      <c r="C32" s="21">
        <v>28.215</v>
      </c>
      <c r="D32" s="21">
        <v>0</v>
      </c>
      <c r="E32" s="21" t="s">
        <v>15</v>
      </c>
      <c r="F32" s="21" t="s">
        <v>25</v>
      </c>
      <c r="G32" s="21">
        <v>2200.8308499999998</v>
      </c>
    </row>
    <row r="33" spans="1:7" ht="15.75" x14ac:dyDescent="0.25">
      <c r="A33" s="21">
        <v>18</v>
      </c>
      <c r="B33" s="21" t="s">
        <v>23</v>
      </c>
      <c r="C33" s="21">
        <v>30.114999999999998</v>
      </c>
      <c r="D33" s="21">
        <v>0</v>
      </c>
      <c r="E33" s="21" t="s">
        <v>15</v>
      </c>
      <c r="F33" s="21" t="s">
        <v>25</v>
      </c>
      <c r="G33" s="21">
        <v>2203.4718499999999</v>
      </c>
    </row>
    <row r="34" spans="1:7" ht="15.75" x14ac:dyDescent="0.25">
      <c r="A34" s="21">
        <v>18</v>
      </c>
      <c r="B34" s="21" t="s">
        <v>23</v>
      </c>
      <c r="C34" s="21">
        <v>30.305</v>
      </c>
      <c r="D34" s="21">
        <v>0</v>
      </c>
      <c r="E34" s="21" t="s">
        <v>15</v>
      </c>
      <c r="F34" s="21" t="s">
        <v>25</v>
      </c>
      <c r="G34" s="21">
        <v>2203.7359499999998</v>
      </c>
    </row>
    <row r="35" spans="1:7" ht="15.75" x14ac:dyDescent="0.25">
      <c r="A35" s="21">
        <v>18</v>
      </c>
      <c r="B35" s="21" t="s">
        <v>23</v>
      </c>
      <c r="C35" s="21">
        <v>31.92</v>
      </c>
      <c r="D35" s="21">
        <v>0</v>
      </c>
      <c r="E35" s="21" t="s">
        <v>15</v>
      </c>
      <c r="F35" s="21" t="s">
        <v>25</v>
      </c>
      <c r="G35" s="21">
        <v>2205.9807999999998</v>
      </c>
    </row>
    <row r="36" spans="1:7" ht="15.75" x14ac:dyDescent="0.25">
      <c r="A36" s="21">
        <v>18</v>
      </c>
      <c r="B36" s="21" t="s">
        <v>23</v>
      </c>
      <c r="C36" s="21">
        <v>33.155000000000001</v>
      </c>
      <c r="D36" s="21">
        <v>0</v>
      </c>
      <c r="E36" s="21" t="s">
        <v>15</v>
      </c>
      <c r="F36" s="21" t="s">
        <v>25</v>
      </c>
      <c r="G36" s="21">
        <v>2207.6974500000001</v>
      </c>
    </row>
    <row r="37" spans="1:7" ht="15.75" x14ac:dyDescent="0.25">
      <c r="A37" s="21">
        <v>18</v>
      </c>
      <c r="B37" s="21" t="s">
        <v>23</v>
      </c>
      <c r="C37" s="21">
        <v>35.625</v>
      </c>
      <c r="D37" s="21">
        <v>0</v>
      </c>
      <c r="E37" s="21" t="s">
        <v>15</v>
      </c>
      <c r="F37" s="21" t="s">
        <v>25</v>
      </c>
      <c r="G37" s="21">
        <v>2211.1307499999998</v>
      </c>
    </row>
    <row r="38" spans="1:7" ht="15.75" x14ac:dyDescent="0.25">
      <c r="A38" s="21">
        <v>18</v>
      </c>
      <c r="B38" s="21" t="s">
        <v>23</v>
      </c>
      <c r="C38" s="21">
        <v>40.185000000000002</v>
      </c>
      <c r="D38" s="21">
        <v>0</v>
      </c>
      <c r="E38" s="21" t="s">
        <v>15</v>
      </c>
      <c r="F38" s="21" t="s">
        <v>25</v>
      </c>
      <c r="G38" s="21">
        <v>2217.4691499999999</v>
      </c>
    </row>
    <row r="39" spans="1:7" ht="15.75" x14ac:dyDescent="0.25">
      <c r="A39" s="21">
        <v>18</v>
      </c>
      <c r="B39" s="21" t="s">
        <v>23</v>
      </c>
      <c r="C39" s="21">
        <v>40.28</v>
      </c>
      <c r="D39" s="21">
        <v>0</v>
      </c>
      <c r="E39" s="21" t="s">
        <v>15</v>
      </c>
      <c r="F39" s="21" t="s">
        <v>25</v>
      </c>
      <c r="G39" s="21">
        <v>2217.6012000000001</v>
      </c>
    </row>
    <row r="40" spans="1:7" ht="15.75" x14ac:dyDescent="0.25">
      <c r="A40" s="21">
        <v>18</v>
      </c>
      <c r="B40" s="21" t="s">
        <v>23</v>
      </c>
      <c r="C40" s="21">
        <v>29.164999999999999</v>
      </c>
      <c r="D40" s="21">
        <v>0</v>
      </c>
      <c r="E40" s="21" t="s">
        <v>15</v>
      </c>
      <c r="F40" s="21" t="s">
        <v>25</v>
      </c>
      <c r="G40" s="21">
        <v>7323.7348190000002</v>
      </c>
    </row>
    <row r="41" spans="1:7" ht="15.75" x14ac:dyDescent="0.25">
      <c r="A41" s="21">
        <v>18</v>
      </c>
      <c r="B41" s="21" t="s">
        <v>23</v>
      </c>
      <c r="C41" s="21">
        <v>33.880000000000003</v>
      </c>
      <c r="D41" s="21">
        <v>0</v>
      </c>
      <c r="E41" s="21" t="s">
        <v>15</v>
      </c>
      <c r="F41" s="21" t="s">
        <v>16</v>
      </c>
      <c r="G41" s="21">
        <v>11482.63485</v>
      </c>
    </row>
    <row r="42" spans="1:7" ht="15.75" x14ac:dyDescent="0.25">
      <c r="A42" s="21">
        <v>18</v>
      </c>
      <c r="B42" s="21" t="s">
        <v>14</v>
      </c>
      <c r="C42" s="21">
        <v>39.14</v>
      </c>
      <c r="D42" s="21">
        <v>0</v>
      </c>
      <c r="E42" s="21" t="s">
        <v>15</v>
      </c>
      <c r="F42" s="21" t="s">
        <v>25</v>
      </c>
      <c r="G42" s="21">
        <v>12890.057650000001</v>
      </c>
    </row>
    <row r="43" spans="1:7" ht="15.75" x14ac:dyDescent="0.25">
      <c r="A43" s="21">
        <v>18</v>
      </c>
      <c r="B43" s="21" t="s">
        <v>14</v>
      </c>
      <c r="C43" s="21">
        <v>21.565000000000001</v>
      </c>
      <c r="D43" s="21">
        <v>0</v>
      </c>
      <c r="E43" s="21" t="s">
        <v>17</v>
      </c>
      <c r="F43" s="21" t="s">
        <v>25</v>
      </c>
      <c r="G43" s="21">
        <v>13747.87235</v>
      </c>
    </row>
    <row r="44" spans="1:7" ht="15.75" x14ac:dyDescent="0.25">
      <c r="A44" s="21">
        <v>18</v>
      </c>
      <c r="B44" s="21" t="s">
        <v>23</v>
      </c>
      <c r="C44" s="21">
        <v>38.28</v>
      </c>
      <c r="D44" s="21">
        <v>0</v>
      </c>
      <c r="E44" s="21" t="s">
        <v>15</v>
      </c>
      <c r="F44" s="21" t="s">
        <v>16</v>
      </c>
      <c r="G44" s="21">
        <v>14133.03775</v>
      </c>
    </row>
    <row r="45" spans="1:7" ht="15.75" x14ac:dyDescent="0.25">
      <c r="A45" s="21">
        <v>18</v>
      </c>
      <c r="B45" s="21" t="s">
        <v>23</v>
      </c>
      <c r="C45" s="21">
        <v>21.66</v>
      </c>
      <c r="D45" s="21">
        <v>0</v>
      </c>
      <c r="E45" s="21" t="s">
        <v>17</v>
      </c>
      <c r="F45" s="21" t="s">
        <v>25</v>
      </c>
      <c r="G45" s="21">
        <v>14283.4594</v>
      </c>
    </row>
    <row r="46" spans="1:7" ht="15.75" x14ac:dyDescent="0.25">
      <c r="A46" s="21">
        <v>18</v>
      </c>
      <c r="B46" s="21" t="s">
        <v>14</v>
      </c>
      <c r="C46" s="21">
        <v>25.175000000000001</v>
      </c>
      <c r="D46" s="21">
        <v>0</v>
      </c>
      <c r="E46" s="21" t="s">
        <v>17</v>
      </c>
      <c r="F46" s="21" t="s">
        <v>25</v>
      </c>
      <c r="G46" s="21">
        <v>15518.180249999999</v>
      </c>
    </row>
    <row r="47" spans="1:7" ht="15.75" x14ac:dyDescent="0.25">
      <c r="A47" s="21">
        <v>18</v>
      </c>
      <c r="B47" s="21" t="s">
        <v>23</v>
      </c>
      <c r="C47" s="21">
        <v>30.114999999999998</v>
      </c>
      <c r="D47" s="21">
        <v>0</v>
      </c>
      <c r="E47" s="21" t="s">
        <v>15</v>
      </c>
      <c r="F47" s="21" t="s">
        <v>25</v>
      </c>
      <c r="G47" s="21">
        <v>21344.846699999998</v>
      </c>
    </row>
    <row r="48" spans="1:7" ht="15.75" x14ac:dyDescent="0.25">
      <c r="A48" s="21">
        <v>18</v>
      </c>
      <c r="B48" s="21" t="s">
        <v>14</v>
      </c>
      <c r="C48" s="21">
        <v>31.73</v>
      </c>
      <c r="D48" s="21">
        <v>0</v>
      </c>
      <c r="E48" s="21" t="s">
        <v>17</v>
      </c>
      <c r="F48" s="21" t="s">
        <v>25</v>
      </c>
      <c r="G48" s="21">
        <v>33732.686699999998</v>
      </c>
    </row>
    <row r="49" spans="1:7" ht="15.75" x14ac:dyDescent="0.25">
      <c r="A49" s="21">
        <v>18</v>
      </c>
      <c r="B49" s="21" t="s">
        <v>14</v>
      </c>
      <c r="C49" s="21">
        <v>33.534999999999997</v>
      </c>
      <c r="D49" s="21">
        <v>0</v>
      </c>
      <c r="E49" s="21" t="s">
        <v>17</v>
      </c>
      <c r="F49" s="21" t="s">
        <v>25</v>
      </c>
      <c r="G49" s="21">
        <v>34617.840649999998</v>
      </c>
    </row>
    <row r="50" spans="1:7" ht="15.75" x14ac:dyDescent="0.25">
      <c r="A50" s="21">
        <v>18</v>
      </c>
      <c r="B50" s="21" t="s">
        <v>23</v>
      </c>
      <c r="C50" s="21">
        <v>36.85</v>
      </c>
      <c r="D50" s="21">
        <v>0</v>
      </c>
      <c r="E50" s="21" t="s">
        <v>17</v>
      </c>
      <c r="F50" s="21" t="s">
        <v>16</v>
      </c>
      <c r="G50" s="21">
        <v>36149.483500000002</v>
      </c>
    </row>
    <row r="51" spans="1:7" ht="15.75" x14ac:dyDescent="0.25">
      <c r="A51" s="21">
        <v>18</v>
      </c>
      <c r="B51" s="21" t="s">
        <v>14</v>
      </c>
      <c r="C51" s="21">
        <v>38.17</v>
      </c>
      <c r="D51" s="21">
        <v>0</v>
      </c>
      <c r="E51" s="21" t="s">
        <v>17</v>
      </c>
      <c r="F51" s="21" t="s">
        <v>16</v>
      </c>
      <c r="G51" s="21">
        <v>36307.798300000002</v>
      </c>
    </row>
    <row r="52" spans="1:7" ht="15.75" x14ac:dyDescent="0.25">
      <c r="A52" s="21">
        <v>18</v>
      </c>
      <c r="B52" s="21" t="s">
        <v>23</v>
      </c>
      <c r="C52" s="21">
        <v>42.24</v>
      </c>
      <c r="D52" s="21">
        <v>0</v>
      </c>
      <c r="E52" s="21" t="s">
        <v>17</v>
      </c>
      <c r="F52" s="21" t="s">
        <v>16</v>
      </c>
      <c r="G52" s="21">
        <v>38792.685599999997</v>
      </c>
    </row>
    <row r="53" spans="1:7" ht="15.75" x14ac:dyDescent="0.25">
      <c r="A53" s="21">
        <v>18</v>
      </c>
      <c r="B53" s="21" t="s">
        <v>14</v>
      </c>
      <c r="C53" s="21">
        <v>23.32</v>
      </c>
      <c r="D53" s="21">
        <v>1</v>
      </c>
      <c r="E53" s="21" t="s">
        <v>15</v>
      </c>
      <c r="F53" s="21" t="s">
        <v>16</v>
      </c>
      <c r="G53" s="21">
        <v>1711.0268000000001</v>
      </c>
    </row>
    <row r="54" spans="1:7" ht="15.75" x14ac:dyDescent="0.25">
      <c r="A54" s="21">
        <v>18</v>
      </c>
      <c r="B54" s="21" t="s">
        <v>14</v>
      </c>
      <c r="C54" s="21">
        <v>29.37</v>
      </c>
      <c r="D54" s="21">
        <v>1</v>
      </c>
      <c r="E54" s="21" t="s">
        <v>15</v>
      </c>
      <c r="F54" s="21" t="s">
        <v>16</v>
      </c>
      <c r="G54" s="21">
        <v>1719.4363000000001</v>
      </c>
    </row>
    <row r="55" spans="1:7" ht="15.75" x14ac:dyDescent="0.25">
      <c r="A55" s="21">
        <v>18</v>
      </c>
      <c r="B55" s="21" t="s">
        <v>14</v>
      </c>
      <c r="C55" s="21">
        <v>30.03</v>
      </c>
      <c r="D55" s="21">
        <v>1</v>
      </c>
      <c r="E55" s="21" t="s">
        <v>15</v>
      </c>
      <c r="F55" s="21" t="s">
        <v>16</v>
      </c>
      <c r="G55" s="21">
        <v>1720.3536999999999</v>
      </c>
    </row>
    <row r="56" spans="1:7" ht="15.75" x14ac:dyDescent="0.25">
      <c r="A56" s="21">
        <v>18</v>
      </c>
      <c r="B56" s="21" t="s">
        <v>14</v>
      </c>
      <c r="C56" s="21">
        <v>33.770000000000003</v>
      </c>
      <c r="D56" s="21">
        <v>1</v>
      </c>
      <c r="E56" s="21" t="s">
        <v>15</v>
      </c>
      <c r="F56" s="21" t="s">
        <v>16</v>
      </c>
      <c r="G56" s="21">
        <v>1725.5523000000001</v>
      </c>
    </row>
    <row r="57" spans="1:7" ht="15.75" x14ac:dyDescent="0.25">
      <c r="A57" s="21">
        <v>18</v>
      </c>
      <c r="B57" s="21" t="s">
        <v>14</v>
      </c>
      <c r="C57" s="21">
        <v>35.200000000000003</v>
      </c>
      <c r="D57" s="21">
        <v>1</v>
      </c>
      <c r="E57" s="21" t="s">
        <v>15</v>
      </c>
      <c r="F57" s="21" t="s">
        <v>16</v>
      </c>
      <c r="G57" s="21">
        <v>1727.54</v>
      </c>
    </row>
    <row r="58" spans="1:7" ht="15.75" x14ac:dyDescent="0.25">
      <c r="A58" s="21">
        <v>18</v>
      </c>
      <c r="B58" s="21" t="s">
        <v>23</v>
      </c>
      <c r="C58" s="21">
        <v>24.09</v>
      </c>
      <c r="D58" s="21">
        <v>1</v>
      </c>
      <c r="E58" s="21" t="s">
        <v>15</v>
      </c>
      <c r="F58" s="21" t="s">
        <v>16</v>
      </c>
      <c r="G58" s="21">
        <v>2201.0971</v>
      </c>
    </row>
    <row r="59" spans="1:7" ht="15.75" x14ac:dyDescent="0.25">
      <c r="A59" s="21">
        <v>18</v>
      </c>
      <c r="B59" s="21" t="s">
        <v>23</v>
      </c>
      <c r="C59" s="21">
        <v>37.29</v>
      </c>
      <c r="D59" s="21">
        <v>1</v>
      </c>
      <c r="E59" s="21" t="s">
        <v>15</v>
      </c>
      <c r="F59" s="21" t="s">
        <v>16</v>
      </c>
      <c r="G59" s="21">
        <v>2219.4450999999999</v>
      </c>
    </row>
    <row r="60" spans="1:7" ht="15.75" x14ac:dyDescent="0.25">
      <c r="A60" s="21">
        <v>18</v>
      </c>
      <c r="B60" s="21" t="s">
        <v>14</v>
      </c>
      <c r="C60" s="21">
        <v>28.31</v>
      </c>
      <c r="D60" s="21">
        <v>1</v>
      </c>
      <c r="E60" s="21" t="s">
        <v>15</v>
      </c>
      <c r="F60" s="21" t="s">
        <v>25</v>
      </c>
      <c r="G60" s="21">
        <v>11272.331389999999</v>
      </c>
    </row>
    <row r="61" spans="1:7" ht="15.75" x14ac:dyDescent="0.25">
      <c r="A61" s="21">
        <v>18</v>
      </c>
      <c r="B61" s="21" t="s">
        <v>14</v>
      </c>
      <c r="C61" s="21">
        <v>27.36</v>
      </c>
      <c r="D61" s="21">
        <v>1</v>
      </c>
      <c r="E61" s="21" t="s">
        <v>17</v>
      </c>
      <c r="F61" s="21" t="s">
        <v>25</v>
      </c>
      <c r="G61" s="21">
        <v>17178.682400000002</v>
      </c>
    </row>
    <row r="62" spans="1:7" ht="15.75" x14ac:dyDescent="0.25">
      <c r="A62" s="21">
        <v>18</v>
      </c>
      <c r="B62" s="21" t="s">
        <v>14</v>
      </c>
      <c r="C62" s="21">
        <v>26.18</v>
      </c>
      <c r="D62" s="21">
        <v>2</v>
      </c>
      <c r="E62" s="21" t="s">
        <v>15</v>
      </c>
      <c r="F62" s="21" t="s">
        <v>16</v>
      </c>
      <c r="G62" s="21">
        <v>2304.0021999999999</v>
      </c>
    </row>
    <row r="63" spans="1:7" ht="15.75" x14ac:dyDescent="0.25">
      <c r="A63" s="21">
        <v>18</v>
      </c>
      <c r="B63" s="21" t="s">
        <v>23</v>
      </c>
      <c r="C63" s="21">
        <v>32.119999999999997</v>
      </c>
      <c r="D63" s="21">
        <v>2</v>
      </c>
      <c r="E63" s="21" t="s">
        <v>15</v>
      </c>
      <c r="F63" s="21" t="s">
        <v>16</v>
      </c>
      <c r="G63" s="21">
        <v>2801.2588000000001</v>
      </c>
    </row>
    <row r="64" spans="1:7" ht="15.75" x14ac:dyDescent="0.25">
      <c r="A64" s="21">
        <v>18</v>
      </c>
      <c r="B64" s="21" t="s">
        <v>23</v>
      </c>
      <c r="C64" s="21">
        <v>38.664999999999999</v>
      </c>
      <c r="D64" s="21">
        <v>2</v>
      </c>
      <c r="E64" s="21" t="s">
        <v>15</v>
      </c>
      <c r="F64" s="21" t="s">
        <v>25</v>
      </c>
      <c r="G64" s="21">
        <v>3393.35635</v>
      </c>
    </row>
    <row r="65" spans="1:7" ht="15.75" x14ac:dyDescent="0.25">
      <c r="A65" s="21">
        <v>18</v>
      </c>
      <c r="B65" s="21" t="s">
        <v>14</v>
      </c>
      <c r="C65" s="21">
        <v>21.78</v>
      </c>
      <c r="D65" s="21">
        <v>2</v>
      </c>
      <c r="E65" s="21" t="s">
        <v>15</v>
      </c>
      <c r="F65" s="21" t="s">
        <v>16</v>
      </c>
      <c r="G65" s="21">
        <v>11884.048580000001</v>
      </c>
    </row>
    <row r="66" spans="1:7" ht="15.75" x14ac:dyDescent="0.25">
      <c r="A66" s="21">
        <v>18</v>
      </c>
      <c r="B66" s="21" t="s">
        <v>14</v>
      </c>
      <c r="C66" s="21">
        <v>17.29</v>
      </c>
      <c r="D66" s="21">
        <v>2</v>
      </c>
      <c r="E66" s="21" t="s">
        <v>17</v>
      </c>
      <c r="F66" s="21" t="s">
        <v>25</v>
      </c>
      <c r="G66" s="21">
        <v>12829.455099999999</v>
      </c>
    </row>
    <row r="67" spans="1:7" ht="15.75" x14ac:dyDescent="0.25">
      <c r="A67" s="21">
        <v>18</v>
      </c>
      <c r="B67" s="21" t="s">
        <v>14</v>
      </c>
      <c r="C67" s="21">
        <v>31.68</v>
      </c>
      <c r="D67" s="21">
        <v>2</v>
      </c>
      <c r="E67" s="21" t="s">
        <v>17</v>
      </c>
      <c r="F67" s="21" t="s">
        <v>16</v>
      </c>
      <c r="G67" s="21">
        <v>34303.167200000004</v>
      </c>
    </row>
    <row r="68" spans="1:7" ht="15.75" x14ac:dyDescent="0.25">
      <c r="A68" s="21">
        <v>18</v>
      </c>
      <c r="B68" s="21" t="s">
        <v>14</v>
      </c>
      <c r="C68" s="21">
        <v>30.4</v>
      </c>
      <c r="D68" s="21">
        <v>3</v>
      </c>
      <c r="E68" s="21" t="s">
        <v>15</v>
      </c>
      <c r="F68" s="21" t="s">
        <v>25</v>
      </c>
      <c r="G68" s="21">
        <v>3481.8679999999999</v>
      </c>
    </row>
    <row r="69" spans="1:7" ht="15.75" x14ac:dyDescent="0.25">
      <c r="A69" s="21">
        <v>18</v>
      </c>
      <c r="B69" s="21" t="s">
        <v>23</v>
      </c>
      <c r="C69" s="21">
        <v>27.28</v>
      </c>
      <c r="D69" s="21">
        <v>3</v>
      </c>
      <c r="E69" s="21" t="s">
        <v>17</v>
      </c>
      <c r="F69" s="21" t="s">
        <v>16</v>
      </c>
      <c r="G69" s="21">
        <v>18223.4512</v>
      </c>
    </row>
    <row r="70" spans="1:7" ht="15.75" x14ac:dyDescent="0.25">
      <c r="A70" s="21">
        <v>18</v>
      </c>
      <c r="B70" s="21" t="s">
        <v>23</v>
      </c>
      <c r="C70" s="21">
        <v>31.35</v>
      </c>
      <c r="D70" s="21">
        <v>4</v>
      </c>
      <c r="E70" s="21" t="s">
        <v>15</v>
      </c>
      <c r="F70" s="21" t="s">
        <v>25</v>
      </c>
      <c r="G70" s="21">
        <v>4561.1885000000002</v>
      </c>
    </row>
    <row r="71" spans="1:7" ht="15.75" x14ac:dyDescent="0.25">
      <c r="A71" s="21">
        <v>19</v>
      </c>
      <c r="B71" s="21" t="s">
        <v>14</v>
      </c>
      <c r="C71" s="21">
        <v>19.8</v>
      </c>
      <c r="D71" s="21">
        <v>0</v>
      </c>
      <c r="E71" s="21" t="s">
        <v>15</v>
      </c>
      <c r="F71" s="21" t="s">
        <v>26</v>
      </c>
      <c r="G71" s="21">
        <v>1241.5650000000001</v>
      </c>
    </row>
    <row r="72" spans="1:7" ht="15.75" x14ac:dyDescent="0.25">
      <c r="A72" s="21">
        <v>19</v>
      </c>
      <c r="B72" s="21" t="s">
        <v>14</v>
      </c>
      <c r="C72" s="21">
        <v>20.3</v>
      </c>
      <c r="D72" s="21">
        <v>0</v>
      </c>
      <c r="E72" s="21" t="s">
        <v>15</v>
      </c>
      <c r="F72" s="21" t="s">
        <v>26</v>
      </c>
      <c r="G72" s="21">
        <v>1242.26</v>
      </c>
    </row>
    <row r="73" spans="1:7" ht="15.75" x14ac:dyDescent="0.25">
      <c r="A73" s="21">
        <v>19</v>
      </c>
      <c r="B73" s="21" t="s">
        <v>14</v>
      </c>
      <c r="C73" s="21">
        <v>20.7</v>
      </c>
      <c r="D73" s="21">
        <v>0</v>
      </c>
      <c r="E73" s="21" t="s">
        <v>15</v>
      </c>
      <c r="F73" s="21" t="s">
        <v>26</v>
      </c>
      <c r="G73" s="21">
        <v>1242.816</v>
      </c>
    </row>
    <row r="74" spans="1:7" ht="15.75" x14ac:dyDescent="0.25">
      <c r="A74" s="21">
        <v>19</v>
      </c>
      <c r="B74" s="21" t="s">
        <v>14</v>
      </c>
      <c r="C74" s="21">
        <v>27.6</v>
      </c>
      <c r="D74" s="21">
        <v>0</v>
      </c>
      <c r="E74" s="21" t="s">
        <v>15</v>
      </c>
      <c r="F74" s="21" t="s">
        <v>26</v>
      </c>
      <c r="G74" s="21">
        <v>1252.4069999999999</v>
      </c>
    </row>
    <row r="75" spans="1:7" ht="15.75" x14ac:dyDescent="0.25">
      <c r="A75" s="21">
        <v>19</v>
      </c>
      <c r="B75" s="21" t="s">
        <v>14</v>
      </c>
      <c r="C75" s="21">
        <v>28.7</v>
      </c>
      <c r="D75" s="21">
        <v>0</v>
      </c>
      <c r="E75" s="21" t="s">
        <v>15</v>
      </c>
      <c r="F75" s="21" t="s">
        <v>26</v>
      </c>
      <c r="G75" s="21">
        <v>1253.9359999999999</v>
      </c>
    </row>
    <row r="76" spans="1:7" ht="15.75" x14ac:dyDescent="0.25">
      <c r="A76" s="21">
        <v>19</v>
      </c>
      <c r="B76" s="21" t="s">
        <v>14</v>
      </c>
      <c r="C76" s="21">
        <v>30.4</v>
      </c>
      <c r="D76" s="21">
        <v>0</v>
      </c>
      <c r="E76" s="21" t="s">
        <v>15</v>
      </c>
      <c r="F76" s="21" t="s">
        <v>26</v>
      </c>
      <c r="G76" s="21">
        <v>1256.299</v>
      </c>
    </row>
    <row r="77" spans="1:7" ht="15.75" x14ac:dyDescent="0.25">
      <c r="A77" s="21">
        <v>19</v>
      </c>
      <c r="B77" s="21" t="s">
        <v>14</v>
      </c>
      <c r="C77" s="21">
        <v>34.1</v>
      </c>
      <c r="D77" s="21">
        <v>0</v>
      </c>
      <c r="E77" s="21" t="s">
        <v>15</v>
      </c>
      <c r="F77" s="21" t="s">
        <v>26</v>
      </c>
      <c r="G77" s="21">
        <v>1261.442</v>
      </c>
    </row>
    <row r="78" spans="1:7" ht="15.75" x14ac:dyDescent="0.25">
      <c r="A78" s="21">
        <v>19</v>
      </c>
      <c r="B78" s="21" t="s">
        <v>14</v>
      </c>
      <c r="C78" s="21">
        <v>34.4</v>
      </c>
      <c r="D78" s="21">
        <v>0</v>
      </c>
      <c r="E78" s="21" t="s">
        <v>15</v>
      </c>
      <c r="F78" s="21" t="s">
        <v>26</v>
      </c>
      <c r="G78" s="21">
        <v>1261.8589999999999</v>
      </c>
    </row>
    <row r="79" spans="1:7" ht="15.75" x14ac:dyDescent="0.25">
      <c r="A79" s="21">
        <v>19</v>
      </c>
      <c r="B79" s="21" t="s">
        <v>14</v>
      </c>
      <c r="C79" s="21">
        <v>35.4</v>
      </c>
      <c r="D79" s="21">
        <v>0</v>
      </c>
      <c r="E79" s="21" t="s">
        <v>15</v>
      </c>
      <c r="F79" s="21" t="s">
        <v>26</v>
      </c>
      <c r="G79" s="21">
        <v>1263.249</v>
      </c>
    </row>
    <row r="80" spans="1:7" ht="15.75" x14ac:dyDescent="0.25">
      <c r="A80" s="21">
        <v>19</v>
      </c>
      <c r="B80" s="21" t="s">
        <v>14</v>
      </c>
      <c r="C80" s="21">
        <v>17.48</v>
      </c>
      <c r="D80" s="21">
        <v>0</v>
      </c>
      <c r="E80" s="21" t="s">
        <v>15</v>
      </c>
      <c r="F80" s="21" t="s">
        <v>27</v>
      </c>
      <c r="G80" s="21">
        <v>1621.3402000000001</v>
      </c>
    </row>
    <row r="81" spans="1:7" ht="15.75" x14ac:dyDescent="0.25">
      <c r="A81" s="21">
        <v>19</v>
      </c>
      <c r="B81" s="21" t="s">
        <v>14</v>
      </c>
      <c r="C81" s="21">
        <v>20.425000000000001</v>
      </c>
      <c r="D81" s="21">
        <v>0</v>
      </c>
      <c r="E81" s="21" t="s">
        <v>15</v>
      </c>
      <c r="F81" s="21" t="s">
        <v>27</v>
      </c>
      <c r="G81" s="21">
        <v>1625.4337499999999</v>
      </c>
    </row>
    <row r="82" spans="1:7" ht="15.75" x14ac:dyDescent="0.25">
      <c r="A82" s="21">
        <v>19</v>
      </c>
      <c r="B82" s="21" t="s">
        <v>14</v>
      </c>
      <c r="C82" s="21">
        <v>21.754999999999999</v>
      </c>
      <c r="D82" s="21">
        <v>0</v>
      </c>
      <c r="E82" s="21" t="s">
        <v>15</v>
      </c>
      <c r="F82" s="21" t="s">
        <v>27</v>
      </c>
      <c r="G82" s="21">
        <v>1627.2824499999999</v>
      </c>
    </row>
    <row r="83" spans="1:7" ht="15.75" x14ac:dyDescent="0.25">
      <c r="A83" s="21">
        <v>19</v>
      </c>
      <c r="B83" s="21" t="s">
        <v>14</v>
      </c>
      <c r="C83" s="21">
        <v>22.61</v>
      </c>
      <c r="D83" s="21">
        <v>0</v>
      </c>
      <c r="E83" s="21" t="s">
        <v>15</v>
      </c>
      <c r="F83" s="21" t="s">
        <v>27</v>
      </c>
      <c r="G83" s="21">
        <v>1628.4709</v>
      </c>
    </row>
    <row r="84" spans="1:7" ht="15.75" x14ac:dyDescent="0.25">
      <c r="A84" s="21">
        <v>19</v>
      </c>
      <c r="B84" s="21" t="s">
        <v>14</v>
      </c>
      <c r="C84" s="21">
        <v>25.175000000000001</v>
      </c>
      <c r="D84" s="21">
        <v>0</v>
      </c>
      <c r="E84" s="21" t="s">
        <v>15</v>
      </c>
      <c r="F84" s="21" t="s">
        <v>27</v>
      </c>
      <c r="G84" s="21">
        <v>1632.0362500000001</v>
      </c>
    </row>
    <row r="85" spans="1:7" ht="15.75" x14ac:dyDescent="0.25">
      <c r="A85" s="21">
        <v>19</v>
      </c>
      <c r="B85" s="21" t="s">
        <v>14</v>
      </c>
      <c r="C85" s="21">
        <v>25.555</v>
      </c>
      <c r="D85" s="21">
        <v>0</v>
      </c>
      <c r="E85" s="21" t="s">
        <v>15</v>
      </c>
      <c r="F85" s="21" t="s">
        <v>27</v>
      </c>
      <c r="G85" s="21">
        <v>1632.5644500000001</v>
      </c>
    </row>
    <row r="86" spans="1:7" ht="15.75" x14ac:dyDescent="0.25">
      <c r="A86" s="21">
        <v>19</v>
      </c>
      <c r="B86" s="21" t="s">
        <v>14</v>
      </c>
      <c r="C86" s="21">
        <v>27.835000000000001</v>
      </c>
      <c r="D86" s="21">
        <v>0</v>
      </c>
      <c r="E86" s="21" t="s">
        <v>15</v>
      </c>
      <c r="F86" s="21" t="s">
        <v>27</v>
      </c>
      <c r="G86" s="21">
        <v>1635.7336499999999</v>
      </c>
    </row>
    <row r="87" spans="1:7" ht="15.75" x14ac:dyDescent="0.25">
      <c r="A87" s="21">
        <v>19</v>
      </c>
      <c r="B87" s="21" t="s">
        <v>14</v>
      </c>
      <c r="C87" s="21">
        <v>30.59</v>
      </c>
      <c r="D87" s="21">
        <v>0</v>
      </c>
      <c r="E87" s="21" t="s">
        <v>15</v>
      </c>
      <c r="F87" s="21" t="s">
        <v>27</v>
      </c>
      <c r="G87" s="21">
        <v>1639.5631000000001</v>
      </c>
    </row>
    <row r="88" spans="1:7" ht="15.75" x14ac:dyDescent="0.25">
      <c r="A88" s="21">
        <v>19</v>
      </c>
      <c r="B88" s="21" t="s">
        <v>14</v>
      </c>
      <c r="C88" s="21">
        <v>30.59</v>
      </c>
      <c r="D88" s="21">
        <v>0</v>
      </c>
      <c r="E88" s="21" t="s">
        <v>15</v>
      </c>
      <c r="F88" s="21" t="s">
        <v>27</v>
      </c>
      <c r="G88" s="21">
        <v>1639.5631000000001</v>
      </c>
    </row>
    <row r="89" spans="1:7" ht="15.75" x14ac:dyDescent="0.25">
      <c r="A89" s="21">
        <v>19</v>
      </c>
      <c r="B89" s="21" t="s">
        <v>14</v>
      </c>
      <c r="C89" s="21">
        <v>35.53</v>
      </c>
      <c r="D89" s="21">
        <v>0</v>
      </c>
      <c r="E89" s="21" t="s">
        <v>15</v>
      </c>
      <c r="F89" s="21" t="s">
        <v>27</v>
      </c>
      <c r="G89" s="21">
        <v>1646.4296999999999</v>
      </c>
    </row>
    <row r="90" spans="1:7" ht="15.75" x14ac:dyDescent="0.25">
      <c r="A90" s="21">
        <v>19</v>
      </c>
      <c r="B90" s="21" t="s">
        <v>23</v>
      </c>
      <c r="C90" s="21">
        <v>17.8</v>
      </c>
      <c r="D90" s="21">
        <v>0</v>
      </c>
      <c r="E90" s="21" t="s">
        <v>15</v>
      </c>
      <c r="F90" s="21" t="s">
        <v>26</v>
      </c>
      <c r="G90" s="21">
        <v>1727.7850000000001</v>
      </c>
    </row>
    <row r="91" spans="1:7" ht="15.75" x14ac:dyDescent="0.25">
      <c r="A91" s="21">
        <v>19</v>
      </c>
      <c r="B91" s="21" t="s">
        <v>23</v>
      </c>
      <c r="C91" s="21">
        <v>18.600000000000001</v>
      </c>
      <c r="D91" s="21">
        <v>0</v>
      </c>
      <c r="E91" s="21" t="s">
        <v>15</v>
      </c>
      <c r="F91" s="21" t="s">
        <v>26</v>
      </c>
      <c r="G91" s="21">
        <v>1728.8969999999999</v>
      </c>
    </row>
    <row r="92" spans="1:7" ht="15.75" x14ac:dyDescent="0.25">
      <c r="A92" s="21">
        <v>19</v>
      </c>
      <c r="B92" s="21" t="s">
        <v>23</v>
      </c>
      <c r="C92" s="21">
        <v>20.6</v>
      </c>
      <c r="D92" s="21">
        <v>0</v>
      </c>
      <c r="E92" s="21" t="s">
        <v>15</v>
      </c>
      <c r="F92" s="21" t="s">
        <v>26</v>
      </c>
      <c r="G92" s="21">
        <v>1731.6769999999999</v>
      </c>
    </row>
    <row r="93" spans="1:7" ht="15.75" x14ac:dyDescent="0.25">
      <c r="A93" s="21">
        <v>19</v>
      </c>
      <c r="B93" s="21" t="s">
        <v>23</v>
      </c>
      <c r="C93" s="21">
        <v>24.7</v>
      </c>
      <c r="D93" s="21">
        <v>0</v>
      </c>
      <c r="E93" s="21" t="s">
        <v>15</v>
      </c>
      <c r="F93" s="21" t="s">
        <v>26</v>
      </c>
      <c r="G93" s="21">
        <v>1737.376</v>
      </c>
    </row>
    <row r="94" spans="1:7" ht="15.75" x14ac:dyDescent="0.25">
      <c r="A94" s="21">
        <v>19</v>
      </c>
      <c r="B94" s="21" t="s">
        <v>23</v>
      </c>
      <c r="C94" s="21">
        <v>28.9</v>
      </c>
      <c r="D94" s="21">
        <v>0</v>
      </c>
      <c r="E94" s="21" t="s">
        <v>15</v>
      </c>
      <c r="F94" s="21" t="s">
        <v>26</v>
      </c>
      <c r="G94" s="21">
        <v>1743.2139999999999</v>
      </c>
    </row>
    <row r="95" spans="1:7" ht="15.75" x14ac:dyDescent="0.25">
      <c r="A95" s="21">
        <v>19</v>
      </c>
      <c r="B95" s="21" t="s">
        <v>23</v>
      </c>
      <c r="C95" s="21">
        <v>29.8</v>
      </c>
      <c r="D95" s="21">
        <v>0</v>
      </c>
      <c r="E95" s="21" t="s">
        <v>15</v>
      </c>
      <c r="F95" s="21" t="s">
        <v>26</v>
      </c>
      <c r="G95" s="21">
        <v>1744.4649999999999</v>
      </c>
    </row>
    <row r="96" spans="1:7" ht="15.75" x14ac:dyDescent="0.25">
      <c r="A96" s="21">
        <v>19</v>
      </c>
      <c r="B96" s="21" t="s">
        <v>23</v>
      </c>
      <c r="C96" s="21">
        <v>32.9</v>
      </c>
      <c r="D96" s="21">
        <v>0</v>
      </c>
      <c r="E96" s="21" t="s">
        <v>15</v>
      </c>
      <c r="F96" s="21" t="s">
        <v>26</v>
      </c>
      <c r="G96" s="21">
        <v>1748.7739999999999</v>
      </c>
    </row>
    <row r="97" spans="1:7" ht="15.75" x14ac:dyDescent="0.25">
      <c r="A97" s="21">
        <v>19</v>
      </c>
      <c r="B97" s="21" t="s">
        <v>23</v>
      </c>
      <c r="C97" s="21">
        <v>40.5</v>
      </c>
      <c r="D97" s="21">
        <v>0</v>
      </c>
      <c r="E97" s="21" t="s">
        <v>15</v>
      </c>
      <c r="F97" s="21" t="s">
        <v>26</v>
      </c>
      <c r="G97" s="21">
        <v>1759.338</v>
      </c>
    </row>
    <row r="98" spans="1:7" ht="15.75" x14ac:dyDescent="0.25">
      <c r="A98" s="21">
        <v>19</v>
      </c>
      <c r="B98" s="21" t="s">
        <v>23</v>
      </c>
      <c r="C98" s="21">
        <v>22.515000000000001</v>
      </c>
      <c r="D98" s="21">
        <v>0</v>
      </c>
      <c r="E98" s="21" t="s">
        <v>15</v>
      </c>
      <c r="F98" s="21" t="s">
        <v>27</v>
      </c>
      <c r="G98" s="21">
        <v>2117.3388500000001</v>
      </c>
    </row>
    <row r="99" spans="1:7" ht="15.75" x14ac:dyDescent="0.25">
      <c r="A99" s="21">
        <v>19</v>
      </c>
      <c r="B99" s="21" t="s">
        <v>23</v>
      </c>
      <c r="C99" s="21">
        <v>30.495000000000001</v>
      </c>
      <c r="D99" s="21">
        <v>0</v>
      </c>
      <c r="E99" s="21" t="s">
        <v>15</v>
      </c>
      <c r="F99" s="21" t="s">
        <v>27</v>
      </c>
      <c r="G99" s="21">
        <v>2128.4310500000001</v>
      </c>
    </row>
    <row r="100" spans="1:7" ht="15.75" x14ac:dyDescent="0.25">
      <c r="A100" s="21">
        <v>19</v>
      </c>
      <c r="B100" s="21" t="s">
        <v>23</v>
      </c>
      <c r="C100" s="21">
        <v>32.11</v>
      </c>
      <c r="D100" s="21">
        <v>0</v>
      </c>
      <c r="E100" s="21" t="s">
        <v>15</v>
      </c>
      <c r="F100" s="21" t="s">
        <v>27</v>
      </c>
      <c r="G100" s="21">
        <v>2130.6759000000002</v>
      </c>
    </row>
    <row r="101" spans="1:7" ht="15.75" x14ac:dyDescent="0.25">
      <c r="A101" s="21">
        <v>19</v>
      </c>
      <c r="B101" s="21" t="s">
        <v>23</v>
      </c>
      <c r="C101" s="21">
        <v>35.15</v>
      </c>
      <c r="D101" s="21">
        <v>0</v>
      </c>
      <c r="E101" s="21" t="s">
        <v>15</v>
      </c>
      <c r="F101" s="21" t="s">
        <v>27</v>
      </c>
      <c r="G101" s="21">
        <v>2134.9014999999999</v>
      </c>
    </row>
    <row r="102" spans="1:7" ht="15.75" x14ac:dyDescent="0.25">
      <c r="A102" s="21">
        <v>19</v>
      </c>
      <c r="B102" s="21" t="s">
        <v>23</v>
      </c>
      <c r="C102" s="21">
        <v>36.575000000000003</v>
      </c>
      <c r="D102" s="21">
        <v>0</v>
      </c>
      <c r="E102" s="21" t="s">
        <v>15</v>
      </c>
      <c r="F102" s="21" t="s">
        <v>27</v>
      </c>
      <c r="G102" s="21">
        <v>2136.8822500000001</v>
      </c>
    </row>
    <row r="103" spans="1:7" ht="15.75" x14ac:dyDescent="0.25">
      <c r="A103" s="21">
        <v>19</v>
      </c>
      <c r="B103" s="21" t="s">
        <v>23</v>
      </c>
      <c r="C103" s="21">
        <v>37.43</v>
      </c>
      <c r="D103" s="21">
        <v>0</v>
      </c>
      <c r="E103" s="21" t="s">
        <v>15</v>
      </c>
      <c r="F103" s="21" t="s">
        <v>27</v>
      </c>
      <c r="G103" s="21">
        <v>2138.0707000000002</v>
      </c>
    </row>
    <row r="104" spans="1:7" ht="15.75" x14ac:dyDescent="0.25">
      <c r="A104" s="21">
        <v>19</v>
      </c>
      <c r="B104" s="21" t="s">
        <v>23</v>
      </c>
      <c r="C104" s="21">
        <v>21.7</v>
      </c>
      <c r="D104" s="21">
        <v>0</v>
      </c>
      <c r="E104" s="21" t="s">
        <v>17</v>
      </c>
      <c r="F104" s="21" t="s">
        <v>26</v>
      </c>
      <c r="G104" s="21">
        <v>13844.505999999999</v>
      </c>
    </row>
    <row r="105" spans="1:7" ht="15.75" x14ac:dyDescent="0.25">
      <c r="A105" s="21">
        <v>19</v>
      </c>
      <c r="B105" s="21" t="s">
        <v>14</v>
      </c>
      <c r="C105" s="21">
        <v>27.7</v>
      </c>
      <c r="D105" s="21">
        <v>0</v>
      </c>
      <c r="E105" s="21" t="s">
        <v>17</v>
      </c>
      <c r="F105" s="21" t="s">
        <v>26</v>
      </c>
      <c r="G105" s="21">
        <v>16297.846</v>
      </c>
    </row>
    <row r="106" spans="1:7" ht="15.75" x14ac:dyDescent="0.25">
      <c r="A106" s="21">
        <v>19</v>
      </c>
      <c r="B106" s="21" t="s">
        <v>23</v>
      </c>
      <c r="C106" s="21">
        <v>27.9</v>
      </c>
      <c r="D106" s="21">
        <v>0</v>
      </c>
      <c r="E106" s="21" t="s">
        <v>17</v>
      </c>
      <c r="F106" s="21" t="s">
        <v>26</v>
      </c>
      <c r="G106" s="21">
        <v>16884.923999999999</v>
      </c>
    </row>
    <row r="107" spans="1:7" ht="15.75" x14ac:dyDescent="0.25">
      <c r="A107" s="21">
        <v>19</v>
      </c>
      <c r="B107" s="21" t="s">
        <v>23</v>
      </c>
      <c r="C107" s="21">
        <v>28.3</v>
      </c>
      <c r="D107" s="21">
        <v>0</v>
      </c>
      <c r="E107" s="21" t="s">
        <v>17</v>
      </c>
      <c r="F107" s="21" t="s">
        <v>26</v>
      </c>
      <c r="G107" s="21">
        <v>17081.080000000002</v>
      </c>
    </row>
    <row r="108" spans="1:7" ht="15.75" x14ac:dyDescent="0.25">
      <c r="A108" s="21">
        <v>19</v>
      </c>
      <c r="B108" s="21" t="s">
        <v>14</v>
      </c>
      <c r="C108" s="21">
        <v>29.07</v>
      </c>
      <c r="D108" s="21">
        <v>0</v>
      </c>
      <c r="E108" s="21" t="s">
        <v>17</v>
      </c>
      <c r="F108" s="21" t="s">
        <v>27</v>
      </c>
      <c r="G108" s="21">
        <v>17352.6803</v>
      </c>
    </row>
    <row r="109" spans="1:7" ht="15.75" x14ac:dyDescent="0.25">
      <c r="A109" s="21">
        <v>19</v>
      </c>
      <c r="B109" s="21" t="s">
        <v>23</v>
      </c>
      <c r="C109" s="21">
        <v>28.31</v>
      </c>
      <c r="D109" s="21">
        <v>0</v>
      </c>
      <c r="E109" s="21" t="s">
        <v>17</v>
      </c>
      <c r="F109" s="21" t="s">
        <v>27</v>
      </c>
      <c r="G109" s="21">
        <v>17468.983899999999</v>
      </c>
    </row>
    <row r="110" spans="1:7" ht="15.75" x14ac:dyDescent="0.25">
      <c r="A110" s="21">
        <v>19</v>
      </c>
      <c r="B110" s="21" t="s">
        <v>23</v>
      </c>
      <c r="C110" s="21">
        <v>28.88</v>
      </c>
      <c r="D110" s="21">
        <v>0</v>
      </c>
      <c r="E110" s="21" t="s">
        <v>17</v>
      </c>
      <c r="F110" s="21" t="s">
        <v>27</v>
      </c>
      <c r="G110" s="21">
        <v>17748.5062</v>
      </c>
    </row>
    <row r="111" spans="1:7" ht="15.75" x14ac:dyDescent="0.25">
      <c r="A111" s="21">
        <v>19</v>
      </c>
      <c r="B111" s="21" t="s">
        <v>14</v>
      </c>
      <c r="C111" s="21">
        <v>33.1</v>
      </c>
      <c r="D111" s="21">
        <v>0</v>
      </c>
      <c r="E111" s="21" t="s">
        <v>15</v>
      </c>
      <c r="F111" s="21" t="s">
        <v>26</v>
      </c>
      <c r="G111" s="21">
        <v>23082.955330000001</v>
      </c>
    </row>
    <row r="112" spans="1:7" ht="15.75" x14ac:dyDescent="0.25">
      <c r="A112" s="21">
        <v>19</v>
      </c>
      <c r="B112" s="21" t="s">
        <v>14</v>
      </c>
      <c r="C112" s="21">
        <v>30.25</v>
      </c>
      <c r="D112" s="21">
        <v>0</v>
      </c>
      <c r="E112" s="21" t="s">
        <v>17</v>
      </c>
      <c r="F112" s="21" t="s">
        <v>16</v>
      </c>
      <c r="G112" s="21">
        <v>32548.340499999998</v>
      </c>
    </row>
    <row r="113" spans="1:7" ht="15.75" x14ac:dyDescent="0.25">
      <c r="A113" s="21">
        <v>19</v>
      </c>
      <c r="B113" s="21" t="s">
        <v>23</v>
      </c>
      <c r="C113" s="21">
        <v>30.02</v>
      </c>
      <c r="D113" s="21">
        <v>0</v>
      </c>
      <c r="E113" s="21" t="s">
        <v>17</v>
      </c>
      <c r="F113" s="21" t="s">
        <v>27</v>
      </c>
      <c r="G113" s="21">
        <v>33307.550799999997</v>
      </c>
    </row>
    <row r="114" spans="1:7" ht="15.75" x14ac:dyDescent="0.25">
      <c r="A114" s="21">
        <v>19</v>
      </c>
      <c r="B114" s="21" t="s">
        <v>14</v>
      </c>
      <c r="C114" s="21">
        <v>31.92</v>
      </c>
      <c r="D114" s="21">
        <v>0</v>
      </c>
      <c r="E114" s="21" t="s">
        <v>17</v>
      </c>
      <c r="F114" s="21" t="s">
        <v>27</v>
      </c>
      <c r="G114" s="21">
        <v>33750.291799999999</v>
      </c>
    </row>
    <row r="115" spans="1:7" ht="15.75" x14ac:dyDescent="0.25">
      <c r="A115" s="21">
        <v>19</v>
      </c>
      <c r="B115" s="21" t="s">
        <v>23</v>
      </c>
      <c r="C115" s="21">
        <v>33.11</v>
      </c>
      <c r="D115" s="21">
        <v>0</v>
      </c>
      <c r="E115" s="21" t="s">
        <v>17</v>
      </c>
      <c r="F115" s="21" t="s">
        <v>16</v>
      </c>
      <c r="G115" s="21">
        <v>34439.855900000002</v>
      </c>
    </row>
    <row r="116" spans="1:7" ht="15.75" x14ac:dyDescent="0.25">
      <c r="A116" s="21">
        <v>19</v>
      </c>
      <c r="B116" s="21" t="s">
        <v>14</v>
      </c>
      <c r="C116" s="21">
        <v>34.799999999999997</v>
      </c>
      <c r="D116" s="21">
        <v>0</v>
      </c>
      <c r="E116" s="21" t="s">
        <v>17</v>
      </c>
      <c r="F116" s="21" t="s">
        <v>26</v>
      </c>
      <c r="G116" s="21">
        <v>34779.614999999998</v>
      </c>
    </row>
    <row r="117" spans="1:7" ht="15.75" x14ac:dyDescent="0.25">
      <c r="A117" s="21">
        <v>19</v>
      </c>
      <c r="B117" s="21" t="s">
        <v>14</v>
      </c>
      <c r="C117" s="21">
        <v>34.9</v>
      </c>
      <c r="D117" s="21">
        <v>0</v>
      </c>
      <c r="E117" s="21" t="s">
        <v>17</v>
      </c>
      <c r="F117" s="21" t="s">
        <v>26</v>
      </c>
      <c r="G117" s="21">
        <v>34828.654000000002</v>
      </c>
    </row>
    <row r="118" spans="1:7" ht="15.75" x14ac:dyDescent="0.25">
      <c r="A118" s="21">
        <v>19</v>
      </c>
      <c r="B118" s="21" t="s">
        <v>14</v>
      </c>
      <c r="C118" s="21">
        <v>36.954999999999998</v>
      </c>
      <c r="D118" s="21">
        <v>0</v>
      </c>
      <c r="E118" s="21" t="s">
        <v>17</v>
      </c>
      <c r="F118" s="21" t="s">
        <v>27</v>
      </c>
      <c r="G118" s="21">
        <v>36219.405449999998</v>
      </c>
    </row>
    <row r="119" spans="1:7" ht="15.75" x14ac:dyDescent="0.25">
      <c r="A119" s="21">
        <v>19</v>
      </c>
      <c r="B119" s="21" t="s">
        <v>23</v>
      </c>
      <c r="C119" s="21">
        <v>32.49</v>
      </c>
      <c r="D119" s="21">
        <v>0</v>
      </c>
      <c r="E119" s="21" t="s">
        <v>17</v>
      </c>
      <c r="F119" s="21" t="s">
        <v>27</v>
      </c>
      <c r="G119" s="21">
        <v>36898.733079999998</v>
      </c>
    </row>
    <row r="120" spans="1:7" ht="15.75" x14ac:dyDescent="0.25">
      <c r="A120" s="21">
        <v>19</v>
      </c>
      <c r="B120" s="21" t="s">
        <v>14</v>
      </c>
      <c r="C120" s="21">
        <v>44.88</v>
      </c>
      <c r="D120" s="21">
        <v>0</v>
      </c>
      <c r="E120" s="21" t="s">
        <v>17</v>
      </c>
      <c r="F120" s="21" t="s">
        <v>16</v>
      </c>
      <c r="G120" s="21">
        <v>39722.746200000001</v>
      </c>
    </row>
    <row r="121" spans="1:7" ht="15.75" x14ac:dyDescent="0.25">
      <c r="A121" s="21">
        <v>19</v>
      </c>
      <c r="B121" s="21" t="s">
        <v>14</v>
      </c>
      <c r="C121" s="21">
        <v>20.9</v>
      </c>
      <c r="D121" s="21">
        <v>1</v>
      </c>
      <c r="E121" s="21" t="s">
        <v>15</v>
      </c>
      <c r="F121" s="21" t="s">
        <v>26</v>
      </c>
      <c r="G121" s="21">
        <v>1832.0940000000001</v>
      </c>
    </row>
    <row r="122" spans="1:7" ht="15.75" x14ac:dyDescent="0.25">
      <c r="A122" s="21">
        <v>19</v>
      </c>
      <c r="B122" s="21" t="s">
        <v>14</v>
      </c>
      <c r="C122" s="21">
        <v>24.6</v>
      </c>
      <c r="D122" s="21">
        <v>1</v>
      </c>
      <c r="E122" s="21" t="s">
        <v>15</v>
      </c>
      <c r="F122" s="21" t="s">
        <v>26</v>
      </c>
      <c r="G122" s="21">
        <v>1837.2370000000001</v>
      </c>
    </row>
    <row r="123" spans="1:7" ht="15.75" x14ac:dyDescent="0.25">
      <c r="A123" s="21">
        <v>19</v>
      </c>
      <c r="B123" s="21" t="s">
        <v>14</v>
      </c>
      <c r="C123" s="21">
        <v>28.4</v>
      </c>
      <c r="D123" s="21">
        <v>1</v>
      </c>
      <c r="E123" s="21" t="s">
        <v>15</v>
      </c>
      <c r="F123" s="21" t="s">
        <v>26</v>
      </c>
      <c r="G123" s="21">
        <v>1842.519</v>
      </c>
    </row>
    <row r="124" spans="1:7" ht="15.75" x14ac:dyDescent="0.25">
      <c r="A124" s="21">
        <v>19</v>
      </c>
      <c r="B124" s="21" t="s">
        <v>14</v>
      </c>
      <c r="C124" s="21">
        <v>25.555</v>
      </c>
      <c r="D124" s="21">
        <v>1</v>
      </c>
      <c r="E124" s="21" t="s">
        <v>15</v>
      </c>
      <c r="F124" s="21" t="s">
        <v>27</v>
      </c>
      <c r="G124" s="21">
        <v>2221.5644499999999</v>
      </c>
    </row>
    <row r="125" spans="1:7" ht="15.75" x14ac:dyDescent="0.25">
      <c r="A125" s="21">
        <v>19</v>
      </c>
      <c r="B125" s="21" t="s">
        <v>23</v>
      </c>
      <c r="C125" s="21">
        <v>28.4</v>
      </c>
      <c r="D125" s="21">
        <v>1</v>
      </c>
      <c r="E125" s="21" t="s">
        <v>15</v>
      </c>
      <c r="F125" s="21" t="s">
        <v>26</v>
      </c>
      <c r="G125" s="21">
        <v>2331.5189999999998</v>
      </c>
    </row>
    <row r="126" spans="1:7" ht="15.75" x14ac:dyDescent="0.25">
      <c r="A126" s="21">
        <v>19</v>
      </c>
      <c r="B126" s="21" t="s">
        <v>23</v>
      </c>
      <c r="C126" s="21">
        <v>24.51</v>
      </c>
      <c r="D126" s="21">
        <v>1</v>
      </c>
      <c r="E126" s="21" t="s">
        <v>15</v>
      </c>
      <c r="F126" s="21" t="s">
        <v>27</v>
      </c>
      <c r="G126" s="21">
        <v>2709.1118999999999</v>
      </c>
    </row>
    <row r="127" spans="1:7" ht="15.75" x14ac:dyDescent="0.25">
      <c r="A127" s="21">
        <v>19</v>
      </c>
      <c r="B127" s="21" t="s">
        <v>23</v>
      </c>
      <c r="C127" s="21">
        <v>24.605</v>
      </c>
      <c r="D127" s="21">
        <v>1</v>
      </c>
      <c r="E127" s="21" t="s">
        <v>15</v>
      </c>
      <c r="F127" s="21" t="s">
        <v>27</v>
      </c>
      <c r="G127" s="21">
        <v>2709.24395</v>
      </c>
    </row>
    <row r="128" spans="1:7" ht="15.75" x14ac:dyDescent="0.25">
      <c r="A128" s="21">
        <v>19</v>
      </c>
      <c r="B128" s="21" t="s">
        <v>23</v>
      </c>
      <c r="C128" s="21">
        <v>25.745000000000001</v>
      </c>
      <c r="D128" s="21">
        <v>1</v>
      </c>
      <c r="E128" s="21" t="s">
        <v>15</v>
      </c>
      <c r="F128" s="21" t="s">
        <v>27</v>
      </c>
      <c r="G128" s="21">
        <v>2710.8285500000002</v>
      </c>
    </row>
    <row r="129" spans="1:7" ht="15.75" x14ac:dyDescent="0.25">
      <c r="A129" s="21">
        <v>19</v>
      </c>
      <c r="B129" s="21" t="s">
        <v>23</v>
      </c>
      <c r="C129" s="21">
        <v>31.824999999999999</v>
      </c>
      <c r="D129" s="21">
        <v>1</v>
      </c>
      <c r="E129" s="21" t="s">
        <v>15</v>
      </c>
      <c r="F129" s="21" t="s">
        <v>27</v>
      </c>
      <c r="G129" s="21">
        <v>2719.2797500000001</v>
      </c>
    </row>
    <row r="130" spans="1:7" ht="15.75" x14ac:dyDescent="0.25">
      <c r="A130" s="21">
        <v>19</v>
      </c>
      <c r="B130" s="21" t="s">
        <v>23</v>
      </c>
      <c r="C130" s="21">
        <v>39.615000000000002</v>
      </c>
      <c r="D130" s="21">
        <v>1</v>
      </c>
      <c r="E130" s="21" t="s">
        <v>15</v>
      </c>
      <c r="F130" s="21" t="s">
        <v>27</v>
      </c>
      <c r="G130" s="21">
        <v>2730.1078499999999</v>
      </c>
    </row>
    <row r="131" spans="1:7" ht="15.75" x14ac:dyDescent="0.25">
      <c r="A131" s="21">
        <v>19</v>
      </c>
      <c r="B131" s="21" t="s">
        <v>14</v>
      </c>
      <c r="C131" s="21">
        <v>26.03</v>
      </c>
      <c r="D131" s="21">
        <v>1</v>
      </c>
      <c r="E131" s="21" t="s">
        <v>17</v>
      </c>
      <c r="F131" s="21" t="s">
        <v>27</v>
      </c>
      <c r="G131" s="21">
        <v>16450.894700000001</v>
      </c>
    </row>
    <row r="132" spans="1:7" ht="15.75" x14ac:dyDescent="0.25">
      <c r="A132" s="21">
        <v>19</v>
      </c>
      <c r="B132" s="21" t="s">
        <v>14</v>
      </c>
      <c r="C132" s="21">
        <v>20.614999999999998</v>
      </c>
      <c r="D132" s="21">
        <v>2</v>
      </c>
      <c r="E132" s="21" t="s">
        <v>15</v>
      </c>
      <c r="F132" s="21" t="s">
        <v>27</v>
      </c>
      <c r="G132" s="21">
        <v>2803.69785</v>
      </c>
    </row>
    <row r="133" spans="1:7" ht="15.75" x14ac:dyDescent="0.25">
      <c r="A133" s="21">
        <v>19</v>
      </c>
      <c r="B133" s="21" t="s">
        <v>23</v>
      </c>
      <c r="C133" s="21">
        <v>23.4</v>
      </c>
      <c r="D133" s="21">
        <v>2</v>
      </c>
      <c r="E133" s="21" t="s">
        <v>15</v>
      </c>
      <c r="F133" s="21" t="s">
        <v>26</v>
      </c>
      <c r="G133" s="21">
        <v>2913.569</v>
      </c>
    </row>
    <row r="134" spans="1:7" ht="15.75" x14ac:dyDescent="0.25">
      <c r="A134" s="21">
        <v>19</v>
      </c>
      <c r="B134" s="21" t="s">
        <v>14</v>
      </c>
      <c r="C134" s="21">
        <v>27.265000000000001</v>
      </c>
      <c r="D134" s="21">
        <v>2</v>
      </c>
      <c r="E134" s="21" t="s">
        <v>15</v>
      </c>
      <c r="F134" s="21" t="s">
        <v>27</v>
      </c>
      <c r="G134" s="21">
        <v>22493.659640000002</v>
      </c>
    </row>
    <row r="135" spans="1:7" ht="15.75" x14ac:dyDescent="0.25">
      <c r="A135" s="21">
        <v>19</v>
      </c>
      <c r="B135" s="21" t="s">
        <v>23</v>
      </c>
      <c r="C135" s="21">
        <v>30.59</v>
      </c>
      <c r="D135" s="21">
        <v>2</v>
      </c>
      <c r="E135" s="21" t="s">
        <v>15</v>
      </c>
      <c r="F135" s="21" t="s">
        <v>27</v>
      </c>
      <c r="G135" s="21">
        <v>24059.680189999999</v>
      </c>
    </row>
    <row r="136" spans="1:7" ht="15.75" x14ac:dyDescent="0.25">
      <c r="A136" s="21">
        <v>19</v>
      </c>
      <c r="B136" s="21" t="s">
        <v>23</v>
      </c>
      <c r="C136" s="21">
        <v>34.700000000000003</v>
      </c>
      <c r="D136" s="21">
        <v>2</v>
      </c>
      <c r="E136" s="21" t="s">
        <v>17</v>
      </c>
      <c r="F136" s="21" t="s">
        <v>26</v>
      </c>
      <c r="G136" s="21">
        <v>36397.576000000001</v>
      </c>
    </row>
    <row r="137" spans="1:7" ht="15.75" x14ac:dyDescent="0.25">
      <c r="A137" s="21">
        <v>19</v>
      </c>
      <c r="B137" s="21" t="s">
        <v>23</v>
      </c>
      <c r="C137" s="21">
        <v>27.93</v>
      </c>
      <c r="D137" s="21">
        <v>3</v>
      </c>
      <c r="E137" s="21" t="s">
        <v>15</v>
      </c>
      <c r="F137" s="21" t="s">
        <v>27</v>
      </c>
      <c r="G137" s="21">
        <v>18838.703659999999</v>
      </c>
    </row>
    <row r="138" spans="1:7" ht="15.75" x14ac:dyDescent="0.25">
      <c r="A138" s="21">
        <v>19</v>
      </c>
      <c r="B138" s="21" t="s">
        <v>23</v>
      </c>
      <c r="C138" s="21">
        <v>28.6</v>
      </c>
      <c r="D138" s="21">
        <v>5</v>
      </c>
      <c r="E138" s="21" t="s">
        <v>15</v>
      </c>
      <c r="F138" s="21" t="s">
        <v>26</v>
      </c>
      <c r="G138" s="21">
        <v>4687.7969999999996</v>
      </c>
    </row>
    <row r="139" spans="1:7" ht="15.75" x14ac:dyDescent="0.25">
      <c r="A139" s="21">
        <v>20</v>
      </c>
      <c r="B139" s="21" t="s">
        <v>14</v>
      </c>
      <c r="C139" s="21">
        <v>33.33</v>
      </c>
      <c r="D139" s="21">
        <v>0</v>
      </c>
      <c r="E139" s="21" t="s">
        <v>15</v>
      </c>
      <c r="F139" s="21" t="s">
        <v>16</v>
      </c>
      <c r="G139" s="21">
        <v>1391.5287000000001</v>
      </c>
    </row>
    <row r="140" spans="1:7" ht="15.75" x14ac:dyDescent="0.25">
      <c r="A140" s="21">
        <v>20</v>
      </c>
      <c r="B140" s="21" t="s">
        <v>14</v>
      </c>
      <c r="C140" s="21">
        <v>29.734999999999999</v>
      </c>
      <c r="D140" s="21">
        <v>0</v>
      </c>
      <c r="E140" s="21" t="s">
        <v>15</v>
      </c>
      <c r="F140" s="21" t="s">
        <v>27</v>
      </c>
      <c r="G140" s="21">
        <v>1769.5316499999999</v>
      </c>
    </row>
    <row r="141" spans="1:7" ht="15.75" x14ac:dyDescent="0.25">
      <c r="A141" s="21">
        <v>20</v>
      </c>
      <c r="B141" s="21" t="s">
        <v>23</v>
      </c>
      <c r="C141" s="21">
        <v>29.6</v>
      </c>
      <c r="D141" s="21">
        <v>0</v>
      </c>
      <c r="E141" s="21" t="s">
        <v>15</v>
      </c>
      <c r="F141" s="21" t="s">
        <v>26</v>
      </c>
      <c r="G141" s="21">
        <v>1875.3440000000001</v>
      </c>
    </row>
    <row r="142" spans="1:7" ht="15.75" x14ac:dyDescent="0.25">
      <c r="A142" s="21">
        <v>20</v>
      </c>
      <c r="B142" s="21" t="s">
        <v>23</v>
      </c>
      <c r="C142" s="21">
        <v>31.46</v>
      </c>
      <c r="D142" s="21">
        <v>0</v>
      </c>
      <c r="E142" s="21" t="s">
        <v>15</v>
      </c>
      <c r="F142" s="21" t="s">
        <v>16</v>
      </c>
      <c r="G142" s="21">
        <v>1877.9294</v>
      </c>
    </row>
    <row r="143" spans="1:7" ht="15.75" x14ac:dyDescent="0.25">
      <c r="A143" s="21">
        <v>20</v>
      </c>
      <c r="B143" s="21" t="s">
        <v>23</v>
      </c>
      <c r="C143" s="21">
        <v>33</v>
      </c>
      <c r="D143" s="21">
        <v>0</v>
      </c>
      <c r="E143" s="21" t="s">
        <v>15</v>
      </c>
      <c r="F143" s="21" t="s">
        <v>16</v>
      </c>
      <c r="G143" s="21">
        <v>1880.07</v>
      </c>
    </row>
    <row r="144" spans="1:7" ht="15.75" x14ac:dyDescent="0.25">
      <c r="A144" s="21">
        <v>20</v>
      </c>
      <c r="B144" s="21" t="s">
        <v>23</v>
      </c>
      <c r="C144" s="21">
        <v>33.299999999999997</v>
      </c>
      <c r="D144" s="21">
        <v>0</v>
      </c>
      <c r="E144" s="21" t="s">
        <v>15</v>
      </c>
      <c r="F144" s="21" t="s">
        <v>26</v>
      </c>
      <c r="G144" s="21">
        <v>1880.4870000000001</v>
      </c>
    </row>
    <row r="145" spans="1:7" ht="15.75" x14ac:dyDescent="0.25">
      <c r="A145" s="21">
        <v>20</v>
      </c>
      <c r="B145" s="21" t="s">
        <v>14</v>
      </c>
      <c r="C145" s="21">
        <v>27.93</v>
      </c>
      <c r="D145" s="21">
        <v>0</v>
      </c>
      <c r="E145" s="21" t="s">
        <v>15</v>
      </c>
      <c r="F145" s="21" t="s">
        <v>25</v>
      </c>
      <c r="G145" s="21">
        <v>1967.0227</v>
      </c>
    </row>
    <row r="146" spans="1:7" ht="15.75" x14ac:dyDescent="0.25">
      <c r="A146" s="21">
        <v>20</v>
      </c>
      <c r="B146" s="21" t="s">
        <v>14</v>
      </c>
      <c r="C146" s="21">
        <v>40.47</v>
      </c>
      <c r="D146" s="21">
        <v>0</v>
      </c>
      <c r="E146" s="21" t="s">
        <v>15</v>
      </c>
      <c r="F146" s="21" t="s">
        <v>25</v>
      </c>
      <c r="G146" s="21">
        <v>1984.4532999999999</v>
      </c>
    </row>
    <row r="147" spans="1:7" ht="15.75" x14ac:dyDescent="0.25">
      <c r="A147" s="21">
        <v>20</v>
      </c>
      <c r="B147" s="21" t="s">
        <v>23</v>
      </c>
      <c r="C147" s="21">
        <v>28.975000000000001</v>
      </c>
      <c r="D147" s="21">
        <v>0</v>
      </c>
      <c r="E147" s="21" t="s">
        <v>15</v>
      </c>
      <c r="F147" s="21" t="s">
        <v>27</v>
      </c>
      <c r="G147" s="21">
        <v>2257.47525</v>
      </c>
    </row>
    <row r="148" spans="1:7" ht="15.75" x14ac:dyDescent="0.25">
      <c r="A148" s="21">
        <v>20</v>
      </c>
      <c r="B148" s="21" t="s">
        <v>23</v>
      </c>
      <c r="C148" s="21">
        <v>31.92</v>
      </c>
      <c r="D148" s="21">
        <v>0</v>
      </c>
      <c r="E148" s="21" t="s">
        <v>15</v>
      </c>
      <c r="F148" s="21" t="s">
        <v>27</v>
      </c>
      <c r="G148" s="21">
        <v>2261.5688</v>
      </c>
    </row>
    <row r="149" spans="1:7" ht="15.75" x14ac:dyDescent="0.25">
      <c r="A149" s="21">
        <v>20</v>
      </c>
      <c r="B149" s="21" t="s">
        <v>23</v>
      </c>
      <c r="C149" s="21">
        <v>28.785</v>
      </c>
      <c r="D149" s="21">
        <v>0</v>
      </c>
      <c r="E149" s="21" t="s">
        <v>15</v>
      </c>
      <c r="F149" s="21" t="s">
        <v>25</v>
      </c>
      <c r="G149" s="21">
        <v>2457.2111500000001</v>
      </c>
    </row>
    <row r="150" spans="1:7" ht="15.75" x14ac:dyDescent="0.25">
      <c r="A150" s="21">
        <v>20</v>
      </c>
      <c r="B150" s="21" t="s">
        <v>23</v>
      </c>
      <c r="C150" s="21">
        <v>30.59</v>
      </c>
      <c r="D150" s="21">
        <v>0</v>
      </c>
      <c r="E150" s="21" t="s">
        <v>15</v>
      </c>
      <c r="F150" s="21" t="s">
        <v>25</v>
      </c>
      <c r="G150" s="21">
        <v>2459.7201</v>
      </c>
    </row>
    <row r="151" spans="1:7" ht="15.75" x14ac:dyDescent="0.25">
      <c r="A151" s="21">
        <v>20</v>
      </c>
      <c r="B151" s="21" t="s">
        <v>23</v>
      </c>
      <c r="C151" s="21">
        <v>22.42</v>
      </c>
      <c r="D151" s="21">
        <v>0</v>
      </c>
      <c r="E151" s="21" t="s">
        <v>17</v>
      </c>
      <c r="F151" s="21" t="s">
        <v>27</v>
      </c>
      <c r="G151" s="21">
        <v>14711.7438</v>
      </c>
    </row>
    <row r="152" spans="1:7" ht="15.75" x14ac:dyDescent="0.25">
      <c r="A152" s="21">
        <v>20</v>
      </c>
      <c r="B152" s="21" t="s">
        <v>14</v>
      </c>
      <c r="C152" s="21">
        <v>27.3</v>
      </c>
      <c r="D152" s="21">
        <v>0</v>
      </c>
      <c r="E152" s="21" t="s">
        <v>17</v>
      </c>
      <c r="F152" s="21" t="s">
        <v>26</v>
      </c>
      <c r="G152" s="21">
        <v>16232.847</v>
      </c>
    </row>
    <row r="153" spans="1:7" ht="15.75" x14ac:dyDescent="0.25">
      <c r="A153" s="21">
        <v>20</v>
      </c>
      <c r="B153" s="21" t="s">
        <v>23</v>
      </c>
      <c r="C153" s="21">
        <v>21.8</v>
      </c>
      <c r="D153" s="21">
        <v>0</v>
      </c>
      <c r="E153" s="21" t="s">
        <v>17</v>
      </c>
      <c r="F153" s="21" t="s">
        <v>26</v>
      </c>
      <c r="G153" s="21">
        <v>20167.336029999999</v>
      </c>
    </row>
    <row r="154" spans="1:7" ht="15.75" x14ac:dyDescent="0.25">
      <c r="A154" s="21">
        <v>20</v>
      </c>
      <c r="B154" s="21" t="s">
        <v>23</v>
      </c>
      <c r="C154" s="21">
        <v>24.42</v>
      </c>
      <c r="D154" s="21">
        <v>0</v>
      </c>
      <c r="E154" s="21" t="s">
        <v>17</v>
      </c>
      <c r="F154" s="21" t="s">
        <v>16</v>
      </c>
      <c r="G154" s="21">
        <v>26125.674770000001</v>
      </c>
    </row>
    <row r="155" spans="1:7" ht="15.75" x14ac:dyDescent="0.25">
      <c r="A155" s="21">
        <v>20</v>
      </c>
      <c r="B155" s="21" t="s">
        <v>14</v>
      </c>
      <c r="C155" s="21">
        <v>30.684999999999999</v>
      </c>
      <c r="D155" s="21">
        <v>0</v>
      </c>
      <c r="E155" s="21" t="s">
        <v>17</v>
      </c>
      <c r="F155" s="21" t="s">
        <v>25</v>
      </c>
      <c r="G155" s="21">
        <v>33475.817150000003</v>
      </c>
    </row>
    <row r="156" spans="1:7" ht="15.75" x14ac:dyDescent="0.25">
      <c r="A156" s="21">
        <v>20</v>
      </c>
      <c r="B156" s="21" t="s">
        <v>14</v>
      </c>
      <c r="C156" s="21">
        <v>22</v>
      </c>
      <c r="D156" s="21">
        <v>1</v>
      </c>
      <c r="E156" s="21" t="s">
        <v>15</v>
      </c>
      <c r="F156" s="21" t="s">
        <v>26</v>
      </c>
      <c r="G156" s="21">
        <v>1964.78</v>
      </c>
    </row>
    <row r="157" spans="1:7" ht="15.75" x14ac:dyDescent="0.25">
      <c r="A157" s="21">
        <v>20</v>
      </c>
      <c r="B157" s="21" t="s">
        <v>14</v>
      </c>
      <c r="C157" s="21">
        <v>33</v>
      </c>
      <c r="D157" s="21">
        <v>1</v>
      </c>
      <c r="E157" s="21" t="s">
        <v>15</v>
      </c>
      <c r="F157" s="21" t="s">
        <v>26</v>
      </c>
      <c r="G157" s="21">
        <v>1980.07</v>
      </c>
    </row>
    <row r="158" spans="1:7" ht="15.75" x14ac:dyDescent="0.25">
      <c r="A158" s="21">
        <v>20</v>
      </c>
      <c r="B158" s="21" t="s">
        <v>14</v>
      </c>
      <c r="C158" s="21">
        <v>32.395000000000003</v>
      </c>
      <c r="D158" s="21">
        <v>1</v>
      </c>
      <c r="E158" s="21" t="s">
        <v>15</v>
      </c>
      <c r="F158" s="21" t="s">
        <v>27</v>
      </c>
      <c r="G158" s="21">
        <v>2362.2290499999999</v>
      </c>
    </row>
    <row r="159" spans="1:7" ht="15.75" x14ac:dyDescent="0.25">
      <c r="A159" s="21">
        <v>20</v>
      </c>
      <c r="B159" s="21" t="s">
        <v>23</v>
      </c>
      <c r="C159" s="21">
        <v>26.84</v>
      </c>
      <c r="D159" s="21">
        <v>1</v>
      </c>
      <c r="E159" s="21" t="s">
        <v>17</v>
      </c>
      <c r="F159" s="21" t="s">
        <v>16</v>
      </c>
      <c r="G159" s="21">
        <v>17085.267599999999</v>
      </c>
    </row>
    <row r="160" spans="1:7" ht="15.75" x14ac:dyDescent="0.25">
      <c r="A160" s="21">
        <v>20</v>
      </c>
      <c r="B160" s="21" t="s">
        <v>14</v>
      </c>
      <c r="C160" s="21">
        <v>28.024999999999999</v>
      </c>
      <c r="D160" s="21">
        <v>1</v>
      </c>
      <c r="E160" s="21" t="s">
        <v>17</v>
      </c>
      <c r="F160" s="21" t="s">
        <v>27</v>
      </c>
      <c r="G160" s="21">
        <v>17560.37975</v>
      </c>
    </row>
    <row r="161" spans="1:7" ht="15.75" x14ac:dyDescent="0.25">
      <c r="A161" s="21">
        <v>20</v>
      </c>
      <c r="B161" s="21" t="s">
        <v>14</v>
      </c>
      <c r="C161" s="21">
        <v>35.31</v>
      </c>
      <c r="D161" s="21">
        <v>1</v>
      </c>
      <c r="E161" s="21" t="s">
        <v>15</v>
      </c>
      <c r="F161" s="21" t="s">
        <v>16</v>
      </c>
      <c r="G161" s="21">
        <v>27724.28875</v>
      </c>
    </row>
    <row r="162" spans="1:7" ht="15.75" x14ac:dyDescent="0.25">
      <c r="A162" s="21">
        <v>20</v>
      </c>
      <c r="B162" s="21" t="s">
        <v>14</v>
      </c>
      <c r="C162" s="21">
        <v>31.13</v>
      </c>
      <c r="D162" s="21">
        <v>2</v>
      </c>
      <c r="E162" s="21" t="s">
        <v>15</v>
      </c>
      <c r="F162" s="21" t="s">
        <v>16</v>
      </c>
      <c r="G162" s="21">
        <v>2566.4706999999999</v>
      </c>
    </row>
    <row r="163" spans="1:7" ht="15.75" x14ac:dyDescent="0.25">
      <c r="A163" s="21">
        <v>20</v>
      </c>
      <c r="B163" s="21" t="s">
        <v>23</v>
      </c>
      <c r="C163" s="21">
        <v>31.79</v>
      </c>
      <c r="D163" s="21">
        <v>2</v>
      </c>
      <c r="E163" s="21" t="s">
        <v>15</v>
      </c>
      <c r="F163" s="21" t="s">
        <v>16</v>
      </c>
      <c r="G163" s="21">
        <v>3056.3881000000001</v>
      </c>
    </row>
    <row r="164" spans="1:7" ht="15.75" x14ac:dyDescent="0.25">
      <c r="A164" s="21">
        <v>20</v>
      </c>
      <c r="B164" s="21" t="s">
        <v>14</v>
      </c>
      <c r="C164" s="21">
        <v>39.4</v>
      </c>
      <c r="D164" s="21">
        <v>2</v>
      </c>
      <c r="E164" s="21" t="s">
        <v>17</v>
      </c>
      <c r="F164" s="21" t="s">
        <v>26</v>
      </c>
      <c r="G164" s="21">
        <v>38344.565999999999</v>
      </c>
    </row>
    <row r="165" spans="1:7" ht="15.75" x14ac:dyDescent="0.25">
      <c r="A165" s="21">
        <v>20</v>
      </c>
      <c r="B165" s="21" t="s">
        <v>14</v>
      </c>
      <c r="C165" s="21">
        <v>35.625</v>
      </c>
      <c r="D165" s="21">
        <v>3</v>
      </c>
      <c r="E165" s="21" t="s">
        <v>17</v>
      </c>
      <c r="F165" s="21" t="s">
        <v>27</v>
      </c>
      <c r="G165" s="21">
        <v>37465.34375</v>
      </c>
    </row>
    <row r="166" spans="1:7" ht="15.75" x14ac:dyDescent="0.25">
      <c r="A166" s="21">
        <v>20</v>
      </c>
      <c r="B166" s="21" t="s">
        <v>23</v>
      </c>
      <c r="C166" s="21">
        <v>37</v>
      </c>
      <c r="D166" s="21">
        <v>5</v>
      </c>
      <c r="E166" s="21" t="s">
        <v>15</v>
      </c>
      <c r="F166" s="21" t="s">
        <v>26</v>
      </c>
      <c r="G166" s="21">
        <v>4830.63</v>
      </c>
    </row>
    <row r="167" spans="1:7" ht="15.75" x14ac:dyDescent="0.25">
      <c r="A167" s="21">
        <v>20</v>
      </c>
      <c r="B167" s="21" t="s">
        <v>14</v>
      </c>
      <c r="C167" s="21">
        <v>30.114999999999998</v>
      </c>
      <c r="D167" s="21">
        <v>5</v>
      </c>
      <c r="E167" s="21" t="s">
        <v>15</v>
      </c>
      <c r="F167" s="21" t="s">
        <v>25</v>
      </c>
      <c r="G167" s="21">
        <v>4915.0598499999996</v>
      </c>
    </row>
    <row r="168" spans="1:7" ht="15.75" x14ac:dyDescent="0.25">
      <c r="A168" s="21">
        <v>21</v>
      </c>
      <c r="B168" s="21" t="s">
        <v>14</v>
      </c>
      <c r="C168" s="21">
        <v>23.21</v>
      </c>
      <c r="D168" s="21">
        <v>0</v>
      </c>
      <c r="E168" s="21" t="s">
        <v>15</v>
      </c>
      <c r="F168" s="21" t="s">
        <v>16</v>
      </c>
      <c r="G168" s="21">
        <v>1515.3449000000001</v>
      </c>
    </row>
    <row r="169" spans="1:7" ht="15.75" x14ac:dyDescent="0.25">
      <c r="A169" s="21">
        <v>21</v>
      </c>
      <c r="B169" s="21" t="s">
        <v>14</v>
      </c>
      <c r="C169" s="21">
        <v>31.1</v>
      </c>
      <c r="D169" s="21">
        <v>0</v>
      </c>
      <c r="E169" s="21" t="s">
        <v>15</v>
      </c>
      <c r="F169" s="21" t="s">
        <v>26</v>
      </c>
      <c r="G169" s="21">
        <v>1526.3119999999999</v>
      </c>
    </row>
    <row r="170" spans="1:7" ht="15.75" x14ac:dyDescent="0.25">
      <c r="A170" s="21">
        <v>21</v>
      </c>
      <c r="B170" s="21" t="s">
        <v>14</v>
      </c>
      <c r="C170" s="21">
        <v>35.53</v>
      </c>
      <c r="D170" s="21">
        <v>0</v>
      </c>
      <c r="E170" s="21" t="s">
        <v>15</v>
      </c>
      <c r="F170" s="21" t="s">
        <v>16</v>
      </c>
      <c r="G170" s="21">
        <v>1532.4697000000001</v>
      </c>
    </row>
    <row r="171" spans="1:7" ht="15.75" x14ac:dyDescent="0.25">
      <c r="A171" s="21">
        <v>21</v>
      </c>
      <c r="B171" s="21" t="s">
        <v>14</v>
      </c>
      <c r="C171" s="21">
        <v>36.85</v>
      </c>
      <c r="D171" s="21">
        <v>0</v>
      </c>
      <c r="E171" s="21" t="s">
        <v>15</v>
      </c>
      <c r="F171" s="21" t="s">
        <v>16</v>
      </c>
      <c r="G171" s="21">
        <v>1534.3045</v>
      </c>
    </row>
    <row r="172" spans="1:7" ht="15.75" x14ac:dyDescent="0.25">
      <c r="A172" s="21">
        <v>21</v>
      </c>
      <c r="B172" s="21" t="s">
        <v>14</v>
      </c>
      <c r="C172" s="21">
        <v>28.975000000000001</v>
      </c>
      <c r="D172" s="21">
        <v>0</v>
      </c>
      <c r="E172" s="21" t="s">
        <v>15</v>
      </c>
      <c r="F172" s="21" t="s">
        <v>27</v>
      </c>
      <c r="G172" s="21">
        <v>1906.35825</v>
      </c>
    </row>
    <row r="173" spans="1:7" ht="15.75" x14ac:dyDescent="0.25">
      <c r="A173" s="21">
        <v>21</v>
      </c>
      <c r="B173" s="21" t="s">
        <v>14</v>
      </c>
      <c r="C173" s="21">
        <v>31.254999999999999</v>
      </c>
      <c r="D173" s="21">
        <v>0</v>
      </c>
      <c r="E173" s="21" t="s">
        <v>15</v>
      </c>
      <c r="F173" s="21" t="s">
        <v>27</v>
      </c>
      <c r="G173" s="21">
        <v>1909.52745</v>
      </c>
    </row>
    <row r="174" spans="1:7" ht="15.75" x14ac:dyDescent="0.25">
      <c r="A174" s="21">
        <v>21</v>
      </c>
      <c r="B174" s="21" t="s">
        <v>14</v>
      </c>
      <c r="C174" s="21">
        <v>36.86</v>
      </c>
      <c r="D174" s="21">
        <v>0</v>
      </c>
      <c r="E174" s="21" t="s">
        <v>15</v>
      </c>
      <c r="F174" s="21" t="s">
        <v>27</v>
      </c>
      <c r="G174" s="21">
        <v>1917.3184000000001</v>
      </c>
    </row>
    <row r="175" spans="1:7" ht="15.75" x14ac:dyDescent="0.25">
      <c r="A175" s="21">
        <v>21</v>
      </c>
      <c r="B175" s="21" t="s">
        <v>23</v>
      </c>
      <c r="C175" s="21">
        <v>25.8</v>
      </c>
      <c r="D175" s="21">
        <v>0</v>
      </c>
      <c r="E175" s="21" t="s">
        <v>15</v>
      </c>
      <c r="F175" s="21" t="s">
        <v>26</v>
      </c>
      <c r="G175" s="21">
        <v>2007.9449999999999</v>
      </c>
    </row>
    <row r="176" spans="1:7" ht="15.75" x14ac:dyDescent="0.25">
      <c r="A176" s="21">
        <v>21</v>
      </c>
      <c r="B176" s="21" t="s">
        <v>23</v>
      </c>
      <c r="C176" s="21">
        <v>34.6</v>
      </c>
      <c r="D176" s="21">
        <v>0</v>
      </c>
      <c r="E176" s="21" t="s">
        <v>15</v>
      </c>
      <c r="F176" s="21" t="s">
        <v>26</v>
      </c>
      <c r="G176" s="21">
        <v>2020.1769999999999</v>
      </c>
    </row>
    <row r="177" spans="1:7" ht="15.75" x14ac:dyDescent="0.25">
      <c r="A177" s="21">
        <v>21</v>
      </c>
      <c r="B177" s="21" t="s">
        <v>23</v>
      </c>
      <c r="C177" s="21">
        <v>34.869999999999997</v>
      </c>
      <c r="D177" s="21">
        <v>0</v>
      </c>
      <c r="E177" s="21" t="s">
        <v>15</v>
      </c>
      <c r="F177" s="21" t="s">
        <v>16</v>
      </c>
      <c r="G177" s="21">
        <v>2020.5523000000001</v>
      </c>
    </row>
    <row r="178" spans="1:7" ht="15.75" x14ac:dyDescent="0.25">
      <c r="A178" s="21">
        <v>21</v>
      </c>
      <c r="B178" s="21" t="s">
        <v>23</v>
      </c>
      <c r="C178" s="21">
        <v>39.49</v>
      </c>
      <c r="D178" s="21">
        <v>0</v>
      </c>
      <c r="E178" s="21" t="s">
        <v>15</v>
      </c>
      <c r="F178" s="21" t="s">
        <v>16</v>
      </c>
      <c r="G178" s="21">
        <v>2026.9740999999999</v>
      </c>
    </row>
    <row r="179" spans="1:7" ht="15.75" x14ac:dyDescent="0.25">
      <c r="A179" s="21">
        <v>21</v>
      </c>
      <c r="B179" s="21" t="s">
        <v>14</v>
      </c>
      <c r="C179" s="21">
        <v>26.03</v>
      </c>
      <c r="D179" s="21">
        <v>0</v>
      </c>
      <c r="E179" s="21" t="s">
        <v>15</v>
      </c>
      <c r="F179" s="21" t="s">
        <v>25</v>
      </c>
      <c r="G179" s="21">
        <v>2102.2647000000002</v>
      </c>
    </row>
    <row r="180" spans="1:7" ht="15.75" x14ac:dyDescent="0.25">
      <c r="A180" s="21">
        <v>21</v>
      </c>
      <c r="B180" s="21" t="s">
        <v>14</v>
      </c>
      <c r="C180" s="21">
        <v>27.36</v>
      </c>
      <c r="D180" s="21">
        <v>0</v>
      </c>
      <c r="E180" s="21" t="s">
        <v>15</v>
      </c>
      <c r="F180" s="21" t="s">
        <v>25</v>
      </c>
      <c r="G180" s="21">
        <v>2104.1134000000002</v>
      </c>
    </row>
    <row r="181" spans="1:7" ht="15.75" x14ac:dyDescent="0.25">
      <c r="A181" s="21">
        <v>21</v>
      </c>
      <c r="B181" s="21" t="s">
        <v>23</v>
      </c>
      <c r="C181" s="21">
        <v>35.72</v>
      </c>
      <c r="D181" s="21">
        <v>0</v>
      </c>
      <c r="E181" s="21" t="s">
        <v>15</v>
      </c>
      <c r="F181" s="21" t="s">
        <v>27</v>
      </c>
      <c r="G181" s="21">
        <v>2404.7338</v>
      </c>
    </row>
    <row r="182" spans="1:7" ht="15.75" x14ac:dyDescent="0.25">
      <c r="A182" s="21">
        <v>21</v>
      </c>
      <c r="B182" s="21" t="s">
        <v>23</v>
      </c>
      <c r="C182" s="21">
        <v>22.135000000000002</v>
      </c>
      <c r="D182" s="21">
        <v>0</v>
      </c>
      <c r="E182" s="21" t="s">
        <v>15</v>
      </c>
      <c r="F182" s="21" t="s">
        <v>25</v>
      </c>
      <c r="G182" s="21">
        <v>2585.8506499999999</v>
      </c>
    </row>
    <row r="183" spans="1:7" ht="15.75" x14ac:dyDescent="0.25">
      <c r="A183" s="21">
        <v>21</v>
      </c>
      <c r="B183" s="21" t="s">
        <v>14</v>
      </c>
      <c r="C183" s="21">
        <v>31.02</v>
      </c>
      <c r="D183" s="21">
        <v>0</v>
      </c>
      <c r="E183" s="21" t="s">
        <v>15</v>
      </c>
      <c r="F183" s="21" t="s">
        <v>16</v>
      </c>
      <c r="G183" s="21">
        <v>16586.49771</v>
      </c>
    </row>
    <row r="184" spans="1:7" ht="15.75" x14ac:dyDescent="0.25">
      <c r="A184" s="21">
        <v>21</v>
      </c>
      <c r="B184" s="21" t="s">
        <v>14</v>
      </c>
      <c r="C184" s="21">
        <v>22.3</v>
      </c>
      <c r="D184" s="21">
        <v>1</v>
      </c>
      <c r="E184" s="21" t="s">
        <v>15</v>
      </c>
      <c r="F184" s="21" t="s">
        <v>26</v>
      </c>
      <c r="G184" s="21">
        <v>2103.08</v>
      </c>
    </row>
    <row r="185" spans="1:7" ht="15.75" x14ac:dyDescent="0.25">
      <c r="A185" s="21">
        <v>21</v>
      </c>
      <c r="B185" s="21" t="s">
        <v>23</v>
      </c>
      <c r="C185" s="21">
        <v>17.399999999999999</v>
      </c>
      <c r="D185" s="21">
        <v>1</v>
      </c>
      <c r="E185" s="21" t="s">
        <v>15</v>
      </c>
      <c r="F185" s="21" t="s">
        <v>26</v>
      </c>
      <c r="G185" s="21">
        <v>2585.2689999999998</v>
      </c>
    </row>
    <row r="186" spans="1:7" ht="15.75" x14ac:dyDescent="0.25">
      <c r="A186" s="21">
        <v>21</v>
      </c>
      <c r="B186" s="21" t="s">
        <v>23</v>
      </c>
      <c r="C186" s="21">
        <v>26.4</v>
      </c>
      <c r="D186" s="21">
        <v>1</v>
      </c>
      <c r="E186" s="21" t="s">
        <v>15</v>
      </c>
      <c r="F186" s="21" t="s">
        <v>26</v>
      </c>
      <c r="G186" s="21">
        <v>2597.779</v>
      </c>
    </row>
    <row r="187" spans="1:7" ht="15.75" x14ac:dyDescent="0.25">
      <c r="A187" s="21">
        <v>21</v>
      </c>
      <c r="B187" s="21" t="s">
        <v>23</v>
      </c>
      <c r="C187" s="21">
        <v>16.815000000000001</v>
      </c>
      <c r="D187" s="21">
        <v>1</v>
      </c>
      <c r="E187" s="21" t="s">
        <v>15</v>
      </c>
      <c r="F187" s="21" t="s">
        <v>25</v>
      </c>
      <c r="G187" s="21">
        <v>3167.4558499999998</v>
      </c>
    </row>
    <row r="188" spans="1:7" ht="15.75" x14ac:dyDescent="0.25">
      <c r="A188" s="21">
        <v>21</v>
      </c>
      <c r="B188" s="21" t="s">
        <v>23</v>
      </c>
      <c r="C188" s="21">
        <v>21.85</v>
      </c>
      <c r="D188" s="21">
        <v>1</v>
      </c>
      <c r="E188" s="21" t="s">
        <v>17</v>
      </c>
      <c r="F188" s="21" t="s">
        <v>25</v>
      </c>
      <c r="G188" s="21">
        <v>15359.104499999999</v>
      </c>
    </row>
    <row r="189" spans="1:7" ht="15.75" x14ac:dyDescent="0.25">
      <c r="A189" s="21">
        <v>21</v>
      </c>
      <c r="B189" s="21" t="s">
        <v>14</v>
      </c>
      <c r="C189" s="21">
        <v>23.75</v>
      </c>
      <c r="D189" s="21">
        <v>2</v>
      </c>
      <c r="E189" s="21" t="s">
        <v>15</v>
      </c>
      <c r="F189" s="21" t="s">
        <v>27</v>
      </c>
      <c r="G189" s="21">
        <v>3077.0954999999999</v>
      </c>
    </row>
    <row r="190" spans="1:7" ht="15.75" x14ac:dyDescent="0.25">
      <c r="A190" s="21">
        <v>21</v>
      </c>
      <c r="B190" s="21" t="s">
        <v>23</v>
      </c>
      <c r="C190" s="21">
        <v>21.89</v>
      </c>
      <c r="D190" s="21">
        <v>2</v>
      </c>
      <c r="E190" s="21" t="s">
        <v>15</v>
      </c>
      <c r="F190" s="21" t="s">
        <v>16</v>
      </c>
      <c r="G190" s="21">
        <v>3180.5101</v>
      </c>
    </row>
    <row r="191" spans="1:7" ht="15.75" x14ac:dyDescent="0.25">
      <c r="A191" s="21">
        <v>21</v>
      </c>
      <c r="B191" s="21" t="s">
        <v>14</v>
      </c>
      <c r="C191" s="21">
        <v>25.745000000000001</v>
      </c>
      <c r="D191" s="21">
        <v>2</v>
      </c>
      <c r="E191" s="21" t="s">
        <v>15</v>
      </c>
      <c r="F191" s="21" t="s">
        <v>25</v>
      </c>
      <c r="G191" s="21">
        <v>3279.8685500000001</v>
      </c>
    </row>
    <row r="192" spans="1:7" ht="15.75" x14ac:dyDescent="0.25">
      <c r="A192" s="21">
        <v>21</v>
      </c>
      <c r="B192" s="21" t="s">
        <v>23</v>
      </c>
      <c r="C192" s="21">
        <v>33.630000000000003</v>
      </c>
      <c r="D192" s="21">
        <v>2</v>
      </c>
      <c r="E192" s="21" t="s">
        <v>15</v>
      </c>
      <c r="F192" s="21" t="s">
        <v>27</v>
      </c>
      <c r="G192" s="21">
        <v>3579.8287</v>
      </c>
    </row>
    <row r="193" spans="1:7" ht="15.75" x14ac:dyDescent="0.25">
      <c r="A193" s="21">
        <v>21</v>
      </c>
      <c r="B193" s="21" t="s">
        <v>23</v>
      </c>
      <c r="C193" s="21">
        <v>32.68</v>
      </c>
      <c r="D193" s="21">
        <v>2</v>
      </c>
      <c r="E193" s="21" t="s">
        <v>15</v>
      </c>
      <c r="F193" s="21" t="s">
        <v>27</v>
      </c>
      <c r="G193" s="21">
        <v>26018.950519999999</v>
      </c>
    </row>
    <row r="194" spans="1:7" ht="15.75" x14ac:dyDescent="0.25">
      <c r="A194" s="21">
        <v>21</v>
      </c>
      <c r="B194" s="21" t="s">
        <v>14</v>
      </c>
      <c r="C194" s="21">
        <v>20.234999999999999</v>
      </c>
      <c r="D194" s="21">
        <v>3</v>
      </c>
      <c r="E194" s="21" t="s">
        <v>15</v>
      </c>
      <c r="F194" s="21" t="s">
        <v>25</v>
      </c>
      <c r="G194" s="21">
        <v>3861.2096499999998</v>
      </c>
    </row>
    <row r="195" spans="1:7" ht="15.75" x14ac:dyDescent="0.25">
      <c r="A195" s="21">
        <v>21</v>
      </c>
      <c r="B195" s="21" t="s">
        <v>14</v>
      </c>
      <c r="C195" s="21">
        <v>25.7</v>
      </c>
      <c r="D195" s="21">
        <v>4</v>
      </c>
      <c r="E195" s="21" t="s">
        <v>17</v>
      </c>
      <c r="F195" s="21" t="s">
        <v>26</v>
      </c>
      <c r="G195" s="21">
        <v>17942.106</v>
      </c>
    </row>
    <row r="196" spans="1:7" ht="15.75" x14ac:dyDescent="0.25">
      <c r="A196" s="21">
        <v>22</v>
      </c>
      <c r="B196" s="21" t="s">
        <v>14</v>
      </c>
      <c r="C196" s="21">
        <v>26.84</v>
      </c>
      <c r="D196" s="21">
        <v>0</v>
      </c>
      <c r="E196" s="21" t="s">
        <v>15</v>
      </c>
      <c r="F196" s="21" t="s">
        <v>16</v>
      </c>
      <c r="G196" s="21">
        <v>1664.9996000000001</v>
      </c>
    </row>
    <row r="197" spans="1:7" ht="15.75" x14ac:dyDescent="0.25">
      <c r="A197" s="21">
        <v>22</v>
      </c>
      <c r="B197" s="21" t="s">
        <v>14</v>
      </c>
      <c r="C197" s="21">
        <v>33.770000000000003</v>
      </c>
      <c r="D197" s="21">
        <v>0</v>
      </c>
      <c r="E197" s="21" t="s">
        <v>15</v>
      </c>
      <c r="F197" s="21" t="s">
        <v>16</v>
      </c>
      <c r="G197" s="21">
        <v>1674.6323</v>
      </c>
    </row>
    <row r="198" spans="1:7" ht="15.75" x14ac:dyDescent="0.25">
      <c r="A198" s="21">
        <v>22</v>
      </c>
      <c r="B198" s="21" t="s">
        <v>14</v>
      </c>
      <c r="C198" s="21">
        <v>39.5</v>
      </c>
      <c r="D198" s="21">
        <v>0</v>
      </c>
      <c r="E198" s="21" t="s">
        <v>15</v>
      </c>
      <c r="F198" s="21" t="s">
        <v>26</v>
      </c>
      <c r="G198" s="21">
        <v>1682.597</v>
      </c>
    </row>
    <row r="199" spans="1:7" ht="15.75" x14ac:dyDescent="0.25">
      <c r="A199" s="21">
        <v>22</v>
      </c>
      <c r="B199" s="21" t="s">
        <v>14</v>
      </c>
      <c r="C199" s="21">
        <v>25.175000000000001</v>
      </c>
      <c r="D199" s="21">
        <v>0</v>
      </c>
      <c r="E199" s="21" t="s">
        <v>15</v>
      </c>
      <c r="F199" s="21" t="s">
        <v>27</v>
      </c>
      <c r="G199" s="21">
        <v>2045.68525</v>
      </c>
    </row>
    <row r="200" spans="1:7" ht="15.75" x14ac:dyDescent="0.25">
      <c r="A200" s="21">
        <v>22</v>
      </c>
      <c r="B200" s="21" t="s">
        <v>14</v>
      </c>
      <c r="C200" s="21">
        <v>32.11</v>
      </c>
      <c r="D200" s="21">
        <v>0</v>
      </c>
      <c r="E200" s="21" t="s">
        <v>15</v>
      </c>
      <c r="F200" s="21" t="s">
        <v>27</v>
      </c>
      <c r="G200" s="21">
        <v>2055.3249000000001</v>
      </c>
    </row>
    <row r="201" spans="1:7" ht="15.75" x14ac:dyDescent="0.25">
      <c r="A201" s="21">
        <v>22</v>
      </c>
      <c r="B201" s="21" t="s">
        <v>23</v>
      </c>
      <c r="C201" s="21">
        <v>24.3</v>
      </c>
      <c r="D201" s="21">
        <v>0</v>
      </c>
      <c r="E201" s="21" t="s">
        <v>15</v>
      </c>
      <c r="F201" s="21" t="s">
        <v>26</v>
      </c>
      <c r="G201" s="21">
        <v>2150.4690000000001</v>
      </c>
    </row>
    <row r="202" spans="1:7" ht="15.75" x14ac:dyDescent="0.25">
      <c r="A202" s="21">
        <v>22</v>
      </c>
      <c r="B202" s="21" t="s">
        <v>23</v>
      </c>
      <c r="C202" s="21">
        <v>27.1</v>
      </c>
      <c r="D202" s="21">
        <v>0</v>
      </c>
      <c r="E202" s="21" t="s">
        <v>15</v>
      </c>
      <c r="F202" s="21" t="s">
        <v>26</v>
      </c>
      <c r="G202" s="21">
        <v>2154.3609999999999</v>
      </c>
    </row>
    <row r="203" spans="1:7" ht="15.75" x14ac:dyDescent="0.25">
      <c r="A203" s="21">
        <v>22</v>
      </c>
      <c r="B203" s="21" t="s">
        <v>23</v>
      </c>
      <c r="C203" s="21">
        <v>28.05</v>
      </c>
      <c r="D203" s="21">
        <v>0</v>
      </c>
      <c r="E203" s="21" t="s">
        <v>15</v>
      </c>
      <c r="F203" s="21" t="s">
        <v>16</v>
      </c>
      <c r="G203" s="21">
        <v>2155.6815000000001</v>
      </c>
    </row>
    <row r="204" spans="1:7" ht="15.75" x14ac:dyDescent="0.25">
      <c r="A204" s="21">
        <v>22</v>
      </c>
      <c r="B204" s="21" t="s">
        <v>23</v>
      </c>
      <c r="C204" s="21">
        <v>28.82</v>
      </c>
      <c r="D204" s="21">
        <v>0</v>
      </c>
      <c r="E204" s="21" t="s">
        <v>15</v>
      </c>
      <c r="F204" s="21" t="s">
        <v>16</v>
      </c>
      <c r="G204" s="21">
        <v>2156.7518</v>
      </c>
    </row>
    <row r="205" spans="1:7" ht="15.75" x14ac:dyDescent="0.25">
      <c r="A205" s="21">
        <v>22</v>
      </c>
      <c r="B205" s="21" t="s">
        <v>23</v>
      </c>
      <c r="C205" s="21">
        <v>36</v>
      </c>
      <c r="D205" s="21">
        <v>0</v>
      </c>
      <c r="E205" s="21" t="s">
        <v>15</v>
      </c>
      <c r="F205" s="21" t="s">
        <v>26</v>
      </c>
      <c r="G205" s="21">
        <v>2166.732</v>
      </c>
    </row>
    <row r="206" spans="1:7" ht="15.75" x14ac:dyDescent="0.25">
      <c r="A206" s="21">
        <v>22</v>
      </c>
      <c r="B206" s="21" t="s">
        <v>14</v>
      </c>
      <c r="C206" s="21">
        <v>28.88</v>
      </c>
      <c r="D206" s="21">
        <v>0</v>
      </c>
      <c r="E206" s="21" t="s">
        <v>15</v>
      </c>
      <c r="F206" s="21" t="s">
        <v>25</v>
      </c>
      <c r="G206" s="21">
        <v>2250.8352</v>
      </c>
    </row>
    <row r="207" spans="1:7" ht="15.75" x14ac:dyDescent="0.25">
      <c r="A207" s="21">
        <v>22</v>
      </c>
      <c r="B207" s="21" t="s">
        <v>14</v>
      </c>
      <c r="C207" s="21">
        <v>31.73</v>
      </c>
      <c r="D207" s="21">
        <v>0</v>
      </c>
      <c r="E207" s="21" t="s">
        <v>15</v>
      </c>
      <c r="F207" s="21" t="s">
        <v>25</v>
      </c>
      <c r="G207" s="21">
        <v>2254.7966999999999</v>
      </c>
    </row>
    <row r="208" spans="1:7" ht="15.75" x14ac:dyDescent="0.25">
      <c r="A208" s="21">
        <v>22</v>
      </c>
      <c r="B208" s="21" t="s">
        <v>23</v>
      </c>
      <c r="C208" s="21">
        <v>20.234999999999999</v>
      </c>
      <c r="D208" s="21">
        <v>0</v>
      </c>
      <c r="E208" s="21" t="s">
        <v>15</v>
      </c>
      <c r="F208" s="21" t="s">
        <v>27</v>
      </c>
      <c r="G208" s="21">
        <v>2527.8186500000002</v>
      </c>
    </row>
    <row r="209" spans="1:7" ht="15.75" x14ac:dyDescent="0.25">
      <c r="A209" s="21">
        <v>22</v>
      </c>
      <c r="B209" s="21" t="s">
        <v>23</v>
      </c>
      <c r="C209" s="21">
        <v>23.18</v>
      </c>
      <c r="D209" s="21">
        <v>0</v>
      </c>
      <c r="E209" s="21" t="s">
        <v>15</v>
      </c>
      <c r="F209" s="21" t="s">
        <v>25</v>
      </c>
      <c r="G209" s="21">
        <v>2731.9122000000002</v>
      </c>
    </row>
    <row r="210" spans="1:7" ht="15.75" x14ac:dyDescent="0.25">
      <c r="A210" s="21">
        <v>22</v>
      </c>
      <c r="B210" s="21" t="s">
        <v>23</v>
      </c>
      <c r="C210" s="21">
        <v>30.4</v>
      </c>
      <c r="D210" s="21">
        <v>0</v>
      </c>
      <c r="E210" s="21" t="s">
        <v>15</v>
      </c>
      <c r="F210" s="21" t="s">
        <v>25</v>
      </c>
      <c r="G210" s="21">
        <v>2741.9479999999999</v>
      </c>
    </row>
    <row r="211" spans="1:7" ht="15.75" x14ac:dyDescent="0.25">
      <c r="A211" s="21">
        <v>22</v>
      </c>
      <c r="B211" s="21" t="s">
        <v>23</v>
      </c>
      <c r="C211" s="21">
        <v>39.805</v>
      </c>
      <c r="D211" s="21">
        <v>0</v>
      </c>
      <c r="E211" s="21" t="s">
        <v>15</v>
      </c>
      <c r="F211" s="21" t="s">
        <v>25</v>
      </c>
      <c r="G211" s="21">
        <v>2755.0209500000001</v>
      </c>
    </row>
    <row r="212" spans="1:7" ht="15.75" x14ac:dyDescent="0.25">
      <c r="A212" s="21">
        <v>22</v>
      </c>
      <c r="B212" s="21" t="s">
        <v>23</v>
      </c>
      <c r="C212" s="21">
        <v>30.4</v>
      </c>
      <c r="D212" s="21">
        <v>0</v>
      </c>
      <c r="E212" s="21" t="s">
        <v>17</v>
      </c>
      <c r="F212" s="21" t="s">
        <v>27</v>
      </c>
      <c r="G212" s="21">
        <v>33907.548000000003</v>
      </c>
    </row>
    <row r="213" spans="1:7" ht="15.75" x14ac:dyDescent="0.25">
      <c r="A213" s="21">
        <v>22</v>
      </c>
      <c r="B213" s="21" t="s">
        <v>14</v>
      </c>
      <c r="C213" s="21">
        <v>35.6</v>
      </c>
      <c r="D213" s="21">
        <v>0</v>
      </c>
      <c r="E213" s="21" t="s">
        <v>17</v>
      </c>
      <c r="F213" s="21" t="s">
        <v>26</v>
      </c>
      <c r="G213" s="21">
        <v>35585.576000000001</v>
      </c>
    </row>
    <row r="214" spans="1:7" ht="15.75" x14ac:dyDescent="0.25">
      <c r="A214" s="21">
        <v>22</v>
      </c>
      <c r="B214" s="21" t="s">
        <v>14</v>
      </c>
      <c r="C214" s="21">
        <v>28.31</v>
      </c>
      <c r="D214" s="21">
        <v>1</v>
      </c>
      <c r="E214" s="21" t="s">
        <v>15</v>
      </c>
      <c r="F214" s="21" t="s">
        <v>27</v>
      </c>
      <c r="G214" s="21">
        <v>2639.0428999999999</v>
      </c>
    </row>
    <row r="215" spans="1:7" ht="15.75" x14ac:dyDescent="0.25">
      <c r="A215" s="21">
        <v>22</v>
      </c>
      <c r="B215" s="21" t="s">
        <v>14</v>
      </c>
      <c r="C215" s="21">
        <v>31.35</v>
      </c>
      <c r="D215" s="21">
        <v>1</v>
      </c>
      <c r="E215" s="21" t="s">
        <v>15</v>
      </c>
      <c r="F215" s="21" t="s">
        <v>27</v>
      </c>
      <c r="G215" s="21">
        <v>2643.2685000000001</v>
      </c>
    </row>
    <row r="216" spans="1:7" ht="15.75" x14ac:dyDescent="0.25">
      <c r="A216" s="21">
        <v>22</v>
      </c>
      <c r="B216" s="21" t="s">
        <v>14</v>
      </c>
      <c r="C216" s="21">
        <v>37.619999999999997</v>
      </c>
      <c r="D216" s="21">
        <v>1</v>
      </c>
      <c r="E216" s="21" t="s">
        <v>17</v>
      </c>
      <c r="F216" s="21" t="s">
        <v>16</v>
      </c>
      <c r="G216" s="21">
        <v>37165.163800000002</v>
      </c>
    </row>
    <row r="217" spans="1:7" ht="15.75" x14ac:dyDescent="0.25">
      <c r="A217" s="21">
        <v>22</v>
      </c>
      <c r="B217" s="21" t="s">
        <v>14</v>
      </c>
      <c r="C217" s="21">
        <v>52.58</v>
      </c>
      <c r="D217" s="21">
        <v>1</v>
      </c>
      <c r="E217" s="21" t="s">
        <v>17</v>
      </c>
      <c r="F217" s="21" t="s">
        <v>16</v>
      </c>
      <c r="G217" s="21">
        <v>44501.398200000003</v>
      </c>
    </row>
    <row r="218" spans="1:7" ht="15.75" x14ac:dyDescent="0.25">
      <c r="A218" s="21">
        <v>22</v>
      </c>
      <c r="B218" s="21" t="s">
        <v>23</v>
      </c>
      <c r="C218" s="21">
        <v>34.58</v>
      </c>
      <c r="D218" s="21">
        <v>2</v>
      </c>
      <c r="E218" s="21" t="s">
        <v>15</v>
      </c>
      <c r="F218" s="21" t="s">
        <v>25</v>
      </c>
      <c r="G218" s="21">
        <v>3925.7582000000002</v>
      </c>
    </row>
    <row r="219" spans="1:7" ht="15.75" x14ac:dyDescent="0.25">
      <c r="A219" s="21">
        <v>22</v>
      </c>
      <c r="B219" s="21" t="s">
        <v>14</v>
      </c>
      <c r="C219" s="21">
        <v>37.07</v>
      </c>
      <c r="D219" s="21">
        <v>2</v>
      </c>
      <c r="E219" s="21" t="s">
        <v>17</v>
      </c>
      <c r="F219" s="21" t="s">
        <v>16</v>
      </c>
      <c r="G219" s="21">
        <v>37484.4493</v>
      </c>
    </row>
    <row r="220" spans="1:7" ht="15.75" x14ac:dyDescent="0.25">
      <c r="A220" s="21">
        <v>22</v>
      </c>
      <c r="B220" s="21" t="s">
        <v>14</v>
      </c>
      <c r="C220" s="21">
        <v>34.799999999999997</v>
      </c>
      <c r="D220" s="21">
        <v>3</v>
      </c>
      <c r="E220" s="21" t="s">
        <v>15</v>
      </c>
      <c r="F220" s="21" t="s">
        <v>26</v>
      </c>
      <c r="G220" s="21">
        <v>3443.0639999999999</v>
      </c>
    </row>
    <row r="221" spans="1:7" ht="15.75" x14ac:dyDescent="0.25">
      <c r="A221" s="21">
        <v>22</v>
      </c>
      <c r="B221" s="21" t="s">
        <v>14</v>
      </c>
      <c r="C221" s="21">
        <v>19.95</v>
      </c>
      <c r="D221" s="21">
        <v>3</v>
      </c>
      <c r="E221" s="21" t="s">
        <v>15</v>
      </c>
      <c r="F221" s="21" t="s">
        <v>25</v>
      </c>
      <c r="G221" s="21">
        <v>4005.4225000000001</v>
      </c>
    </row>
    <row r="222" spans="1:7" ht="15.75" x14ac:dyDescent="0.25">
      <c r="A222" s="21">
        <v>22</v>
      </c>
      <c r="B222" s="21" t="s">
        <v>23</v>
      </c>
      <c r="C222" s="21">
        <v>21.28</v>
      </c>
      <c r="D222" s="21">
        <v>3</v>
      </c>
      <c r="E222" s="21" t="s">
        <v>15</v>
      </c>
      <c r="F222" s="21" t="s">
        <v>27</v>
      </c>
      <c r="G222" s="21">
        <v>4296.2712000000001</v>
      </c>
    </row>
    <row r="223" spans="1:7" ht="15.75" x14ac:dyDescent="0.25">
      <c r="A223" s="21">
        <v>22</v>
      </c>
      <c r="B223" s="21" t="s">
        <v>23</v>
      </c>
      <c r="C223" s="21">
        <v>31.02</v>
      </c>
      <c r="D223" s="21">
        <v>3</v>
      </c>
      <c r="E223" s="21" t="s">
        <v>17</v>
      </c>
      <c r="F223" s="21" t="s">
        <v>16</v>
      </c>
      <c r="G223" s="21">
        <v>35595.589800000002</v>
      </c>
    </row>
    <row r="224" spans="1:7" ht="15.75" x14ac:dyDescent="0.25">
      <c r="A224" s="21">
        <v>23</v>
      </c>
      <c r="B224" s="21" t="s">
        <v>14</v>
      </c>
      <c r="C224" s="21">
        <v>26.51</v>
      </c>
      <c r="D224" s="21">
        <v>0</v>
      </c>
      <c r="E224" s="21" t="s">
        <v>15</v>
      </c>
      <c r="F224" s="21" t="s">
        <v>16</v>
      </c>
      <c r="G224" s="21">
        <v>1815.8759</v>
      </c>
    </row>
    <row r="225" spans="1:7" ht="15.75" x14ac:dyDescent="0.25">
      <c r="A225" s="21">
        <v>23</v>
      </c>
      <c r="B225" s="21" t="s">
        <v>14</v>
      </c>
      <c r="C225" s="21">
        <v>32.56</v>
      </c>
      <c r="D225" s="21">
        <v>0</v>
      </c>
      <c r="E225" s="21" t="s">
        <v>15</v>
      </c>
      <c r="F225" s="21" t="s">
        <v>16</v>
      </c>
      <c r="G225" s="21">
        <v>1824.2854</v>
      </c>
    </row>
    <row r="226" spans="1:7" ht="15.75" x14ac:dyDescent="0.25">
      <c r="A226" s="21">
        <v>23</v>
      </c>
      <c r="B226" s="21" t="s">
        <v>14</v>
      </c>
      <c r="C226" s="21">
        <v>34.4</v>
      </c>
      <c r="D226" s="21">
        <v>0</v>
      </c>
      <c r="E226" s="21" t="s">
        <v>15</v>
      </c>
      <c r="F226" s="21" t="s">
        <v>26</v>
      </c>
      <c r="G226" s="21">
        <v>1826.8430000000001</v>
      </c>
    </row>
    <row r="227" spans="1:7" ht="15.75" x14ac:dyDescent="0.25">
      <c r="A227" s="21">
        <v>23</v>
      </c>
      <c r="B227" s="21" t="s">
        <v>14</v>
      </c>
      <c r="C227" s="21">
        <v>41.91</v>
      </c>
      <c r="D227" s="21">
        <v>0</v>
      </c>
      <c r="E227" s="21" t="s">
        <v>15</v>
      </c>
      <c r="F227" s="21" t="s">
        <v>16</v>
      </c>
      <c r="G227" s="21">
        <v>1837.2819</v>
      </c>
    </row>
    <row r="228" spans="1:7" ht="15.75" x14ac:dyDescent="0.25">
      <c r="A228" s="21">
        <v>23</v>
      </c>
      <c r="B228" s="21" t="s">
        <v>14</v>
      </c>
      <c r="C228" s="21">
        <v>23.844999999999999</v>
      </c>
      <c r="D228" s="21">
        <v>0</v>
      </c>
      <c r="E228" s="21" t="s">
        <v>15</v>
      </c>
      <c r="F228" s="21" t="s">
        <v>25</v>
      </c>
      <c r="G228" s="21">
        <v>2395.17155</v>
      </c>
    </row>
    <row r="229" spans="1:7" ht="15.75" x14ac:dyDescent="0.25">
      <c r="A229" s="21">
        <v>23</v>
      </c>
      <c r="B229" s="21" t="s">
        <v>14</v>
      </c>
      <c r="C229" s="21">
        <v>24.51</v>
      </c>
      <c r="D229" s="21">
        <v>0</v>
      </c>
      <c r="E229" s="21" t="s">
        <v>15</v>
      </c>
      <c r="F229" s="21" t="s">
        <v>25</v>
      </c>
      <c r="G229" s="21">
        <v>2396.0958999999998</v>
      </c>
    </row>
    <row r="230" spans="1:7" ht="15.75" x14ac:dyDescent="0.25">
      <c r="A230" s="21">
        <v>23</v>
      </c>
      <c r="B230" s="21" t="s">
        <v>23</v>
      </c>
      <c r="C230" s="21">
        <v>28.12</v>
      </c>
      <c r="D230" s="21">
        <v>0</v>
      </c>
      <c r="E230" s="21" t="s">
        <v>15</v>
      </c>
      <c r="F230" s="21" t="s">
        <v>27</v>
      </c>
      <c r="G230" s="21">
        <v>2690.1138000000001</v>
      </c>
    </row>
    <row r="231" spans="1:7" ht="15.75" x14ac:dyDescent="0.25">
      <c r="A231" s="21">
        <v>23</v>
      </c>
      <c r="B231" s="21" t="s">
        <v>23</v>
      </c>
      <c r="C231" s="21">
        <v>34.865000000000002</v>
      </c>
      <c r="D231" s="21">
        <v>0</v>
      </c>
      <c r="E231" s="21" t="s">
        <v>15</v>
      </c>
      <c r="F231" s="21" t="s">
        <v>25</v>
      </c>
      <c r="G231" s="21">
        <v>2899.4893499999998</v>
      </c>
    </row>
    <row r="232" spans="1:7" ht="15.75" x14ac:dyDescent="0.25">
      <c r="A232" s="21">
        <v>23</v>
      </c>
      <c r="B232" s="21" t="s">
        <v>23</v>
      </c>
      <c r="C232" s="21">
        <v>33.4</v>
      </c>
      <c r="D232" s="21">
        <v>0</v>
      </c>
      <c r="E232" s="21" t="s">
        <v>15</v>
      </c>
      <c r="F232" s="21" t="s">
        <v>26</v>
      </c>
      <c r="G232" s="21">
        <v>10795.937330000001</v>
      </c>
    </row>
    <row r="233" spans="1:7" ht="15.75" x14ac:dyDescent="0.25">
      <c r="A233" s="21">
        <v>23</v>
      </c>
      <c r="B233" s="21" t="s">
        <v>23</v>
      </c>
      <c r="C233" s="21">
        <v>28</v>
      </c>
      <c r="D233" s="21">
        <v>0</v>
      </c>
      <c r="E233" s="21" t="s">
        <v>15</v>
      </c>
      <c r="F233" s="21" t="s">
        <v>26</v>
      </c>
      <c r="G233" s="21">
        <v>13126.677449999999</v>
      </c>
    </row>
    <row r="234" spans="1:7" ht="15.75" x14ac:dyDescent="0.25">
      <c r="A234" s="21">
        <v>23</v>
      </c>
      <c r="B234" s="21" t="s">
        <v>23</v>
      </c>
      <c r="C234" s="21">
        <v>28.31</v>
      </c>
      <c r="D234" s="21">
        <v>0</v>
      </c>
      <c r="E234" s="21" t="s">
        <v>17</v>
      </c>
      <c r="F234" s="21" t="s">
        <v>27</v>
      </c>
      <c r="G234" s="21">
        <v>18033.9679</v>
      </c>
    </row>
    <row r="235" spans="1:7" ht="15.75" x14ac:dyDescent="0.25">
      <c r="A235" s="21">
        <v>23</v>
      </c>
      <c r="B235" s="21" t="s">
        <v>14</v>
      </c>
      <c r="C235" s="21">
        <v>18.715</v>
      </c>
      <c r="D235" s="21">
        <v>0</v>
      </c>
      <c r="E235" s="21" t="s">
        <v>15</v>
      </c>
      <c r="F235" s="21" t="s">
        <v>27</v>
      </c>
      <c r="G235" s="21">
        <v>21595.382290000001</v>
      </c>
    </row>
    <row r="236" spans="1:7" ht="15.75" x14ac:dyDescent="0.25">
      <c r="A236" s="21">
        <v>23</v>
      </c>
      <c r="B236" s="21" t="s">
        <v>23</v>
      </c>
      <c r="C236" s="21">
        <v>31.4</v>
      </c>
      <c r="D236" s="21">
        <v>0</v>
      </c>
      <c r="E236" s="21" t="s">
        <v>17</v>
      </c>
      <c r="F236" s="21" t="s">
        <v>26</v>
      </c>
      <c r="G236" s="21">
        <v>34166.273000000001</v>
      </c>
    </row>
    <row r="237" spans="1:7" ht="15.75" x14ac:dyDescent="0.25">
      <c r="A237" s="21">
        <v>23</v>
      </c>
      <c r="B237" s="21" t="s">
        <v>14</v>
      </c>
      <c r="C237" s="21">
        <v>35.200000000000003</v>
      </c>
      <c r="D237" s="21">
        <v>1</v>
      </c>
      <c r="E237" s="21" t="s">
        <v>15</v>
      </c>
      <c r="F237" s="21" t="s">
        <v>26</v>
      </c>
      <c r="G237" s="21">
        <v>2416.9549999999999</v>
      </c>
    </row>
    <row r="238" spans="1:7" ht="15.75" x14ac:dyDescent="0.25">
      <c r="A238" s="21">
        <v>23</v>
      </c>
      <c r="B238" s="21" t="s">
        <v>14</v>
      </c>
      <c r="C238" s="21">
        <v>50.38</v>
      </c>
      <c r="D238" s="21">
        <v>1</v>
      </c>
      <c r="E238" s="21" t="s">
        <v>15</v>
      </c>
      <c r="F238" s="21" t="s">
        <v>16</v>
      </c>
      <c r="G238" s="21">
        <v>2438.0551999999998</v>
      </c>
    </row>
    <row r="239" spans="1:7" ht="15.75" x14ac:dyDescent="0.25">
      <c r="A239" s="21">
        <v>23</v>
      </c>
      <c r="B239" s="21" t="s">
        <v>14</v>
      </c>
      <c r="C239" s="21">
        <v>17.385000000000002</v>
      </c>
      <c r="D239" s="21">
        <v>1</v>
      </c>
      <c r="E239" s="21" t="s">
        <v>15</v>
      </c>
      <c r="F239" s="21" t="s">
        <v>27</v>
      </c>
      <c r="G239" s="21">
        <v>2775.1921499999999</v>
      </c>
    </row>
    <row r="240" spans="1:7" ht="15.75" x14ac:dyDescent="0.25">
      <c r="A240" s="21">
        <v>23</v>
      </c>
      <c r="B240" s="21" t="s">
        <v>14</v>
      </c>
      <c r="C240" s="21">
        <v>27.36</v>
      </c>
      <c r="D240" s="21">
        <v>1</v>
      </c>
      <c r="E240" s="21" t="s">
        <v>15</v>
      </c>
      <c r="F240" s="21" t="s">
        <v>27</v>
      </c>
      <c r="G240" s="21">
        <v>2789.0574000000001</v>
      </c>
    </row>
    <row r="241" spans="1:7" ht="15.75" x14ac:dyDescent="0.25">
      <c r="A241" s="21">
        <v>23</v>
      </c>
      <c r="B241" s="21" t="s">
        <v>23</v>
      </c>
      <c r="C241" s="21">
        <v>28.49</v>
      </c>
      <c r="D241" s="21">
        <v>1</v>
      </c>
      <c r="E241" s="21" t="s">
        <v>17</v>
      </c>
      <c r="F241" s="21" t="s">
        <v>16</v>
      </c>
      <c r="G241" s="21">
        <v>18328.238099999999</v>
      </c>
    </row>
    <row r="242" spans="1:7" ht="15.75" x14ac:dyDescent="0.25">
      <c r="A242" s="21">
        <v>23</v>
      </c>
      <c r="B242" s="21" t="s">
        <v>23</v>
      </c>
      <c r="C242" s="21">
        <v>42.75</v>
      </c>
      <c r="D242" s="21">
        <v>1</v>
      </c>
      <c r="E242" s="21" t="s">
        <v>17</v>
      </c>
      <c r="F242" s="21" t="s">
        <v>25</v>
      </c>
      <c r="G242" s="21">
        <v>40904.199500000002</v>
      </c>
    </row>
    <row r="243" spans="1:7" ht="15.75" x14ac:dyDescent="0.25">
      <c r="A243" s="21">
        <v>23</v>
      </c>
      <c r="B243" s="21" t="s">
        <v>23</v>
      </c>
      <c r="C243" s="21">
        <v>39.270000000000003</v>
      </c>
      <c r="D243" s="21">
        <v>2</v>
      </c>
      <c r="E243" s="21" t="s">
        <v>15</v>
      </c>
      <c r="F243" s="21" t="s">
        <v>16</v>
      </c>
      <c r="G243" s="21">
        <v>3500.6122999999998</v>
      </c>
    </row>
    <row r="244" spans="1:7" ht="15.75" x14ac:dyDescent="0.25">
      <c r="A244" s="21">
        <v>23</v>
      </c>
      <c r="B244" s="21" t="s">
        <v>23</v>
      </c>
      <c r="C244" s="21">
        <v>23.18</v>
      </c>
      <c r="D244" s="21">
        <v>2</v>
      </c>
      <c r="E244" s="21" t="s">
        <v>15</v>
      </c>
      <c r="F244" s="21" t="s">
        <v>27</v>
      </c>
      <c r="G244" s="21">
        <v>14426.073850000001</v>
      </c>
    </row>
    <row r="245" spans="1:7" ht="15.75" x14ac:dyDescent="0.25">
      <c r="A245" s="21">
        <v>23</v>
      </c>
      <c r="B245" s="21" t="s">
        <v>23</v>
      </c>
      <c r="C245" s="21">
        <v>24.225000000000001</v>
      </c>
      <c r="D245" s="21">
        <v>2</v>
      </c>
      <c r="E245" s="21" t="s">
        <v>15</v>
      </c>
      <c r="F245" s="21" t="s">
        <v>25</v>
      </c>
      <c r="G245" s="21">
        <v>22395.74424</v>
      </c>
    </row>
    <row r="246" spans="1:7" ht="15.75" x14ac:dyDescent="0.25">
      <c r="A246" s="21">
        <v>23</v>
      </c>
      <c r="B246" s="21" t="s">
        <v>23</v>
      </c>
      <c r="C246" s="21">
        <v>32.78</v>
      </c>
      <c r="D246" s="21">
        <v>2</v>
      </c>
      <c r="E246" s="21" t="s">
        <v>17</v>
      </c>
      <c r="F246" s="21" t="s">
        <v>16</v>
      </c>
      <c r="G246" s="21">
        <v>36021.011200000001</v>
      </c>
    </row>
    <row r="247" spans="1:7" ht="15.75" x14ac:dyDescent="0.25">
      <c r="A247" s="21">
        <v>23</v>
      </c>
      <c r="B247" s="21" t="s">
        <v>23</v>
      </c>
      <c r="C247" s="21">
        <v>36.67</v>
      </c>
      <c r="D247" s="21">
        <v>2</v>
      </c>
      <c r="E247" s="21" t="s">
        <v>17</v>
      </c>
      <c r="F247" s="21" t="s">
        <v>25</v>
      </c>
      <c r="G247" s="21">
        <v>38511.628299999997</v>
      </c>
    </row>
    <row r="248" spans="1:7" ht="15.75" x14ac:dyDescent="0.25">
      <c r="A248" s="21">
        <v>23</v>
      </c>
      <c r="B248" s="21" t="s">
        <v>14</v>
      </c>
      <c r="C248" s="21">
        <v>32.700000000000003</v>
      </c>
      <c r="D248" s="21">
        <v>3</v>
      </c>
      <c r="E248" s="21" t="s">
        <v>15</v>
      </c>
      <c r="F248" s="21" t="s">
        <v>26</v>
      </c>
      <c r="G248" s="21">
        <v>3591.48</v>
      </c>
    </row>
    <row r="249" spans="1:7" ht="15.75" x14ac:dyDescent="0.25">
      <c r="A249" s="21">
        <v>23</v>
      </c>
      <c r="B249" s="21" t="s">
        <v>14</v>
      </c>
      <c r="C249" s="21">
        <v>37.1</v>
      </c>
      <c r="D249" s="21">
        <v>3</v>
      </c>
      <c r="E249" s="21" t="s">
        <v>15</v>
      </c>
      <c r="F249" s="21" t="s">
        <v>26</v>
      </c>
      <c r="G249" s="21">
        <v>3597.596</v>
      </c>
    </row>
    <row r="250" spans="1:7" ht="15.75" x14ac:dyDescent="0.25">
      <c r="A250" s="21">
        <v>23</v>
      </c>
      <c r="B250" s="21" t="s">
        <v>23</v>
      </c>
      <c r="C250" s="21">
        <v>34.96</v>
      </c>
      <c r="D250" s="21">
        <v>3</v>
      </c>
      <c r="E250" s="21" t="s">
        <v>15</v>
      </c>
      <c r="F250" s="21" t="s">
        <v>27</v>
      </c>
      <c r="G250" s="21">
        <v>4466.6214</v>
      </c>
    </row>
    <row r="251" spans="1:7" ht="15.75" x14ac:dyDescent="0.25">
      <c r="A251" s="21">
        <v>23</v>
      </c>
      <c r="B251" s="21" t="s">
        <v>14</v>
      </c>
      <c r="C251" s="21">
        <v>31.73</v>
      </c>
      <c r="D251" s="21">
        <v>3</v>
      </c>
      <c r="E251" s="21" t="s">
        <v>17</v>
      </c>
      <c r="F251" s="21" t="s">
        <v>25</v>
      </c>
      <c r="G251" s="21">
        <v>36189.101699999999</v>
      </c>
    </row>
    <row r="252" spans="1:7" ht="15.75" x14ac:dyDescent="0.25">
      <c r="A252" s="21">
        <v>24</v>
      </c>
      <c r="B252" s="21" t="s">
        <v>14</v>
      </c>
      <c r="C252" s="21">
        <v>23.4</v>
      </c>
      <c r="D252" s="21">
        <v>0</v>
      </c>
      <c r="E252" s="21" t="s">
        <v>15</v>
      </c>
      <c r="F252" s="21" t="s">
        <v>26</v>
      </c>
      <c r="G252" s="21">
        <v>1969.614</v>
      </c>
    </row>
    <row r="253" spans="1:7" ht="15.75" x14ac:dyDescent="0.25">
      <c r="A253" s="21">
        <v>24</v>
      </c>
      <c r="B253" s="21" t="s">
        <v>14</v>
      </c>
      <c r="C253" s="21">
        <v>25.8</v>
      </c>
      <c r="D253" s="21">
        <v>0</v>
      </c>
      <c r="E253" s="21" t="s">
        <v>15</v>
      </c>
      <c r="F253" s="21" t="s">
        <v>26</v>
      </c>
      <c r="G253" s="21">
        <v>1972.95</v>
      </c>
    </row>
    <row r="254" spans="1:7" ht="15.75" x14ac:dyDescent="0.25">
      <c r="A254" s="21">
        <v>24</v>
      </c>
      <c r="B254" s="21" t="s">
        <v>14</v>
      </c>
      <c r="C254" s="21">
        <v>29.3</v>
      </c>
      <c r="D254" s="21">
        <v>0</v>
      </c>
      <c r="E254" s="21" t="s">
        <v>15</v>
      </c>
      <c r="F254" s="21" t="s">
        <v>26</v>
      </c>
      <c r="G254" s="21">
        <v>1977.8150000000001</v>
      </c>
    </row>
    <row r="255" spans="1:7" ht="15.75" x14ac:dyDescent="0.25">
      <c r="A255" s="21">
        <v>24</v>
      </c>
      <c r="B255" s="21" t="s">
        <v>14</v>
      </c>
      <c r="C255" s="21">
        <v>32.01</v>
      </c>
      <c r="D255" s="21">
        <v>0</v>
      </c>
      <c r="E255" s="21" t="s">
        <v>15</v>
      </c>
      <c r="F255" s="21" t="s">
        <v>16</v>
      </c>
      <c r="G255" s="21">
        <v>1981.5818999999999</v>
      </c>
    </row>
    <row r="256" spans="1:7" ht="15.75" x14ac:dyDescent="0.25">
      <c r="A256" s="21">
        <v>24</v>
      </c>
      <c r="B256" s="21" t="s">
        <v>14</v>
      </c>
      <c r="C256" s="21">
        <v>35.86</v>
      </c>
      <c r="D256" s="21">
        <v>0</v>
      </c>
      <c r="E256" s="21" t="s">
        <v>15</v>
      </c>
      <c r="F256" s="21" t="s">
        <v>16</v>
      </c>
      <c r="G256" s="21">
        <v>1986.9333999999999</v>
      </c>
    </row>
    <row r="257" spans="1:7" ht="15.75" x14ac:dyDescent="0.25">
      <c r="A257" s="21">
        <v>24</v>
      </c>
      <c r="B257" s="21" t="s">
        <v>14</v>
      </c>
      <c r="C257" s="21">
        <v>23.655000000000001</v>
      </c>
      <c r="D257" s="21">
        <v>0</v>
      </c>
      <c r="E257" s="21" t="s">
        <v>15</v>
      </c>
      <c r="F257" s="21" t="s">
        <v>27</v>
      </c>
      <c r="G257" s="21">
        <v>2352.9684499999998</v>
      </c>
    </row>
    <row r="258" spans="1:7" ht="15.75" x14ac:dyDescent="0.25">
      <c r="A258" s="21">
        <v>24</v>
      </c>
      <c r="B258" s="21" t="s">
        <v>23</v>
      </c>
      <c r="C258" s="21">
        <v>22.6</v>
      </c>
      <c r="D258" s="21">
        <v>0</v>
      </c>
      <c r="E258" s="21" t="s">
        <v>15</v>
      </c>
      <c r="F258" s="21" t="s">
        <v>26</v>
      </c>
      <c r="G258" s="21">
        <v>2457.502</v>
      </c>
    </row>
    <row r="259" spans="1:7" ht="15.75" x14ac:dyDescent="0.25">
      <c r="A259" s="21">
        <v>24</v>
      </c>
      <c r="B259" s="21" t="s">
        <v>23</v>
      </c>
      <c r="C259" s="21">
        <v>27.72</v>
      </c>
      <c r="D259" s="21">
        <v>0</v>
      </c>
      <c r="E259" s="21" t="s">
        <v>15</v>
      </c>
      <c r="F259" s="21" t="s">
        <v>16</v>
      </c>
      <c r="G259" s="21">
        <v>2464.6188000000002</v>
      </c>
    </row>
    <row r="260" spans="1:7" ht="15.75" x14ac:dyDescent="0.25">
      <c r="A260" s="21">
        <v>24</v>
      </c>
      <c r="B260" s="21" t="s">
        <v>23</v>
      </c>
      <c r="C260" s="21">
        <v>33.99</v>
      </c>
      <c r="D260" s="21">
        <v>0</v>
      </c>
      <c r="E260" s="21" t="s">
        <v>15</v>
      </c>
      <c r="F260" s="21" t="s">
        <v>16</v>
      </c>
      <c r="G260" s="21">
        <v>2473.3341</v>
      </c>
    </row>
    <row r="261" spans="1:7" ht="15.75" x14ac:dyDescent="0.25">
      <c r="A261" s="21">
        <v>24</v>
      </c>
      <c r="B261" s="21" t="s">
        <v>23</v>
      </c>
      <c r="C261" s="21">
        <v>39.49</v>
      </c>
      <c r="D261" s="21">
        <v>0</v>
      </c>
      <c r="E261" s="21" t="s">
        <v>15</v>
      </c>
      <c r="F261" s="21" t="s">
        <v>16</v>
      </c>
      <c r="G261" s="21">
        <v>2480.9791</v>
      </c>
    </row>
    <row r="262" spans="1:7" ht="15.75" x14ac:dyDescent="0.25">
      <c r="A262" s="21">
        <v>24</v>
      </c>
      <c r="B262" s="21" t="s">
        <v>23</v>
      </c>
      <c r="C262" s="21">
        <v>24.225000000000001</v>
      </c>
      <c r="D262" s="21">
        <v>0</v>
      </c>
      <c r="E262" s="21" t="s">
        <v>15</v>
      </c>
      <c r="F262" s="21" t="s">
        <v>27</v>
      </c>
      <c r="G262" s="21">
        <v>2842.7607499999999</v>
      </c>
    </row>
    <row r="263" spans="1:7" ht="15.75" x14ac:dyDescent="0.25">
      <c r="A263" s="21">
        <v>24</v>
      </c>
      <c r="B263" s="21" t="s">
        <v>23</v>
      </c>
      <c r="C263" s="21">
        <v>29.925000000000001</v>
      </c>
      <c r="D263" s="21">
        <v>0</v>
      </c>
      <c r="E263" s="21" t="s">
        <v>15</v>
      </c>
      <c r="F263" s="21" t="s">
        <v>27</v>
      </c>
      <c r="G263" s="21">
        <v>2850.6837500000001</v>
      </c>
    </row>
    <row r="264" spans="1:7" ht="15.75" x14ac:dyDescent="0.25">
      <c r="A264" s="21">
        <v>24</v>
      </c>
      <c r="B264" s="21" t="s">
        <v>23</v>
      </c>
      <c r="C264" s="21">
        <v>33.344999999999999</v>
      </c>
      <c r="D264" s="21">
        <v>0</v>
      </c>
      <c r="E264" s="21" t="s">
        <v>15</v>
      </c>
      <c r="F264" s="21" t="s">
        <v>27</v>
      </c>
      <c r="G264" s="21">
        <v>2855.4375500000001</v>
      </c>
    </row>
    <row r="265" spans="1:7" ht="15.75" x14ac:dyDescent="0.25">
      <c r="A265" s="21">
        <v>24</v>
      </c>
      <c r="B265" s="21" t="s">
        <v>23</v>
      </c>
      <c r="C265" s="21">
        <v>25.27</v>
      </c>
      <c r="D265" s="21">
        <v>0</v>
      </c>
      <c r="E265" s="21" t="s">
        <v>15</v>
      </c>
      <c r="F265" s="21" t="s">
        <v>25</v>
      </c>
      <c r="G265" s="21">
        <v>3044.2132999999999</v>
      </c>
    </row>
    <row r="266" spans="1:7" ht="15.75" x14ac:dyDescent="0.25">
      <c r="A266" s="21">
        <v>24</v>
      </c>
      <c r="B266" s="21" t="s">
        <v>23</v>
      </c>
      <c r="C266" s="21">
        <v>26.6</v>
      </c>
      <c r="D266" s="21">
        <v>0</v>
      </c>
      <c r="E266" s="21" t="s">
        <v>15</v>
      </c>
      <c r="F266" s="21" t="s">
        <v>25</v>
      </c>
      <c r="G266" s="21">
        <v>3046.0619999999999</v>
      </c>
    </row>
    <row r="267" spans="1:7" ht="15.75" x14ac:dyDescent="0.25">
      <c r="A267" s="21">
        <v>24</v>
      </c>
      <c r="B267" s="21" t="s">
        <v>23</v>
      </c>
      <c r="C267" s="21">
        <v>20.52</v>
      </c>
      <c r="D267" s="21">
        <v>0</v>
      </c>
      <c r="E267" s="21" t="s">
        <v>17</v>
      </c>
      <c r="F267" s="21" t="s">
        <v>25</v>
      </c>
      <c r="G267" s="21">
        <v>14571.890799999999</v>
      </c>
    </row>
    <row r="268" spans="1:7" ht="15.75" x14ac:dyDescent="0.25">
      <c r="A268" s="21">
        <v>24</v>
      </c>
      <c r="B268" s="21" t="s">
        <v>14</v>
      </c>
      <c r="C268" s="21">
        <v>29.83</v>
      </c>
      <c r="D268" s="21">
        <v>0</v>
      </c>
      <c r="E268" s="21" t="s">
        <v>17</v>
      </c>
      <c r="F268" s="21" t="s">
        <v>25</v>
      </c>
      <c r="G268" s="21">
        <v>18648.421699999999</v>
      </c>
    </row>
    <row r="269" spans="1:7" ht="15.75" x14ac:dyDescent="0.25">
      <c r="A269" s="21">
        <v>24</v>
      </c>
      <c r="B269" s="21" t="s">
        <v>23</v>
      </c>
      <c r="C269" s="21">
        <v>27.6</v>
      </c>
      <c r="D269" s="21">
        <v>0</v>
      </c>
      <c r="E269" s="21" t="s">
        <v>15</v>
      </c>
      <c r="F269" s="21" t="s">
        <v>26</v>
      </c>
      <c r="G269" s="21">
        <v>18955.220170000001</v>
      </c>
    </row>
    <row r="270" spans="1:7" ht="15.75" x14ac:dyDescent="0.25">
      <c r="A270" s="21">
        <v>24</v>
      </c>
      <c r="B270" s="21" t="s">
        <v>23</v>
      </c>
      <c r="C270" s="21">
        <v>23.21</v>
      </c>
      <c r="D270" s="21">
        <v>0</v>
      </c>
      <c r="E270" s="21" t="s">
        <v>15</v>
      </c>
      <c r="F270" s="21" t="s">
        <v>16</v>
      </c>
      <c r="G270" s="21">
        <v>25081.76784</v>
      </c>
    </row>
    <row r="271" spans="1:7" ht="15.75" x14ac:dyDescent="0.25">
      <c r="A271" s="21">
        <v>24</v>
      </c>
      <c r="B271" s="21" t="s">
        <v>14</v>
      </c>
      <c r="C271" s="21">
        <v>31.065000000000001</v>
      </c>
      <c r="D271" s="21">
        <v>0</v>
      </c>
      <c r="E271" s="21" t="s">
        <v>17</v>
      </c>
      <c r="F271" s="21" t="s">
        <v>25</v>
      </c>
      <c r="G271" s="21">
        <v>34254.053350000002</v>
      </c>
    </row>
    <row r="272" spans="1:7" ht="15.75" x14ac:dyDescent="0.25">
      <c r="A272" s="21">
        <v>24</v>
      </c>
      <c r="B272" s="21" t="s">
        <v>14</v>
      </c>
      <c r="C272" s="21">
        <v>32.700000000000003</v>
      </c>
      <c r="D272" s="21">
        <v>0</v>
      </c>
      <c r="E272" s="21" t="s">
        <v>17</v>
      </c>
      <c r="F272" s="21" t="s">
        <v>26</v>
      </c>
      <c r="G272" s="21">
        <v>34472.841</v>
      </c>
    </row>
    <row r="273" spans="1:7" ht="15.75" x14ac:dyDescent="0.25">
      <c r="A273" s="21">
        <v>24</v>
      </c>
      <c r="B273" s="21" t="s">
        <v>14</v>
      </c>
      <c r="C273" s="21">
        <v>28.5</v>
      </c>
      <c r="D273" s="21">
        <v>0</v>
      </c>
      <c r="E273" s="21" t="s">
        <v>17</v>
      </c>
      <c r="F273" s="21" t="s">
        <v>25</v>
      </c>
      <c r="G273" s="21">
        <v>35147.528480000001</v>
      </c>
    </row>
    <row r="274" spans="1:7" ht="15.75" x14ac:dyDescent="0.25">
      <c r="A274" s="21">
        <v>24</v>
      </c>
      <c r="B274" s="21" t="s">
        <v>14</v>
      </c>
      <c r="C274" s="21">
        <v>40.15</v>
      </c>
      <c r="D274" s="21">
        <v>0</v>
      </c>
      <c r="E274" s="21" t="s">
        <v>17</v>
      </c>
      <c r="F274" s="21" t="s">
        <v>16</v>
      </c>
      <c r="G274" s="21">
        <v>38126.246500000001</v>
      </c>
    </row>
    <row r="275" spans="1:7" ht="15.75" x14ac:dyDescent="0.25">
      <c r="A275" s="21">
        <v>24</v>
      </c>
      <c r="B275" s="21" t="s">
        <v>14</v>
      </c>
      <c r="C275" s="21">
        <v>26.79</v>
      </c>
      <c r="D275" s="21">
        <v>1</v>
      </c>
      <c r="E275" s="21" t="s">
        <v>15</v>
      </c>
      <c r="F275" s="21" t="s">
        <v>27</v>
      </c>
      <c r="G275" s="21">
        <v>12609.88702</v>
      </c>
    </row>
    <row r="276" spans="1:7" ht="15.75" x14ac:dyDescent="0.25">
      <c r="A276" s="21">
        <v>24</v>
      </c>
      <c r="B276" s="21" t="s">
        <v>14</v>
      </c>
      <c r="C276" s="21">
        <v>28.5</v>
      </c>
      <c r="D276" s="21">
        <v>2</v>
      </c>
      <c r="E276" s="21" t="s">
        <v>15</v>
      </c>
      <c r="F276" s="21" t="s">
        <v>27</v>
      </c>
      <c r="G276" s="21">
        <v>3537.703</v>
      </c>
    </row>
    <row r="277" spans="1:7" ht="15.75" x14ac:dyDescent="0.25">
      <c r="A277" s="21">
        <v>24</v>
      </c>
      <c r="B277" s="21" t="s">
        <v>23</v>
      </c>
      <c r="C277" s="21">
        <v>30.1</v>
      </c>
      <c r="D277" s="21">
        <v>3</v>
      </c>
      <c r="E277" s="21" t="s">
        <v>15</v>
      </c>
      <c r="F277" s="21" t="s">
        <v>26</v>
      </c>
      <c r="G277" s="21">
        <v>4234.9269999999997</v>
      </c>
    </row>
    <row r="278" spans="1:7" ht="15.75" x14ac:dyDescent="0.25">
      <c r="A278" s="21">
        <v>24</v>
      </c>
      <c r="B278" s="21" t="s">
        <v>23</v>
      </c>
      <c r="C278" s="21">
        <v>30.21</v>
      </c>
      <c r="D278" s="21">
        <v>3</v>
      </c>
      <c r="E278" s="21" t="s">
        <v>15</v>
      </c>
      <c r="F278" s="21" t="s">
        <v>27</v>
      </c>
      <c r="G278" s="21">
        <v>4618.0798999999997</v>
      </c>
    </row>
    <row r="279" spans="1:7" ht="15.75" x14ac:dyDescent="0.25">
      <c r="A279" s="21">
        <v>24</v>
      </c>
      <c r="B279" s="21" t="s">
        <v>14</v>
      </c>
      <c r="C279" s="21">
        <v>33.630000000000003</v>
      </c>
      <c r="D279" s="21">
        <v>4</v>
      </c>
      <c r="E279" s="21" t="s">
        <v>15</v>
      </c>
      <c r="F279" s="21" t="s">
        <v>25</v>
      </c>
      <c r="G279" s="21">
        <v>17128.426080000001</v>
      </c>
    </row>
    <row r="280" spans="1:7" ht="15.75" x14ac:dyDescent="0.25">
      <c r="A280" s="21">
        <v>25</v>
      </c>
      <c r="B280" s="21" t="s">
        <v>14</v>
      </c>
      <c r="C280" s="21">
        <v>25.74</v>
      </c>
      <c r="D280" s="21">
        <v>0</v>
      </c>
      <c r="E280" s="21" t="s">
        <v>15</v>
      </c>
      <c r="F280" s="21" t="s">
        <v>16</v>
      </c>
      <c r="G280" s="21">
        <v>2137.6536000000001</v>
      </c>
    </row>
    <row r="281" spans="1:7" ht="15.75" x14ac:dyDescent="0.25">
      <c r="A281" s="21">
        <v>25</v>
      </c>
      <c r="B281" s="21" t="s">
        <v>14</v>
      </c>
      <c r="C281" s="21">
        <v>27.55</v>
      </c>
      <c r="D281" s="21">
        <v>0</v>
      </c>
      <c r="E281" s="21" t="s">
        <v>15</v>
      </c>
      <c r="F281" s="21" t="s">
        <v>27</v>
      </c>
      <c r="G281" s="21">
        <v>2523.1695</v>
      </c>
    </row>
    <row r="282" spans="1:7" ht="15.75" x14ac:dyDescent="0.25">
      <c r="A282" s="21">
        <v>25</v>
      </c>
      <c r="B282" s="21" t="s">
        <v>14</v>
      </c>
      <c r="C282" s="21">
        <v>35.625</v>
      </c>
      <c r="D282" s="21">
        <v>0</v>
      </c>
      <c r="E282" s="21" t="s">
        <v>15</v>
      </c>
      <c r="F282" s="21" t="s">
        <v>27</v>
      </c>
      <c r="G282" s="21">
        <v>2534.3937500000002</v>
      </c>
    </row>
    <row r="283" spans="1:7" ht="15.75" x14ac:dyDescent="0.25">
      <c r="A283" s="21">
        <v>25</v>
      </c>
      <c r="B283" s="21" t="s">
        <v>23</v>
      </c>
      <c r="C283" s="21">
        <v>30.3</v>
      </c>
      <c r="D283" s="21">
        <v>0</v>
      </c>
      <c r="E283" s="21" t="s">
        <v>15</v>
      </c>
      <c r="F283" s="21" t="s">
        <v>26</v>
      </c>
      <c r="G283" s="21">
        <v>2632.9920000000002</v>
      </c>
    </row>
    <row r="284" spans="1:7" ht="15.75" x14ac:dyDescent="0.25">
      <c r="A284" s="21">
        <v>25</v>
      </c>
      <c r="B284" s="21" t="s">
        <v>14</v>
      </c>
      <c r="C284" s="21">
        <v>26.22</v>
      </c>
      <c r="D284" s="21">
        <v>0</v>
      </c>
      <c r="E284" s="21" t="s">
        <v>15</v>
      </c>
      <c r="F284" s="21" t="s">
        <v>25</v>
      </c>
      <c r="G284" s="21">
        <v>2721.3208</v>
      </c>
    </row>
    <row r="285" spans="1:7" ht="15.75" x14ac:dyDescent="0.25">
      <c r="A285" s="21">
        <v>25</v>
      </c>
      <c r="B285" s="21" t="s">
        <v>14</v>
      </c>
      <c r="C285" s="21">
        <v>30.59</v>
      </c>
      <c r="D285" s="21">
        <v>0</v>
      </c>
      <c r="E285" s="21" t="s">
        <v>15</v>
      </c>
      <c r="F285" s="21" t="s">
        <v>25</v>
      </c>
      <c r="G285" s="21">
        <v>2727.3951000000002</v>
      </c>
    </row>
    <row r="286" spans="1:7" ht="15.75" x14ac:dyDescent="0.25">
      <c r="A286" s="21">
        <v>25</v>
      </c>
      <c r="B286" s="21" t="s">
        <v>23</v>
      </c>
      <c r="C286" s="21">
        <v>34.484999999999999</v>
      </c>
      <c r="D286" s="21">
        <v>0</v>
      </c>
      <c r="E286" s="21" t="s">
        <v>15</v>
      </c>
      <c r="F286" s="21" t="s">
        <v>27</v>
      </c>
      <c r="G286" s="21">
        <v>3021.80915</v>
      </c>
    </row>
    <row r="287" spans="1:7" ht="15.75" x14ac:dyDescent="0.25">
      <c r="A287" s="21">
        <v>25</v>
      </c>
      <c r="B287" s="21" t="s">
        <v>23</v>
      </c>
      <c r="C287" s="21">
        <v>23.465</v>
      </c>
      <c r="D287" s="21">
        <v>0</v>
      </c>
      <c r="E287" s="21" t="s">
        <v>15</v>
      </c>
      <c r="F287" s="21" t="s">
        <v>25</v>
      </c>
      <c r="G287" s="21">
        <v>3206.4913499999998</v>
      </c>
    </row>
    <row r="288" spans="1:7" ht="15.75" x14ac:dyDescent="0.25">
      <c r="A288" s="21">
        <v>25</v>
      </c>
      <c r="B288" s="21" t="s">
        <v>23</v>
      </c>
      <c r="C288" s="21">
        <v>28.594999999999999</v>
      </c>
      <c r="D288" s="21">
        <v>0</v>
      </c>
      <c r="E288" s="21" t="s">
        <v>15</v>
      </c>
      <c r="F288" s="21" t="s">
        <v>25</v>
      </c>
      <c r="G288" s="21">
        <v>3213.6220499999999</v>
      </c>
    </row>
    <row r="289" spans="1:7" ht="15.75" x14ac:dyDescent="0.25">
      <c r="A289" s="21">
        <v>25</v>
      </c>
      <c r="B289" s="21" t="s">
        <v>14</v>
      </c>
      <c r="C289" s="21">
        <v>24.13</v>
      </c>
      <c r="D289" s="21">
        <v>0</v>
      </c>
      <c r="E289" s="21" t="s">
        <v>17</v>
      </c>
      <c r="F289" s="21" t="s">
        <v>27</v>
      </c>
      <c r="G289" s="21">
        <v>15817.985699999999</v>
      </c>
    </row>
    <row r="290" spans="1:7" ht="15.75" x14ac:dyDescent="0.25">
      <c r="A290" s="21">
        <v>25</v>
      </c>
      <c r="B290" s="21" t="s">
        <v>23</v>
      </c>
      <c r="C290" s="21">
        <v>41.325000000000003</v>
      </c>
      <c r="D290" s="21">
        <v>0</v>
      </c>
      <c r="E290" s="21" t="s">
        <v>15</v>
      </c>
      <c r="F290" s="21" t="s">
        <v>25</v>
      </c>
      <c r="G290" s="21">
        <v>17878.900679999999</v>
      </c>
    </row>
    <row r="291" spans="1:7" ht="15.75" x14ac:dyDescent="0.25">
      <c r="A291" s="21">
        <v>25</v>
      </c>
      <c r="B291" s="21" t="s">
        <v>23</v>
      </c>
      <c r="C291" s="21">
        <v>30.2</v>
      </c>
      <c r="D291" s="21">
        <v>0</v>
      </c>
      <c r="E291" s="21" t="s">
        <v>17</v>
      </c>
      <c r="F291" s="21" t="s">
        <v>26</v>
      </c>
      <c r="G291" s="21">
        <v>33900.652999999998</v>
      </c>
    </row>
    <row r="292" spans="1:7" ht="15.75" x14ac:dyDescent="0.25">
      <c r="A292" s="21">
        <v>25</v>
      </c>
      <c r="B292" s="21" t="s">
        <v>23</v>
      </c>
      <c r="C292" s="21">
        <v>20.8</v>
      </c>
      <c r="D292" s="21">
        <v>1</v>
      </c>
      <c r="E292" s="21" t="s">
        <v>15</v>
      </c>
      <c r="F292" s="21" t="s">
        <v>26</v>
      </c>
      <c r="G292" s="21">
        <v>3208.7869999999998</v>
      </c>
    </row>
    <row r="293" spans="1:7" ht="15.75" x14ac:dyDescent="0.25">
      <c r="A293" s="21">
        <v>25</v>
      </c>
      <c r="B293" s="21" t="s">
        <v>23</v>
      </c>
      <c r="C293" s="21">
        <v>33.99</v>
      </c>
      <c r="D293" s="21">
        <v>1</v>
      </c>
      <c r="E293" s="21" t="s">
        <v>15</v>
      </c>
      <c r="F293" s="21" t="s">
        <v>16</v>
      </c>
      <c r="G293" s="21">
        <v>3227.1210999999998</v>
      </c>
    </row>
    <row r="294" spans="1:7" ht="15.75" x14ac:dyDescent="0.25">
      <c r="A294" s="21">
        <v>25</v>
      </c>
      <c r="B294" s="21" t="s">
        <v>23</v>
      </c>
      <c r="C294" s="21">
        <v>42.13</v>
      </c>
      <c r="D294" s="21">
        <v>1</v>
      </c>
      <c r="E294" s="21" t="s">
        <v>15</v>
      </c>
      <c r="F294" s="21" t="s">
        <v>16</v>
      </c>
      <c r="G294" s="21">
        <v>3238.4357</v>
      </c>
    </row>
    <row r="295" spans="1:7" ht="15.75" x14ac:dyDescent="0.25">
      <c r="A295" s="21">
        <v>25</v>
      </c>
      <c r="B295" s="21" t="s">
        <v>14</v>
      </c>
      <c r="C295" s="21">
        <v>25.84</v>
      </c>
      <c r="D295" s="21">
        <v>1</v>
      </c>
      <c r="E295" s="21" t="s">
        <v>15</v>
      </c>
      <c r="F295" s="21" t="s">
        <v>25</v>
      </c>
      <c r="G295" s="21">
        <v>3309.7926000000002</v>
      </c>
    </row>
    <row r="296" spans="1:7" ht="15.75" x14ac:dyDescent="0.25">
      <c r="A296" s="21">
        <v>25</v>
      </c>
      <c r="B296" s="21" t="s">
        <v>23</v>
      </c>
      <c r="C296" s="21">
        <v>22.515000000000001</v>
      </c>
      <c r="D296" s="21">
        <v>1</v>
      </c>
      <c r="E296" s="21" t="s">
        <v>15</v>
      </c>
      <c r="F296" s="21" t="s">
        <v>27</v>
      </c>
      <c r="G296" s="21">
        <v>3594.17085</v>
      </c>
    </row>
    <row r="297" spans="1:7" ht="15.75" x14ac:dyDescent="0.25">
      <c r="A297" s="21">
        <v>25</v>
      </c>
      <c r="B297" s="21" t="s">
        <v>23</v>
      </c>
      <c r="C297" s="21">
        <v>32.229999999999997</v>
      </c>
      <c r="D297" s="21">
        <v>1</v>
      </c>
      <c r="E297" s="21" t="s">
        <v>15</v>
      </c>
      <c r="F297" s="21" t="s">
        <v>16</v>
      </c>
      <c r="G297" s="21">
        <v>18218.161390000001</v>
      </c>
    </row>
    <row r="298" spans="1:7" ht="15.75" x14ac:dyDescent="0.25">
      <c r="A298" s="21">
        <v>25</v>
      </c>
      <c r="B298" s="21" t="s">
        <v>23</v>
      </c>
      <c r="C298" s="21">
        <v>26.79</v>
      </c>
      <c r="D298" s="21">
        <v>2</v>
      </c>
      <c r="E298" s="21" t="s">
        <v>15</v>
      </c>
      <c r="F298" s="21" t="s">
        <v>27</v>
      </c>
      <c r="G298" s="21">
        <v>4189.1130999999996</v>
      </c>
    </row>
    <row r="299" spans="1:7" ht="15.75" x14ac:dyDescent="0.25">
      <c r="A299" s="21">
        <v>25</v>
      </c>
      <c r="B299" s="21" t="s">
        <v>14</v>
      </c>
      <c r="C299" s="21">
        <v>24.984999999999999</v>
      </c>
      <c r="D299" s="21">
        <v>2</v>
      </c>
      <c r="E299" s="21" t="s">
        <v>15</v>
      </c>
      <c r="F299" s="21" t="s">
        <v>25</v>
      </c>
      <c r="G299" s="21">
        <v>23241.47453</v>
      </c>
    </row>
    <row r="300" spans="1:7" ht="15.75" x14ac:dyDescent="0.25">
      <c r="A300" s="21">
        <v>25</v>
      </c>
      <c r="B300" s="21" t="s">
        <v>14</v>
      </c>
      <c r="C300" s="21">
        <v>33.33</v>
      </c>
      <c r="D300" s="21">
        <v>2</v>
      </c>
      <c r="E300" s="21" t="s">
        <v>17</v>
      </c>
      <c r="F300" s="21" t="s">
        <v>16</v>
      </c>
      <c r="G300" s="21">
        <v>36124.573700000001</v>
      </c>
    </row>
    <row r="301" spans="1:7" ht="15.75" x14ac:dyDescent="0.25">
      <c r="A301" s="21">
        <v>25</v>
      </c>
      <c r="B301" s="21" t="s">
        <v>14</v>
      </c>
      <c r="C301" s="21">
        <v>45.54</v>
      </c>
      <c r="D301" s="21">
        <v>2</v>
      </c>
      <c r="E301" s="21" t="s">
        <v>17</v>
      </c>
      <c r="F301" s="21" t="s">
        <v>16</v>
      </c>
      <c r="G301" s="21">
        <v>42112.2356</v>
      </c>
    </row>
    <row r="302" spans="1:7" ht="15.75" x14ac:dyDescent="0.25">
      <c r="A302" s="21">
        <v>25</v>
      </c>
      <c r="B302" s="21" t="s">
        <v>14</v>
      </c>
      <c r="C302" s="21">
        <v>26.8</v>
      </c>
      <c r="D302" s="21">
        <v>3</v>
      </c>
      <c r="E302" s="21" t="s">
        <v>15</v>
      </c>
      <c r="F302" s="21" t="s">
        <v>26</v>
      </c>
      <c r="G302" s="21">
        <v>3906.127</v>
      </c>
    </row>
    <row r="303" spans="1:7" ht="15.75" x14ac:dyDescent="0.25">
      <c r="A303" s="21">
        <v>25</v>
      </c>
      <c r="B303" s="21" t="s">
        <v>23</v>
      </c>
      <c r="C303" s="21">
        <v>24.3</v>
      </c>
      <c r="D303" s="21">
        <v>3</v>
      </c>
      <c r="E303" s="21" t="s">
        <v>15</v>
      </c>
      <c r="F303" s="21" t="s">
        <v>26</v>
      </c>
      <c r="G303" s="21">
        <v>4391.652</v>
      </c>
    </row>
    <row r="304" spans="1:7" ht="15.75" x14ac:dyDescent="0.25">
      <c r="A304" s="21">
        <v>25</v>
      </c>
      <c r="B304" s="21" t="s">
        <v>14</v>
      </c>
      <c r="C304" s="21">
        <v>29.7</v>
      </c>
      <c r="D304" s="21">
        <v>3</v>
      </c>
      <c r="E304" s="21" t="s">
        <v>17</v>
      </c>
      <c r="F304" s="21" t="s">
        <v>26</v>
      </c>
      <c r="G304" s="21">
        <v>19933.457999999999</v>
      </c>
    </row>
    <row r="305" spans="1:7" ht="15.75" x14ac:dyDescent="0.25">
      <c r="A305" s="21">
        <v>25</v>
      </c>
      <c r="B305" s="21" t="s">
        <v>14</v>
      </c>
      <c r="C305" s="21">
        <v>33.659999999999997</v>
      </c>
      <c r="D305" s="21">
        <v>4</v>
      </c>
      <c r="E305" s="21" t="s">
        <v>15</v>
      </c>
      <c r="F305" s="21" t="s">
        <v>16</v>
      </c>
      <c r="G305" s="21">
        <v>4504.6624000000002</v>
      </c>
    </row>
    <row r="306" spans="1:7" ht="15.75" x14ac:dyDescent="0.25">
      <c r="A306" s="21">
        <v>25</v>
      </c>
      <c r="B306" s="21" t="s">
        <v>14</v>
      </c>
      <c r="C306" s="21">
        <v>26.695</v>
      </c>
      <c r="D306" s="21">
        <v>4</v>
      </c>
      <c r="E306" s="21" t="s">
        <v>15</v>
      </c>
      <c r="F306" s="21" t="s">
        <v>27</v>
      </c>
      <c r="G306" s="21">
        <v>4877.9810500000003</v>
      </c>
    </row>
    <row r="307" spans="1:7" ht="15.75" x14ac:dyDescent="0.25">
      <c r="A307" s="21">
        <v>25</v>
      </c>
      <c r="B307" s="21" t="s">
        <v>14</v>
      </c>
      <c r="C307" s="21">
        <v>23.9</v>
      </c>
      <c r="D307" s="21">
        <v>5</v>
      </c>
      <c r="E307" s="21" t="s">
        <v>15</v>
      </c>
      <c r="F307" s="21" t="s">
        <v>26</v>
      </c>
      <c r="G307" s="21">
        <v>5080.0959999999995</v>
      </c>
    </row>
    <row r="308" spans="1:7" ht="15.75" x14ac:dyDescent="0.25">
      <c r="A308" s="21">
        <v>26</v>
      </c>
      <c r="B308" s="21" t="s">
        <v>14</v>
      </c>
      <c r="C308" s="21">
        <v>20.8</v>
      </c>
      <c r="D308" s="21">
        <v>0</v>
      </c>
      <c r="E308" s="21" t="s">
        <v>15</v>
      </c>
      <c r="F308" s="21" t="s">
        <v>26</v>
      </c>
      <c r="G308" s="21">
        <v>2302.3000000000002</v>
      </c>
    </row>
    <row r="309" spans="1:7" ht="15.75" x14ac:dyDescent="0.25">
      <c r="A309" s="21">
        <v>26</v>
      </c>
      <c r="B309" s="21" t="s">
        <v>14</v>
      </c>
      <c r="C309" s="21">
        <v>35.42</v>
      </c>
      <c r="D309" s="21">
        <v>0</v>
      </c>
      <c r="E309" s="21" t="s">
        <v>15</v>
      </c>
      <c r="F309" s="21" t="s">
        <v>16</v>
      </c>
      <c r="G309" s="21">
        <v>2322.6217999999999</v>
      </c>
    </row>
    <row r="310" spans="1:7" ht="15.75" x14ac:dyDescent="0.25">
      <c r="A310" s="21">
        <v>26</v>
      </c>
      <c r="B310" s="21" t="s">
        <v>14</v>
      </c>
      <c r="C310" s="21">
        <v>17.670000000000002</v>
      </c>
      <c r="D310" s="21">
        <v>0</v>
      </c>
      <c r="E310" s="21" t="s">
        <v>15</v>
      </c>
      <c r="F310" s="21" t="s">
        <v>27</v>
      </c>
      <c r="G310" s="21">
        <v>2680.9493000000002</v>
      </c>
    </row>
    <row r="311" spans="1:7" ht="15.75" x14ac:dyDescent="0.25">
      <c r="A311" s="21">
        <v>26</v>
      </c>
      <c r="B311" s="21" t="s">
        <v>14</v>
      </c>
      <c r="C311" s="21">
        <v>31.065000000000001</v>
      </c>
      <c r="D311" s="21">
        <v>0</v>
      </c>
      <c r="E311" s="21" t="s">
        <v>15</v>
      </c>
      <c r="F311" s="21" t="s">
        <v>27</v>
      </c>
      <c r="G311" s="21">
        <v>2699.56835</v>
      </c>
    </row>
    <row r="312" spans="1:7" ht="15.75" x14ac:dyDescent="0.25">
      <c r="A312" s="21">
        <v>26</v>
      </c>
      <c r="B312" s="21" t="s">
        <v>14</v>
      </c>
      <c r="C312" s="21">
        <v>29.45</v>
      </c>
      <c r="D312" s="21">
        <v>0</v>
      </c>
      <c r="E312" s="21" t="s">
        <v>15</v>
      </c>
      <c r="F312" s="21" t="s">
        <v>25</v>
      </c>
      <c r="G312" s="21">
        <v>2897.3235</v>
      </c>
    </row>
    <row r="313" spans="1:7" ht="15.75" x14ac:dyDescent="0.25">
      <c r="A313" s="21">
        <v>26</v>
      </c>
      <c r="B313" s="21" t="s">
        <v>23</v>
      </c>
      <c r="C313" s="21">
        <v>22.23</v>
      </c>
      <c r="D313" s="21">
        <v>0</v>
      </c>
      <c r="E313" s="21" t="s">
        <v>15</v>
      </c>
      <c r="F313" s="21" t="s">
        <v>27</v>
      </c>
      <c r="G313" s="21">
        <v>3176.2876999999999</v>
      </c>
    </row>
    <row r="314" spans="1:7" ht="15.75" x14ac:dyDescent="0.25">
      <c r="A314" s="21">
        <v>26</v>
      </c>
      <c r="B314" s="21" t="s">
        <v>23</v>
      </c>
      <c r="C314" s="21">
        <v>22.61</v>
      </c>
      <c r="D314" s="21">
        <v>0</v>
      </c>
      <c r="E314" s="21" t="s">
        <v>15</v>
      </c>
      <c r="F314" s="21" t="s">
        <v>27</v>
      </c>
      <c r="G314" s="21">
        <v>3176.8159000000001</v>
      </c>
    </row>
    <row r="315" spans="1:7" ht="15.75" x14ac:dyDescent="0.25">
      <c r="A315" s="21">
        <v>26</v>
      </c>
      <c r="B315" s="21" t="s">
        <v>23</v>
      </c>
      <c r="C315" s="21">
        <v>40.185000000000002</v>
      </c>
      <c r="D315" s="21">
        <v>0</v>
      </c>
      <c r="E315" s="21" t="s">
        <v>15</v>
      </c>
      <c r="F315" s="21" t="s">
        <v>27</v>
      </c>
      <c r="G315" s="21">
        <v>3201.2451500000002</v>
      </c>
    </row>
    <row r="316" spans="1:7" ht="15.75" x14ac:dyDescent="0.25">
      <c r="A316" s="21">
        <v>26</v>
      </c>
      <c r="B316" s="21" t="s">
        <v>23</v>
      </c>
      <c r="C316" s="21">
        <v>28.785</v>
      </c>
      <c r="D316" s="21">
        <v>0</v>
      </c>
      <c r="E316" s="21" t="s">
        <v>15</v>
      </c>
      <c r="F316" s="21" t="s">
        <v>25</v>
      </c>
      <c r="G316" s="21">
        <v>3385.3991500000002</v>
      </c>
    </row>
    <row r="317" spans="1:7" ht="15.75" x14ac:dyDescent="0.25">
      <c r="A317" s="21">
        <v>26</v>
      </c>
      <c r="B317" s="21" t="s">
        <v>14</v>
      </c>
      <c r="C317" s="21">
        <v>27.06</v>
      </c>
      <c r="D317" s="21">
        <v>0</v>
      </c>
      <c r="E317" s="21" t="s">
        <v>17</v>
      </c>
      <c r="F317" s="21" t="s">
        <v>16</v>
      </c>
      <c r="G317" s="21">
        <v>17043.341400000001</v>
      </c>
    </row>
    <row r="318" spans="1:7" ht="15.75" x14ac:dyDescent="0.25">
      <c r="A318" s="21">
        <v>26</v>
      </c>
      <c r="B318" s="21" t="s">
        <v>14</v>
      </c>
      <c r="C318" s="21">
        <v>29.15</v>
      </c>
      <c r="D318" s="21">
        <v>1</v>
      </c>
      <c r="E318" s="21" t="s">
        <v>15</v>
      </c>
      <c r="F318" s="21" t="s">
        <v>16</v>
      </c>
      <c r="G318" s="21">
        <v>2902.9065000000001</v>
      </c>
    </row>
    <row r="319" spans="1:7" ht="15.75" x14ac:dyDescent="0.25">
      <c r="A319" s="21">
        <v>26</v>
      </c>
      <c r="B319" s="21" t="s">
        <v>14</v>
      </c>
      <c r="C319" s="21">
        <v>30</v>
      </c>
      <c r="D319" s="21">
        <v>1</v>
      </c>
      <c r="E319" s="21" t="s">
        <v>15</v>
      </c>
      <c r="F319" s="21" t="s">
        <v>26</v>
      </c>
      <c r="G319" s="21">
        <v>2904.0880000000002</v>
      </c>
    </row>
    <row r="320" spans="1:7" ht="15.75" x14ac:dyDescent="0.25">
      <c r="A320" s="21">
        <v>26</v>
      </c>
      <c r="B320" s="21" t="s">
        <v>14</v>
      </c>
      <c r="C320" s="21">
        <v>46.53</v>
      </c>
      <c r="D320" s="21">
        <v>1</v>
      </c>
      <c r="E320" s="21" t="s">
        <v>15</v>
      </c>
      <c r="F320" s="21" t="s">
        <v>16</v>
      </c>
      <c r="G320" s="21">
        <v>2927.0646999999999</v>
      </c>
    </row>
    <row r="321" spans="1:7" ht="15.75" x14ac:dyDescent="0.25">
      <c r="A321" s="21">
        <v>26</v>
      </c>
      <c r="B321" s="21" t="s">
        <v>14</v>
      </c>
      <c r="C321" s="21">
        <v>33.914999999999999</v>
      </c>
      <c r="D321" s="21">
        <v>1</v>
      </c>
      <c r="E321" s="21" t="s">
        <v>15</v>
      </c>
      <c r="F321" s="21" t="s">
        <v>27</v>
      </c>
      <c r="G321" s="21">
        <v>3292.5298499999999</v>
      </c>
    </row>
    <row r="322" spans="1:7" ht="15.75" x14ac:dyDescent="0.25">
      <c r="A322" s="21">
        <v>26</v>
      </c>
      <c r="B322" s="21" t="s">
        <v>23</v>
      </c>
      <c r="C322" s="21">
        <v>19.8</v>
      </c>
      <c r="D322" s="21">
        <v>1</v>
      </c>
      <c r="E322" s="21" t="s">
        <v>15</v>
      </c>
      <c r="F322" s="21" t="s">
        <v>26</v>
      </c>
      <c r="G322" s="21">
        <v>3378.91</v>
      </c>
    </row>
    <row r="323" spans="1:7" ht="15.75" x14ac:dyDescent="0.25">
      <c r="A323" s="21">
        <v>26</v>
      </c>
      <c r="B323" s="21" t="s">
        <v>23</v>
      </c>
      <c r="C323" s="21">
        <v>29.48</v>
      </c>
      <c r="D323" s="21">
        <v>1</v>
      </c>
      <c r="E323" s="21" t="s">
        <v>15</v>
      </c>
      <c r="F323" s="21" t="s">
        <v>16</v>
      </c>
      <c r="G323" s="21">
        <v>3392.3652000000002</v>
      </c>
    </row>
    <row r="324" spans="1:7" ht="15.75" x14ac:dyDescent="0.25">
      <c r="A324" s="21">
        <v>26</v>
      </c>
      <c r="B324" s="21" t="s">
        <v>23</v>
      </c>
      <c r="C324" s="21">
        <v>29.92</v>
      </c>
      <c r="D324" s="21">
        <v>1</v>
      </c>
      <c r="E324" s="21" t="s">
        <v>15</v>
      </c>
      <c r="F324" s="21" t="s">
        <v>16</v>
      </c>
      <c r="G324" s="21">
        <v>3392.9767999999999</v>
      </c>
    </row>
    <row r="325" spans="1:7" ht="15.75" x14ac:dyDescent="0.25">
      <c r="A325" s="21">
        <v>26</v>
      </c>
      <c r="B325" s="21" t="s">
        <v>23</v>
      </c>
      <c r="C325" s="21">
        <v>42.4</v>
      </c>
      <c r="D325" s="21">
        <v>1</v>
      </c>
      <c r="E325" s="21" t="s">
        <v>15</v>
      </c>
      <c r="F325" s="21" t="s">
        <v>26</v>
      </c>
      <c r="G325" s="21">
        <v>3410.3240000000001</v>
      </c>
    </row>
    <row r="326" spans="1:7" ht="15.75" x14ac:dyDescent="0.25">
      <c r="A326" s="21">
        <v>26</v>
      </c>
      <c r="B326" s="21" t="s">
        <v>14</v>
      </c>
      <c r="C326" s="21">
        <v>32.49</v>
      </c>
      <c r="D326" s="21">
        <v>1</v>
      </c>
      <c r="E326" s="21" t="s">
        <v>15</v>
      </c>
      <c r="F326" s="21" t="s">
        <v>25</v>
      </c>
      <c r="G326" s="21">
        <v>3490.5491000000002</v>
      </c>
    </row>
    <row r="327" spans="1:7" ht="15.75" x14ac:dyDescent="0.25">
      <c r="A327" s="21">
        <v>26</v>
      </c>
      <c r="B327" s="21" t="s">
        <v>14</v>
      </c>
      <c r="C327" s="21">
        <v>23.7</v>
      </c>
      <c r="D327" s="21">
        <v>2</v>
      </c>
      <c r="E327" s="21" t="s">
        <v>15</v>
      </c>
      <c r="F327" s="21" t="s">
        <v>26</v>
      </c>
      <c r="G327" s="21">
        <v>3484.3310000000001</v>
      </c>
    </row>
    <row r="328" spans="1:7" ht="15.75" x14ac:dyDescent="0.25">
      <c r="A328" s="21">
        <v>26</v>
      </c>
      <c r="B328" s="21" t="s">
        <v>14</v>
      </c>
      <c r="C328" s="21">
        <v>30.875</v>
      </c>
      <c r="D328" s="21">
        <v>2</v>
      </c>
      <c r="E328" s="21" t="s">
        <v>15</v>
      </c>
      <c r="F328" s="21" t="s">
        <v>27</v>
      </c>
      <c r="G328" s="21">
        <v>3877.3042500000001</v>
      </c>
    </row>
    <row r="329" spans="1:7" ht="15.75" x14ac:dyDescent="0.25">
      <c r="A329" s="21">
        <v>26</v>
      </c>
      <c r="B329" s="21" t="s">
        <v>23</v>
      </c>
      <c r="C329" s="21">
        <v>29.92</v>
      </c>
      <c r="D329" s="21">
        <v>2</v>
      </c>
      <c r="E329" s="21" t="s">
        <v>15</v>
      </c>
      <c r="F329" s="21" t="s">
        <v>16</v>
      </c>
      <c r="G329" s="21">
        <v>3981.9767999999999</v>
      </c>
    </row>
    <row r="330" spans="1:7" ht="15.75" x14ac:dyDescent="0.25">
      <c r="A330" s="21">
        <v>26</v>
      </c>
      <c r="B330" s="21" t="s">
        <v>23</v>
      </c>
      <c r="C330" s="21">
        <v>34.200000000000003</v>
      </c>
      <c r="D330" s="21">
        <v>2</v>
      </c>
      <c r="E330" s="21" t="s">
        <v>15</v>
      </c>
      <c r="F330" s="21" t="s">
        <v>26</v>
      </c>
      <c r="G330" s="21">
        <v>3987.9259999999999</v>
      </c>
    </row>
    <row r="331" spans="1:7" ht="15.75" x14ac:dyDescent="0.25">
      <c r="A331" s="21">
        <v>26</v>
      </c>
      <c r="B331" s="21" t="s">
        <v>23</v>
      </c>
      <c r="C331" s="21">
        <v>29.355</v>
      </c>
      <c r="D331" s="21">
        <v>2</v>
      </c>
      <c r="E331" s="21" t="s">
        <v>15</v>
      </c>
      <c r="F331" s="21" t="s">
        <v>25</v>
      </c>
      <c r="G331" s="21">
        <v>4564.1914500000003</v>
      </c>
    </row>
    <row r="332" spans="1:7" ht="15.75" x14ac:dyDescent="0.25">
      <c r="A332" s="21">
        <v>26</v>
      </c>
      <c r="B332" s="21" t="s">
        <v>23</v>
      </c>
      <c r="C332" s="21">
        <v>17.195</v>
      </c>
      <c r="D332" s="21">
        <v>2</v>
      </c>
      <c r="E332" s="21" t="s">
        <v>17</v>
      </c>
      <c r="F332" s="21" t="s">
        <v>25</v>
      </c>
      <c r="G332" s="21">
        <v>14455.644050000001</v>
      </c>
    </row>
    <row r="333" spans="1:7" ht="15.75" x14ac:dyDescent="0.25">
      <c r="A333" s="21">
        <v>26</v>
      </c>
      <c r="B333" s="21" t="s">
        <v>14</v>
      </c>
      <c r="C333" s="21">
        <v>32.9</v>
      </c>
      <c r="D333" s="21">
        <v>2</v>
      </c>
      <c r="E333" s="21" t="s">
        <v>17</v>
      </c>
      <c r="F333" s="21" t="s">
        <v>26</v>
      </c>
      <c r="G333" s="21">
        <v>36085.218999999997</v>
      </c>
    </row>
    <row r="334" spans="1:7" ht="15.75" x14ac:dyDescent="0.25">
      <c r="A334" s="21">
        <v>26</v>
      </c>
      <c r="B334" s="21" t="s">
        <v>14</v>
      </c>
      <c r="C334" s="21">
        <v>27.265000000000001</v>
      </c>
      <c r="D334" s="21">
        <v>3</v>
      </c>
      <c r="E334" s="21" t="s">
        <v>15</v>
      </c>
      <c r="F334" s="21" t="s">
        <v>25</v>
      </c>
      <c r="G334" s="21">
        <v>4661.2863500000003</v>
      </c>
    </row>
    <row r="335" spans="1:7" ht="15.75" x14ac:dyDescent="0.25">
      <c r="A335" s="21">
        <v>26</v>
      </c>
      <c r="B335" s="21" t="s">
        <v>23</v>
      </c>
      <c r="C335" s="21">
        <v>29.64</v>
      </c>
      <c r="D335" s="21">
        <v>4</v>
      </c>
      <c r="E335" s="21" t="s">
        <v>15</v>
      </c>
      <c r="F335" s="21" t="s">
        <v>25</v>
      </c>
      <c r="G335" s="21">
        <v>24671.663339999999</v>
      </c>
    </row>
    <row r="336" spans="1:7" ht="15.75" x14ac:dyDescent="0.25">
      <c r="A336" s="21">
        <v>27</v>
      </c>
      <c r="B336" s="21" t="s">
        <v>14</v>
      </c>
      <c r="C336" s="21">
        <v>23.1</v>
      </c>
      <c r="D336" s="21">
        <v>0</v>
      </c>
      <c r="E336" s="21" t="s">
        <v>15</v>
      </c>
      <c r="F336" s="21" t="s">
        <v>16</v>
      </c>
      <c r="G336" s="21">
        <v>2483.7359999999999</v>
      </c>
    </row>
    <row r="337" spans="1:7" ht="15.75" x14ac:dyDescent="0.25">
      <c r="A337" s="21">
        <v>27</v>
      </c>
      <c r="B337" s="21" t="s">
        <v>14</v>
      </c>
      <c r="C337" s="21">
        <v>30.5</v>
      </c>
      <c r="D337" s="21">
        <v>0</v>
      </c>
      <c r="E337" s="21" t="s">
        <v>15</v>
      </c>
      <c r="F337" s="21" t="s">
        <v>26</v>
      </c>
      <c r="G337" s="21">
        <v>2494.0219999999999</v>
      </c>
    </row>
    <row r="338" spans="1:7" ht="15.75" x14ac:dyDescent="0.25">
      <c r="A338" s="21">
        <v>27</v>
      </c>
      <c r="B338" s="21" t="s">
        <v>14</v>
      </c>
      <c r="C338" s="21">
        <v>32.67</v>
      </c>
      <c r="D338" s="21">
        <v>0</v>
      </c>
      <c r="E338" s="21" t="s">
        <v>15</v>
      </c>
      <c r="F338" s="21" t="s">
        <v>16</v>
      </c>
      <c r="G338" s="21">
        <v>2497.0383000000002</v>
      </c>
    </row>
    <row r="339" spans="1:7" ht="15.75" x14ac:dyDescent="0.25">
      <c r="A339" s="21">
        <v>27</v>
      </c>
      <c r="B339" s="21" t="s">
        <v>14</v>
      </c>
      <c r="C339" s="21">
        <v>33.659999999999997</v>
      </c>
      <c r="D339" s="21">
        <v>0</v>
      </c>
      <c r="E339" s="21" t="s">
        <v>15</v>
      </c>
      <c r="F339" s="21" t="s">
        <v>16</v>
      </c>
      <c r="G339" s="21">
        <v>2498.4144000000001</v>
      </c>
    </row>
    <row r="340" spans="1:7" ht="15.75" x14ac:dyDescent="0.25">
      <c r="A340" s="21">
        <v>27</v>
      </c>
      <c r="B340" s="21" t="s">
        <v>23</v>
      </c>
      <c r="C340" s="21">
        <v>24.1</v>
      </c>
      <c r="D340" s="21">
        <v>0</v>
      </c>
      <c r="E340" s="21" t="s">
        <v>15</v>
      </c>
      <c r="F340" s="21" t="s">
        <v>26</v>
      </c>
      <c r="G340" s="21">
        <v>2974.1260000000002</v>
      </c>
    </row>
    <row r="341" spans="1:7" ht="15.75" x14ac:dyDescent="0.25">
      <c r="A341" s="21">
        <v>27</v>
      </c>
      <c r="B341" s="21" t="s">
        <v>14</v>
      </c>
      <c r="C341" s="21">
        <v>26.03</v>
      </c>
      <c r="D341" s="21">
        <v>0</v>
      </c>
      <c r="E341" s="21" t="s">
        <v>15</v>
      </c>
      <c r="F341" s="21" t="s">
        <v>25</v>
      </c>
      <c r="G341" s="21">
        <v>3070.8087</v>
      </c>
    </row>
    <row r="342" spans="1:7" ht="15.75" x14ac:dyDescent="0.25">
      <c r="A342" s="21">
        <v>27</v>
      </c>
      <c r="B342" s="21" t="s">
        <v>23</v>
      </c>
      <c r="C342" s="21">
        <v>21.47</v>
      </c>
      <c r="D342" s="21">
        <v>0</v>
      </c>
      <c r="E342" s="21" t="s">
        <v>15</v>
      </c>
      <c r="F342" s="21" t="s">
        <v>27</v>
      </c>
      <c r="G342" s="21">
        <v>3353.4703</v>
      </c>
    </row>
    <row r="343" spans="1:7" ht="15.75" x14ac:dyDescent="0.25">
      <c r="A343" s="21">
        <v>27</v>
      </c>
      <c r="B343" s="21" t="s">
        <v>23</v>
      </c>
      <c r="C343" s="21">
        <v>25.175000000000001</v>
      </c>
      <c r="D343" s="21">
        <v>0</v>
      </c>
      <c r="E343" s="21" t="s">
        <v>15</v>
      </c>
      <c r="F343" s="21" t="s">
        <v>25</v>
      </c>
      <c r="G343" s="21">
        <v>3558.6202499999999</v>
      </c>
    </row>
    <row r="344" spans="1:7" ht="15.75" x14ac:dyDescent="0.25">
      <c r="A344" s="21">
        <v>27</v>
      </c>
      <c r="B344" s="21" t="s">
        <v>23</v>
      </c>
      <c r="C344" s="21">
        <v>24.75</v>
      </c>
      <c r="D344" s="21">
        <v>0</v>
      </c>
      <c r="E344" s="21" t="s">
        <v>17</v>
      </c>
      <c r="F344" s="21" t="s">
        <v>16</v>
      </c>
      <c r="G344" s="21">
        <v>16577.779500000001</v>
      </c>
    </row>
    <row r="345" spans="1:7" ht="15.75" x14ac:dyDescent="0.25">
      <c r="A345" s="21">
        <v>27</v>
      </c>
      <c r="B345" s="21" t="s">
        <v>14</v>
      </c>
      <c r="C345" s="21">
        <v>29.15</v>
      </c>
      <c r="D345" s="21">
        <v>0</v>
      </c>
      <c r="E345" s="21" t="s">
        <v>17</v>
      </c>
      <c r="F345" s="21" t="s">
        <v>16</v>
      </c>
      <c r="G345" s="21">
        <v>18246.495500000001</v>
      </c>
    </row>
    <row r="346" spans="1:7" ht="15.75" x14ac:dyDescent="0.25">
      <c r="A346" s="21">
        <v>27</v>
      </c>
      <c r="B346" s="21" t="s">
        <v>14</v>
      </c>
      <c r="C346" s="21">
        <v>28.5</v>
      </c>
      <c r="D346" s="21">
        <v>0</v>
      </c>
      <c r="E346" s="21" t="s">
        <v>17</v>
      </c>
      <c r="F346" s="21" t="s">
        <v>27</v>
      </c>
      <c r="G346" s="21">
        <v>18310.741999999998</v>
      </c>
    </row>
    <row r="347" spans="1:7" ht="15.75" x14ac:dyDescent="0.25">
      <c r="A347" s="21">
        <v>27</v>
      </c>
      <c r="B347" s="21" t="s">
        <v>23</v>
      </c>
      <c r="C347" s="21">
        <v>31.4</v>
      </c>
      <c r="D347" s="21">
        <v>0</v>
      </c>
      <c r="E347" s="21" t="s">
        <v>17</v>
      </c>
      <c r="F347" s="21" t="s">
        <v>26</v>
      </c>
      <c r="G347" s="21">
        <v>34838.873</v>
      </c>
    </row>
    <row r="348" spans="1:7" ht="15.75" x14ac:dyDescent="0.25">
      <c r="A348" s="21">
        <v>27</v>
      </c>
      <c r="B348" s="21" t="s">
        <v>23</v>
      </c>
      <c r="C348" s="21">
        <v>36.08</v>
      </c>
      <c r="D348" s="21">
        <v>0</v>
      </c>
      <c r="E348" s="21" t="s">
        <v>17</v>
      </c>
      <c r="F348" s="21" t="s">
        <v>16</v>
      </c>
      <c r="G348" s="21">
        <v>37133.898200000003</v>
      </c>
    </row>
    <row r="349" spans="1:7" ht="15.75" x14ac:dyDescent="0.25">
      <c r="A349" s="21">
        <v>27</v>
      </c>
      <c r="B349" s="21" t="s">
        <v>14</v>
      </c>
      <c r="C349" s="21">
        <v>42.13</v>
      </c>
      <c r="D349" s="21">
        <v>0</v>
      </c>
      <c r="E349" s="21" t="s">
        <v>17</v>
      </c>
      <c r="F349" s="21" t="s">
        <v>16</v>
      </c>
      <c r="G349" s="21">
        <v>39611.757700000002</v>
      </c>
    </row>
    <row r="350" spans="1:7" ht="15.75" x14ac:dyDescent="0.25">
      <c r="A350" s="21">
        <v>27</v>
      </c>
      <c r="B350" s="21" t="s">
        <v>23</v>
      </c>
      <c r="C350" s="21">
        <v>23.21</v>
      </c>
      <c r="D350" s="21">
        <v>1</v>
      </c>
      <c r="E350" s="21" t="s">
        <v>15</v>
      </c>
      <c r="F350" s="21" t="s">
        <v>16</v>
      </c>
      <c r="G350" s="21">
        <v>3561.8888999999999</v>
      </c>
    </row>
    <row r="351" spans="1:7" ht="15.75" x14ac:dyDescent="0.25">
      <c r="A351" s="21">
        <v>27</v>
      </c>
      <c r="B351" s="21" t="s">
        <v>23</v>
      </c>
      <c r="C351" s="21">
        <v>34.799999999999997</v>
      </c>
      <c r="D351" s="21">
        <v>1</v>
      </c>
      <c r="E351" s="21" t="s">
        <v>15</v>
      </c>
      <c r="F351" s="21" t="s">
        <v>26</v>
      </c>
      <c r="G351" s="21">
        <v>3577.9989999999998</v>
      </c>
    </row>
    <row r="352" spans="1:7" ht="15.75" x14ac:dyDescent="0.25">
      <c r="A352" s="21">
        <v>27</v>
      </c>
      <c r="B352" s="21" t="s">
        <v>23</v>
      </c>
      <c r="C352" s="21">
        <v>31.254999999999999</v>
      </c>
      <c r="D352" s="21">
        <v>1</v>
      </c>
      <c r="E352" s="21" t="s">
        <v>15</v>
      </c>
      <c r="F352" s="21" t="s">
        <v>27</v>
      </c>
      <c r="G352" s="21">
        <v>3956.0714499999999</v>
      </c>
    </row>
    <row r="353" spans="1:7" ht="15.75" x14ac:dyDescent="0.25">
      <c r="A353" s="21">
        <v>27</v>
      </c>
      <c r="B353" s="21" t="s">
        <v>23</v>
      </c>
      <c r="C353" s="21">
        <v>30.59</v>
      </c>
      <c r="D353" s="21">
        <v>1</v>
      </c>
      <c r="E353" s="21" t="s">
        <v>15</v>
      </c>
      <c r="F353" s="21" t="s">
        <v>25</v>
      </c>
      <c r="G353" s="21">
        <v>16796.411940000002</v>
      </c>
    </row>
    <row r="354" spans="1:7" ht="15.75" x14ac:dyDescent="0.25">
      <c r="A354" s="21">
        <v>27</v>
      </c>
      <c r="B354" s="21" t="s">
        <v>23</v>
      </c>
      <c r="C354" s="21">
        <v>32.395000000000003</v>
      </c>
      <c r="D354" s="21">
        <v>1</v>
      </c>
      <c r="E354" s="21" t="s">
        <v>15</v>
      </c>
      <c r="F354" s="21" t="s">
        <v>25</v>
      </c>
      <c r="G354" s="21">
        <v>18903.491409999999</v>
      </c>
    </row>
    <row r="355" spans="1:7" ht="15.75" x14ac:dyDescent="0.25">
      <c r="A355" s="21">
        <v>27</v>
      </c>
      <c r="B355" s="21" t="s">
        <v>14</v>
      </c>
      <c r="C355" s="21">
        <v>31.13</v>
      </c>
      <c r="D355" s="21">
        <v>1</v>
      </c>
      <c r="E355" s="21" t="s">
        <v>17</v>
      </c>
      <c r="F355" s="21" t="s">
        <v>16</v>
      </c>
      <c r="G355" s="21">
        <v>34806.467700000001</v>
      </c>
    </row>
    <row r="356" spans="1:7" ht="15.75" x14ac:dyDescent="0.25">
      <c r="A356" s="21">
        <v>27</v>
      </c>
      <c r="B356" s="21" t="s">
        <v>14</v>
      </c>
      <c r="C356" s="21">
        <v>45.9</v>
      </c>
      <c r="D356" s="21">
        <v>2</v>
      </c>
      <c r="E356" s="21" t="s">
        <v>15</v>
      </c>
      <c r="F356" s="21" t="s">
        <v>26</v>
      </c>
      <c r="G356" s="21">
        <v>3693.4279999999999</v>
      </c>
    </row>
    <row r="357" spans="1:7" ht="15.75" x14ac:dyDescent="0.25">
      <c r="A357" s="21">
        <v>27</v>
      </c>
      <c r="B357" s="21" t="s">
        <v>14</v>
      </c>
      <c r="C357" s="21">
        <v>33.155000000000001</v>
      </c>
      <c r="D357" s="21">
        <v>2</v>
      </c>
      <c r="E357" s="21" t="s">
        <v>15</v>
      </c>
      <c r="F357" s="21" t="s">
        <v>27</v>
      </c>
      <c r="G357" s="21">
        <v>4058.71245</v>
      </c>
    </row>
    <row r="358" spans="1:7" ht="15.75" x14ac:dyDescent="0.25">
      <c r="A358" s="21">
        <v>27</v>
      </c>
      <c r="B358" s="21" t="s">
        <v>23</v>
      </c>
      <c r="C358" s="21">
        <v>17.954999999999998</v>
      </c>
      <c r="D358" s="21">
        <v>2</v>
      </c>
      <c r="E358" s="21" t="s">
        <v>17</v>
      </c>
      <c r="F358" s="21" t="s">
        <v>25</v>
      </c>
      <c r="G358" s="21">
        <v>15006.579449999999</v>
      </c>
    </row>
    <row r="359" spans="1:7" ht="15.75" x14ac:dyDescent="0.25">
      <c r="A359" s="21">
        <v>27</v>
      </c>
      <c r="B359" s="21" t="s">
        <v>14</v>
      </c>
      <c r="C359" s="21">
        <v>30.3</v>
      </c>
      <c r="D359" s="21">
        <v>3</v>
      </c>
      <c r="E359" s="21" t="s">
        <v>15</v>
      </c>
      <c r="F359" s="21" t="s">
        <v>26</v>
      </c>
      <c r="G359" s="21">
        <v>4260.7439999999997</v>
      </c>
    </row>
    <row r="360" spans="1:7" ht="15.75" x14ac:dyDescent="0.25">
      <c r="A360" s="21">
        <v>27</v>
      </c>
      <c r="B360" s="21" t="s">
        <v>14</v>
      </c>
      <c r="C360" s="21">
        <v>18.905000000000001</v>
      </c>
      <c r="D360" s="21">
        <v>3</v>
      </c>
      <c r="E360" s="21" t="s">
        <v>15</v>
      </c>
      <c r="F360" s="21" t="s">
        <v>25</v>
      </c>
      <c r="G360" s="21">
        <v>4827.9049500000001</v>
      </c>
    </row>
    <row r="361" spans="1:7" ht="15.75" x14ac:dyDescent="0.25">
      <c r="A361" s="21">
        <v>27</v>
      </c>
      <c r="B361" s="21" t="s">
        <v>14</v>
      </c>
      <c r="C361" s="21">
        <v>32.585000000000001</v>
      </c>
      <c r="D361" s="21">
        <v>3</v>
      </c>
      <c r="E361" s="21" t="s">
        <v>15</v>
      </c>
      <c r="F361" s="21" t="s">
        <v>25</v>
      </c>
      <c r="G361" s="21">
        <v>4846.9201499999999</v>
      </c>
    </row>
    <row r="362" spans="1:7" ht="15.75" x14ac:dyDescent="0.25">
      <c r="A362" s="21">
        <v>27</v>
      </c>
      <c r="B362" s="21" t="s">
        <v>23</v>
      </c>
      <c r="C362" s="21">
        <v>20.045000000000002</v>
      </c>
      <c r="D362" s="21">
        <v>3</v>
      </c>
      <c r="E362" s="21" t="s">
        <v>17</v>
      </c>
      <c r="F362" s="21" t="s">
        <v>27</v>
      </c>
      <c r="G362" s="21">
        <v>16420.494549999999</v>
      </c>
    </row>
    <row r="363" spans="1:7" ht="15.75" x14ac:dyDescent="0.25">
      <c r="A363" s="21">
        <v>27</v>
      </c>
      <c r="B363" s="21" t="s">
        <v>23</v>
      </c>
      <c r="C363" s="21">
        <v>30.4</v>
      </c>
      <c r="D363" s="21">
        <v>3</v>
      </c>
      <c r="E363" s="21" t="s">
        <v>15</v>
      </c>
      <c r="F363" s="21" t="s">
        <v>27</v>
      </c>
      <c r="G363" s="21">
        <v>18804.752400000001</v>
      </c>
    </row>
    <row r="364" spans="1:7" ht="15.75" x14ac:dyDescent="0.25">
      <c r="A364" s="21">
        <v>28</v>
      </c>
      <c r="B364" s="21" t="s">
        <v>14</v>
      </c>
      <c r="C364" s="21">
        <v>38.06</v>
      </c>
      <c r="D364" s="21">
        <v>0</v>
      </c>
      <c r="E364" s="21" t="s">
        <v>15</v>
      </c>
      <c r="F364" s="21" t="s">
        <v>16</v>
      </c>
      <c r="G364" s="21">
        <v>2689.4953999999998</v>
      </c>
    </row>
    <row r="365" spans="1:7" ht="15.75" x14ac:dyDescent="0.25">
      <c r="A365" s="21">
        <v>28</v>
      </c>
      <c r="B365" s="21" t="s">
        <v>14</v>
      </c>
      <c r="C365" s="21">
        <v>30.875</v>
      </c>
      <c r="D365" s="21">
        <v>0</v>
      </c>
      <c r="E365" s="21" t="s">
        <v>15</v>
      </c>
      <c r="F365" s="21" t="s">
        <v>27</v>
      </c>
      <c r="G365" s="21">
        <v>3062.5082499999999</v>
      </c>
    </row>
    <row r="366" spans="1:7" ht="15.75" x14ac:dyDescent="0.25">
      <c r="A366" s="21">
        <v>28</v>
      </c>
      <c r="B366" s="21" t="s">
        <v>23</v>
      </c>
      <c r="C366" s="21">
        <v>25.8</v>
      </c>
      <c r="D366" s="21">
        <v>0</v>
      </c>
      <c r="E366" s="21" t="s">
        <v>15</v>
      </c>
      <c r="F366" s="21" t="s">
        <v>26</v>
      </c>
      <c r="G366" s="21">
        <v>3161.4540000000002</v>
      </c>
    </row>
    <row r="367" spans="1:7" ht="15.75" x14ac:dyDescent="0.25">
      <c r="A367" s="21">
        <v>28</v>
      </c>
      <c r="B367" s="21" t="s">
        <v>23</v>
      </c>
      <c r="C367" s="21">
        <v>33.11</v>
      </c>
      <c r="D367" s="21">
        <v>0</v>
      </c>
      <c r="E367" s="21" t="s">
        <v>15</v>
      </c>
      <c r="F367" s="21" t="s">
        <v>16</v>
      </c>
      <c r="G367" s="21">
        <v>3171.6149</v>
      </c>
    </row>
    <row r="368" spans="1:7" ht="15.75" x14ac:dyDescent="0.25">
      <c r="A368" s="21">
        <v>28</v>
      </c>
      <c r="B368" s="21" t="s">
        <v>23</v>
      </c>
      <c r="C368" s="21">
        <v>33.4</v>
      </c>
      <c r="D368" s="21">
        <v>0</v>
      </c>
      <c r="E368" s="21" t="s">
        <v>15</v>
      </c>
      <c r="F368" s="21" t="s">
        <v>26</v>
      </c>
      <c r="G368" s="21">
        <v>3172.018</v>
      </c>
    </row>
    <row r="369" spans="1:7" ht="15.75" x14ac:dyDescent="0.25">
      <c r="A369" s="21">
        <v>28</v>
      </c>
      <c r="B369" s="21" t="s">
        <v>14</v>
      </c>
      <c r="C369" s="21">
        <v>35.435000000000002</v>
      </c>
      <c r="D369" s="21">
        <v>0</v>
      </c>
      <c r="E369" s="21" t="s">
        <v>15</v>
      </c>
      <c r="F369" s="21" t="s">
        <v>25</v>
      </c>
      <c r="G369" s="21">
        <v>3268.84665</v>
      </c>
    </row>
    <row r="370" spans="1:7" ht="15.75" x14ac:dyDescent="0.25">
      <c r="A370" s="21">
        <v>28</v>
      </c>
      <c r="B370" s="21" t="s">
        <v>23</v>
      </c>
      <c r="C370" s="21">
        <v>34.770000000000003</v>
      </c>
      <c r="D370" s="21">
        <v>0</v>
      </c>
      <c r="E370" s="21" t="s">
        <v>15</v>
      </c>
      <c r="F370" s="21" t="s">
        <v>27</v>
      </c>
      <c r="G370" s="21">
        <v>3556.9223000000002</v>
      </c>
    </row>
    <row r="371" spans="1:7" ht="15.75" x14ac:dyDescent="0.25">
      <c r="A371" s="21">
        <v>28</v>
      </c>
      <c r="B371" s="21" t="s">
        <v>23</v>
      </c>
      <c r="C371" s="21">
        <v>17.29</v>
      </c>
      <c r="D371" s="21">
        <v>0</v>
      </c>
      <c r="E371" s="21" t="s">
        <v>15</v>
      </c>
      <c r="F371" s="21" t="s">
        <v>25</v>
      </c>
      <c r="G371" s="21">
        <v>3732.6251000000002</v>
      </c>
    </row>
    <row r="372" spans="1:7" ht="15.75" x14ac:dyDescent="0.25">
      <c r="A372" s="21">
        <v>28</v>
      </c>
      <c r="B372" s="21" t="s">
        <v>14</v>
      </c>
      <c r="C372" s="21">
        <v>33.82</v>
      </c>
      <c r="D372" s="21">
        <v>0</v>
      </c>
      <c r="E372" s="21" t="s">
        <v>15</v>
      </c>
      <c r="F372" s="21" t="s">
        <v>27</v>
      </c>
      <c r="G372" s="21">
        <v>19673.335729999999</v>
      </c>
    </row>
    <row r="373" spans="1:7" ht="15.75" x14ac:dyDescent="0.25">
      <c r="A373" s="21">
        <v>28</v>
      </c>
      <c r="B373" s="21" t="s">
        <v>14</v>
      </c>
      <c r="C373" s="21">
        <v>31.68</v>
      </c>
      <c r="D373" s="21">
        <v>0</v>
      </c>
      <c r="E373" s="21" t="s">
        <v>17</v>
      </c>
      <c r="F373" s="21" t="s">
        <v>16</v>
      </c>
      <c r="G373" s="21">
        <v>34672.147199999999</v>
      </c>
    </row>
    <row r="374" spans="1:7" ht="15.75" x14ac:dyDescent="0.25">
      <c r="A374" s="21">
        <v>28</v>
      </c>
      <c r="B374" s="21" t="s">
        <v>14</v>
      </c>
      <c r="C374" s="21">
        <v>37.1</v>
      </c>
      <c r="D374" s="21">
        <v>1</v>
      </c>
      <c r="E374" s="21" t="s">
        <v>15</v>
      </c>
      <c r="F374" s="21" t="s">
        <v>26</v>
      </c>
      <c r="G374" s="21">
        <v>3277.1610000000001</v>
      </c>
    </row>
    <row r="375" spans="1:7" ht="15.75" x14ac:dyDescent="0.25">
      <c r="A375" s="21">
        <v>28</v>
      </c>
      <c r="B375" s="21" t="s">
        <v>23</v>
      </c>
      <c r="C375" s="21">
        <v>37.619999999999997</v>
      </c>
      <c r="D375" s="21">
        <v>1</v>
      </c>
      <c r="E375" s="21" t="s">
        <v>15</v>
      </c>
      <c r="F375" s="21" t="s">
        <v>16</v>
      </c>
      <c r="G375" s="21">
        <v>3766.8838000000001</v>
      </c>
    </row>
    <row r="376" spans="1:7" ht="15.75" x14ac:dyDescent="0.25">
      <c r="A376" s="21">
        <v>28</v>
      </c>
      <c r="B376" s="21" t="s">
        <v>23</v>
      </c>
      <c r="C376" s="21">
        <v>25.934999999999999</v>
      </c>
      <c r="D376" s="21">
        <v>1</v>
      </c>
      <c r="E376" s="21" t="s">
        <v>15</v>
      </c>
      <c r="F376" s="21" t="s">
        <v>27</v>
      </c>
      <c r="G376" s="21">
        <v>4133.6416499999996</v>
      </c>
    </row>
    <row r="377" spans="1:7" ht="15.75" x14ac:dyDescent="0.25">
      <c r="A377" s="21">
        <v>28</v>
      </c>
      <c r="B377" s="21" t="s">
        <v>23</v>
      </c>
      <c r="C377" s="21">
        <v>28.88</v>
      </c>
      <c r="D377" s="21">
        <v>1</v>
      </c>
      <c r="E377" s="21" t="s">
        <v>15</v>
      </c>
      <c r="F377" s="21" t="s">
        <v>25</v>
      </c>
      <c r="G377" s="21">
        <v>4337.7352000000001</v>
      </c>
    </row>
    <row r="378" spans="1:7" ht="15.75" x14ac:dyDescent="0.25">
      <c r="A378" s="21">
        <v>28</v>
      </c>
      <c r="B378" s="21" t="s">
        <v>23</v>
      </c>
      <c r="C378" s="21">
        <v>24.32</v>
      </c>
      <c r="D378" s="21">
        <v>1</v>
      </c>
      <c r="E378" s="21" t="s">
        <v>15</v>
      </c>
      <c r="F378" s="21" t="s">
        <v>25</v>
      </c>
      <c r="G378" s="21">
        <v>23288.928400000001</v>
      </c>
    </row>
    <row r="379" spans="1:7" ht="15.75" x14ac:dyDescent="0.25">
      <c r="A379" s="21">
        <v>28</v>
      </c>
      <c r="B379" s="21" t="s">
        <v>14</v>
      </c>
      <c r="C379" s="21">
        <v>36.4</v>
      </c>
      <c r="D379" s="21">
        <v>1</v>
      </c>
      <c r="E379" s="21" t="s">
        <v>17</v>
      </c>
      <c r="F379" s="21" t="s">
        <v>26</v>
      </c>
      <c r="G379" s="21">
        <v>51194.559139999998</v>
      </c>
    </row>
    <row r="380" spans="1:7" ht="15.75" x14ac:dyDescent="0.25">
      <c r="A380" s="21">
        <v>28</v>
      </c>
      <c r="B380" s="21" t="s">
        <v>14</v>
      </c>
      <c r="C380" s="21">
        <v>23.8</v>
      </c>
      <c r="D380" s="21">
        <v>2</v>
      </c>
      <c r="E380" s="21" t="s">
        <v>15</v>
      </c>
      <c r="F380" s="21" t="s">
        <v>26</v>
      </c>
      <c r="G380" s="21">
        <v>3847.674</v>
      </c>
    </row>
    <row r="381" spans="1:7" ht="15.75" x14ac:dyDescent="0.25">
      <c r="A381" s="21">
        <v>28</v>
      </c>
      <c r="B381" s="21" t="s">
        <v>23</v>
      </c>
      <c r="C381" s="21">
        <v>26.51</v>
      </c>
      <c r="D381" s="21">
        <v>2</v>
      </c>
      <c r="E381" s="21" t="s">
        <v>15</v>
      </c>
      <c r="F381" s="21" t="s">
        <v>16</v>
      </c>
      <c r="G381" s="21">
        <v>4340.4408999999996</v>
      </c>
    </row>
    <row r="382" spans="1:7" ht="15.75" x14ac:dyDescent="0.25">
      <c r="A382" s="21">
        <v>28</v>
      </c>
      <c r="B382" s="21" t="s">
        <v>23</v>
      </c>
      <c r="C382" s="21">
        <v>33</v>
      </c>
      <c r="D382" s="21">
        <v>2</v>
      </c>
      <c r="E382" s="21" t="s">
        <v>15</v>
      </c>
      <c r="F382" s="21" t="s">
        <v>16</v>
      </c>
      <c r="G382" s="21">
        <v>4349.4620000000004</v>
      </c>
    </row>
    <row r="383" spans="1:7" ht="15.75" x14ac:dyDescent="0.25">
      <c r="A383" s="21">
        <v>28</v>
      </c>
      <c r="B383" s="21" t="s">
        <v>14</v>
      </c>
      <c r="C383" s="21">
        <v>22.515000000000001</v>
      </c>
      <c r="D383" s="21">
        <v>2</v>
      </c>
      <c r="E383" s="21" t="s">
        <v>15</v>
      </c>
      <c r="F383" s="21" t="s">
        <v>25</v>
      </c>
      <c r="G383" s="21">
        <v>4428.8878500000001</v>
      </c>
    </row>
    <row r="384" spans="1:7" ht="15.75" x14ac:dyDescent="0.25">
      <c r="A384" s="21">
        <v>28</v>
      </c>
      <c r="B384" s="21" t="s">
        <v>14</v>
      </c>
      <c r="C384" s="21">
        <v>26.98</v>
      </c>
      <c r="D384" s="21">
        <v>2</v>
      </c>
      <c r="E384" s="21" t="s">
        <v>15</v>
      </c>
      <c r="F384" s="21" t="s">
        <v>25</v>
      </c>
      <c r="G384" s="21">
        <v>4435.0941999999995</v>
      </c>
    </row>
    <row r="385" spans="1:7" ht="15.75" x14ac:dyDescent="0.25">
      <c r="A385" s="21">
        <v>28</v>
      </c>
      <c r="B385" s="21" t="s">
        <v>14</v>
      </c>
      <c r="C385" s="21">
        <v>29.26</v>
      </c>
      <c r="D385" s="21">
        <v>2</v>
      </c>
      <c r="E385" s="21" t="s">
        <v>15</v>
      </c>
      <c r="F385" s="21" t="s">
        <v>25</v>
      </c>
      <c r="G385" s="21">
        <v>4438.2633999999998</v>
      </c>
    </row>
    <row r="386" spans="1:7" ht="15.75" x14ac:dyDescent="0.25">
      <c r="A386" s="21">
        <v>28</v>
      </c>
      <c r="B386" s="21" t="s">
        <v>23</v>
      </c>
      <c r="C386" s="21">
        <v>23.844999999999999</v>
      </c>
      <c r="D386" s="21">
        <v>2</v>
      </c>
      <c r="E386" s="21" t="s">
        <v>15</v>
      </c>
      <c r="F386" s="21" t="s">
        <v>27</v>
      </c>
      <c r="G386" s="21">
        <v>4719.7365499999996</v>
      </c>
    </row>
    <row r="387" spans="1:7" ht="15.75" x14ac:dyDescent="0.25">
      <c r="A387" s="21">
        <v>28</v>
      </c>
      <c r="B387" s="21" t="s">
        <v>23</v>
      </c>
      <c r="C387" s="21">
        <v>27.5</v>
      </c>
      <c r="D387" s="21">
        <v>2</v>
      </c>
      <c r="E387" s="21" t="s">
        <v>15</v>
      </c>
      <c r="F387" s="21" t="s">
        <v>26</v>
      </c>
      <c r="G387" s="21">
        <v>20177.671129999999</v>
      </c>
    </row>
    <row r="388" spans="1:7" ht="15.75" x14ac:dyDescent="0.25">
      <c r="A388" s="21">
        <v>28</v>
      </c>
      <c r="B388" s="21" t="s">
        <v>14</v>
      </c>
      <c r="C388" s="21">
        <v>33</v>
      </c>
      <c r="D388" s="21">
        <v>3</v>
      </c>
      <c r="E388" s="21" t="s">
        <v>15</v>
      </c>
      <c r="F388" s="21" t="s">
        <v>16</v>
      </c>
      <c r="G388" s="21">
        <v>4449.4620000000004</v>
      </c>
    </row>
    <row r="389" spans="1:7" ht="15.75" x14ac:dyDescent="0.25">
      <c r="A389" s="21">
        <v>28</v>
      </c>
      <c r="B389" s="21" t="s">
        <v>23</v>
      </c>
      <c r="C389" s="21">
        <v>26.315000000000001</v>
      </c>
      <c r="D389" s="21">
        <v>3</v>
      </c>
      <c r="E389" s="21" t="s">
        <v>15</v>
      </c>
      <c r="F389" s="21" t="s">
        <v>27</v>
      </c>
      <c r="G389" s="21">
        <v>5312.1698500000002</v>
      </c>
    </row>
    <row r="390" spans="1:7" ht="15.75" x14ac:dyDescent="0.25">
      <c r="A390" s="21">
        <v>28</v>
      </c>
      <c r="B390" s="21" t="s">
        <v>14</v>
      </c>
      <c r="C390" s="21">
        <v>23.98</v>
      </c>
      <c r="D390" s="21">
        <v>3</v>
      </c>
      <c r="E390" s="21" t="s">
        <v>17</v>
      </c>
      <c r="F390" s="21" t="s">
        <v>16</v>
      </c>
      <c r="G390" s="21">
        <v>17663.144199999999</v>
      </c>
    </row>
    <row r="391" spans="1:7" ht="15.75" x14ac:dyDescent="0.25">
      <c r="A391" s="21">
        <v>28</v>
      </c>
      <c r="B391" s="21" t="s">
        <v>14</v>
      </c>
      <c r="C391" s="21">
        <v>24.3</v>
      </c>
      <c r="D391" s="21">
        <v>5</v>
      </c>
      <c r="E391" s="21" t="s">
        <v>15</v>
      </c>
      <c r="F391" s="21" t="s">
        <v>26</v>
      </c>
      <c r="G391" s="21">
        <v>5615.3689999999997</v>
      </c>
    </row>
    <row r="392" spans="1:7" ht="15.75" x14ac:dyDescent="0.25">
      <c r="A392" s="21">
        <v>29</v>
      </c>
      <c r="B392" s="21" t="s">
        <v>14</v>
      </c>
      <c r="C392" s="21">
        <v>27.2</v>
      </c>
      <c r="D392" s="21">
        <v>0</v>
      </c>
      <c r="E392" s="21" t="s">
        <v>15</v>
      </c>
      <c r="F392" s="21" t="s">
        <v>26</v>
      </c>
      <c r="G392" s="21">
        <v>2866.0909999999999</v>
      </c>
    </row>
    <row r="393" spans="1:7" ht="15.75" x14ac:dyDescent="0.25">
      <c r="A393" s="21">
        <v>29</v>
      </c>
      <c r="B393" s="21" t="s">
        <v>14</v>
      </c>
      <c r="C393" s="21">
        <v>27.94</v>
      </c>
      <c r="D393" s="21">
        <v>0</v>
      </c>
      <c r="E393" s="21" t="s">
        <v>15</v>
      </c>
      <c r="F393" s="21" t="s">
        <v>16</v>
      </c>
      <c r="G393" s="21">
        <v>2867.1196</v>
      </c>
    </row>
    <row r="394" spans="1:7" ht="15.75" x14ac:dyDescent="0.25">
      <c r="A394" s="21">
        <v>29</v>
      </c>
      <c r="B394" s="21" t="s">
        <v>23</v>
      </c>
      <c r="C394" s="21">
        <v>25.9</v>
      </c>
      <c r="D394" s="21">
        <v>0</v>
      </c>
      <c r="E394" s="21" t="s">
        <v>15</v>
      </c>
      <c r="F394" s="21" t="s">
        <v>26</v>
      </c>
      <c r="G394" s="21">
        <v>3353.2840000000001</v>
      </c>
    </row>
    <row r="395" spans="1:7" ht="15.75" x14ac:dyDescent="0.25">
      <c r="A395" s="21">
        <v>29</v>
      </c>
      <c r="B395" s="21" t="s">
        <v>23</v>
      </c>
      <c r="C395" s="21">
        <v>35.53</v>
      </c>
      <c r="D395" s="21">
        <v>0</v>
      </c>
      <c r="E395" s="21" t="s">
        <v>15</v>
      </c>
      <c r="F395" s="21" t="s">
        <v>16</v>
      </c>
      <c r="G395" s="21">
        <v>3366.6696999999999</v>
      </c>
    </row>
    <row r="396" spans="1:7" ht="15.75" x14ac:dyDescent="0.25">
      <c r="A396" s="21">
        <v>29</v>
      </c>
      <c r="B396" s="21" t="s">
        <v>23</v>
      </c>
      <c r="C396" s="21">
        <v>26.03</v>
      </c>
      <c r="D396" s="21">
        <v>0</v>
      </c>
      <c r="E396" s="21" t="s">
        <v>15</v>
      </c>
      <c r="F396" s="21" t="s">
        <v>27</v>
      </c>
      <c r="G396" s="21">
        <v>3736.4647</v>
      </c>
    </row>
    <row r="397" spans="1:7" ht="15.75" x14ac:dyDescent="0.25">
      <c r="A397" s="21">
        <v>29</v>
      </c>
      <c r="B397" s="21" t="s">
        <v>23</v>
      </c>
      <c r="C397" s="21">
        <v>31.16</v>
      </c>
      <c r="D397" s="21">
        <v>0</v>
      </c>
      <c r="E397" s="21" t="s">
        <v>15</v>
      </c>
      <c r="F397" s="21" t="s">
        <v>25</v>
      </c>
      <c r="G397" s="21">
        <v>3943.5954000000002</v>
      </c>
    </row>
    <row r="398" spans="1:7" ht="15.75" x14ac:dyDescent="0.25">
      <c r="A398" s="21">
        <v>29</v>
      </c>
      <c r="B398" s="21" t="s">
        <v>23</v>
      </c>
      <c r="C398" s="21">
        <v>21.85</v>
      </c>
      <c r="D398" s="21">
        <v>0</v>
      </c>
      <c r="E398" s="21" t="s">
        <v>17</v>
      </c>
      <c r="F398" s="21" t="s">
        <v>25</v>
      </c>
      <c r="G398" s="21">
        <v>16115.3045</v>
      </c>
    </row>
    <row r="399" spans="1:7" ht="15.75" x14ac:dyDescent="0.25">
      <c r="A399" s="21">
        <v>29</v>
      </c>
      <c r="B399" s="21" t="s">
        <v>14</v>
      </c>
      <c r="C399" s="21">
        <v>22.895</v>
      </c>
      <c r="D399" s="21">
        <v>0</v>
      </c>
      <c r="E399" s="21" t="s">
        <v>17</v>
      </c>
      <c r="F399" s="21" t="s">
        <v>25</v>
      </c>
      <c r="G399" s="21">
        <v>16138.762049999999</v>
      </c>
    </row>
    <row r="400" spans="1:7" ht="15.75" x14ac:dyDescent="0.25">
      <c r="A400" s="21">
        <v>29</v>
      </c>
      <c r="B400" s="21" t="s">
        <v>14</v>
      </c>
      <c r="C400" s="21">
        <v>34.4</v>
      </c>
      <c r="D400" s="21">
        <v>0</v>
      </c>
      <c r="E400" s="21" t="s">
        <v>17</v>
      </c>
      <c r="F400" s="21" t="s">
        <v>26</v>
      </c>
      <c r="G400" s="21">
        <v>36197.699000000001</v>
      </c>
    </row>
    <row r="401" spans="1:7" ht="15.75" x14ac:dyDescent="0.25">
      <c r="A401" s="21">
        <v>29</v>
      </c>
      <c r="B401" s="21" t="s">
        <v>14</v>
      </c>
      <c r="C401" s="21">
        <v>38.94</v>
      </c>
      <c r="D401" s="21">
        <v>1</v>
      </c>
      <c r="E401" s="21" t="s">
        <v>15</v>
      </c>
      <c r="F401" s="21" t="s">
        <v>16</v>
      </c>
      <c r="G401" s="21">
        <v>3471.4096</v>
      </c>
    </row>
    <row r="402" spans="1:7" ht="15.75" x14ac:dyDescent="0.25">
      <c r="A402" s="21">
        <v>29</v>
      </c>
      <c r="B402" s="21" t="s">
        <v>23</v>
      </c>
      <c r="C402" s="21">
        <v>29.59</v>
      </c>
      <c r="D402" s="21">
        <v>1</v>
      </c>
      <c r="E402" s="21" t="s">
        <v>15</v>
      </c>
      <c r="F402" s="21" t="s">
        <v>16</v>
      </c>
      <c r="G402" s="21">
        <v>3947.4131000000002</v>
      </c>
    </row>
    <row r="403" spans="1:7" ht="15.75" x14ac:dyDescent="0.25">
      <c r="A403" s="21">
        <v>29</v>
      </c>
      <c r="B403" s="21" t="s">
        <v>14</v>
      </c>
      <c r="C403" s="21">
        <v>28.975000000000001</v>
      </c>
      <c r="D403" s="21">
        <v>1</v>
      </c>
      <c r="E403" s="21" t="s">
        <v>15</v>
      </c>
      <c r="F403" s="21" t="s">
        <v>25</v>
      </c>
      <c r="G403" s="21">
        <v>4040.55825</v>
      </c>
    </row>
    <row r="404" spans="1:7" ht="15.75" x14ac:dyDescent="0.25">
      <c r="A404" s="21">
        <v>29</v>
      </c>
      <c r="B404" s="21" t="s">
        <v>23</v>
      </c>
      <c r="C404" s="21">
        <v>21.754999999999999</v>
      </c>
      <c r="D404" s="21">
        <v>1</v>
      </c>
      <c r="E404" s="21" t="s">
        <v>17</v>
      </c>
      <c r="F404" s="21" t="s">
        <v>25</v>
      </c>
      <c r="G404" s="21">
        <v>16657.71745</v>
      </c>
    </row>
    <row r="405" spans="1:7" ht="15.75" x14ac:dyDescent="0.25">
      <c r="A405" s="21">
        <v>29</v>
      </c>
      <c r="B405" s="21" t="s">
        <v>23</v>
      </c>
      <c r="C405" s="21">
        <v>27.94</v>
      </c>
      <c r="D405" s="21">
        <v>1</v>
      </c>
      <c r="E405" s="21" t="s">
        <v>17</v>
      </c>
      <c r="F405" s="21" t="s">
        <v>16</v>
      </c>
      <c r="G405" s="21">
        <v>19107.779600000002</v>
      </c>
    </row>
    <row r="406" spans="1:7" ht="15.75" x14ac:dyDescent="0.25">
      <c r="A406" s="21">
        <v>29</v>
      </c>
      <c r="B406" s="21" t="s">
        <v>14</v>
      </c>
      <c r="C406" s="21">
        <v>29.64</v>
      </c>
      <c r="D406" s="21">
        <v>1</v>
      </c>
      <c r="E406" s="21" t="s">
        <v>15</v>
      </c>
      <c r="F406" s="21" t="s">
        <v>25</v>
      </c>
      <c r="G406" s="21">
        <v>20277.807509999999</v>
      </c>
    </row>
    <row r="407" spans="1:7" ht="15.75" x14ac:dyDescent="0.25">
      <c r="A407" s="21">
        <v>29</v>
      </c>
      <c r="B407" s="21" t="s">
        <v>14</v>
      </c>
      <c r="C407" s="21">
        <v>37.29</v>
      </c>
      <c r="D407" s="21">
        <v>2</v>
      </c>
      <c r="E407" s="21" t="s">
        <v>15</v>
      </c>
      <c r="F407" s="21" t="s">
        <v>16</v>
      </c>
      <c r="G407" s="21">
        <v>4058.1161000000002</v>
      </c>
    </row>
    <row r="408" spans="1:7" ht="15.75" x14ac:dyDescent="0.25">
      <c r="A408" s="21">
        <v>29</v>
      </c>
      <c r="B408" s="21" t="s">
        <v>14</v>
      </c>
      <c r="C408" s="21">
        <v>31.73</v>
      </c>
      <c r="D408" s="21">
        <v>2</v>
      </c>
      <c r="E408" s="21" t="s">
        <v>15</v>
      </c>
      <c r="F408" s="21" t="s">
        <v>27</v>
      </c>
      <c r="G408" s="21">
        <v>4433.3877000000002</v>
      </c>
    </row>
    <row r="409" spans="1:7" ht="15.75" x14ac:dyDescent="0.25">
      <c r="A409" s="21">
        <v>29</v>
      </c>
      <c r="B409" s="21" t="s">
        <v>14</v>
      </c>
      <c r="C409" s="21">
        <v>32.11</v>
      </c>
      <c r="D409" s="21">
        <v>2</v>
      </c>
      <c r="E409" s="21" t="s">
        <v>15</v>
      </c>
      <c r="F409" s="21" t="s">
        <v>27</v>
      </c>
      <c r="G409" s="21">
        <v>4433.9159</v>
      </c>
    </row>
    <row r="410" spans="1:7" ht="15.75" x14ac:dyDescent="0.25">
      <c r="A410" s="21">
        <v>29</v>
      </c>
      <c r="B410" s="21" t="s">
        <v>23</v>
      </c>
      <c r="C410" s="21">
        <v>24.6</v>
      </c>
      <c r="D410" s="21">
        <v>2</v>
      </c>
      <c r="E410" s="21" t="s">
        <v>15</v>
      </c>
      <c r="F410" s="21" t="s">
        <v>26</v>
      </c>
      <c r="G410" s="21">
        <v>4529.4769999999999</v>
      </c>
    </row>
    <row r="411" spans="1:7" ht="15.75" x14ac:dyDescent="0.25">
      <c r="A411" s="21">
        <v>29</v>
      </c>
      <c r="B411" s="21" t="s">
        <v>23</v>
      </c>
      <c r="C411" s="21">
        <v>20.234999999999999</v>
      </c>
      <c r="D411" s="21">
        <v>2</v>
      </c>
      <c r="E411" s="21" t="s">
        <v>15</v>
      </c>
      <c r="F411" s="21" t="s">
        <v>27</v>
      </c>
      <c r="G411" s="21">
        <v>4906.4096499999996</v>
      </c>
    </row>
    <row r="412" spans="1:7" ht="15.75" x14ac:dyDescent="0.25">
      <c r="A412" s="21">
        <v>29</v>
      </c>
      <c r="B412" s="21" t="s">
        <v>23</v>
      </c>
      <c r="C412" s="21">
        <v>32.11</v>
      </c>
      <c r="D412" s="21">
        <v>2</v>
      </c>
      <c r="E412" s="21" t="s">
        <v>15</v>
      </c>
      <c r="F412" s="21" t="s">
        <v>27</v>
      </c>
      <c r="G412" s="21">
        <v>4922.9159</v>
      </c>
    </row>
    <row r="413" spans="1:7" ht="15.75" x14ac:dyDescent="0.25">
      <c r="A413" s="21">
        <v>29</v>
      </c>
      <c r="B413" s="21" t="s">
        <v>14</v>
      </c>
      <c r="C413" s="21">
        <v>29.734999999999999</v>
      </c>
      <c r="D413" s="21">
        <v>2</v>
      </c>
      <c r="E413" s="21" t="s">
        <v>15</v>
      </c>
      <c r="F413" s="21" t="s">
        <v>27</v>
      </c>
      <c r="G413" s="21">
        <v>18157.876</v>
      </c>
    </row>
    <row r="414" spans="1:7" ht="15.75" x14ac:dyDescent="0.25">
      <c r="A414" s="21">
        <v>29</v>
      </c>
      <c r="B414" s="21" t="s">
        <v>14</v>
      </c>
      <c r="C414" s="21">
        <v>33.344999999999999</v>
      </c>
      <c r="D414" s="21">
        <v>2</v>
      </c>
      <c r="E414" s="21" t="s">
        <v>15</v>
      </c>
      <c r="F414" s="21" t="s">
        <v>27</v>
      </c>
      <c r="G414" s="21">
        <v>19442.353500000001</v>
      </c>
    </row>
    <row r="415" spans="1:7" ht="15.75" x14ac:dyDescent="0.25">
      <c r="A415" s="21">
        <v>29</v>
      </c>
      <c r="B415" s="21" t="s">
        <v>14</v>
      </c>
      <c r="C415" s="21">
        <v>35.5</v>
      </c>
      <c r="D415" s="21">
        <v>2</v>
      </c>
      <c r="E415" s="21" t="s">
        <v>17</v>
      </c>
      <c r="F415" s="21" t="s">
        <v>26</v>
      </c>
      <c r="G415" s="21">
        <v>44585.455869999998</v>
      </c>
    </row>
    <row r="416" spans="1:7" ht="15.75" x14ac:dyDescent="0.25">
      <c r="A416" s="21">
        <v>29</v>
      </c>
      <c r="B416" s="21" t="s">
        <v>23</v>
      </c>
      <c r="C416" s="21">
        <v>38.83</v>
      </c>
      <c r="D416" s="21">
        <v>3</v>
      </c>
      <c r="E416" s="21" t="s">
        <v>15</v>
      </c>
      <c r="F416" s="21" t="s">
        <v>16</v>
      </c>
      <c r="G416" s="21">
        <v>5138.2566999999999</v>
      </c>
    </row>
    <row r="417" spans="1:7" ht="15.75" x14ac:dyDescent="0.25">
      <c r="A417" s="21">
        <v>29</v>
      </c>
      <c r="B417" s="21" t="s">
        <v>14</v>
      </c>
      <c r="C417" s="21">
        <v>22.515000000000001</v>
      </c>
      <c r="D417" s="21">
        <v>3</v>
      </c>
      <c r="E417" s="21" t="s">
        <v>15</v>
      </c>
      <c r="F417" s="21" t="s">
        <v>25</v>
      </c>
      <c r="G417" s="21">
        <v>5209.5788499999999</v>
      </c>
    </row>
    <row r="418" spans="1:7" ht="15.75" x14ac:dyDescent="0.25">
      <c r="A418" s="21">
        <v>29</v>
      </c>
      <c r="B418" s="21" t="s">
        <v>23</v>
      </c>
      <c r="C418" s="21">
        <v>25.6</v>
      </c>
      <c r="D418" s="21">
        <v>4</v>
      </c>
      <c r="E418" s="21" t="s">
        <v>15</v>
      </c>
      <c r="F418" s="21" t="s">
        <v>26</v>
      </c>
      <c r="G418" s="21">
        <v>5708.8670000000002</v>
      </c>
    </row>
    <row r="419" spans="1:7" ht="15.75" x14ac:dyDescent="0.25">
      <c r="A419" s="21">
        <v>30</v>
      </c>
      <c r="B419" s="21" t="s">
        <v>23</v>
      </c>
      <c r="C419" s="21">
        <v>27.7</v>
      </c>
      <c r="D419" s="21">
        <v>0</v>
      </c>
      <c r="E419" s="21" t="s">
        <v>15</v>
      </c>
      <c r="F419" s="21" t="s">
        <v>26</v>
      </c>
      <c r="G419" s="21">
        <v>3554.203</v>
      </c>
    </row>
    <row r="420" spans="1:7" ht="15.75" x14ac:dyDescent="0.25">
      <c r="A420" s="21">
        <v>30</v>
      </c>
      <c r="B420" s="21" t="s">
        <v>14</v>
      </c>
      <c r="C420" s="21">
        <v>25.46</v>
      </c>
      <c r="D420" s="21">
        <v>0</v>
      </c>
      <c r="E420" s="21" t="s">
        <v>15</v>
      </c>
      <c r="F420" s="21" t="s">
        <v>25</v>
      </c>
      <c r="G420" s="21">
        <v>3645.0893999999998</v>
      </c>
    </row>
    <row r="421" spans="1:7" ht="15.75" x14ac:dyDescent="0.25">
      <c r="A421" s="21">
        <v>30</v>
      </c>
      <c r="B421" s="21" t="s">
        <v>23</v>
      </c>
      <c r="C421" s="21">
        <v>27.93</v>
      </c>
      <c r="D421" s="21">
        <v>0</v>
      </c>
      <c r="E421" s="21" t="s">
        <v>15</v>
      </c>
      <c r="F421" s="21" t="s">
        <v>25</v>
      </c>
      <c r="G421" s="21">
        <v>4137.5227000000004</v>
      </c>
    </row>
    <row r="422" spans="1:7" ht="15.75" x14ac:dyDescent="0.25">
      <c r="A422" s="21">
        <v>30</v>
      </c>
      <c r="B422" s="21" t="s">
        <v>14</v>
      </c>
      <c r="C422" s="21">
        <v>35.299999999999997</v>
      </c>
      <c r="D422" s="21">
        <v>0</v>
      </c>
      <c r="E422" s="21" t="s">
        <v>17</v>
      </c>
      <c r="F422" s="21" t="s">
        <v>26</v>
      </c>
      <c r="G422" s="21">
        <v>36837.466999999997</v>
      </c>
    </row>
    <row r="423" spans="1:7" ht="15.75" x14ac:dyDescent="0.25">
      <c r="A423" s="21">
        <v>30</v>
      </c>
      <c r="B423" s="21" t="s">
        <v>14</v>
      </c>
      <c r="C423" s="21">
        <v>35.53</v>
      </c>
      <c r="D423" s="21">
        <v>0</v>
      </c>
      <c r="E423" s="21" t="s">
        <v>17</v>
      </c>
      <c r="F423" s="21" t="s">
        <v>16</v>
      </c>
      <c r="G423" s="21">
        <v>36950.256699999998</v>
      </c>
    </row>
    <row r="424" spans="1:7" ht="15.75" x14ac:dyDescent="0.25">
      <c r="A424" s="21">
        <v>30</v>
      </c>
      <c r="B424" s="21" t="s">
        <v>14</v>
      </c>
      <c r="C424" s="21">
        <v>31.4</v>
      </c>
      <c r="D424" s="21">
        <v>1</v>
      </c>
      <c r="E424" s="21" t="s">
        <v>15</v>
      </c>
      <c r="F424" s="21" t="s">
        <v>26</v>
      </c>
      <c r="G424" s="21">
        <v>3659.346</v>
      </c>
    </row>
    <row r="425" spans="1:7" ht="15.75" x14ac:dyDescent="0.25">
      <c r="A425" s="21">
        <v>30</v>
      </c>
      <c r="B425" s="21" t="s">
        <v>14</v>
      </c>
      <c r="C425" s="21">
        <v>24.13</v>
      </c>
      <c r="D425" s="21">
        <v>1</v>
      </c>
      <c r="E425" s="21" t="s">
        <v>15</v>
      </c>
      <c r="F425" s="21" t="s">
        <v>27</v>
      </c>
      <c r="G425" s="21">
        <v>4032.2406999999998</v>
      </c>
    </row>
    <row r="426" spans="1:7" ht="15.75" x14ac:dyDescent="0.25">
      <c r="A426" s="21">
        <v>30</v>
      </c>
      <c r="B426" s="21" t="s">
        <v>23</v>
      </c>
      <c r="C426" s="21">
        <v>32.4</v>
      </c>
      <c r="D426" s="21">
        <v>1</v>
      </c>
      <c r="E426" s="21" t="s">
        <v>15</v>
      </c>
      <c r="F426" s="21" t="s">
        <v>26</v>
      </c>
      <c r="G426" s="21">
        <v>4149.7359999999999</v>
      </c>
    </row>
    <row r="427" spans="1:7" ht="15.75" x14ac:dyDescent="0.25">
      <c r="A427" s="21">
        <v>30</v>
      </c>
      <c r="B427" s="21" t="s">
        <v>23</v>
      </c>
      <c r="C427" s="21">
        <v>33.33</v>
      </c>
      <c r="D427" s="21">
        <v>1</v>
      </c>
      <c r="E427" s="21" t="s">
        <v>15</v>
      </c>
      <c r="F427" s="21" t="s">
        <v>16</v>
      </c>
      <c r="G427" s="21">
        <v>4151.0286999999998</v>
      </c>
    </row>
    <row r="428" spans="1:7" ht="15.75" x14ac:dyDescent="0.25">
      <c r="A428" s="21">
        <v>30</v>
      </c>
      <c r="B428" s="21" t="s">
        <v>14</v>
      </c>
      <c r="C428" s="21">
        <v>27.645</v>
      </c>
      <c r="D428" s="21">
        <v>1</v>
      </c>
      <c r="E428" s="21" t="s">
        <v>15</v>
      </c>
      <c r="F428" s="21" t="s">
        <v>25</v>
      </c>
      <c r="G428" s="21">
        <v>4237.12655</v>
      </c>
    </row>
    <row r="429" spans="1:7" ht="15.75" x14ac:dyDescent="0.25">
      <c r="A429" s="21">
        <v>30</v>
      </c>
      <c r="B429" s="21" t="s">
        <v>23</v>
      </c>
      <c r="C429" s="21">
        <v>28.405000000000001</v>
      </c>
      <c r="D429" s="21">
        <v>1</v>
      </c>
      <c r="E429" s="21" t="s">
        <v>15</v>
      </c>
      <c r="F429" s="21" t="s">
        <v>27</v>
      </c>
      <c r="G429" s="21">
        <v>4527.1829500000003</v>
      </c>
    </row>
    <row r="430" spans="1:7" ht="15.75" x14ac:dyDescent="0.25">
      <c r="A430" s="21">
        <v>30</v>
      </c>
      <c r="B430" s="21" t="s">
        <v>23</v>
      </c>
      <c r="C430" s="21">
        <v>21.945</v>
      </c>
      <c r="D430" s="21">
        <v>1</v>
      </c>
      <c r="E430" s="21" t="s">
        <v>15</v>
      </c>
      <c r="F430" s="21" t="s">
        <v>25</v>
      </c>
      <c r="G430" s="21">
        <v>4718.2035500000002</v>
      </c>
    </row>
    <row r="431" spans="1:7" ht="15.75" x14ac:dyDescent="0.25">
      <c r="A431" s="21">
        <v>30</v>
      </c>
      <c r="B431" s="21" t="s">
        <v>23</v>
      </c>
      <c r="C431" s="21">
        <v>22.895</v>
      </c>
      <c r="D431" s="21">
        <v>1</v>
      </c>
      <c r="E431" s="21" t="s">
        <v>15</v>
      </c>
      <c r="F431" s="21" t="s">
        <v>25</v>
      </c>
      <c r="G431" s="21">
        <v>4719.52405</v>
      </c>
    </row>
    <row r="432" spans="1:7" ht="15.75" x14ac:dyDescent="0.25">
      <c r="A432" s="21">
        <v>30</v>
      </c>
      <c r="B432" s="21" t="s">
        <v>14</v>
      </c>
      <c r="C432" s="21">
        <v>38.83</v>
      </c>
      <c r="D432" s="21">
        <v>1</v>
      </c>
      <c r="E432" s="21" t="s">
        <v>15</v>
      </c>
      <c r="F432" s="21" t="s">
        <v>16</v>
      </c>
      <c r="G432" s="21">
        <v>18963.171920000001</v>
      </c>
    </row>
    <row r="433" spans="1:7" ht="15.75" x14ac:dyDescent="0.25">
      <c r="A433" s="21">
        <v>30</v>
      </c>
      <c r="B433" s="21" t="s">
        <v>23</v>
      </c>
      <c r="C433" s="21">
        <v>28.38</v>
      </c>
      <c r="D433" s="21">
        <v>1</v>
      </c>
      <c r="E433" s="21" t="s">
        <v>17</v>
      </c>
      <c r="F433" s="21" t="s">
        <v>16</v>
      </c>
      <c r="G433" s="21">
        <v>19521.968199999999</v>
      </c>
    </row>
    <row r="434" spans="1:7" ht="15.75" x14ac:dyDescent="0.25">
      <c r="A434" s="21">
        <v>30</v>
      </c>
      <c r="B434" s="21" t="s">
        <v>14</v>
      </c>
      <c r="C434" s="21">
        <v>44.22</v>
      </c>
      <c r="D434" s="21">
        <v>2</v>
      </c>
      <c r="E434" s="21" t="s">
        <v>15</v>
      </c>
      <c r="F434" s="21" t="s">
        <v>16</v>
      </c>
      <c r="G434" s="21">
        <v>4266.1657999999998</v>
      </c>
    </row>
    <row r="435" spans="1:7" ht="15.75" x14ac:dyDescent="0.25">
      <c r="A435" s="21">
        <v>30</v>
      </c>
      <c r="B435" s="21" t="s">
        <v>23</v>
      </c>
      <c r="C435" s="21">
        <v>43.12</v>
      </c>
      <c r="D435" s="21">
        <v>2</v>
      </c>
      <c r="E435" s="21" t="s">
        <v>15</v>
      </c>
      <c r="F435" s="21" t="s">
        <v>16</v>
      </c>
      <c r="G435" s="21">
        <v>4753.6368000000002</v>
      </c>
    </row>
    <row r="436" spans="1:7" ht="15.75" x14ac:dyDescent="0.25">
      <c r="A436" s="21">
        <v>30</v>
      </c>
      <c r="B436" s="21" t="s">
        <v>14</v>
      </c>
      <c r="C436" s="21">
        <v>22.99</v>
      </c>
      <c r="D436" s="21">
        <v>2</v>
      </c>
      <c r="E436" s="21" t="s">
        <v>17</v>
      </c>
      <c r="F436" s="21" t="s">
        <v>27</v>
      </c>
      <c r="G436" s="21">
        <v>17361.766100000001</v>
      </c>
    </row>
    <row r="437" spans="1:7" ht="15.75" x14ac:dyDescent="0.25">
      <c r="A437" s="21">
        <v>30</v>
      </c>
      <c r="B437" s="21" t="s">
        <v>14</v>
      </c>
      <c r="C437" s="21">
        <v>37.799999999999997</v>
      </c>
      <c r="D437" s="21">
        <v>2</v>
      </c>
      <c r="E437" s="21" t="s">
        <v>17</v>
      </c>
      <c r="F437" s="21" t="s">
        <v>26</v>
      </c>
      <c r="G437" s="21">
        <v>39241.442000000003</v>
      </c>
    </row>
    <row r="438" spans="1:7" ht="15.75" x14ac:dyDescent="0.25">
      <c r="A438" s="21">
        <v>30</v>
      </c>
      <c r="B438" s="21" t="s">
        <v>14</v>
      </c>
      <c r="C438" s="21">
        <v>31.57</v>
      </c>
      <c r="D438" s="21">
        <v>3</v>
      </c>
      <c r="E438" s="21" t="s">
        <v>15</v>
      </c>
      <c r="F438" s="21" t="s">
        <v>16</v>
      </c>
      <c r="G438" s="21">
        <v>4837.5823</v>
      </c>
    </row>
    <row r="439" spans="1:7" ht="15.75" x14ac:dyDescent="0.25">
      <c r="A439" s="21">
        <v>30</v>
      </c>
      <c r="B439" s="21" t="s">
        <v>23</v>
      </c>
      <c r="C439" s="21">
        <v>30.9</v>
      </c>
      <c r="D439" s="21">
        <v>3</v>
      </c>
      <c r="E439" s="21" t="s">
        <v>15</v>
      </c>
      <c r="F439" s="21" t="s">
        <v>26</v>
      </c>
      <c r="G439" s="21">
        <v>5325.6509999999998</v>
      </c>
    </row>
    <row r="440" spans="1:7" ht="15.75" x14ac:dyDescent="0.25">
      <c r="A440" s="21">
        <v>30</v>
      </c>
      <c r="B440" s="21" t="s">
        <v>14</v>
      </c>
      <c r="C440" s="21">
        <v>37.43</v>
      </c>
      <c r="D440" s="21">
        <v>3</v>
      </c>
      <c r="E440" s="21" t="s">
        <v>15</v>
      </c>
      <c r="F440" s="21" t="s">
        <v>25</v>
      </c>
      <c r="G440" s="21">
        <v>5428.7277000000004</v>
      </c>
    </row>
    <row r="441" spans="1:7" ht="15.75" x14ac:dyDescent="0.25">
      <c r="A441" s="21">
        <v>30</v>
      </c>
      <c r="B441" s="21" t="s">
        <v>23</v>
      </c>
      <c r="C441" s="21">
        <v>19.95</v>
      </c>
      <c r="D441" s="21">
        <v>3</v>
      </c>
      <c r="E441" s="21" t="s">
        <v>15</v>
      </c>
      <c r="F441" s="21" t="s">
        <v>27</v>
      </c>
      <c r="G441" s="21">
        <v>5693.4305000000004</v>
      </c>
    </row>
    <row r="442" spans="1:7" ht="15.75" x14ac:dyDescent="0.25">
      <c r="A442" s="21">
        <v>30</v>
      </c>
      <c r="B442" s="21" t="s">
        <v>14</v>
      </c>
      <c r="C442" s="21">
        <v>24.4</v>
      </c>
      <c r="D442" s="21">
        <v>3</v>
      </c>
      <c r="E442" s="21" t="s">
        <v>17</v>
      </c>
      <c r="F442" s="21" t="s">
        <v>26</v>
      </c>
      <c r="G442" s="21">
        <v>18259.216</v>
      </c>
    </row>
    <row r="443" spans="1:7" ht="15.75" x14ac:dyDescent="0.25">
      <c r="A443" s="21">
        <v>30</v>
      </c>
      <c r="B443" s="21" t="s">
        <v>23</v>
      </c>
      <c r="C443" s="21">
        <v>23.655000000000001</v>
      </c>
      <c r="D443" s="21">
        <v>3</v>
      </c>
      <c r="E443" s="21" t="s">
        <v>17</v>
      </c>
      <c r="F443" s="21" t="s">
        <v>27</v>
      </c>
      <c r="G443" s="21">
        <v>18765.87545</v>
      </c>
    </row>
    <row r="444" spans="1:7" ht="15.75" x14ac:dyDescent="0.25">
      <c r="A444" s="21">
        <v>30</v>
      </c>
      <c r="B444" s="21" t="s">
        <v>14</v>
      </c>
      <c r="C444" s="21">
        <v>28.69</v>
      </c>
      <c r="D444" s="21">
        <v>3</v>
      </c>
      <c r="E444" s="21" t="s">
        <v>17</v>
      </c>
      <c r="F444" s="21" t="s">
        <v>27</v>
      </c>
      <c r="G444" s="21">
        <v>20745.989099999999</v>
      </c>
    </row>
    <row r="445" spans="1:7" ht="15.75" x14ac:dyDescent="0.25">
      <c r="A445" s="21">
        <v>30</v>
      </c>
      <c r="B445" s="21" t="s">
        <v>23</v>
      </c>
      <c r="C445" s="21">
        <v>39.049999999999997</v>
      </c>
      <c r="D445" s="21">
        <v>3</v>
      </c>
      <c r="E445" s="21" t="s">
        <v>17</v>
      </c>
      <c r="F445" s="21" t="s">
        <v>16</v>
      </c>
      <c r="G445" s="21">
        <v>40932.429499999998</v>
      </c>
    </row>
    <row r="446" spans="1:7" ht="15.75" x14ac:dyDescent="0.25">
      <c r="A446" s="21">
        <v>31</v>
      </c>
      <c r="B446" s="21" t="s">
        <v>14</v>
      </c>
      <c r="C446" s="21">
        <v>20.399999999999999</v>
      </c>
      <c r="D446" s="21">
        <v>0</v>
      </c>
      <c r="E446" s="21" t="s">
        <v>15</v>
      </c>
      <c r="F446" s="21" t="s">
        <v>26</v>
      </c>
      <c r="G446" s="21">
        <v>3260.1990000000001</v>
      </c>
    </row>
    <row r="447" spans="1:7" ht="15.75" x14ac:dyDescent="0.25">
      <c r="A447" s="21">
        <v>31</v>
      </c>
      <c r="B447" s="21" t="s">
        <v>23</v>
      </c>
      <c r="C447" s="21">
        <v>25.74</v>
      </c>
      <c r="D447" s="21">
        <v>0</v>
      </c>
      <c r="E447" s="21" t="s">
        <v>15</v>
      </c>
      <c r="F447" s="21" t="s">
        <v>16</v>
      </c>
      <c r="G447" s="21">
        <v>3756.6215999999999</v>
      </c>
    </row>
    <row r="448" spans="1:7" ht="15.75" x14ac:dyDescent="0.25">
      <c r="A448" s="21">
        <v>31</v>
      </c>
      <c r="B448" s="21" t="s">
        <v>23</v>
      </c>
      <c r="C448" s="21">
        <v>26.62</v>
      </c>
      <c r="D448" s="21">
        <v>0</v>
      </c>
      <c r="E448" s="21" t="s">
        <v>15</v>
      </c>
      <c r="F448" s="21" t="s">
        <v>16</v>
      </c>
      <c r="G448" s="21">
        <v>3757.8447999999999</v>
      </c>
    </row>
    <row r="449" spans="1:7" ht="15.75" x14ac:dyDescent="0.25">
      <c r="A449" s="21">
        <v>31</v>
      </c>
      <c r="B449" s="21" t="s">
        <v>23</v>
      </c>
      <c r="C449" s="21">
        <v>29.1</v>
      </c>
      <c r="D449" s="21">
        <v>0</v>
      </c>
      <c r="E449" s="21" t="s">
        <v>15</v>
      </c>
      <c r="F449" s="21" t="s">
        <v>26</v>
      </c>
      <c r="G449" s="21">
        <v>3761.2919999999999</v>
      </c>
    </row>
    <row r="450" spans="1:7" ht="15.75" x14ac:dyDescent="0.25">
      <c r="A450" s="21">
        <v>31</v>
      </c>
      <c r="B450" s="21" t="s">
        <v>14</v>
      </c>
      <c r="C450" s="21">
        <v>30.875</v>
      </c>
      <c r="D450" s="21">
        <v>0</v>
      </c>
      <c r="E450" s="21" t="s">
        <v>15</v>
      </c>
      <c r="F450" s="21" t="s">
        <v>25</v>
      </c>
      <c r="G450" s="21">
        <v>3857.7592500000001</v>
      </c>
    </row>
    <row r="451" spans="1:7" ht="15.75" x14ac:dyDescent="0.25">
      <c r="A451" s="21">
        <v>31</v>
      </c>
      <c r="B451" s="21" t="s">
        <v>23</v>
      </c>
      <c r="C451" s="21">
        <v>21.754999999999999</v>
      </c>
      <c r="D451" s="21">
        <v>0</v>
      </c>
      <c r="E451" s="21" t="s">
        <v>15</v>
      </c>
      <c r="F451" s="21" t="s">
        <v>27</v>
      </c>
      <c r="G451" s="21">
        <v>4134.0824499999999</v>
      </c>
    </row>
    <row r="452" spans="1:7" ht="15.75" x14ac:dyDescent="0.25">
      <c r="A452" s="21">
        <v>31</v>
      </c>
      <c r="B452" s="21" t="s">
        <v>23</v>
      </c>
      <c r="C452" s="21">
        <v>31.065000000000001</v>
      </c>
      <c r="D452" s="21">
        <v>0</v>
      </c>
      <c r="E452" s="21" t="s">
        <v>15</v>
      </c>
      <c r="F452" s="21" t="s">
        <v>25</v>
      </c>
      <c r="G452" s="21">
        <v>4347.0233500000004</v>
      </c>
    </row>
    <row r="453" spans="1:7" ht="15.75" x14ac:dyDescent="0.25">
      <c r="A453" s="21">
        <v>31</v>
      </c>
      <c r="B453" s="21" t="s">
        <v>14</v>
      </c>
      <c r="C453" s="21">
        <v>29.81</v>
      </c>
      <c r="D453" s="21">
        <v>0</v>
      </c>
      <c r="E453" s="21" t="s">
        <v>17</v>
      </c>
      <c r="F453" s="21" t="s">
        <v>16</v>
      </c>
      <c r="G453" s="21">
        <v>19350.368900000001</v>
      </c>
    </row>
    <row r="454" spans="1:7" ht="15.75" x14ac:dyDescent="0.25">
      <c r="A454" s="21">
        <v>31</v>
      </c>
      <c r="B454" s="21" t="s">
        <v>14</v>
      </c>
      <c r="C454" s="21">
        <v>39.49</v>
      </c>
      <c r="D454" s="21">
        <v>1</v>
      </c>
      <c r="E454" s="21" t="s">
        <v>15</v>
      </c>
      <c r="F454" s="21" t="s">
        <v>16</v>
      </c>
      <c r="G454" s="21">
        <v>3875.7341000000001</v>
      </c>
    </row>
    <row r="455" spans="1:7" ht="15.75" x14ac:dyDescent="0.25">
      <c r="A455" s="21">
        <v>31</v>
      </c>
      <c r="B455" s="21" t="s">
        <v>14</v>
      </c>
      <c r="C455" s="21">
        <v>25.934999999999999</v>
      </c>
      <c r="D455" s="21">
        <v>1</v>
      </c>
      <c r="E455" s="21" t="s">
        <v>15</v>
      </c>
      <c r="F455" s="21" t="s">
        <v>27</v>
      </c>
      <c r="G455" s="21">
        <v>4239.8926499999998</v>
      </c>
    </row>
    <row r="456" spans="1:7" ht="15.75" x14ac:dyDescent="0.25">
      <c r="A456" s="21">
        <v>31</v>
      </c>
      <c r="B456" s="21" t="s">
        <v>14</v>
      </c>
      <c r="C456" s="21">
        <v>28.594999999999999</v>
      </c>
      <c r="D456" s="21">
        <v>1</v>
      </c>
      <c r="E456" s="21" t="s">
        <v>15</v>
      </c>
      <c r="F456" s="21" t="s">
        <v>27</v>
      </c>
      <c r="G456" s="21">
        <v>4243.5900499999998</v>
      </c>
    </row>
    <row r="457" spans="1:7" ht="15.75" x14ac:dyDescent="0.25">
      <c r="A457" s="21">
        <v>31</v>
      </c>
      <c r="B457" s="21" t="s">
        <v>23</v>
      </c>
      <c r="C457" s="21">
        <v>29.26</v>
      </c>
      <c r="D457" s="21">
        <v>1</v>
      </c>
      <c r="E457" s="21" t="s">
        <v>15</v>
      </c>
      <c r="F457" s="21" t="s">
        <v>16</v>
      </c>
      <c r="G457" s="21">
        <v>4350.5144</v>
      </c>
    </row>
    <row r="458" spans="1:7" ht="15.75" x14ac:dyDescent="0.25">
      <c r="A458" s="21">
        <v>31</v>
      </c>
      <c r="B458" s="21" t="s">
        <v>14</v>
      </c>
      <c r="C458" s="21">
        <v>26.885000000000002</v>
      </c>
      <c r="D458" s="21">
        <v>1</v>
      </c>
      <c r="E458" s="21" t="s">
        <v>15</v>
      </c>
      <c r="F458" s="21" t="s">
        <v>25</v>
      </c>
      <c r="G458" s="21">
        <v>4441.2131499999996</v>
      </c>
    </row>
    <row r="459" spans="1:7" ht="15.75" x14ac:dyDescent="0.25">
      <c r="A459" s="21">
        <v>31</v>
      </c>
      <c r="B459" s="21" t="s">
        <v>23</v>
      </c>
      <c r="C459" s="21">
        <v>32.68</v>
      </c>
      <c r="D459" s="21">
        <v>1</v>
      </c>
      <c r="E459" s="21" t="s">
        <v>15</v>
      </c>
      <c r="F459" s="21" t="s">
        <v>27</v>
      </c>
      <c r="G459" s="21">
        <v>4738.2682000000004</v>
      </c>
    </row>
    <row r="460" spans="1:7" ht="15.75" x14ac:dyDescent="0.25">
      <c r="A460" s="21">
        <v>31</v>
      </c>
      <c r="B460" s="21" t="s">
        <v>23</v>
      </c>
      <c r="C460" s="21">
        <v>38.094999999999999</v>
      </c>
      <c r="D460" s="21">
        <v>1</v>
      </c>
      <c r="E460" s="21" t="s">
        <v>17</v>
      </c>
      <c r="F460" s="21" t="s">
        <v>25</v>
      </c>
      <c r="G460" s="21">
        <v>58571.074480000003</v>
      </c>
    </row>
    <row r="461" spans="1:7" ht="15.75" x14ac:dyDescent="0.25">
      <c r="A461" s="21">
        <v>31</v>
      </c>
      <c r="B461" s="21" t="s">
        <v>14</v>
      </c>
      <c r="C461" s="21">
        <v>38.39</v>
      </c>
      <c r="D461" s="21">
        <v>2</v>
      </c>
      <c r="E461" s="21" t="s">
        <v>15</v>
      </c>
      <c r="F461" s="21" t="s">
        <v>16</v>
      </c>
      <c r="G461" s="21">
        <v>4463.2051000000001</v>
      </c>
    </row>
    <row r="462" spans="1:7" ht="15.75" x14ac:dyDescent="0.25">
      <c r="A462" s="21">
        <v>31</v>
      </c>
      <c r="B462" s="21" t="s">
        <v>23</v>
      </c>
      <c r="C462" s="21">
        <v>23.6</v>
      </c>
      <c r="D462" s="21">
        <v>2</v>
      </c>
      <c r="E462" s="21" t="s">
        <v>15</v>
      </c>
      <c r="F462" s="21" t="s">
        <v>26</v>
      </c>
      <c r="G462" s="21">
        <v>4931.6469999999999</v>
      </c>
    </row>
    <row r="463" spans="1:7" ht="15.75" x14ac:dyDescent="0.25">
      <c r="A463" s="21">
        <v>31</v>
      </c>
      <c r="B463" s="21" t="s">
        <v>23</v>
      </c>
      <c r="C463" s="21">
        <v>25.8</v>
      </c>
      <c r="D463" s="21">
        <v>2</v>
      </c>
      <c r="E463" s="21" t="s">
        <v>15</v>
      </c>
      <c r="F463" s="21" t="s">
        <v>26</v>
      </c>
      <c r="G463" s="21">
        <v>4934.7049999999999</v>
      </c>
    </row>
    <row r="464" spans="1:7" ht="15.75" x14ac:dyDescent="0.25">
      <c r="A464" s="21">
        <v>31</v>
      </c>
      <c r="B464" s="21" t="s">
        <v>23</v>
      </c>
      <c r="C464" s="21">
        <v>36.630000000000003</v>
      </c>
      <c r="D464" s="21">
        <v>2</v>
      </c>
      <c r="E464" s="21" t="s">
        <v>15</v>
      </c>
      <c r="F464" s="21" t="s">
        <v>16</v>
      </c>
      <c r="G464" s="21">
        <v>4949.7587000000003</v>
      </c>
    </row>
    <row r="465" spans="1:7" ht="15.75" x14ac:dyDescent="0.25">
      <c r="A465" s="21">
        <v>31</v>
      </c>
      <c r="B465" s="21" t="s">
        <v>14</v>
      </c>
      <c r="C465" s="21">
        <v>27.645</v>
      </c>
      <c r="D465" s="21">
        <v>2</v>
      </c>
      <c r="E465" s="21" t="s">
        <v>15</v>
      </c>
      <c r="F465" s="21" t="s">
        <v>25</v>
      </c>
      <c r="G465" s="21">
        <v>5031.26955</v>
      </c>
    </row>
    <row r="466" spans="1:7" ht="15.75" x14ac:dyDescent="0.25">
      <c r="A466" s="21">
        <v>31</v>
      </c>
      <c r="B466" s="21" t="s">
        <v>23</v>
      </c>
      <c r="C466" s="21">
        <v>32.774999999999999</v>
      </c>
      <c r="D466" s="21">
        <v>2</v>
      </c>
      <c r="E466" s="21" t="s">
        <v>15</v>
      </c>
      <c r="F466" s="21" t="s">
        <v>27</v>
      </c>
      <c r="G466" s="21">
        <v>5327.4002499999997</v>
      </c>
    </row>
    <row r="467" spans="1:7" ht="15.75" x14ac:dyDescent="0.25">
      <c r="A467" s="21">
        <v>31</v>
      </c>
      <c r="B467" s="21" t="s">
        <v>14</v>
      </c>
      <c r="C467" s="21">
        <v>36.299999999999997</v>
      </c>
      <c r="D467" s="21">
        <v>2</v>
      </c>
      <c r="E467" s="21" t="s">
        <v>17</v>
      </c>
      <c r="F467" s="21" t="s">
        <v>26</v>
      </c>
      <c r="G467" s="21">
        <v>38711</v>
      </c>
    </row>
    <row r="468" spans="1:7" ht="15.75" x14ac:dyDescent="0.25">
      <c r="A468" s="21">
        <v>31</v>
      </c>
      <c r="B468" s="21" t="s">
        <v>14</v>
      </c>
      <c r="C468" s="21">
        <v>31.065000000000001</v>
      </c>
      <c r="D468" s="21">
        <v>3</v>
      </c>
      <c r="E468" s="21" t="s">
        <v>15</v>
      </c>
      <c r="F468" s="21" t="s">
        <v>27</v>
      </c>
      <c r="G468" s="21">
        <v>5425.0233500000004</v>
      </c>
    </row>
    <row r="469" spans="1:7" ht="15.75" x14ac:dyDescent="0.25">
      <c r="A469" s="21">
        <v>31</v>
      </c>
      <c r="B469" s="21" t="s">
        <v>23</v>
      </c>
      <c r="C469" s="21">
        <v>30.495000000000001</v>
      </c>
      <c r="D469" s="21">
        <v>3</v>
      </c>
      <c r="E469" s="21" t="s">
        <v>15</v>
      </c>
      <c r="F469" s="21" t="s">
        <v>25</v>
      </c>
      <c r="G469" s="21">
        <v>6113.2310500000003</v>
      </c>
    </row>
    <row r="470" spans="1:7" ht="15.75" x14ac:dyDescent="0.25">
      <c r="A470" s="21">
        <v>31</v>
      </c>
      <c r="B470" s="21" t="s">
        <v>14</v>
      </c>
      <c r="C470" s="21">
        <v>25.9</v>
      </c>
      <c r="D470" s="21">
        <v>3</v>
      </c>
      <c r="E470" s="21" t="s">
        <v>17</v>
      </c>
      <c r="F470" s="21" t="s">
        <v>26</v>
      </c>
      <c r="G470" s="21">
        <v>19199.944</v>
      </c>
    </row>
    <row r="471" spans="1:7" ht="15.75" x14ac:dyDescent="0.25">
      <c r="A471" s="21">
        <v>31</v>
      </c>
      <c r="B471" s="21" t="s">
        <v>14</v>
      </c>
      <c r="C471" s="21">
        <v>34.39</v>
      </c>
      <c r="D471" s="21">
        <v>3</v>
      </c>
      <c r="E471" s="21" t="s">
        <v>17</v>
      </c>
      <c r="F471" s="21" t="s">
        <v>27</v>
      </c>
      <c r="G471" s="21">
        <v>38746.355100000001</v>
      </c>
    </row>
    <row r="472" spans="1:7" ht="15.75" x14ac:dyDescent="0.25">
      <c r="A472" s="21">
        <v>31</v>
      </c>
      <c r="B472" s="21" t="s">
        <v>14</v>
      </c>
      <c r="C472" s="21">
        <v>28.5</v>
      </c>
      <c r="D472" s="21">
        <v>5</v>
      </c>
      <c r="E472" s="21" t="s">
        <v>15</v>
      </c>
      <c r="F472" s="21" t="s">
        <v>25</v>
      </c>
      <c r="G472" s="21">
        <v>6799.4579999999996</v>
      </c>
    </row>
    <row r="473" spans="1:7" ht="15.75" x14ac:dyDescent="0.25">
      <c r="A473" s="21">
        <v>32</v>
      </c>
      <c r="B473" s="21" t="s">
        <v>14</v>
      </c>
      <c r="C473" s="21">
        <v>28.88</v>
      </c>
      <c r="D473" s="21">
        <v>0</v>
      </c>
      <c r="E473" s="21" t="s">
        <v>15</v>
      </c>
      <c r="F473" s="21" t="s">
        <v>27</v>
      </c>
      <c r="G473" s="21">
        <v>3866.8552</v>
      </c>
    </row>
    <row r="474" spans="1:7" ht="15.75" x14ac:dyDescent="0.25">
      <c r="A474" s="21">
        <v>32</v>
      </c>
      <c r="B474" s="21" t="s">
        <v>23</v>
      </c>
      <c r="C474" s="21">
        <v>28.93</v>
      </c>
      <c r="D474" s="21">
        <v>0</v>
      </c>
      <c r="E474" s="21" t="s">
        <v>15</v>
      </c>
      <c r="F474" s="21" t="s">
        <v>16</v>
      </c>
      <c r="G474" s="21">
        <v>3972.9247</v>
      </c>
    </row>
    <row r="475" spans="1:7" ht="15.75" x14ac:dyDescent="0.25">
      <c r="A475" s="21">
        <v>32</v>
      </c>
      <c r="B475" s="21" t="s">
        <v>23</v>
      </c>
      <c r="C475" s="21">
        <v>41.1</v>
      </c>
      <c r="D475" s="21">
        <v>0</v>
      </c>
      <c r="E475" s="21" t="s">
        <v>15</v>
      </c>
      <c r="F475" s="21" t="s">
        <v>26</v>
      </c>
      <c r="G475" s="21">
        <v>3989.8409999999999</v>
      </c>
    </row>
    <row r="476" spans="1:7" ht="15.75" x14ac:dyDescent="0.25">
      <c r="A476" s="21">
        <v>32</v>
      </c>
      <c r="B476" s="21" t="s">
        <v>23</v>
      </c>
      <c r="C476" s="21">
        <v>44.22</v>
      </c>
      <c r="D476" s="21">
        <v>0</v>
      </c>
      <c r="E476" s="21" t="s">
        <v>15</v>
      </c>
      <c r="F476" s="21" t="s">
        <v>16</v>
      </c>
      <c r="G476" s="21">
        <v>3994.1777999999999</v>
      </c>
    </row>
    <row r="477" spans="1:7" ht="15.75" x14ac:dyDescent="0.25">
      <c r="A477" s="21">
        <v>32</v>
      </c>
      <c r="B477" s="21" t="s">
        <v>23</v>
      </c>
      <c r="C477" s="21">
        <v>29.734999999999999</v>
      </c>
      <c r="D477" s="21">
        <v>0</v>
      </c>
      <c r="E477" s="21" t="s">
        <v>15</v>
      </c>
      <c r="F477" s="21" t="s">
        <v>27</v>
      </c>
      <c r="G477" s="21">
        <v>4357.0436499999996</v>
      </c>
    </row>
    <row r="478" spans="1:7" ht="15.75" x14ac:dyDescent="0.25">
      <c r="A478" s="21">
        <v>32</v>
      </c>
      <c r="B478" s="21" t="s">
        <v>23</v>
      </c>
      <c r="C478" s="21">
        <v>20.52</v>
      </c>
      <c r="D478" s="21">
        <v>0</v>
      </c>
      <c r="E478" s="21" t="s">
        <v>15</v>
      </c>
      <c r="F478" s="21" t="s">
        <v>25</v>
      </c>
      <c r="G478" s="21">
        <v>4544.2348000000002</v>
      </c>
    </row>
    <row r="479" spans="1:7" ht="15.75" x14ac:dyDescent="0.25">
      <c r="A479" s="21">
        <v>32</v>
      </c>
      <c r="B479" s="21" t="s">
        <v>23</v>
      </c>
      <c r="C479" s="21">
        <v>24.6</v>
      </c>
      <c r="D479" s="21">
        <v>0</v>
      </c>
      <c r="E479" s="21" t="s">
        <v>17</v>
      </c>
      <c r="F479" s="21" t="s">
        <v>26</v>
      </c>
      <c r="G479" s="21">
        <v>17496.306</v>
      </c>
    </row>
    <row r="480" spans="1:7" ht="15.75" x14ac:dyDescent="0.25">
      <c r="A480" s="21">
        <v>32</v>
      </c>
      <c r="B480" s="21" t="s">
        <v>14</v>
      </c>
      <c r="C480" s="21">
        <v>30.03</v>
      </c>
      <c r="D480" s="21">
        <v>1</v>
      </c>
      <c r="E480" s="21" t="s">
        <v>15</v>
      </c>
      <c r="F480" s="21" t="s">
        <v>16</v>
      </c>
      <c r="G480" s="21">
        <v>4074.4537</v>
      </c>
    </row>
    <row r="481" spans="1:7" ht="15.75" x14ac:dyDescent="0.25">
      <c r="A481" s="21">
        <v>32</v>
      </c>
      <c r="B481" s="21" t="s">
        <v>14</v>
      </c>
      <c r="C481" s="21">
        <v>31.5</v>
      </c>
      <c r="D481" s="21">
        <v>1</v>
      </c>
      <c r="E481" s="21" t="s">
        <v>15</v>
      </c>
      <c r="F481" s="21" t="s">
        <v>26</v>
      </c>
      <c r="G481" s="21">
        <v>4076.4969999999998</v>
      </c>
    </row>
    <row r="482" spans="1:7" ht="15.75" x14ac:dyDescent="0.25">
      <c r="A482" s="21">
        <v>32</v>
      </c>
      <c r="B482" s="21" t="s">
        <v>14</v>
      </c>
      <c r="C482" s="21">
        <v>27.835000000000001</v>
      </c>
      <c r="D482" s="21">
        <v>1</v>
      </c>
      <c r="E482" s="21" t="s">
        <v>15</v>
      </c>
      <c r="F482" s="21" t="s">
        <v>27</v>
      </c>
      <c r="G482" s="21">
        <v>4454.40265</v>
      </c>
    </row>
    <row r="483" spans="1:7" ht="15.75" x14ac:dyDescent="0.25">
      <c r="A483" s="21">
        <v>32</v>
      </c>
      <c r="B483" s="21" t="s">
        <v>14</v>
      </c>
      <c r="C483" s="21">
        <v>33.82</v>
      </c>
      <c r="D483" s="21">
        <v>1</v>
      </c>
      <c r="E483" s="21" t="s">
        <v>15</v>
      </c>
      <c r="F483" s="21" t="s">
        <v>27</v>
      </c>
      <c r="G483" s="21">
        <v>4462.7218000000003</v>
      </c>
    </row>
    <row r="484" spans="1:7" ht="15.75" x14ac:dyDescent="0.25">
      <c r="A484" s="21">
        <v>32</v>
      </c>
      <c r="B484" s="21" t="s">
        <v>23</v>
      </c>
      <c r="C484" s="21">
        <v>29.59</v>
      </c>
      <c r="D484" s="21">
        <v>1</v>
      </c>
      <c r="E484" s="21" t="s">
        <v>15</v>
      </c>
      <c r="F484" s="21" t="s">
        <v>16</v>
      </c>
      <c r="G484" s="21">
        <v>4562.8420999999998</v>
      </c>
    </row>
    <row r="485" spans="1:7" ht="15.75" x14ac:dyDescent="0.25">
      <c r="A485" s="21">
        <v>32</v>
      </c>
      <c r="B485" s="21" t="s">
        <v>14</v>
      </c>
      <c r="C485" s="21">
        <v>37.335000000000001</v>
      </c>
      <c r="D485" s="21">
        <v>1</v>
      </c>
      <c r="E485" s="21" t="s">
        <v>15</v>
      </c>
      <c r="F485" s="21" t="s">
        <v>25</v>
      </c>
      <c r="G485" s="21">
        <v>4667.6076499999999</v>
      </c>
    </row>
    <row r="486" spans="1:7" ht="15.75" x14ac:dyDescent="0.25">
      <c r="A486" s="21">
        <v>32</v>
      </c>
      <c r="B486" s="21" t="s">
        <v>23</v>
      </c>
      <c r="C486" s="21">
        <v>31.54</v>
      </c>
      <c r="D486" s="21">
        <v>1</v>
      </c>
      <c r="E486" s="21" t="s">
        <v>15</v>
      </c>
      <c r="F486" s="21" t="s">
        <v>25</v>
      </c>
      <c r="G486" s="21">
        <v>5148.5526</v>
      </c>
    </row>
    <row r="487" spans="1:7" ht="15.75" x14ac:dyDescent="0.25">
      <c r="A487" s="21">
        <v>32</v>
      </c>
      <c r="B487" s="21" t="s">
        <v>23</v>
      </c>
      <c r="C487" s="21">
        <v>23.65</v>
      </c>
      <c r="D487" s="21">
        <v>1</v>
      </c>
      <c r="E487" s="21" t="s">
        <v>15</v>
      </c>
      <c r="F487" s="21" t="s">
        <v>16</v>
      </c>
      <c r="G487" s="21">
        <v>17626.239509999999</v>
      </c>
    </row>
    <row r="488" spans="1:7" ht="15.75" x14ac:dyDescent="0.25">
      <c r="A488" s="21">
        <v>32</v>
      </c>
      <c r="B488" s="21" t="s">
        <v>14</v>
      </c>
      <c r="C488" s="21">
        <v>28.93</v>
      </c>
      <c r="D488" s="21">
        <v>1</v>
      </c>
      <c r="E488" s="21" t="s">
        <v>17</v>
      </c>
      <c r="F488" s="21" t="s">
        <v>16</v>
      </c>
      <c r="G488" s="21">
        <v>19719.6947</v>
      </c>
    </row>
    <row r="489" spans="1:7" ht="15.75" x14ac:dyDescent="0.25">
      <c r="A489" s="21">
        <v>32</v>
      </c>
      <c r="B489" s="21" t="s">
        <v>14</v>
      </c>
      <c r="C489" s="21">
        <v>33.630000000000003</v>
      </c>
      <c r="D489" s="21">
        <v>1</v>
      </c>
      <c r="E489" s="21" t="s">
        <v>17</v>
      </c>
      <c r="F489" s="21" t="s">
        <v>25</v>
      </c>
      <c r="G489" s="21">
        <v>37607.527699999999</v>
      </c>
    </row>
    <row r="490" spans="1:7" ht="15.75" x14ac:dyDescent="0.25">
      <c r="A490" s="21">
        <v>32</v>
      </c>
      <c r="B490" s="21" t="s">
        <v>14</v>
      </c>
      <c r="C490" s="21">
        <v>35.200000000000003</v>
      </c>
      <c r="D490" s="21">
        <v>2</v>
      </c>
      <c r="E490" s="21" t="s">
        <v>15</v>
      </c>
      <c r="F490" s="21" t="s">
        <v>26</v>
      </c>
      <c r="G490" s="21">
        <v>4670.6400000000003</v>
      </c>
    </row>
    <row r="491" spans="1:7" ht="15.75" x14ac:dyDescent="0.25">
      <c r="A491" s="21">
        <v>32</v>
      </c>
      <c r="B491" s="21" t="s">
        <v>14</v>
      </c>
      <c r="C491" s="21">
        <v>37.18</v>
      </c>
      <c r="D491" s="21">
        <v>2</v>
      </c>
      <c r="E491" s="21" t="s">
        <v>15</v>
      </c>
      <c r="F491" s="21" t="s">
        <v>16</v>
      </c>
      <c r="G491" s="21">
        <v>4673.3922000000002</v>
      </c>
    </row>
    <row r="492" spans="1:7" ht="15.75" x14ac:dyDescent="0.25">
      <c r="A492" s="21">
        <v>32</v>
      </c>
      <c r="B492" s="21" t="s">
        <v>14</v>
      </c>
      <c r="C492" s="21">
        <v>46.53</v>
      </c>
      <c r="D492" s="21">
        <v>2</v>
      </c>
      <c r="E492" s="21" t="s">
        <v>15</v>
      </c>
      <c r="F492" s="21" t="s">
        <v>16</v>
      </c>
      <c r="G492" s="21">
        <v>4686.3887000000004</v>
      </c>
    </row>
    <row r="493" spans="1:7" ht="15.75" x14ac:dyDescent="0.25">
      <c r="A493" s="21">
        <v>32</v>
      </c>
      <c r="B493" s="21" t="s">
        <v>23</v>
      </c>
      <c r="C493" s="21">
        <v>29.8</v>
      </c>
      <c r="D493" s="21">
        <v>2</v>
      </c>
      <c r="E493" s="21" t="s">
        <v>15</v>
      </c>
      <c r="F493" s="21" t="s">
        <v>26</v>
      </c>
      <c r="G493" s="21">
        <v>5152.134</v>
      </c>
    </row>
    <row r="494" spans="1:7" ht="15.75" x14ac:dyDescent="0.25">
      <c r="A494" s="21">
        <v>32</v>
      </c>
      <c r="B494" s="21" t="s">
        <v>23</v>
      </c>
      <c r="C494" s="21">
        <v>17.765000000000001</v>
      </c>
      <c r="D494" s="21">
        <v>2</v>
      </c>
      <c r="E494" s="21" t="s">
        <v>17</v>
      </c>
      <c r="F494" s="21" t="s">
        <v>27</v>
      </c>
      <c r="G494" s="21">
        <v>32734.186300000001</v>
      </c>
    </row>
    <row r="495" spans="1:7" ht="15.75" x14ac:dyDescent="0.25">
      <c r="A495" s="21">
        <v>32</v>
      </c>
      <c r="B495" s="21" t="s">
        <v>14</v>
      </c>
      <c r="C495" s="21">
        <v>30.8</v>
      </c>
      <c r="D495" s="21">
        <v>3</v>
      </c>
      <c r="E495" s="21" t="s">
        <v>15</v>
      </c>
      <c r="F495" s="21" t="s">
        <v>26</v>
      </c>
      <c r="G495" s="21">
        <v>5253.5240000000003</v>
      </c>
    </row>
    <row r="496" spans="1:7" ht="15.75" x14ac:dyDescent="0.25">
      <c r="A496" s="21">
        <v>32</v>
      </c>
      <c r="B496" s="21" t="s">
        <v>23</v>
      </c>
      <c r="C496" s="21">
        <v>33.155000000000001</v>
      </c>
      <c r="D496" s="21">
        <v>3</v>
      </c>
      <c r="E496" s="21" t="s">
        <v>15</v>
      </c>
      <c r="F496" s="21" t="s">
        <v>27</v>
      </c>
      <c r="G496" s="21">
        <v>6128.79745</v>
      </c>
    </row>
    <row r="497" spans="1:7" ht="15.75" x14ac:dyDescent="0.25">
      <c r="A497" s="21">
        <v>32</v>
      </c>
      <c r="B497" s="21" t="s">
        <v>23</v>
      </c>
      <c r="C497" s="21">
        <v>37.145000000000003</v>
      </c>
      <c r="D497" s="21">
        <v>3</v>
      </c>
      <c r="E497" s="21" t="s">
        <v>15</v>
      </c>
      <c r="F497" s="21" t="s">
        <v>25</v>
      </c>
      <c r="G497" s="21">
        <v>6334.3435499999996</v>
      </c>
    </row>
    <row r="498" spans="1:7" ht="15.75" x14ac:dyDescent="0.25">
      <c r="A498" s="21">
        <v>32</v>
      </c>
      <c r="B498" s="21" t="s">
        <v>14</v>
      </c>
      <c r="C498" s="21">
        <v>28.12</v>
      </c>
      <c r="D498" s="21">
        <v>4</v>
      </c>
      <c r="E498" s="21" t="s">
        <v>17</v>
      </c>
      <c r="F498" s="21" t="s">
        <v>27</v>
      </c>
      <c r="G498" s="21">
        <v>21472.478800000001</v>
      </c>
    </row>
    <row r="499" spans="1:7" ht="15.75" x14ac:dyDescent="0.25">
      <c r="A499" s="21">
        <v>33</v>
      </c>
      <c r="B499" s="21" t="s">
        <v>14</v>
      </c>
      <c r="C499" s="21">
        <v>30.25</v>
      </c>
      <c r="D499" s="21">
        <v>0</v>
      </c>
      <c r="E499" s="21" t="s">
        <v>15</v>
      </c>
      <c r="F499" s="21" t="s">
        <v>16</v>
      </c>
      <c r="G499" s="21">
        <v>3704.3544999999999</v>
      </c>
    </row>
    <row r="500" spans="1:7" ht="15.75" x14ac:dyDescent="0.25">
      <c r="A500" s="21">
        <v>33</v>
      </c>
      <c r="B500" s="21" t="s">
        <v>23</v>
      </c>
      <c r="C500" s="21">
        <v>24.31</v>
      </c>
      <c r="D500" s="21">
        <v>0</v>
      </c>
      <c r="E500" s="21" t="s">
        <v>15</v>
      </c>
      <c r="F500" s="21" t="s">
        <v>16</v>
      </c>
      <c r="G500" s="21">
        <v>4185.0978999999998</v>
      </c>
    </row>
    <row r="501" spans="1:7" ht="15.75" x14ac:dyDescent="0.25">
      <c r="A501" s="21">
        <v>33</v>
      </c>
      <c r="B501" s="21" t="s">
        <v>23</v>
      </c>
      <c r="C501" s="21">
        <v>26.695</v>
      </c>
      <c r="D501" s="21">
        <v>0</v>
      </c>
      <c r="E501" s="21" t="s">
        <v>15</v>
      </c>
      <c r="F501" s="21" t="s">
        <v>27</v>
      </c>
      <c r="G501" s="21">
        <v>4571.4130500000001</v>
      </c>
    </row>
    <row r="502" spans="1:7" ht="15.75" x14ac:dyDescent="0.25">
      <c r="A502" s="21">
        <v>33</v>
      </c>
      <c r="B502" s="21" t="s">
        <v>14</v>
      </c>
      <c r="C502" s="21">
        <v>35.244999999999997</v>
      </c>
      <c r="D502" s="21">
        <v>0</v>
      </c>
      <c r="E502" s="21" t="s">
        <v>15</v>
      </c>
      <c r="F502" s="21" t="s">
        <v>25</v>
      </c>
      <c r="G502" s="21">
        <v>12404.8791</v>
      </c>
    </row>
    <row r="503" spans="1:7" ht="15.75" x14ac:dyDescent="0.25">
      <c r="A503" s="21">
        <v>33</v>
      </c>
      <c r="B503" s="21" t="s">
        <v>14</v>
      </c>
      <c r="C503" s="21">
        <v>24.795000000000002</v>
      </c>
      <c r="D503" s="21">
        <v>0</v>
      </c>
      <c r="E503" s="21" t="s">
        <v>17</v>
      </c>
      <c r="F503" s="21" t="s">
        <v>25</v>
      </c>
      <c r="G503" s="21">
        <v>17904.527050000001</v>
      </c>
    </row>
    <row r="504" spans="1:7" ht="15.75" x14ac:dyDescent="0.25">
      <c r="A504" s="21">
        <v>33</v>
      </c>
      <c r="B504" s="21" t="s">
        <v>14</v>
      </c>
      <c r="C504" s="21">
        <v>22.704999999999998</v>
      </c>
      <c r="D504" s="21">
        <v>0</v>
      </c>
      <c r="E504" s="21" t="s">
        <v>15</v>
      </c>
      <c r="F504" s="21" t="s">
        <v>27</v>
      </c>
      <c r="G504" s="21">
        <v>21984.47061</v>
      </c>
    </row>
    <row r="505" spans="1:7" ht="15.75" x14ac:dyDescent="0.25">
      <c r="A505" s="21">
        <v>33</v>
      </c>
      <c r="B505" s="21" t="s">
        <v>23</v>
      </c>
      <c r="C505" s="21">
        <v>33.5</v>
      </c>
      <c r="D505" s="21">
        <v>0</v>
      </c>
      <c r="E505" s="21" t="s">
        <v>17</v>
      </c>
      <c r="F505" s="21" t="s">
        <v>26</v>
      </c>
      <c r="G505" s="21">
        <v>37079.372000000003</v>
      </c>
    </row>
    <row r="506" spans="1:7" ht="15.75" x14ac:dyDescent="0.25">
      <c r="A506" s="21">
        <v>33</v>
      </c>
      <c r="B506" s="21" t="s">
        <v>23</v>
      </c>
      <c r="C506" s="21">
        <v>35.53</v>
      </c>
      <c r="D506" s="21">
        <v>0</v>
      </c>
      <c r="E506" s="21" t="s">
        <v>17</v>
      </c>
      <c r="F506" s="21" t="s">
        <v>27</v>
      </c>
      <c r="G506" s="21">
        <v>55135.402090000003</v>
      </c>
    </row>
    <row r="507" spans="1:7" ht="15.75" x14ac:dyDescent="0.25">
      <c r="A507" s="21">
        <v>33</v>
      </c>
      <c r="B507" s="21" t="s">
        <v>23</v>
      </c>
      <c r="C507" s="21">
        <v>18.5</v>
      </c>
      <c r="D507" s="21">
        <v>1</v>
      </c>
      <c r="E507" s="21" t="s">
        <v>15</v>
      </c>
      <c r="F507" s="21" t="s">
        <v>26</v>
      </c>
      <c r="G507" s="21">
        <v>4766.0219999999999</v>
      </c>
    </row>
    <row r="508" spans="1:7" ht="15.75" x14ac:dyDescent="0.25">
      <c r="A508" s="21">
        <v>33</v>
      </c>
      <c r="B508" s="21" t="s">
        <v>23</v>
      </c>
      <c r="C508" s="21">
        <v>28.27</v>
      </c>
      <c r="D508" s="21">
        <v>1</v>
      </c>
      <c r="E508" s="21" t="s">
        <v>15</v>
      </c>
      <c r="F508" s="21" t="s">
        <v>16</v>
      </c>
      <c r="G508" s="21">
        <v>4779.6022999999996</v>
      </c>
    </row>
    <row r="509" spans="1:7" ht="15.75" x14ac:dyDescent="0.25">
      <c r="A509" s="21">
        <v>33</v>
      </c>
      <c r="B509" s="21" t="s">
        <v>23</v>
      </c>
      <c r="C509" s="21">
        <v>39.82</v>
      </c>
      <c r="D509" s="21">
        <v>1</v>
      </c>
      <c r="E509" s="21" t="s">
        <v>15</v>
      </c>
      <c r="F509" s="21" t="s">
        <v>16</v>
      </c>
      <c r="G509" s="21">
        <v>4795.6567999999997</v>
      </c>
    </row>
    <row r="510" spans="1:7" ht="15.75" x14ac:dyDescent="0.25">
      <c r="A510" s="21">
        <v>33</v>
      </c>
      <c r="B510" s="21" t="s">
        <v>23</v>
      </c>
      <c r="C510" s="21">
        <v>22.135000000000002</v>
      </c>
      <c r="D510" s="21">
        <v>1</v>
      </c>
      <c r="E510" s="21" t="s">
        <v>15</v>
      </c>
      <c r="F510" s="21" t="s">
        <v>25</v>
      </c>
      <c r="G510" s="21">
        <v>5354.0746499999996</v>
      </c>
    </row>
    <row r="511" spans="1:7" ht="15.75" x14ac:dyDescent="0.25">
      <c r="A511" s="21">
        <v>33</v>
      </c>
      <c r="B511" s="21" t="s">
        <v>14</v>
      </c>
      <c r="C511" s="21">
        <v>42.46</v>
      </c>
      <c r="D511" s="21">
        <v>1</v>
      </c>
      <c r="E511" s="21" t="s">
        <v>15</v>
      </c>
      <c r="F511" s="21" t="s">
        <v>16</v>
      </c>
      <c r="G511" s="21">
        <v>11326.71487</v>
      </c>
    </row>
    <row r="512" spans="1:7" ht="15.75" x14ac:dyDescent="0.25">
      <c r="A512" s="21">
        <v>33</v>
      </c>
      <c r="B512" s="21" t="s">
        <v>14</v>
      </c>
      <c r="C512" s="21">
        <v>27.1</v>
      </c>
      <c r="D512" s="21">
        <v>1</v>
      </c>
      <c r="E512" s="21" t="s">
        <v>17</v>
      </c>
      <c r="F512" s="21" t="s">
        <v>26</v>
      </c>
      <c r="G512" s="21">
        <v>19040.876</v>
      </c>
    </row>
    <row r="513" spans="1:7" ht="15.75" x14ac:dyDescent="0.25">
      <c r="A513" s="21">
        <v>33</v>
      </c>
      <c r="B513" s="21" t="s">
        <v>14</v>
      </c>
      <c r="C513" s="21">
        <v>35.75</v>
      </c>
      <c r="D513" s="21">
        <v>1</v>
      </c>
      <c r="E513" s="21" t="s">
        <v>17</v>
      </c>
      <c r="F513" s="21" t="s">
        <v>16</v>
      </c>
      <c r="G513" s="21">
        <v>38282.749499999998</v>
      </c>
    </row>
    <row r="514" spans="1:7" ht="15.75" x14ac:dyDescent="0.25">
      <c r="A514" s="21">
        <v>33</v>
      </c>
      <c r="B514" s="21" t="s">
        <v>14</v>
      </c>
      <c r="C514" s="21">
        <v>35.75</v>
      </c>
      <c r="D514" s="21">
        <v>2</v>
      </c>
      <c r="E514" s="21" t="s">
        <v>15</v>
      </c>
      <c r="F514" s="21" t="s">
        <v>16</v>
      </c>
      <c r="G514" s="21">
        <v>4889.9994999999999</v>
      </c>
    </row>
    <row r="515" spans="1:7" ht="15.75" x14ac:dyDescent="0.25">
      <c r="A515" s="21">
        <v>33</v>
      </c>
      <c r="B515" s="21" t="s">
        <v>14</v>
      </c>
      <c r="C515" s="21">
        <v>24.605</v>
      </c>
      <c r="D515" s="21">
        <v>2</v>
      </c>
      <c r="E515" s="21" t="s">
        <v>15</v>
      </c>
      <c r="F515" s="21" t="s">
        <v>27</v>
      </c>
      <c r="G515" s="21">
        <v>5257.5079500000002</v>
      </c>
    </row>
    <row r="516" spans="1:7" ht="15.75" x14ac:dyDescent="0.25">
      <c r="A516" s="21">
        <v>33</v>
      </c>
      <c r="B516" s="21" t="s">
        <v>14</v>
      </c>
      <c r="C516" s="21">
        <v>27.454999999999998</v>
      </c>
      <c r="D516" s="21">
        <v>2</v>
      </c>
      <c r="E516" s="21" t="s">
        <v>15</v>
      </c>
      <c r="F516" s="21" t="s">
        <v>27</v>
      </c>
      <c r="G516" s="21">
        <v>5261.4694499999996</v>
      </c>
    </row>
    <row r="517" spans="1:7" ht="15.75" x14ac:dyDescent="0.25">
      <c r="A517" s="21">
        <v>33</v>
      </c>
      <c r="B517" s="21" t="s">
        <v>23</v>
      </c>
      <c r="C517" s="21">
        <v>32.9</v>
      </c>
      <c r="D517" s="21">
        <v>2</v>
      </c>
      <c r="E517" s="21" t="s">
        <v>15</v>
      </c>
      <c r="F517" s="21" t="s">
        <v>26</v>
      </c>
      <c r="G517" s="21">
        <v>5375.0379999999996</v>
      </c>
    </row>
    <row r="518" spans="1:7" ht="15.75" x14ac:dyDescent="0.25">
      <c r="A518" s="21">
        <v>33</v>
      </c>
      <c r="B518" s="21" t="s">
        <v>23</v>
      </c>
      <c r="C518" s="21">
        <v>19.094999999999999</v>
      </c>
      <c r="D518" s="21">
        <v>2</v>
      </c>
      <c r="E518" s="21" t="s">
        <v>17</v>
      </c>
      <c r="F518" s="21" t="s">
        <v>25</v>
      </c>
      <c r="G518" s="21">
        <v>16776.304049999999</v>
      </c>
    </row>
    <row r="519" spans="1:7" ht="15.75" x14ac:dyDescent="0.25">
      <c r="A519" s="21">
        <v>33</v>
      </c>
      <c r="B519" s="21" t="s">
        <v>23</v>
      </c>
      <c r="C519" s="21">
        <v>38.9</v>
      </c>
      <c r="D519" s="21">
        <v>3</v>
      </c>
      <c r="E519" s="21" t="s">
        <v>15</v>
      </c>
      <c r="F519" s="21" t="s">
        <v>26</v>
      </c>
      <c r="G519" s="21">
        <v>5972.3779999999997</v>
      </c>
    </row>
    <row r="520" spans="1:7" ht="15.75" x14ac:dyDescent="0.25">
      <c r="A520" s="21">
        <v>33</v>
      </c>
      <c r="B520" s="21" t="s">
        <v>23</v>
      </c>
      <c r="C520" s="21">
        <v>42.94</v>
      </c>
      <c r="D520" s="21">
        <v>3</v>
      </c>
      <c r="E520" s="21" t="s">
        <v>15</v>
      </c>
      <c r="F520" s="21" t="s">
        <v>27</v>
      </c>
      <c r="G520" s="21">
        <v>6360.9935999999998</v>
      </c>
    </row>
    <row r="521" spans="1:7" ht="15.75" x14ac:dyDescent="0.25">
      <c r="A521" s="21">
        <v>33</v>
      </c>
      <c r="B521" s="21" t="s">
        <v>23</v>
      </c>
      <c r="C521" s="21">
        <v>36.29</v>
      </c>
      <c r="D521" s="21">
        <v>3</v>
      </c>
      <c r="E521" s="21" t="s">
        <v>15</v>
      </c>
      <c r="F521" s="21" t="s">
        <v>25</v>
      </c>
      <c r="G521" s="21">
        <v>6551.7501000000002</v>
      </c>
    </row>
    <row r="522" spans="1:7" ht="15.75" x14ac:dyDescent="0.25">
      <c r="A522" s="21">
        <v>33</v>
      </c>
      <c r="B522" s="21" t="s">
        <v>14</v>
      </c>
      <c r="C522" s="21">
        <v>29.4</v>
      </c>
      <c r="D522" s="21">
        <v>4</v>
      </c>
      <c r="E522" s="21" t="s">
        <v>15</v>
      </c>
      <c r="F522" s="21" t="s">
        <v>26</v>
      </c>
      <c r="G522" s="21">
        <v>6059.1729999999998</v>
      </c>
    </row>
    <row r="523" spans="1:7" ht="15.75" x14ac:dyDescent="0.25">
      <c r="A523" s="21">
        <v>33</v>
      </c>
      <c r="B523" s="21" t="s">
        <v>14</v>
      </c>
      <c r="C523" s="21">
        <v>33.44</v>
      </c>
      <c r="D523" s="21">
        <v>5</v>
      </c>
      <c r="E523" s="21" t="s">
        <v>15</v>
      </c>
      <c r="F523" s="21" t="s">
        <v>16</v>
      </c>
      <c r="G523" s="21">
        <v>6653.7885999999999</v>
      </c>
    </row>
    <row r="524" spans="1:7" ht="15.75" x14ac:dyDescent="0.25">
      <c r="A524" s="21">
        <v>33</v>
      </c>
      <c r="B524" s="21" t="s">
        <v>14</v>
      </c>
      <c r="C524" s="21">
        <v>42.4</v>
      </c>
      <c r="D524" s="21">
        <v>5</v>
      </c>
      <c r="E524" s="21" t="s">
        <v>15</v>
      </c>
      <c r="F524" s="21" t="s">
        <v>26</v>
      </c>
      <c r="G524" s="21">
        <v>6666.2430000000004</v>
      </c>
    </row>
    <row r="525" spans="1:7" ht="15.75" x14ac:dyDescent="0.25">
      <c r="A525" s="21">
        <v>34</v>
      </c>
      <c r="B525" s="21" t="s">
        <v>14</v>
      </c>
      <c r="C525" s="21">
        <v>34.21</v>
      </c>
      <c r="D525" s="21">
        <v>0</v>
      </c>
      <c r="E525" s="21" t="s">
        <v>15</v>
      </c>
      <c r="F525" s="21" t="s">
        <v>16</v>
      </c>
      <c r="G525" s="21">
        <v>3935.1799000000001</v>
      </c>
    </row>
    <row r="526" spans="1:7" ht="15.75" x14ac:dyDescent="0.25">
      <c r="A526" s="21">
        <v>34</v>
      </c>
      <c r="B526" s="21" t="s">
        <v>14</v>
      </c>
      <c r="C526" s="21">
        <v>35.814999999999998</v>
      </c>
      <c r="D526" s="21">
        <v>0</v>
      </c>
      <c r="E526" s="21" t="s">
        <v>15</v>
      </c>
      <c r="F526" s="21" t="s">
        <v>27</v>
      </c>
      <c r="G526" s="21">
        <v>4320.4108500000002</v>
      </c>
    </row>
    <row r="527" spans="1:7" ht="15.75" x14ac:dyDescent="0.25">
      <c r="A527" s="21">
        <v>34</v>
      </c>
      <c r="B527" s="21" t="s">
        <v>23</v>
      </c>
      <c r="C527" s="21">
        <v>27.72</v>
      </c>
      <c r="D527" s="21">
        <v>0</v>
      </c>
      <c r="E527" s="21" t="s">
        <v>15</v>
      </c>
      <c r="F527" s="21" t="s">
        <v>16</v>
      </c>
      <c r="G527" s="21">
        <v>4415.1588000000002</v>
      </c>
    </row>
    <row r="528" spans="1:7" ht="15.75" x14ac:dyDescent="0.25">
      <c r="A528" s="21">
        <v>34</v>
      </c>
      <c r="B528" s="21" t="s">
        <v>14</v>
      </c>
      <c r="C528" s="21">
        <v>21.375</v>
      </c>
      <c r="D528" s="21">
        <v>0</v>
      </c>
      <c r="E528" s="21" t="s">
        <v>15</v>
      </c>
      <c r="F528" s="21" t="s">
        <v>25</v>
      </c>
      <c r="G528" s="21">
        <v>4500.33925</v>
      </c>
    </row>
    <row r="529" spans="1:7" ht="15.75" x14ac:dyDescent="0.25">
      <c r="A529" s="21">
        <v>34</v>
      </c>
      <c r="B529" s="21" t="s">
        <v>14</v>
      </c>
      <c r="C529" s="21">
        <v>34.674999999999997</v>
      </c>
      <c r="D529" s="21">
        <v>0</v>
      </c>
      <c r="E529" s="21" t="s">
        <v>15</v>
      </c>
      <c r="F529" s="21" t="s">
        <v>25</v>
      </c>
      <c r="G529" s="21">
        <v>4518.8262500000001</v>
      </c>
    </row>
    <row r="530" spans="1:7" ht="15.75" x14ac:dyDescent="0.25">
      <c r="A530" s="21">
        <v>34</v>
      </c>
      <c r="B530" s="21" t="s">
        <v>23</v>
      </c>
      <c r="C530" s="21">
        <v>23.56</v>
      </c>
      <c r="D530" s="21">
        <v>0</v>
      </c>
      <c r="E530" s="21" t="s">
        <v>15</v>
      </c>
      <c r="F530" s="21" t="s">
        <v>25</v>
      </c>
      <c r="G530" s="21">
        <v>4992.3764000000001</v>
      </c>
    </row>
    <row r="531" spans="1:7" ht="15.75" x14ac:dyDescent="0.25">
      <c r="A531" s="21">
        <v>34</v>
      </c>
      <c r="B531" s="21" t="s">
        <v>14</v>
      </c>
      <c r="C531" s="21">
        <v>30.8</v>
      </c>
      <c r="D531" s="21">
        <v>0</v>
      </c>
      <c r="E531" s="21" t="s">
        <v>17</v>
      </c>
      <c r="F531" s="21" t="s">
        <v>26</v>
      </c>
      <c r="G531" s="21">
        <v>35491.64</v>
      </c>
    </row>
    <row r="532" spans="1:7" ht="15.75" x14ac:dyDescent="0.25">
      <c r="A532" s="21">
        <v>34</v>
      </c>
      <c r="B532" s="21" t="s">
        <v>14</v>
      </c>
      <c r="C532" s="21">
        <v>42.9</v>
      </c>
      <c r="D532" s="21">
        <v>1</v>
      </c>
      <c r="E532" s="21" t="s">
        <v>15</v>
      </c>
      <c r="F532" s="21" t="s">
        <v>26</v>
      </c>
      <c r="G532" s="21">
        <v>4536.259</v>
      </c>
    </row>
    <row r="533" spans="1:7" ht="15.75" x14ac:dyDescent="0.25">
      <c r="A533" s="21">
        <v>34</v>
      </c>
      <c r="B533" s="21" t="s">
        <v>14</v>
      </c>
      <c r="C533" s="21">
        <v>25.27</v>
      </c>
      <c r="D533" s="21">
        <v>1</v>
      </c>
      <c r="E533" s="21" t="s">
        <v>15</v>
      </c>
      <c r="F533" s="21" t="s">
        <v>27</v>
      </c>
      <c r="G533" s="21">
        <v>4894.7533000000003</v>
      </c>
    </row>
    <row r="534" spans="1:7" ht="15.75" x14ac:dyDescent="0.25">
      <c r="A534" s="21">
        <v>34</v>
      </c>
      <c r="B534" s="21" t="s">
        <v>23</v>
      </c>
      <c r="C534" s="21">
        <v>26.73</v>
      </c>
      <c r="D534" s="21">
        <v>1</v>
      </c>
      <c r="E534" s="21" t="s">
        <v>15</v>
      </c>
      <c r="F534" s="21" t="s">
        <v>16</v>
      </c>
      <c r="G534" s="21">
        <v>5002.7826999999997</v>
      </c>
    </row>
    <row r="535" spans="1:7" ht="15.75" x14ac:dyDescent="0.25">
      <c r="A535" s="21">
        <v>34</v>
      </c>
      <c r="B535" s="21" t="s">
        <v>23</v>
      </c>
      <c r="C535" s="21">
        <v>27.5</v>
      </c>
      <c r="D535" s="21">
        <v>1</v>
      </c>
      <c r="E535" s="21" t="s">
        <v>15</v>
      </c>
      <c r="F535" s="21" t="s">
        <v>26</v>
      </c>
      <c r="G535" s="21">
        <v>5003.8530000000001</v>
      </c>
    </row>
    <row r="536" spans="1:7" ht="15.75" x14ac:dyDescent="0.25">
      <c r="A536" s="21">
        <v>34</v>
      </c>
      <c r="B536" s="21" t="s">
        <v>23</v>
      </c>
      <c r="C536" s="21">
        <v>33.700000000000003</v>
      </c>
      <c r="D536" s="21">
        <v>1</v>
      </c>
      <c r="E536" s="21" t="s">
        <v>15</v>
      </c>
      <c r="F536" s="21" t="s">
        <v>26</v>
      </c>
      <c r="G536" s="21">
        <v>5012.4709999999995</v>
      </c>
    </row>
    <row r="537" spans="1:7" ht="15.75" x14ac:dyDescent="0.25">
      <c r="A537" s="21">
        <v>34</v>
      </c>
      <c r="B537" s="21" t="s">
        <v>23</v>
      </c>
      <c r="C537" s="21">
        <v>26.41</v>
      </c>
      <c r="D537" s="21">
        <v>1</v>
      </c>
      <c r="E537" s="21" t="s">
        <v>15</v>
      </c>
      <c r="F537" s="21" t="s">
        <v>27</v>
      </c>
      <c r="G537" s="21">
        <v>5385.3379000000004</v>
      </c>
    </row>
    <row r="538" spans="1:7" ht="15.75" x14ac:dyDescent="0.25">
      <c r="A538" s="21">
        <v>34</v>
      </c>
      <c r="B538" s="21" t="s">
        <v>23</v>
      </c>
      <c r="C538" s="21">
        <v>33.25</v>
      </c>
      <c r="D538" s="21">
        <v>1</v>
      </c>
      <c r="E538" s="21" t="s">
        <v>15</v>
      </c>
      <c r="F538" s="21" t="s">
        <v>25</v>
      </c>
      <c r="G538" s="21">
        <v>5594.8455000000004</v>
      </c>
    </row>
    <row r="539" spans="1:7" ht="15.75" x14ac:dyDescent="0.25">
      <c r="A539" s="21">
        <v>34</v>
      </c>
      <c r="B539" s="21" t="s">
        <v>14</v>
      </c>
      <c r="C539" s="21">
        <v>32.799999999999997</v>
      </c>
      <c r="D539" s="21">
        <v>1</v>
      </c>
      <c r="E539" s="21" t="s">
        <v>15</v>
      </c>
      <c r="F539" s="21" t="s">
        <v>26</v>
      </c>
      <c r="G539" s="21">
        <v>14358.364369999999</v>
      </c>
    </row>
    <row r="540" spans="1:7" ht="15.75" x14ac:dyDescent="0.25">
      <c r="A540" s="21">
        <v>34</v>
      </c>
      <c r="B540" s="21" t="s">
        <v>14</v>
      </c>
      <c r="C540" s="21">
        <v>27.835000000000001</v>
      </c>
      <c r="D540" s="21">
        <v>1</v>
      </c>
      <c r="E540" s="21" t="s">
        <v>17</v>
      </c>
      <c r="F540" s="21" t="s">
        <v>27</v>
      </c>
      <c r="G540" s="21">
        <v>20009.63365</v>
      </c>
    </row>
    <row r="541" spans="1:7" ht="15.75" x14ac:dyDescent="0.25">
      <c r="A541" s="21">
        <v>34</v>
      </c>
      <c r="B541" s="21" t="s">
        <v>23</v>
      </c>
      <c r="C541" s="21">
        <v>31.92</v>
      </c>
      <c r="D541" s="21">
        <v>1</v>
      </c>
      <c r="E541" s="21" t="s">
        <v>17</v>
      </c>
      <c r="F541" s="21" t="s">
        <v>25</v>
      </c>
      <c r="G541" s="21">
        <v>37701.876799999998</v>
      </c>
    </row>
    <row r="542" spans="1:7" ht="15.75" x14ac:dyDescent="0.25">
      <c r="A542" s="21">
        <v>34</v>
      </c>
      <c r="B542" s="21" t="s">
        <v>23</v>
      </c>
      <c r="C542" s="21">
        <v>30.21</v>
      </c>
      <c r="D542" s="21">
        <v>1</v>
      </c>
      <c r="E542" s="21" t="s">
        <v>17</v>
      </c>
      <c r="F542" s="21" t="s">
        <v>27</v>
      </c>
      <c r="G542" s="21">
        <v>43943.876100000001</v>
      </c>
    </row>
    <row r="543" spans="1:7" ht="15.75" x14ac:dyDescent="0.25">
      <c r="A543" s="21">
        <v>34</v>
      </c>
      <c r="B543" s="21" t="s">
        <v>14</v>
      </c>
      <c r="C543" s="21">
        <v>42.13</v>
      </c>
      <c r="D543" s="21">
        <v>2</v>
      </c>
      <c r="E543" s="21" t="s">
        <v>15</v>
      </c>
      <c r="F543" s="21" t="s">
        <v>16</v>
      </c>
      <c r="G543" s="21">
        <v>5124.1886999999997</v>
      </c>
    </row>
    <row r="544" spans="1:7" ht="15.75" x14ac:dyDescent="0.25">
      <c r="A544" s="21">
        <v>34</v>
      </c>
      <c r="B544" s="21" t="s">
        <v>23</v>
      </c>
      <c r="C544" s="21">
        <v>37.335000000000001</v>
      </c>
      <c r="D544" s="21">
        <v>2</v>
      </c>
      <c r="E544" s="21" t="s">
        <v>15</v>
      </c>
      <c r="F544" s="21" t="s">
        <v>27</v>
      </c>
      <c r="G544" s="21">
        <v>5989.5236500000001</v>
      </c>
    </row>
    <row r="545" spans="1:7" ht="15.75" x14ac:dyDescent="0.25">
      <c r="A545" s="21">
        <v>34</v>
      </c>
      <c r="B545" s="21" t="s">
        <v>14</v>
      </c>
      <c r="C545" s="21">
        <v>27</v>
      </c>
      <c r="D545" s="21">
        <v>2</v>
      </c>
      <c r="E545" s="21" t="s">
        <v>15</v>
      </c>
      <c r="F545" s="21" t="s">
        <v>26</v>
      </c>
      <c r="G545" s="21">
        <v>11737.848840000001</v>
      </c>
    </row>
    <row r="546" spans="1:7" ht="15.75" x14ac:dyDescent="0.25">
      <c r="A546" s="21">
        <v>34</v>
      </c>
      <c r="B546" s="21" t="s">
        <v>14</v>
      </c>
      <c r="C546" s="21">
        <v>25.3</v>
      </c>
      <c r="D546" s="21">
        <v>2</v>
      </c>
      <c r="E546" s="21" t="s">
        <v>17</v>
      </c>
      <c r="F546" s="21" t="s">
        <v>16</v>
      </c>
      <c r="G546" s="21">
        <v>18972.494999999999</v>
      </c>
    </row>
    <row r="547" spans="1:7" ht="15.75" x14ac:dyDescent="0.25">
      <c r="A547" s="21">
        <v>34</v>
      </c>
      <c r="B547" s="21" t="s">
        <v>14</v>
      </c>
      <c r="C547" s="21">
        <v>22.42</v>
      </c>
      <c r="D547" s="21">
        <v>2</v>
      </c>
      <c r="E547" s="21" t="s">
        <v>15</v>
      </c>
      <c r="F547" s="21" t="s">
        <v>25</v>
      </c>
      <c r="G547" s="21">
        <v>27375.904780000001</v>
      </c>
    </row>
    <row r="548" spans="1:7" ht="15.75" x14ac:dyDescent="0.25">
      <c r="A548" s="21">
        <v>34</v>
      </c>
      <c r="B548" s="21" t="s">
        <v>23</v>
      </c>
      <c r="C548" s="21">
        <v>29.26</v>
      </c>
      <c r="D548" s="21">
        <v>3</v>
      </c>
      <c r="E548" s="21" t="s">
        <v>15</v>
      </c>
      <c r="F548" s="21" t="s">
        <v>16</v>
      </c>
      <c r="G548" s="21">
        <v>6184.2993999999999</v>
      </c>
    </row>
    <row r="549" spans="1:7" ht="15.75" x14ac:dyDescent="0.25">
      <c r="A549" s="21">
        <v>34</v>
      </c>
      <c r="B549" s="21" t="s">
        <v>23</v>
      </c>
      <c r="C549" s="21">
        <v>38</v>
      </c>
      <c r="D549" s="21">
        <v>3</v>
      </c>
      <c r="E549" s="21" t="s">
        <v>15</v>
      </c>
      <c r="F549" s="21" t="s">
        <v>26</v>
      </c>
      <c r="G549" s="21">
        <v>6196.4480000000003</v>
      </c>
    </row>
    <row r="550" spans="1:7" ht="15.75" x14ac:dyDescent="0.25">
      <c r="A550" s="21">
        <v>34</v>
      </c>
      <c r="B550" s="21" t="s">
        <v>23</v>
      </c>
      <c r="C550" s="21">
        <v>19</v>
      </c>
      <c r="D550" s="21">
        <v>3</v>
      </c>
      <c r="E550" s="21" t="s">
        <v>15</v>
      </c>
      <c r="F550" s="21" t="s">
        <v>25</v>
      </c>
      <c r="G550" s="21">
        <v>6753.0379999999996</v>
      </c>
    </row>
    <row r="551" spans="1:7" ht="15.75" x14ac:dyDescent="0.25">
      <c r="A551" s="21">
        <v>35</v>
      </c>
      <c r="B551" s="21" t="s">
        <v>23</v>
      </c>
      <c r="C551" s="21">
        <v>26.125</v>
      </c>
      <c r="D551" s="21">
        <v>0</v>
      </c>
      <c r="E551" s="21" t="s">
        <v>15</v>
      </c>
      <c r="F551" s="21" t="s">
        <v>25</v>
      </c>
      <c r="G551" s="21">
        <v>5227.9887500000004</v>
      </c>
    </row>
    <row r="552" spans="1:7" ht="15.75" x14ac:dyDescent="0.25">
      <c r="A552" s="21">
        <v>35</v>
      </c>
      <c r="B552" s="21" t="s">
        <v>23</v>
      </c>
      <c r="C552" s="21">
        <v>28.024999999999999</v>
      </c>
      <c r="D552" s="21">
        <v>0</v>
      </c>
      <c r="E552" s="21" t="s">
        <v>17</v>
      </c>
      <c r="F552" s="21" t="s">
        <v>27</v>
      </c>
      <c r="G552" s="21">
        <v>20234.854749999999</v>
      </c>
    </row>
    <row r="553" spans="1:7" ht="15.75" x14ac:dyDescent="0.25">
      <c r="A553" s="21">
        <v>35</v>
      </c>
      <c r="B553" s="21" t="s">
        <v>14</v>
      </c>
      <c r="C553" s="21">
        <v>27.1</v>
      </c>
      <c r="D553" s="21">
        <v>1</v>
      </c>
      <c r="E553" s="21" t="s">
        <v>15</v>
      </c>
      <c r="F553" s="21" t="s">
        <v>26</v>
      </c>
      <c r="G553" s="21">
        <v>4746.3440000000001</v>
      </c>
    </row>
    <row r="554" spans="1:7" ht="15.75" x14ac:dyDescent="0.25">
      <c r="A554" s="21">
        <v>35</v>
      </c>
      <c r="B554" s="21" t="s">
        <v>14</v>
      </c>
      <c r="C554" s="21">
        <v>27.61</v>
      </c>
      <c r="D554" s="21">
        <v>1</v>
      </c>
      <c r="E554" s="21" t="s">
        <v>15</v>
      </c>
      <c r="F554" s="21" t="s">
        <v>16</v>
      </c>
      <c r="G554" s="21">
        <v>4747.0528999999997</v>
      </c>
    </row>
    <row r="555" spans="1:7" ht="15.75" x14ac:dyDescent="0.25">
      <c r="A555" s="21">
        <v>35</v>
      </c>
      <c r="B555" s="21" t="s">
        <v>14</v>
      </c>
      <c r="C555" s="21">
        <v>30.5</v>
      </c>
      <c r="D555" s="21">
        <v>1</v>
      </c>
      <c r="E555" s="21" t="s">
        <v>15</v>
      </c>
      <c r="F555" s="21" t="s">
        <v>26</v>
      </c>
      <c r="G555" s="21">
        <v>4751.07</v>
      </c>
    </row>
    <row r="556" spans="1:7" ht="15.75" x14ac:dyDescent="0.25">
      <c r="A556" s="21">
        <v>35</v>
      </c>
      <c r="B556" s="21" t="s">
        <v>14</v>
      </c>
      <c r="C556" s="21">
        <v>38.6</v>
      </c>
      <c r="D556" s="21">
        <v>1</v>
      </c>
      <c r="E556" s="21" t="s">
        <v>15</v>
      </c>
      <c r="F556" s="21" t="s">
        <v>26</v>
      </c>
      <c r="G556" s="21">
        <v>4762.3289999999997</v>
      </c>
    </row>
    <row r="557" spans="1:7" ht="15.75" x14ac:dyDescent="0.25">
      <c r="A557" s="21">
        <v>35</v>
      </c>
      <c r="B557" s="21" t="s">
        <v>14</v>
      </c>
      <c r="C557" s="21">
        <v>17.86</v>
      </c>
      <c r="D557" s="21">
        <v>1</v>
      </c>
      <c r="E557" s="21" t="s">
        <v>15</v>
      </c>
      <c r="F557" s="21" t="s">
        <v>27</v>
      </c>
      <c r="G557" s="21">
        <v>5116.5003999999999</v>
      </c>
    </row>
    <row r="558" spans="1:7" ht="15.75" x14ac:dyDescent="0.25">
      <c r="A558" s="21">
        <v>35</v>
      </c>
      <c r="B558" s="21" t="s">
        <v>14</v>
      </c>
      <c r="C558" s="21">
        <v>24.13</v>
      </c>
      <c r="D558" s="21">
        <v>1</v>
      </c>
      <c r="E558" s="21" t="s">
        <v>15</v>
      </c>
      <c r="F558" s="21" t="s">
        <v>27</v>
      </c>
      <c r="G558" s="21">
        <v>5125.2156999999997</v>
      </c>
    </row>
    <row r="559" spans="1:7" ht="15.75" x14ac:dyDescent="0.25">
      <c r="A559" s="21">
        <v>35</v>
      </c>
      <c r="B559" s="21" t="s">
        <v>23</v>
      </c>
      <c r="C559" s="21">
        <v>31</v>
      </c>
      <c r="D559" s="21">
        <v>1</v>
      </c>
      <c r="E559" s="21" t="s">
        <v>15</v>
      </c>
      <c r="F559" s="21" t="s">
        <v>26</v>
      </c>
      <c r="G559" s="21">
        <v>5240.7650000000003</v>
      </c>
    </row>
    <row r="560" spans="1:7" ht="15.75" x14ac:dyDescent="0.25">
      <c r="A560" s="21">
        <v>35</v>
      </c>
      <c r="B560" s="21" t="s">
        <v>23</v>
      </c>
      <c r="C560" s="21">
        <v>34.21</v>
      </c>
      <c r="D560" s="21">
        <v>1</v>
      </c>
      <c r="E560" s="21" t="s">
        <v>15</v>
      </c>
      <c r="F560" s="21" t="s">
        <v>16</v>
      </c>
      <c r="G560" s="21">
        <v>5245.2268999999997</v>
      </c>
    </row>
    <row r="561" spans="1:7" ht="15.75" x14ac:dyDescent="0.25">
      <c r="A561" s="21">
        <v>35</v>
      </c>
      <c r="B561" s="21" t="s">
        <v>23</v>
      </c>
      <c r="C561" s="21">
        <v>34.799999999999997</v>
      </c>
      <c r="D561" s="21">
        <v>1</v>
      </c>
      <c r="E561" s="21" t="s">
        <v>15</v>
      </c>
      <c r="F561" s="21" t="s">
        <v>26</v>
      </c>
      <c r="G561" s="21">
        <v>5246.0469999999996</v>
      </c>
    </row>
    <row r="562" spans="1:7" ht="15.75" x14ac:dyDescent="0.25">
      <c r="A562" s="21">
        <v>35</v>
      </c>
      <c r="B562" s="21" t="s">
        <v>23</v>
      </c>
      <c r="C562" s="21">
        <v>35.814999999999998</v>
      </c>
      <c r="D562" s="21">
        <v>1</v>
      </c>
      <c r="E562" s="21" t="s">
        <v>15</v>
      </c>
      <c r="F562" s="21" t="s">
        <v>27</v>
      </c>
      <c r="G562" s="21">
        <v>5630.4578499999998</v>
      </c>
    </row>
    <row r="563" spans="1:7" ht="15.75" x14ac:dyDescent="0.25">
      <c r="A563" s="21">
        <v>35</v>
      </c>
      <c r="B563" s="21" t="s">
        <v>14</v>
      </c>
      <c r="C563" s="21">
        <v>36.67</v>
      </c>
      <c r="D563" s="21">
        <v>1</v>
      </c>
      <c r="E563" s="21" t="s">
        <v>17</v>
      </c>
      <c r="F563" s="21" t="s">
        <v>25</v>
      </c>
      <c r="G563" s="21">
        <v>39774.276299999998</v>
      </c>
    </row>
    <row r="564" spans="1:7" ht="15.75" x14ac:dyDescent="0.25">
      <c r="A564" s="21">
        <v>35</v>
      </c>
      <c r="B564" s="21" t="s">
        <v>14</v>
      </c>
      <c r="C564" s="21">
        <v>34.770000000000003</v>
      </c>
      <c r="D564" s="21">
        <v>2</v>
      </c>
      <c r="E564" s="21" t="s">
        <v>15</v>
      </c>
      <c r="F564" s="21" t="s">
        <v>27</v>
      </c>
      <c r="G564" s="21">
        <v>5729.0052999999998</v>
      </c>
    </row>
    <row r="565" spans="1:7" ht="15.75" x14ac:dyDescent="0.25">
      <c r="A565" s="21">
        <v>35</v>
      </c>
      <c r="B565" s="21" t="s">
        <v>23</v>
      </c>
      <c r="C565" s="21">
        <v>35.86</v>
      </c>
      <c r="D565" s="21">
        <v>2</v>
      </c>
      <c r="E565" s="21" t="s">
        <v>15</v>
      </c>
      <c r="F565" s="21" t="s">
        <v>16</v>
      </c>
      <c r="G565" s="21">
        <v>5836.5204000000003</v>
      </c>
    </row>
    <row r="566" spans="1:7" ht="15.75" x14ac:dyDescent="0.25">
      <c r="A566" s="21">
        <v>35</v>
      </c>
      <c r="B566" s="21" t="s">
        <v>23</v>
      </c>
      <c r="C566" s="21">
        <v>43.34</v>
      </c>
      <c r="D566" s="21">
        <v>2</v>
      </c>
      <c r="E566" s="21" t="s">
        <v>15</v>
      </c>
      <c r="F566" s="21" t="s">
        <v>16</v>
      </c>
      <c r="G566" s="21">
        <v>5846.9175999999998</v>
      </c>
    </row>
    <row r="567" spans="1:7" ht="15.75" x14ac:dyDescent="0.25">
      <c r="A567" s="21">
        <v>35</v>
      </c>
      <c r="B567" s="21" t="s">
        <v>23</v>
      </c>
      <c r="C567" s="21">
        <v>23.465</v>
      </c>
      <c r="D567" s="21">
        <v>2</v>
      </c>
      <c r="E567" s="21" t="s">
        <v>15</v>
      </c>
      <c r="F567" s="21" t="s">
        <v>25</v>
      </c>
      <c r="G567" s="21">
        <v>6402.2913500000004</v>
      </c>
    </row>
    <row r="568" spans="1:7" ht="15.75" x14ac:dyDescent="0.25">
      <c r="A568" s="21">
        <v>35</v>
      </c>
      <c r="B568" s="21" t="s">
        <v>14</v>
      </c>
      <c r="C568" s="21">
        <v>27.74</v>
      </c>
      <c r="D568" s="21">
        <v>2</v>
      </c>
      <c r="E568" s="21" t="s">
        <v>17</v>
      </c>
      <c r="F568" s="21" t="s">
        <v>25</v>
      </c>
      <c r="G568" s="21">
        <v>20984.0936</v>
      </c>
    </row>
    <row r="569" spans="1:7" ht="15.75" x14ac:dyDescent="0.25">
      <c r="A569" s="21">
        <v>35</v>
      </c>
      <c r="B569" s="21" t="s">
        <v>23</v>
      </c>
      <c r="C569" s="21">
        <v>38.094999999999999</v>
      </c>
      <c r="D569" s="21">
        <v>2</v>
      </c>
      <c r="E569" s="21" t="s">
        <v>15</v>
      </c>
      <c r="F569" s="21" t="s">
        <v>25</v>
      </c>
      <c r="G569" s="21">
        <v>24915.046259999999</v>
      </c>
    </row>
    <row r="570" spans="1:7" ht="15.75" x14ac:dyDescent="0.25">
      <c r="A570" s="21">
        <v>35</v>
      </c>
      <c r="B570" s="21" t="s">
        <v>14</v>
      </c>
      <c r="C570" s="21">
        <v>28.9</v>
      </c>
      <c r="D570" s="21">
        <v>3</v>
      </c>
      <c r="E570" s="21" t="s">
        <v>15</v>
      </c>
      <c r="F570" s="21" t="s">
        <v>26</v>
      </c>
      <c r="G570" s="21">
        <v>5926.8459999999995</v>
      </c>
    </row>
    <row r="571" spans="1:7" ht="15.75" x14ac:dyDescent="0.25">
      <c r="A571" s="21">
        <v>35</v>
      </c>
      <c r="B571" s="21" t="s">
        <v>14</v>
      </c>
      <c r="C571" s="21">
        <v>34.32</v>
      </c>
      <c r="D571" s="21">
        <v>3</v>
      </c>
      <c r="E571" s="21" t="s">
        <v>15</v>
      </c>
      <c r="F571" s="21" t="s">
        <v>16</v>
      </c>
      <c r="G571" s="21">
        <v>5934.3797999999997</v>
      </c>
    </row>
    <row r="572" spans="1:7" ht="15.75" x14ac:dyDescent="0.25">
      <c r="A572" s="21">
        <v>35</v>
      </c>
      <c r="B572" s="21" t="s">
        <v>23</v>
      </c>
      <c r="C572" s="21">
        <v>27.7</v>
      </c>
      <c r="D572" s="21">
        <v>3</v>
      </c>
      <c r="E572" s="21" t="s">
        <v>15</v>
      </c>
      <c r="F572" s="21" t="s">
        <v>26</v>
      </c>
      <c r="G572" s="21">
        <v>6414.1779999999999</v>
      </c>
    </row>
    <row r="573" spans="1:7" ht="15.75" x14ac:dyDescent="0.25">
      <c r="A573" s="21">
        <v>35</v>
      </c>
      <c r="B573" s="21" t="s">
        <v>14</v>
      </c>
      <c r="C573" s="21">
        <v>24.42</v>
      </c>
      <c r="D573" s="21">
        <v>3</v>
      </c>
      <c r="E573" s="21" t="s">
        <v>17</v>
      </c>
      <c r="F573" s="21" t="s">
        <v>16</v>
      </c>
      <c r="G573" s="21">
        <v>19361.998800000001</v>
      </c>
    </row>
    <row r="574" spans="1:7" ht="15.75" x14ac:dyDescent="0.25">
      <c r="A574" s="21">
        <v>35</v>
      </c>
      <c r="B574" s="21" t="s">
        <v>23</v>
      </c>
      <c r="C574" s="21">
        <v>34.104999999999997</v>
      </c>
      <c r="D574" s="21">
        <v>3</v>
      </c>
      <c r="E574" s="21" t="s">
        <v>17</v>
      </c>
      <c r="F574" s="21" t="s">
        <v>27</v>
      </c>
      <c r="G574" s="21">
        <v>39983.425949999997</v>
      </c>
    </row>
    <row r="575" spans="1:7" ht="15.75" x14ac:dyDescent="0.25">
      <c r="A575" s="21">
        <v>35</v>
      </c>
      <c r="B575" s="21" t="s">
        <v>14</v>
      </c>
      <c r="C575" s="21">
        <v>39.71</v>
      </c>
      <c r="D575" s="21">
        <v>4</v>
      </c>
      <c r="E575" s="21" t="s">
        <v>15</v>
      </c>
      <c r="F575" s="21" t="s">
        <v>25</v>
      </c>
      <c r="G575" s="21">
        <v>19496.71917</v>
      </c>
    </row>
    <row r="576" spans="1:7" ht="15.75" x14ac:dyDescent="0.25">
      <c r="A576" s="21">
        <v>36</v>
      </c>
      <c r="B576" s="21" t="s">
        <v>14</v>
      </c>
      <c r="C576" s="21">
        <v>29.7</v>
      </c>
      <c r="D576" s="21">
        <v>0</v>
      </c>
      <c r="E576" s="21" t="s">
        <v>15</v>
      </c>
      <c r="F576" s="21" t="s">
        <v>16</v>
      </c>
      <c r="G576" s="21">
        <v>4399.7309999999998</v>
      </c>
    </row>
    <row r="577" spans="1:7" ht="15.75" x14ac:dyDescent="0.25">
      <c r="A577" s="21">
        <v>36</v>
      </c>
      <c r="B577" s="21" t="s">
        <v>14</v>
      </c>
      <c r="C577" s="21">
        <v>31.5</v>
      </c>
      <c r="D577" s="21">
        <v>0</v>
      </c>
      <c r="E577" s="21" t="s">
        <v>15</v>
      </c>
      <c r="F577" s="21" t="s">
        <v>26</v>
      </c>
      <c r="G577" s="21">
        <v>4402.2330000000002</v>
      </c>
    </row>
    <row r="578" spans="1:7" ht="15.75" x14ac:dyDescent="0.25">
      <c r="A578" s="21">
        <v>36</v>
      </c>
      <c r="B578" s="21" t="s">
        <v>23</v>
      </c>
      <c r="C578" s="21">
        <v>26.2</v>
      </c>
      <c r="D578" s="21">
        <v>0</v>
      </c>
      <c r="E578" s="21" t="s">
        <v>15</v>
      </c>
      <c r="F578" s="21" t="s">
        <v>26</v>
      </c>
      <c r="G578" s="21">
        <v>4883.866</v>
      </c>
    </row>
    <row r="579" spans="1:7" ht="15.75" x14ac:dyDescent="0.25">
      <c r="A579" s="21">
        <v>36</v>
      </c>
      <c r="B579" s="21" t="s">
        <v>23</v>
      </c>
      <c r="C579" s="21">
        <v>29.92</v>
      </c>
      <c r="D579" s="21">
        <v>0</v>
      </c>
      <c r="E579" s="21" t="s">
        <v>15</v>
      </c>
      <c r="F579" s="21" t="s">
        <v>16</v>
      </c>
      <c r="G579" s="21">
        <v>4889.0367999999999</v>
      </c>
    </row>
    <row r="580" spans="1:7" ht="15.75" x14ac:dyDescent="0.25">
      <c r="A580" s="21">
        <v>36</v>
      </c>
      <c r="B580" s="21" t="s">
        <v>23</v>
      </c>
      <c r="C580" s="21">
        <v>25.84</v>
      </c>
      <c r="D580" s="21">
        <v>0</v>
      </c>
      <c r="E580" s="21" t="s">
        <v>15</v>
      </c>
      <c r="F580" s="21" t="s">
        <v>27</v>
      </c>
      <c r="G580" s="21">
        <v>5266.3656000000001</v>
      </c>
    </row>
    <row r="581" spans="1:7" ht="15.75" x14ac:dyDescent="0.25">
      <c r="A581" s="21">
        <v>36</v>
      </c>
      <c r="B581" s="21" t="s">
        <v>23</v>
      </c>
      <c r="C581" s="21">
        <v>26.885000000000002</v>
      </c>
      <c r="D581" s="21">
        <v>0</v>
      </c>
      <c r="E581" s="21" t="s">
        <v>15</v>
      </c>
      <c r="F581" s="21" t="s">
        <v>27</v>
      </c>
      <c r="G581" s="21">
        <v>5267.8181500000001</v>
      </c>
    </row>
    <row r="582" spans="1:7" ht="15.75" x14ac:dyDescent="0.25">
      <c r="A582" s="21">
        <v>36</v>
      </c>
      <c r="B582" s="21" t="s">
        <v>23</v>
      </c>
      <c r="C582" s="21">
        <v>30.02</v>
      </c>
      <c r="D582" s="21">
        <v>0</v>
      </c>
      <c r="E582" s="21" t="s">
        <v>15</v>
      </c>
      <c r="F582" s="21" t="s">
        <v>27</v>
      </c>
      <c r="G582" s="21">
        <v>5272.1758</v>
      </c>
    </row>
    <row r="583" spans="1:7" ht="15.75" x14ac:dyDescent="0.25">
      <c r="A583" s="21">
        <v>36</v>
      </c>
      <c r="B583" s="21" t="s">
        <v>23</v>
      </c>
      <c r="C583" s="21">
        <v>19.855</v>
      </c>
      <c r="D583" s="21">
        <v>0</v>
      </c>
      <c r="E583" s="21" t="s">
        <v>15</v>
      </c>
      <c r="F583" s="21" t="s">
        <v>25</v>
      </c>
      <c r="G583" s="21">
        <v>5458.0464499999998</v>
      </c>
    </row>
    <row r="584" spans="1:7" ht="15.75" x14ac:dyDescent="0.25">
      <c r="A584" s="21">
        <v>36</v>
      </c>
      <c r="B584" s="21" t="s">
        <v>23</v>
      </c>
      <c r="C584" s="21">
        <v>27.74</v>
      </c>
      <c r="D584" s="21">
        <v>0</v>
      </c>
      <c r="E584" s="21" t="s">
        <v>15</v>
      </c>
      <c r="F584" s="21" t="s">
        <v>25</v>
      </c>
      <c r="G584" s="21">
        <v>5469.0065999999997</v>
      </c>
    </row>
    <row r="585" spans="1:7" ht="15.75" x14ac:dyDescent="0.25">
      <c r="A585" s="21">
        <v>36</v>
      </c>
      <c r="B585" s="21" t="s">
        <v>14</v>
      </c>
      <c r="C585" s="21">
        <v>34.43</v>
      </c>
      <c r="D585" s="21">
        <v>0</v>
      </c>
      <c r="E585" s="21" t="s">
        <v>17</v>
      </c>
      <c r="F585" s="21" t="s">
        <v>16</v>
      </c>
      <c r="G585" s="21">
        <v>37742.575700000001</v>
      </c>
    </row>
    <row r="586" spans="1:7" ht="15.75" x14ac:dyDescent="0.25">
      <c r="A586" s="21">
        <v>36</v>
      </c>
      <c r="B586" s="21" t="s">
        <v>14</v>
      </c>
      <c r="C586" s="21">
        <v>30.875</v>
      </c>
      <c r="D586" s="21">
        <v>1</v>
      </c>
      <c r="E586" s="21" t="s">
        <v>15</v>
      </c>
      <c r="F586" s="21" t="s">
        <v>27</v>
      </c>
      <c r="G586" s="21">
        <v>5373.3642499999996</v>
      </c>
    </row>
    <row r="587" spans="1:7" ht="15.75" x14ac:dyDescent="0.25">
      <c r="A587" s="21">
        <v>36</v>
      </c>
      <c r="B587" s="21" t="s">
        <v>14</v>
      </c>
      <c r="C587" s="21">
        <v>33.82</v>
      </c>
      <c r="D587" s="21">
        <v>1</v>
      </c>
      <c r="E587" s="21" t="s">
        <v>15</v>
      </c>
      <c r="F587" s="21" t="s">
        <v>27</v>
      </c>
      <c r="G587" s="21">
        <v>5377.4578000000001</v>
      </c>
    </row>
    <row r="588" spans="1:7" ht="15.75" x14ac:dyDescent="0.25">
      <c r="A588" s="21">
        <v>36</v>
      </c>
      <c r="B588" s="21" t="s">
        <v>23</v>
      </c>
      <c r="C588" s="21">
        <v>25.9</v>
      </c>
      <c r="D588" s="21">
        <v>1</v>
      </c>
      <c r="E588" s="21" t="s">
        <v>15</v>
      </c>
      <c r="F588" s="21" t="s">
        <v>26</v>
      </c>
      <c r="G588" s="21">
        <v>5472.4489999999996</v>
      </c>
    </row>
    <row r="589" spans="1:7" ht="15.75" x14ac:dyDescent="0.25">
      <c r="A589" s="21">
        <v>36</v>
      </c>
      <c r="B589" s="21" t="s">
        <v>23</v>
      </c>
      <c r="C589" s="21">
        <v>29.92</v>
      </c>
      <c r="D589" s="21">
        <v>1</v>
      </c>
      <c r="E589" s="21" t="s">
        <v>15</v>
      </c>
      <c r="F589" s="21" t="s">
        <v>16</v>
      </c>
      <c r="G589" s="21">
        <v>5478.0367999999999</v>
      </c>
    </row>
    <row r="590" spans="1:7" ht="15.75" x14ac:dyDescent="0.25">
      <c r="A590" s="21">
        <v>36</v>
      </c>
      <c r="B590" s="21" t="s">
        <v>14</v>
      </c>
      <c r="C590" s="21">
        <v>28.024999999999999</v>
      </c>
      <c r="D590" s="21">
        <v>1</v>
      </c>
      <c r="E590" s="21" t="s">
        <v>17</v>
      </c>
      <c r="F590" s="21" t="s">
        <v>25</v>
      </c>
      <c r="G590" s="21">
        <v>20773.62775</v>
      </c>
    </row>
    <row r="591" spans="1:7" ht="15.75" x14ac:dyDescent="0.25">
      <c r="A591" s="21">
        <v>36</v>
      </c>
      <c r="B591" s="21" t="s">
        <v>14</v>
      </c>
      <c r="C591" s="21">
        <v>35.200000000000003</v>
      </c>
      <c r="D591" s="21">
        <v>1</v>
      </c>
      <c r="E591" s="21" t="s">
        <v>17</v>
      </c>
      <c r="F591" s="21" t="s">
        <v>16</v>
      </c>
      <c r="G591" s="21">
        <v>38709.175999999999</v>
      </c>
    </row>
    <row r="592" spans="1:7" ht="15.75" x14ac:dyDescent="0.25">
      <c r="A592" s="21">
        <v>36</v>
      </c>
      <c r="B592" s="21" t="s">
        <v>14</v>
      </c>
      <c r="C592" s="21">
        <v>34.43</v>
      </c>
      <c r="D592" s="21">
        <v>2</v>
      </c>
      <c r="E592" s="21" t="s">
        <v>15</v>
      </c>
      <c r="F592" s="21" t="s">
        <v>16</v>
      </c>
      <c r="G592" s="21">
        <v>5584.3056999999999</v>
      </c>
    </row>
    <row r="593" spans="1:7" ht="15.75" x14ac:dyDescent="0.25">
      <c r="A593" s="21">
        <v>36</v>
      </c>
      <c r="B593" s="21" t="s">
        <v>23</v>
      </c>
      <c r="C593" s="21">
        <v>22.6</v>
      </c>
      <c r="D593" s="21">
        <v>2</v>
      </c>
      <c r="E593" s="21" t="s">
        <v>17</v>
      </c>
      <c r="F593" s="21" t="s">
        <v>26</v>
      </c>
      <c r="G593" s="21">
        <v>18608.261999999999</v>
      </c>
    </row>
    <row r="594" spans="1:7" ht="15.75" x14ac:dyDescent="0.25">
      <c r="A594" s="21">
        <v>36</v>
      </c>
      <c r="B594" s="21" t="s">
        <v>14</v>
      </c>
      <c r="C594" s="21">
        <v>33.4</v>
      </c>
      <c r="D594" s="21">
        <v>2</v>
      </c>
      <c r="E594" s="21" t="s">
        <v>17</v>
      </c>
      <c r="F594" s="21" t="s">
        <v>26</v>
      </c>
      <c r="G594" s="21">
        <v>38415.474000000002</v>
      </c>
    </row>
    <row r="595" spans="1:7" ht="15.75" x14ac:dyDescent="0.25">
      <c r="A595" s="21">
        <v>36</v>
      </c>
      <c r="B595" s="21" t="s">
        <v>14</v>
      </c>
      <c r="C595" s="21">
        <v>28.594999999999999</v>
      </c>
      <c r="D595" s="21">
        <v>3</v>
      </c>
      <c r="E595" s="21" t="s">
        <v>15</v>
      </c>
      <c r="F595" s="21" t="s">
        <v>27</v>
      </c>
      <c r="G595" s="21">
        <v>6548.1950500000003</v>
      </c>
    </row>
    <row r="596" spans="1:7" ht="15.75" x14ac:dyDescent="0.25">
      <c r="A596" s="21">
        <v>36</v>
      </c>
      <c r="B596" s="21" t="s">
        <v>14</v>
      </c>
      <c r="C596" s="21">
        <v>27.55</v>
      </c>
      <c r="D596" s="21">
        <v>3</v>
      </c>
      <c r="E596" s="21" t="s">
        <v>15</v>
      </c>
      <c r="F596" s="21" t="s">
        <v>25</v>
      </c>
      <c r="G596" s="21">
        <v>6746.7425000000003</v>
      </c>
    </row>
    <row r="597" spans="1:7" ht="15.75" x14ac:dyDescent="0.25">
      <c r="A597" s="21">
        <v>36</v>
      </c>
      <c r="B597" s="21" t="s">
        <v>14</v>
      </c>
      <c r="C597" s="21">
        <v>28.88</v>
      </c>
      <c r="D597" s="21">
        <v>3</v>
      </c>
      <c r="E597" s="21" t="s">
        <v>15</v>
      </c>
      <c r="F597" s="21" t="s">
        <v>25</v>
      </c>
      <c r="G597" s="21">
        <v>6748.5911999999998</v>
      </c>
    </row>
    <row r="598" spans="1:7" ht="15.75" x14ac:dyDescent="0.25">
      <c r="A598" s="21">
        <v>36</v>
      </c>
      <c r="B598" s="21" t="s">
        <v>23</v>
      </c>
      <c r="C598" s="21">
        <v>22.135000000000002</v>
      </c>
      <c r="D598" s="21">
        <v>3</v>
      </c>
      <c r="E598" s="21" t="s">
        <v>15</v>
      </c>
      <c r="F598" s="21" t="s">
        <v>25</v>
      </c>
      <c r="G598" s="21">
        <v>7228.2156500000001</v>
      </c>
    </row>
    <row r="599" spans="1:7" ht="15.75" x14ac:dyDescent="0.25">
      <c r="A599" s="21">
        <v>36</v>
      </c>
      <c r="B599" s="21" t="s">
        <v>14</v>
      </c>
      <c r="C599" s="21">
        <v>41.895000000000003</v>
      </c>
      <c r="D599" s="21">
        <v>3</v>
      </c>
      <c r="E599" s="21" t="s">
        <v>17</v>
      </c>
      <c r="F599" s="21" t="s">
        <v>25</v>
      </c>
      <c r="G599" s="21">
        <v>43753.337050000002</v>
      </c>
    </row>
    <row r="600" spans="1:7" ht="15.75" x14ac:dyDescent="0.25">
      <c r="A600" s="21">
        <v>36</v>
      </c>
      <c r="B600" s="21" t="s">
        <v>23</v>
      </c>
      <c r="C600" s="21">
        <v>29.04</v>
      </c>
      <c r="D600" s="21">
        <v>4</v>
      </c>
      <c r="E600" s="21" t="s">
        <v>15</v>
      </c>
      <c r="F600" s="21" t="s">
        <v>16</v>
      </c>
      <c r="G600" s="21">
        <v>7243.8136000000004</v>
      </c>
    </row>
    <row r="601" spans="1:7" ht="15.75" x14ac:dyDescent="0.25">
      <c r="A601" s="21">
        <v>37</v>
      </c>
      <c r="B601" s="21" t="s">
        <v>14</v>
      </c>
      <c r="C601" s="21">
        <v>30.8</v>
      </c>
      <c r="D601" s="21">
        <v>0</v>
      </c>
      <c r="E601" s="21" t="s">
        <v>15</v>
      </c>
      <c r="F601" s="21" t="s">
        <v>26</v>
      </c>
      <c r="G601" s="21">
        <v>4646.759</v>
      </c>
    </row>
    <row r="602" spans="1:7" ht="15.75" x14ac:dyDescent="0.25">
      <c r="A602" s="21">
        <v>37</v>
      </c>
      <c r="B602" s="21" t="s">
        <v>14</v>
      </c>
      <c r="C602" s="21">
        <v>29.64</v>
      </c>
      <c r="D602" s="21">
        <v>0</v>
      </c>
      <c r="E602" s="21" t="s">
        <v>15</v>
      </c>
      <c r="F602" s="21" t="s">
        <v>27</v>
      </c>
      <c r="G602" s="21">
        <v>5028.1466</v>
      </c>
    </row>
    <row r="603" spans="1:7" ht="15.75" x14ac:dyDescent="0.25">
      <c r="A603" s="21">
        <v>37</v>
      </c>
      <c r="B603" s="21" t="s">
        <v>14</v>
      </c>
      <c r="C603" s="21">
        <v>36.19</v>
      </c>
      <c r="D603" s="21">
        <v>0</v>
      </c>
      <c r="E603" s="21" t="s">
        <v>15</v>
      </c>
      <c r="F603" s="21" t="s">
        <v>16</v>
      </c>
      <c r="G603" s="21">
        <v>19214.705529999999</v>
      </c>
    </row>
    <row r="604" spans="1:7" ht="15.75" x14ac:dyDescent="0.25">
      <c r="A604" s="21">
        <v>37</v>
      </c>
      <c r="B604" s="21" t="s">
        <v>23</v>
      </c>
      <c r="C604" s="21">
        <v>26.4</v>
      </c>
      <c r="D604" s="21">
        <v>0</v>
      </c>
      <c r="E604" s="21" t="s">
        <v>17</v>
      </c>
      <c r="F604" s="21" t="s">
        <v>16</v>
      </c>
      <c r="G604" s="21">
        <v>19539.242999999999</v>
      </c>
    </row>
    <row r="605" spans="1:7" ht="15.75" x14ac:dyDescent="0.25">
      <c r="A605" s="21">
        <v>37</v>
      </c>
      <c r="B605" s="21" t="s">
        <v>14</v>
      </c>
      <c r="C605" s="21">
        <v>29.8</v>
      </c>
      <c r="D605" s="21">
        <v>0</v>
      </c>
      <c r="E605" s="21" t="s">
        <v>15</v>
      </c>
      <c r="F605" s="21" t="s">
        <v>26</v>
      </c>
      <c r="G605" s="21">
        <v>20420.604650000001</v>
      </c>
    </row>
    <row r="606" spans="1:7" ht="15.75" x14ac:dyDescent="0.25">
      <c r="A606" s="21">
        <v>37</v>
      </c>
      <c r="B606" s="21" t="s">
        <v>23</v>
      </c>
      <c r="C606" s="21">
        <v>30.78</v>
      </c>
      <c r="D606" s="21">
        <v>0</v>
      </c>
      <c r="E606" s="21" t="s">
        <v>17</v>
      </c>
      <c r="F606" s="21" t="s">
        <v>25</v>
      </c>
      <c r="G606" s="21">
        <v>37270.1512</v>
      </c>
    </row>
    <row r="607" spans="1:7" ht="15.75" x14ac:dyDescent="0.25">
      <c r="A607" s="21">
        <v>37</v>
      </c>
      <c r="B607" s="21" t="s">
        <v>23</v>
      </c>
      <c r="C607" s="21">
        <v>38.39</v>
      </c>
      <c r="D607" s="21">
        <v>0</v>
      </c>
      <c r="E607" s="21" t="s">
        <v>17</v>
      </c>
      <c r="F607" s="21" t="s">
        <v>16</v>
      </c>
      <c r="G607" s="21">
        <v>40419.019099999998</v>
      </c>
    </row>
    <row r="608" spans="1:7" ht="15.75" x14ac:dyDescent="0.25">
      <c r="A608" s="21">
        <v>37</v>
      </c>
      <c r="B608" s="21" t="s">
        <v>23</v>
      </c>
      <c r="C608" s="21">
        <v>34.104999999999997</v>
      </c>
      <c r="D608" s="21">
        <v>1</v>
      </c>
      <c r="E608" s="21" t="s">
        <v>15</v>
      </c>
      <c r="F608" s="21" t="s">
        <v>27</v>
      </c>
      <c r="G608" s="21">
        <v>6112.3529500000004</v>
      </c>
    </row>
    <row r="609" spans="1:7" ht="15.75" x14ac:dyDescent="0.25">
      <c r="A609" s="21">
        <v>37</v>
      </c>
      <c r="B609" s="21" t="s">
        <v>23</v>
      </c>
      <c r="C609" s="21">
        <v>25.555</v>
      </c>
      <c r="D609" s="21">
        <v>1</v>
      </c>
      <c r="E609" s="21" t="s">
        <v>17</v>
      </c>
      <c r="F609" s="21" t="s">
        <v>25</v>
      </c>
      <c r="G609" s="21">
        <v>20296.863450000001</v>
      </c>
    </row>
    <row r="610" spans="1:7" ht="15.75" x14ac:dyDescent="0.25">
      <c r="A610" s="21">
        <v>37</v>
      </c>
      <c r="B610" s="21" t="s">
        <v>14</v>
      </c>
      <c r="C610" s="21">
        <v>34.200000000000003</v>
      </c>
      <c r="D610" s="21">
        <v>1</v>
      </c>
      <c r="E610" s="21" t="s">
        <v>17</v>
      </c>
      <c r="F610" s="21" t="s">
        <v>25</v>
      </c>
      <c r="G610" s="21">
        <v>39047.285000000003</v>
      </c>
    </row>
    <row r="611" spans="1:7" ht="15.75" x14ac:dyDescent="0.25">
      <c r="A611" s="21">
        <v>37</v>
      </c>
      <c r="B611" s="21" t="s">
        <v>14</v>
      </c>
      <c r="C611" s="21">
        <v>37.07</v>
      </c>
      <c r="D611" s="21">
        <v>1</v>
      </c>
      <c r="E611" s="21" t="s">
        <v>17</v>
      </c>
      <c r="F611" s="21" t="s">
        <v>16</v>
      </c>
      <c r="G611" s="21">
        <v>39871.704299999998</v>
      </c>
    </row>
    <row r="612" spans="1:7" ht="15.75" x14ac:dyDescent="0.25">
      <c r="A612" s="21">
        <v>37</v>
      </c>
      <c r="B612" s="21" t="s">
        <v>14</v>
      </c>
      <c r="C612" s="21">
        <v>24.32</v>
      </c>
      <c r="D612" s="21">
        <v>2</v>
      </c>
      <c r="E612" s="21" t="s">
        <v>15</v>
      </c>
      <c r="F612" s="21" t="s">
        <v>27</v>
      </c>
      <c r="G612" s="21">
        <v>6198.7518</v>
      </c>
    </row>
    <row r="613" spans="1:7" ht="15.75" x14ac:dyDescent="0.25">
      <c r="A613" s="21">
        <v>37</v>
      </c>
      <c r="B613" s="21" t="s">
        <v>14</v>
      </c>
      <c r="C613" s="21">
        <v>28.024999999999999</v>
      </c>
      <c r="D613" s="21">
        <v>2</v>
      </c>
      <c r="E613" s="21" t="s">
        <v>15</v>
      </c>
      <c r="F613" s="21" t="s">
        <v>27</v>
      </c>
      <c r="G613" s="21">
        <v>6203.90175</v>
      </c>
    </row>
    <row r="614" spans="1:7" ht="15.75" x14ac:dyDescent="0.25">
      <c r="A614" s="21">
        <v>37</v>
      </c>
      <c r="B614" s="21" t="s">
        <v>23</v>
      </c>
      <c r="C614" s="21">
        <v>29.5</v>
      </c>
      <c r="D614" s="21">
        <v>2</v>
      </c>
      <c r="E614" s="21" t="s">
        <v>15</v>
      </c>
      <c r="F614" s="21" t="s">
        <v>26</v>
      </c>
      <c r="G614" s="21">
        <v>6311.9520000000002</v>
      </c>
    </row>
    <row r="615" spans="1:7" ht="15.75" x14ac:dyDescent="0.25">
      <c r="A615" s="21">
        <v>37</v>
      </c>
      <c r="B615" s="21" t="s">
        <v>23</v>
      </c>
      <c r="C615" s="21">
        <v>30.8</v>
      </c>
      <c r="D615" s="21">
        <v>2</v>
      </c>
      <c r="E615" s="21" t="s">
        <v>15</v>
      </c>
      <c r="F615" s="21" t="s">
        <v>16</v>
      </c>
      <c r="G615" s="21">
        <v>6313.759</v>
      </c>
    </row>
    <row r="616" spans="1:7" ht="15.75" x14ac:dyDescent="0.25">
      <c r="A616" s="21">
        <v>37</v>
      </c>
      <c r="B616" s="21" t="s">
        <v>14</v>
      </c>
      <c r="C616" s="21">
        <v>29.83</v>
      </c>
      <c r="D616" s="21">
        <v>2</v>
      </c>
      <c r="E616" s="21" t="s">
        <v>15</v>
      </c>
      <c r="F616" s="21" t="s">
        <v>25</v>
      </c>
      <c r="G616" s="21">
        <v>6406.4107000000004</v>
      </c>
    </row>
    <row r="617" spans="1:7" ht="15.75" x14ac:dyDescent="0.25">
      <c r="A617" s="21">
        <v>37</v>
      </c>
      <c r="B617" s="21" t="s">
        <v>23</v>
      </c>
      <c r="C617" s="21">
        <v>23.37</v>
      </c>
      <c r="D617" s="21">
        <v>2</v>
      </c>
      <c r="E617" s="21" t="s">
        <v>15</v>
      </c>
      <c r="F617" s="21" t="s">
        <v>27</v>
      </c>
      <c r="G617" s="21">
        <v>6686.4313000000002</v>
      </c>
    </row>
    <row r="618" spans="1:7" ht="15.75" x14ac:dyDescent="0.25">
      <c r="A618" s="21">
        <v>37</v>
      </c>
      <c r="B618" s="21" t="s">
        <v>23</v>
      </c>
      <c r="C618" s="21">
        <v>17.29</v>
      </c>
      <c r="D618" s="21">
        <v>2</v>
      </c>
      <c r="E618" s="21" t="s">
        <v>15</v>
      </c>
      <c r="F618" s="21" t="s">
        <v>25</v>
      </c>
      <c r="G618" s="21">
        <v>6877.9800999999998</v>
      </c>
    </row>
    <row r="619" spans="1:7" ht="15.75" x14ac:dyDescent="0.25">
      <c r="A619" s="21">
        <v>37</v>
      </c>
      <c r="B619" s="21" t="s">
        <v>23</v>
      </c>
      <c r="C619" s="21">
        <v>34.799999999999997</v>
      </c>
      <c r="D619" s="21">
        <v>2</v>
      </c>
      <c r="E619" s="21" t="s">
        <v>17</v>
      </c>
      <c r="F619" s="21" t="s">
        <v>26</v>
      </c>
      <c r="G619" s="21">
        <v>39836.519</v>
      </c>
    </row>
    <row r="620" spans="1:7" ht="15.75" x14ac:dyDescent="0.25">
      <c r="A620" s="21">
        <v>37</v>
      </c>
      <c r="B620" s="21" t="s">
        <v>23</v>
      </c>
      <c r="C620" s="21">
        <v>47.6</v>
      </c>
      <c r="D620" s="21">
        <v>2</v>
      </c>
      <c r="E620" s="21" t="s">
        <v>17</v>
      </c>
      <c r="F620" s="21" t="s">
        <v>26</v>
      </c>
      <c r="G620" s="21">
        <v>46113.510999999999</v>
      </c>
    </row>
    <row r="621" spans="1:7" ht="15.75" x14ac:dyDescent="0.25">
      <c r="A621" s="21">
        <v>37</v>
      </c>
      <c r="B621" s="21" t="s">
        <v>14</v>
      </c>
      <c r="C621" s="21">
        <v>46.53</v>
      </c>
      <c r="D621" s="21">
        <v>3</v>
      </c>
      <c r="E621" s="21" t="s">
        <v>15</v>
      </c>
      <c r="F621" s="21" t="s">
        <v>16</v>
      </c>
      <c r="G621" s="21">
        <v>6435.6237000000001</v>
      </c>
    </row>
    <row r="622" spans="1:7" ht="15.75" x14ac:dyDescent="0.25">
      <c r="A622" s="21">
        <v>37</v>
      </c>
      <c r="B622" s="21" t="s">
        <v>14</v>
      </c>
      <c r="C622" s="21">
        <v>30.875</v>
      </c>
      <c r="D622" s="21">
        <v>3</v>
      </c>
      <c r="E622" s="21" t="s">
        <v>15</v>
      </c>
      <c r="F622" s="21" t="s">
        <v>27</v>
      </c>
      <c r="G622" s="21">
        <v>6796.8632500000003</v>
      </c>
    </row>
    <row r="623" spans="1:7" ht="15.75" x14ac:dyDescent="0.25">
      <c r="A623" s="21">
        <v>37</v>
      </c>
      <c r="B623" s="21" t="s">
        <v>14</v>
      </c>
      <c r="C623" s="21">
        <v>22.704999999999998</v>
      </c>
      <c r="D623" s="21">
        <v>3</v>
      </c>
      <c r="E623" s="21" t="s">
        <v>15</v>
      </c>
      <c r="F623" s="21" t="s">
        <v>25</v>
      </c>
      <c r="G623" s="21">
        <v>6985.50695</v>
      </c>
    </row>
    <row r="624" spans="1:7" ht="15.75" x14ac:dyDescent="0.25">
      <c r="A624" s="21">
        <v>37</v>
      </c>
      <c r="B624" s="21" t="s">
        <v>23</v>
      </c>
      <c r="C624" s="21">
        <v>27.74</v>
      </c>
      <c r="D624" s="21">
        <v>3</v>
      </c>
      <c r="E624" s="21" t="s">
        <v>15</v>
      </c>
      <c r="F624" s="21" t="s">
        <v>27</v>
      </c>
      <c r="G624" s="21">
        <v>7281.5056000000004</v>
      </c>
    </row>
    <row r="625" spans="1:7" ht="15.75" x14ac:dyDescent="0.25">
      <c r="A625" s="21">
        <v>37</v>
      </c>
      <c r="B625" s="21" t="s">
        <v>14</v>
      </c>
      <c r="C625" s="21">
        <v>34.1</v>
      </c>
      <c r="D625" s="21">
        <v>4</v>
      </c>
      <c r="E625" s="21" t="s">
        <v>17</v>
      </c>
      <c r="F625" s="21" t="s">
        <v>26</v>
      </c>
      <c r="G625" s="21">
        <v>40182.245999999999</v>
      </c>
    </row>
    <row r="626" spans="1:7" ht="15.75" x14ac:dyDescent="0.25">
      <c r="A626" s="21">
        <v>38</v>
      </c>
      <c r="B626" s="21" t="s">
        <v>23</v>
      </c>
      <c r="C626" s="21">
        <v>27.6</v>
      </c>
      <c r="D626" s="21">
        <v>0</v>
      </c>
      <c r="E626" s="21" t="s">
        <v>15</v>
      </c>
      <c r="F626" s="21" t="s">
        <v>26</v>
      </c>
      <c r="G626" s="21">
        <v>5383.5360000000001</v>
      </c>
    </row>
    <row r="627" spans="1:7" ht="15.75" x14ac:dyDescent="0.25">
      <c r="A627" s="21">
        <v>38</v>
      </c>
      <c r="B627" s="21" t="s">
        <v>23</v>
      </c>
      <c r="C627" s="21">
        <v>37.729999999999997</v>
      </c>
      <c r="D627" s="21">
        <v>0</v>
      </c>
      <c r="E627" s="21" t="s">
        <v>15</v>
      </c>
      <c r="F627" s="21" t="s">
        <v>16</v>
      </c>
      <c r="G627" s="21">
        <v>5397.6166999999996</v>
      </c>
    </row>
    <row r="628" spans="1:7" ht="15.75" x14ac:dyDescent="0.25">
      <c r="A628" s="21">
        <v>38</v>
      </c>
      <c r="B628" s="21" t="s">
        <v>23</v>
      </c>
      <c r="C628" s="21">
        <v>40.15</v>
      </c>
      <c r="D628" s="21">
        <v>0</v>
      </c>
      <c r="E628" s="21" t="s">
        <v>15</v>
      </c>
      <c r="F628" s="21" t="s">
        <v>16</v>
      </c>
      <c r="G628" s="21">
        <v>5400.9804999999997</v>
      </c>
    </row>
    <row r="629" spans="1:7" ht="15.75" x14ac:dyDescent="0.25">
      <c r="A629" s="21">
        <v>38</v>
      </c>
      <c r="B629" s="21" t="s">
        <v>14</v>
      </c>
      <c r="C629" s="21">
        <v>19.3</v>
      </c>
      <c r="D629" s="21">
        <v>0</v>
      </c>
      <c r="E629" s="21" t="s">
        <v>17</v>
      </c>
      <c r="F629" s="21" t="s">
        <v>26</v>
      </c>
      <c r="G629" s="21">
        <v>15820.699000000001</v>
      </c>
    </row>
    <row r="630" spans="1:7" ht="15.75" x14ac:dyDescent="0.25">
      <c r="A630" s="21">
        <v>38</v>
      </c>
      <c r="B630" s="21" t="s">
        <v>14</v>
      </c>
      <c r="C630" s="21">
        <v>28.27</v>
      </c>
      <c r="D630" s="21">
        <v>1</v>
      </c>
      <c r="E630" s="21" t="s">
        <v>15</v>
      </c>
      <c r="F630" s="21" t="s">
        <v>16</v>
      </c>
      <c r="G630" s="21">
        <v>5484.4673000000003</v>
      </c>
    </row>
    <row r="631" spans="1:7" ht="15.75" x14ac:dyDescent="0.25">
      <c r="A631" s="21">
        <v>38</v>
      </c>
      <c r="B631" s="21" t="s">
        <v>14</v>
      </c>
      <c r="C631" s="21">
        <v>31</v>
      </c>
      <c r="D631" s="21">
        <v>1</v>
      </c>
      <c r="E631" s="21" t="s">
        <v>15</v>
      </c>
      <c r="F631" s="21" t="s">
        <v>26</v>
      </c>
      <c r="G631" s="21">
        <v>5488.2619999999997</v>
      </c>
    </row>
    <row r="632" spans="1:7" ht="15.75" x14ac:dyDescent="0.25">
      <c r="A632" s="21">
        <v>38</v>
      </c>
      <c r="B632" s="21" t="s">
        <v>14</v>
      </c>
      <c r="C632" s="21">
        <v>19.95</v>
      </c>
      <c r="D632" s="21">
        <v>1</v>
      </c>
      <c r="E632" s="21" t="s">
        <v>15</v>
      </c>
      <c r="F632" s="21" t="s">
        <v>27</v>
      </c>
      <c r="G632" s="21">
        <v>5855.9025000000001</v>
      </c>
    </row>
    <row r="633" spans="1:7" ht="15.75" x14ac:dyDescent="0.25">
      <c r="A633" s="21">
        <v>38</v>
      </c>
      <c r="B633" s="21" t="s">
        <v>23</v>
      </c>
      <c r="C633" s="21">
        <v>28.93</v>
      </c>
      <c r="D633" s="21">
        <v>1</v>
      </c>
      <c r="E633" s="21" t="s">
        <v>15</v>
      </c>
      <c r="F633" s="21" t="s">
        <v>16</v>
      </c>
      <c r="G633" s="21">
        <v>5974.3846999999996</v>
      </c>
    </row>
    <row r="634" spans="1:7" ht="15.75" x14ac:dyDescent="0.25">
      <c r="A634" s="21">
        <v>38</v>
      </c>
      <c r="B634" s="21" t="s">
        <v>23</v>
      </c>
      <c r="C634" s="21">
        <v>30.69</v>
      </c>
      <c r="D634" s="21">
        <v>1</v>
      </c>
      <c r="E634" s="21" t="s">
        <v>15</v>
      </c>
      <c r="F634" s="21" t="s">
        <v>16</v>
      </c>
      <c r="G634" s="21">
        <v>5976.8311000000003</v>
      </c>
    </row>
    <row r="635" spans="1:7" ht="15.75" x14ac:dyDescent="0.25">
      <c r="A635" s="21">
        <v>38</v>
      </c>
      <c r="B635" s="21" t="s">
        <v>14</v>
      </c>
      <c r="C635" s="21">
        <v>28.024999999999999</v>
      </c>
      <c r="D635" s="21">
        <v>1</v>
      </c>
      <c r="E635" s="21" t="s">
        <v>15</v>
      </c>
      <c r="F635" s="21" t="s">
        <v>25</v>
      </c>
      <c r="G635" s="21">
        <v>6067.1267500000004</v>
      </c>
    </row>
    <row r="636" spans="1:7" ht="15.75" x14ac:dyDescent="0.25">
      <c r="A636" s="21">
        <v>38</v>
      </c>
      <c r="B636" s="21" t="s">
        <v>14</v>
      </c>
      <c r="C636" s="21">
        <v>37.049999999999997</v>
      </c>
      <c r="D636" s="21">
        <v>1</v>
      </c>
      <c r="E636" s="21" t="s">
        <v>15</v>
      </c>
      <c r="F636" s="21" t="s">
        <v>25</v>
      </c>
      <c r="G636" s="21">
        <v>6079.6715000000004</v>
      </c>
    </row>
    <row r="637" spans="1:7" ht="15.75" x14ac:dyDescent="0.25">
      <c r="A637" s="21">
        <v>38</v>
      </c>
      <c r="B637" s="21" t="s">
        <v>23</v>
      </c>
      <c r="C637" s="21">
        <v>40.564999999999998</v>
      </c>
      <c r="D637" s="21">
        <v>1</v>
      </c>
      <c r="E637" s="21" t="s">
        <v>15</v>
      </c>
      <c r="F637" s="21" t="s">
        <v>27</v>
      </c>
      <c r="G637" s="21">
        <v>6373.55735</v>
      </c>
    </row>
    <row r="638" spans="1:7" ht="15.75" x14ac:dyDescent="0.25">
      <c r="A638" s="21">
        <v>38</v>
      </c>
      <c r="B638" s="21" t="s">
        <v>23</v>
      </c>
      <c r="C638" s="21">
        <v>27.265000000000001</v>
      </c>
      <c r="D638" s="21">
        <v>1</v>
      </c>
      <c r="E638" s="21" t="s">
        <v>15</v>
      </c>
      <c r="F638" s="21" t="s">
        <v>25</v>
      </c>
      <c r="G638" s="21">
        <v>6555.07035</v>
      </c>
    </row>
    <row r="639" spans="1:7" ht="15.75" x14ac:dyDescent="0.25">
      <c r="A639" s="21">
        <v>38</v>
      </c>
      <c r="B639" s="21" t="s">
        <v>14</v>
      </c>
      <c r="C639" s="21">
        <v>34.700000000000003</v>
      </c>
      <c r="D639" s="21">
        <v>2</v>
      </c>
      <c r="E639" s="21" t="s">
        <v>15</v>
      </c>
      <c r="F639" s="21" t="s">
        <v>26</v>
      </c>
      <c r="G639" s="21">
        <v>6082.4049999999997</v>
      </c>
    </row>
    <row r="640" spans="1:7" ht="15.75" x14ac:dyDescent="0.25">
      <c r="A640" s="21">
        <v>38</v>
      </c>
      <c r="B640" s="21" t="s">
        <v>14</v>
      </c>
      <c r="C640" s="21">
        <v>27.835000000000001</v>
      </c>
      <c r="D640" s="21">
        <v>2</v>
      </c>
      <c r="E640" s="21" t="s">
        <v>15</v>
      </c>
      <c r="F640" s="21" t="s">
        <v>27</v>
      </c>
      <c r="G640" s="21">
        <v>6455.86265</v>
      </c>
    </row>
    <row r="641" spans="1:7" ht="15.75" x14ac:dyDescent="0.25">
      <c r="A641" s="21">
        <v>38</v>
      </c>
      <c r="B641" s="21" t="s">
        <v>14</v>
      </c>
      <c r="C641" s="21">
        <v>29.26</v>
      </c>
      <c r="D641" s="21">
        <v>2</v>
      </c>
      <c r="E641" s="21" t="s">
        <v>15</v>
      </c>
      <c r="F641" s="21" t="s">
        <v>27</v>
      </c>
      <c r="G641" s="21">
        <v>6457.8433999999997</v>
      </c>
    </row>
    <row r="642" spans="1:7" ht="15.75" x14ac:dyDescent="0.25">
      <c r="A642" s="21">
        <v>38</v>
      </c>
      <c r="B642" s="21" t="s">
        <v>23</v>
      </c>
      <c r="C642" s="21">
        <v>34.799999999999997</v>
      </c>
      <c r="D642" s="21">
        <v>2</v>
      </c>
      <c r="E642" s="21" t="s">
        <v>15</v>
      </c>
      <c r="F642" s="21" t="s">
        <v>26</v>
      </c>
      <c r="G642" s="21">
        <v>6571.5439999999999</v>
      </c>
    </row>
    <row r="643" spans="1:7" ht="15.75" x14ac:dyDescent="0.25">
      <c r="A643" s="21">
        <v>38</v>
      </c>
      <c r="B643" s="21" t="s">
        <v>14</v>
      </c>
      <c r="C643" s="21">
        <v>16.815000000000001</v>
      </c>
      <c r="D643" s="21">
        <v>2</v>
      </c>
      <c r="E643" s="21" t="s">
        <v>15</v>
      </c>
      <c r="F643" s="21" t="s">
        <v>25</v>
      </c>
      <c r="G643" s="21">
        <v>6640.5448500000002</v>
      </c>
    </row>
    <row r="644" spans="1:7" ht="15.75" x14ac:dyDescent="0.25">
      <c r="A644" s="21">
        <v>38</v>
      </c>
      <c r="B644" s="21" t="s">
        <v>23</v>
      </c>
      <c r="C644" s="21">
        <v>19.475000000000001</v>
      </c>
      <c r="D644" s="21">
        <v>2</v>
      </c>
      <c r="E644" s="21" t="s">
        <v>15</v>
      </c>
      <c r="F644" s="21" t="s">
        <v>27</v>
      </c>
      <c r="G644" s="21">
        <v>6933.2422500000002</v>
      </c>
    </row>
    <row r="645" spans="1:7" ht="15.75" x14ac:dyDescent="0.25">
      <c r="A645" s="21">
        <v>38</v>
      </c>
      <c r="B645" s="21" t="s">
        <v>23</v>
      </c>
      <c r="C645" s="21">
        <v>19.95</v>
      </c>
      <c r="D645" s="21">
        <v>2</v>
      </c>
      <c r="E645" s="21" t="s">
        <v>15</v>
      </c>
      <c r="F645" s="21" t="s">
        <v>25</v>
      </c>
      <c r="G645" s="21">
        <v>7133.9025000000001</v>
      </c>
    </row>
    <row r="646" spans="1:7" ht="15.75" x14ac:dyDescent="0.25">
      <c r="A646" s="21">
        <v>38</v>
      </c>
      <c r="B646" s="21" t="s">
        <v>23</v>
      </c>
      <c r="C646" s="21">
        <v>27.835000000000001</v>
      </c>
      <c r="D646" s="21">
        <v>2</v>
      </c>
      <c r="E646" s="21" t="s">
        <v>15</v>
      </c>
      <c r="F646" s="21" t="s">
        <v>25</v>
      </c>
      <c r="G646" s="21">
        <v>7144.86265</v>
      </c>
    </row>
    <row r="647" spans="1:7" ht="15.75" x14ac:dyDescent="0.25">
      <c r="A647" s="21">
        <v>38</v>
      </c>
      <c r="B647" s="21" t="s">
        <v>14</v>
      </c>
      <c r="C647" s="21">
        <v>21.12</v>
      </c>
      <c r="D647" s="21">
        <v>3</v>
      </c>
      <c r="E647" s="21" t="s">
        <v>15</v>
      </c>
      <c r="F647" s="21" t="s">
        <v>16</v>
      </c>
      <c r="G647" s="21">
        <v>6652.5288</v>
      </c>
    </row>
    <row r="648" spans="1:7" ht="15.75" x14ac:dyDescent="0.25">
      <c r="A648" s="21">
        <v>38</v>
      </c>
      <c r="B648" s="21" t="s">
        <v>23</v>
      </c>
      <c r="C648" s="21">
        <v>28</v>
      </c>
      <c r="D648" s="21">
        <v>3</v>
      </c>
      <c r="E648" s="21" t="s">
        <v>15</v>
      </c>
      <c r="F648" s="21" t="s">
        <v>26</v>
      </c>
      <c r="G648" s="21">
        <v>7151.0919999999996</v>
      </c>
    </row>
    <row r="649" spans="1:7" ht="15.75" x14ac:dyDescent="0.25">
      <c r="A649" s="21">
        <v>38</v>
      </c>
      <c r="B649" s="21" t="s">
        <v>23</v>
      </c>
      <c r="C649" s="21">
        <v>30.21</v>
      </c>
      <c r="D649" s="21">
        <v>3</v>
      </c>
      <c r="E649" s="21" t="s">
        <v>15</v>
      </c>
      <c r="F649" s="21" t="s">
        <v>27</v>
      </c>
      <c r="G649" s="21">
        <v>7537.1638999999996</v>
      </c>
    </row>
    <row r="650" spans="1:7" ht="15.75" x14ac:dyDescent="0.25">
      <c r="A650" s="21">
        <v>38</v>
      </c>
      <c r="B650" s="21" t="s">
        <v>14</v>
      </c>
      <c r="C650" s="21">
        <v>38.39</v>
      </c>
      <c r="D650" s="21">
        <v>3</v>
      </c>
      <c r="E650" s="21" t="s">
        <v>17</v>
      </c>
      <c r="F650" s="21" t="s">
        <v>16</v>
      </c>
      <c r="G650" s="21">
        <v>41949.244100000004</v>
      </c>
    </row>
    <row r="651" spans="1:7" ht="15.75" x14ac:dyDescent="0.25">
      <c r="A651" s="21">
        <v>39</v>
      </c>
      <c r="B651" s="21" t="s">
        <v>23</v>
      </c>
      <c r="C651" s="21">
        <v>32.799999999999997</v>
      </c>
      <c r="D651" s="21">
        <v>0</v>
      </c>
      <c r="E651" s="21" t="s">
        <v>15</v>
      </c>
      <c r="F651" s="21" t="s">
        <v>26</v>
      </c>
      <c r="G651" s="21">
        <v>5649.7150000000001</v>
      </c>
    </row>
    <row r="652" spans="1:7" ht="15.75" x14ac:dyDescent="0.25">
      <c r="A652" s="21">
        <v>39</v>
      </c>
      <c r="B652" s="21" t="s">
        <v>23</v>
      </c>
      <c r="C652" s="21">
        <v>41.8</v>
      </c>
      <c r="D652" s="21">
        <v>0</v>
      </c>
      <c r="E652" s="21" t="s">
        <v>15</v>
      </c>
      <c r="F652" s="21" t="s">
        <v>16</v>
      </c>
      <c r="G652" s="21">
        <v>5662.2250000000004</v>
      </c>
    </row>
    <row r="653" spans="1:7" ht="15.75" x14ac:dyDescent="0.25">
      <c r="A653" s="21">
        <v>39</v>
      </c>
      <c r="B653" s="21" t="s">
        <v>14</v>
      </c>
      <c r="C653" s="21">
        <v>42.655000000000001</v>
      </c>
      <c r="D653" s="21">
        <v>0</v>
      </c>
      <c r="E653" s="21" t="s">
        <v>15</v>
      </c>
      <c r="F653" s="21" t="s">
        <v>25</v>
      </c>
      <c r="G653" s="21">
        <v>5757.41345</v>
      </c>
    </row>
    <row r="654" spans="1:7" ht="15.75" x14ac:dyDescent="0.25">
      <c r="A654" s="21">
        <v>39</v>
      </c>
      <c r="B654" s="21" t="s">
        <v>14</v>
      </c>
      <c r="C654" s="21">
        <v>26.41</v>
      </c>
      <c r="D654" s="21">
        <v>0</v>
      </c>
      <c r="E654" s="21" t="s">
        <v>17</v>
      </c>
      <c r="F654" s="21" t="s">
        <v>25</v>
      </c>
      <c r="G654" s="21">
        <v>20149.322899999999</v>
      </c>
    </row>
    <row r="655" spans="1:7" ht="15.75" x14ac:dyDescent="0.25">
      <c r="A655" s="21">
        <v>39</v>
      </c>
      <c r="B655" s="21" t="s">
        <v>14</v>
      </c>
      <c r="C655" s="21">
        <v>21.85</v>
      </c>
      <c r="D655" s="21">
        <v>1</v>
      </c>
      <c r="E655" s="21" t="s">
        <v>15</v>
      </c>
      <c r="F655" s="21" t="s">
        <v>27</v>
      </c>
      <c r="G655" s="21">
        <v>6117.4944999999998</v>
      </c>
    </row>
    <row r="656" spans="1:7" ht="15.75" x14ac:dyDescent="0.25">
      <c r="A656" s="21">
        <v>39</v>
      </c>
      <c r="B656" s="21" t="s">
        <v>14</v>
      </c>
      <c r="C656" s="21">
        <v>26.22</v>
      </c>
      <c r="D656" s="21">
        <v>1</v>
      </c>
      <c r="E656" s="21" t="s">
        <v>15</v>
      </c>
      <c r="F656" s="21" t="s">
        <v>27</v>
      </c>
      <c r="G656" s="21">
        <v>6123.5688</v>
      </c>
    </row>
    <row r="657" spans="1:7" ht="15.75" x14ac:dyDescent="0.25">
      <c r="A657" s="21">
        <v>39</v>
      </c>
      <c r="B657" s="21" t="s">
        <v>23</v>
      </c>
      <c r="C657" s="21">
        <v>32.5</v>
      </c>
      <c r="D657" s="21">
        <v>1</v>
      </c>
      <c r="E657" s="21" t="s">
        <v>15</v>
      </c>
      <c r="F657" s="21" t="s">
        <v>26</v>
      </c>
      <c r="G657" s="21">
        <v>6238.2979999999998</v>
      </c>
    </row>
    <row r="658" spans="1:7" ht="15.75" x14ac:dyDescent="0.25">
      <c r="A658" s="21">
        <v>39</v>
      </c>
      <c r="B658" s="21" t="s">
        <v>14</v>
      </c>
      <c r="C658" s="21">
        <v>28.3</v>
      </c>
      <c r="D658" s="21">
        <v>1</v>
      </c>
      <c r="E658" s="21" t="s">
        <v>17</v>
      </c>
      <c r="F658" s="21" t="s">
        <v>26</v>
      </c>
      <c r="G658" s="21">
        <v>21082.16</v>
      </c>
    </row>
    <row r="659" spans="1:7" ht="15.75" x14ac:dyDescent="0.25">
      <c r="A659" s="21">
        <v>39</v>
      </c>
      <c r="B659" s="21" t="s">
        <v>14</v>
      </c>
      <c r="C659" s="21">
        <v>29.925000000000001</v>
      </c>
      <c r="D659" s="21">
        <v>1</v>
      </c>
      <c r="E659" s="21" t="s">
        <v>17</v>
      </c>
      <c r="F659" s="21" t="s">
        <v>25</v>
      </c>
      <c r="G659" s="21">
        <v>22462.043750000001</v>
      </c>
    </row>
    <row r="660" spans="1:7" ht="15.75" x14ac:dyDescent="0.25">
      <c r="A660" s="21">
        <v>39</v>
      </c>
      <c r="B660" s="21" t="s">
        <v>14</v>
      </c>
      <c r="C660" s="21">
        <v>32.340000000000003</v>
      </c>
      <c r="D660" s="21">
        <v>2</v>
      </c>
      <c r="E660" s="21" t="s">
        <v>15</v>
      </c>
      <c r="F660" s="21" t="s">
        <v>16</v>
      </c>
      <c r="G660" s="21">
        <v>6338.0756000000001</v>
      </c>
    </row>
    <row r="661" spans="1:7" ht="15.75" x14ac:dyDescent="0.25">
      <c r="A661" s="21">
        <v>39</v>
      </c>
      <c r="B661" s="21" t="s">
        <v>14</v>
      </c>
      <c r="C661" s="21">
        <v>45.43</v>
      </c>
      <c r="D661" s="21">
        <v>2</v>
      </c>
      <c r="E661" s="21" t="s">
        <v>15</v>
      </c>
      <c r="F661" s="21" t="s">
        <v>16</v>
      </c>
      <c r="G661" s="21">
        <v>6356.2707</v>
      </c>
    </row>
    <row r="662" spans="1:7" ht="15.75" x14ac:dyDescent="0.25">
      <c r="A662" s="21">
        <v>39</v>
      </c>
      <c r="B662" s="21" t="s">
        <v>14</v>
      </c>
      <c r="C662" s="21">
        <v>24.51</v>
      </c>
      <c r="D662" s="21">
        <v>2</v>
      </c>
      <c r="E662" s="21" t="s">
        <v>15</v>
      </c>
      <c r="F662" s="21" t="s">
        <v>27</v>
      </c>
      <c r="G662" s="21">
        <v>6710.1918999999998</v>
      </c>
    </row>
    <row r="663" spans="1:7" ht="15.75" x14ac:dyDescent="0.25">
      <c r="A663" s="21">
        <v>39</v>
      </c>
      <c r="B663" s="21" t="s">
        <v>23</v>
      </c>
      <c r="C663" s="21">
        <v>26.315000000000001</v>
      </c>
      <c r="D663" s="21">
        <v>2</v>
      </c>
      <c r="E663" s="21" t="s">
        <v>15</v>
      </c>
      <c r="F663" s="21" t="s">
        <v>27</v>
      </c>
      <c r="G663" s="21">
        <v>7201.7008500000002</v>
      </c>
    </row>
    <row r="664" spans="1:7" ht="15.75" x14ac:dyDescent="0.25">
      <c r="A664" s="21">
        <v>39</v>
      </c>
      <c r="B664" s="21" t="s">
        <v>23</v>
      </c>
      <c r="C664" s="21">
        <v>31.92</v>
      </c>
      <c r="D664" s="21">
        <v>2</v>
      </c>
      <c r="E664" s="21" t="s">
        <v>15</v>
      </c>
      <c r="F664" s="21" t="s">
        <v>27</v>
      </c>
      <c r="G664" s="21">
        <v>7209.4917999999998</v>
      </c>
    </row>
    <row r="665" spans="1:7" ht="15.75" x14ac:dyDescent="0.25">
      <c r="A665" s="21">
        <v>39</v>
      </c>
      <c r="B665" s="21" t="s">
        <v>14</v>
      </c>
      <c r="C665" s="21">
        <v>34.1</v>
      </c>
      <c r="D665" s="21">
        <v>2</v>
      </c>
      <c r="E665" s="21" t="s">
        <v>15</v>
      </c>
      <c r="F665" s="21" t="s">
        <v>16</v>
      </c>
      <c r="G665" s="21">
        <v>23563.016179999999</v>
      </c>
    </row>
    <row r="666" spans="1:7" ht="15.75" x14ac:dyDescent="0.25">
      <c r="A666" s="21">
        <v>39</v>
      </c>
      <c r="B666" s="21" t="s">
        <v>14</v>
      </c>
      <c r="C666" s="21">
        <v>35.299999999999997</v>
      </c>
      <c r="D666" s="21">
        <v>2</v>
      </c>
      <c r="E666" s="21" t="s">
        <v>17</v>
      </c>
      <c r="F666" s="21" t="s">
        <v>26</v>
      </c>
      <c r="G666" s="21">
        <v>40103.89</v>
      </c>
    </row>
    <row r="667" spans="1:7" ht="15.75" x14ac:dyDescent="0.25">
      <c r="A667" s="21">
        <v>39</v>
      </c>
      <c r="B667" s="21" t="s">
        <v>23</v>
      </c>
      <c r="C667" s="21">
        <v>34.1</v>
      </c>
      <c r="D667" s="21">
        <v>3</v>
      </c>
      <c r="E667" s="21" t="s">
        <v>15</v>
      </c>
      <c r="F667" s="21" t="s">
        <v>26</v>
      </c>
      <c r="G667" s="21">
        <v>7418.5219999999999</v>
      </c>
    </row>
    <row r="668" spans="1:7" ht="15.75" x14ac:dyDescent="0.25">
      <c r="A668" s="21">
        <v>39</v>
      </c>
      <c r="B668" s="21" t="s">
        <v>23</v>
      </c>
      <c r="C668" s="21">
        <v>22.8</v>
      </c>
      <c r="D668" s="21">
        <v>3</v>
      </c>
      <c r="E668" s="21" t="s">
        <v>15</v>
      </c>
      <c r="F668" s="21" t="s">
        <v>25</v>
      </c>
      <c r="G668" s="21">
        <v>7985.8149999999996</v>
      </c>
    </row>
    <row r="669" spans="1:7" ht="15.75" x14ac:dyDescent="0.25">
      <c r="A669" s="21">
        <v>39</v>
      </c>
      <c r="B669" s="21" t="s">
        <v>23</v>
      </c>
      <c r="C669" s="21">
        <v>23.274999999999999</v>
      </c>
      <c r="D669" s="21">
        <v>3</v>
      </c>
      <c r="E669" s="21" t="s">
        <v>15</v>
      </c>
      <c r="F669" s="21" t="s">
        <v>25</v>
      </c>
      <c r="G669" s="21">
        <v>7986.4752500000004</v>
      </c>
    </row>
    <row r="670" spans="1:7" ht="15.75" x14ac:dyDescent="0.25">
      <c r="A670" s="21">
        <v>39</v>
      </c>
      <c r="B670" s="21" t="s">
        <v>23</v>
      </c>
      <c r="C670" s="21">
        <v>24.89</v>
      </c>
      <c r="D670" s="21">
        <v>3</v>
      </c>
      <c r="E670" s="21" t="s">
        <v>17</v>
      </c>
      <c r="F670" s="21" t="s">
        <v>25</v>
      </c>
      <c r="G670" s="21">
        <v>21659.930100000001</v>
      </c>
    </row>
    <row r="671" spans="1:7" ht="15.75" x14ac:dyDescent="0.25">
      <c r="A671" s="21">
        <v>39</v>
      </c>
      <c r="B671" s="21" t="s">
        <v>14</v>
      </c>
      <c r="C671" s="21">
        <v>29.6</v>
      </c>
      <c r="D671" s="21">
        <v>4</v>
      </c>
      <c r="E671" s="21" t="s">
        <v>15</v>
      </c>
      <c r="F671" s="21" t="s">
        <v>26</v>
      </c>
      <c r="G671" s="21">
        <v>7512.2669999999998</v>
      </c>
    </row>
    <row r="672" spans="1:7" ht="15.75" x14ac:dyDescent="0.25">
      <c r="A672" s="21">
        <v>39</v>
      </c>
      <c r="B672" s="21" t="s">
        <v>23</v>
      </c>
      <c r="C672" s="21">
        <v>23.87</v>
      </c>
      <c r="D672" s="21">
        <v>5</v>
      </c>
      <c r="E672" s="21" t="s">
        <v>15</v>
      </c>
      <c r="F672" s="21" t="s">
        <v>16</v>
      </c>
      <c r="G672" s="21">
        <v>8582.3022999999994</v>
      </c>
    </row>
    <row r="673" spans="1:7" ht="15.75" x14ac:dyDescent="0.25">
      <c r="A673" s="21">
        <v>39</v>
      </c>
      <c r="B673" s="21" t="s">
        <v>23</v>
      </c>
      <c r="C673" s="21">
        <v>34.32</v>
      </c>
      <c r="D673" s="21">
        <v>5</v>
      </c>
      <c r="E673" s="21" t="s">
        <v>15</v>
      </c>
      <c r="F673" s="21" t="s">
        <v>16</v>
      </c>
      <c r="G673" s="21">
        <v>8596.8277999999991</v>
      </c>
    </row>
    <row r="674" spans="1:7" ht="15.75" x14ac:dyDescent="0.25">
      <c r="A674" s="21">
        <v>39</v>
      </c>
      <c r="B674" s="21" t="s">
        <v>23</v>
      </c>
      <c r="C674" s="21">
        <v>24.225000000000001</v>
      </c>
      <c r="D674" s="21">
        <v>5</v>
      </c>
      <c r="E674" s="21" t="s">
        <v>15</v>
      </c>
      <c r="F674" s="21" t="s">
        <v>27</v>
      </c>
      <c r="G674" s="21">
        <v>8965.7957499999993</v>
      </c>
    </row>
    <row r="675" spans="1:7" ht="15.75" x14ac:dyDescent="0.25">
      <c r="A675" s="21">
        <v>39</v>
      </c>
      <c r="B675" s="21" t="s">
        <v>23</v>
      </c>
      <c r="C675" s="21">
        <v>18.3</v>
      </c>
      <c r="D675" s="21">
        <v>5</v>
      </c>
      <c r="E675" s="21" t="s">
        <v>17</v>
      </c>
      <c r="F675" s="21" t="s">
        <v>26</v>
      </c>
      <c r="G675" s="21">
        <v>19023.259999999998</v>
      </c>
    </row>
    <row r="676" spans="1:7" ht="15.75" x14ac:dyDescent="0.25">
      <c r="A676" s="21">
        <v>40</v>
      </c>
      <c r="B676" s="21" t="s">
        <v>14</v>
      </c>
      <c r="C676" s="21">
        <v>25.08</v>
      </c>
      <c r="D676" s="21">
        <v>0</v>
      </c>
      <c r="E676" s="21" t="s">
        <v>15</v>
      </c>
      <c r="F676" s="21" t="s">
        <v>16</v>
      </c>
      <c r="G676" s="21">
        <v>5415.6611999999996</v>
      </c>
    </row>
    <row r="677" spans="1:7" ht="15.75" x14ac:dyDescent="0.25">
      <c r="A677" s="21">
        <v>40</v>
      </c>
      <c r="B677" s="21" t="s">
        <v>14</v>
      </c>
      <c r="C677" s="21">
        <v>41.69</v>
      </c>
      <c r="D677" s="21">
        <v>0</v>
      </c>
      <c r="E677" s="21" t="s">
        <v>15</v>
      </c>
      <c r="F677" s="21" t="s">
        <v>16</v>
      </c>
      <c r="G677" s="21">
        <v>5438.7491</v>
      </c>
    </row>
    <row r="678" spans="1:7" ht="15.75" x14ac:dyDescent="0.25">
      <c r="A678" s="21">
        <v>40</v>
      </c>
      <c r="B678" s="21" t="s">
        <v>23</v>
      </c>
      <c r="C678" s="21">
        <v>29.6</v>
      </c>
      <c r="D678" s="21">
        <v>0</v>
      </c>
      <c r="E678" s="21" t="s">
        <v>15</v>
      </c>
      <c r="F678" s="21" t="s">
        <v>26</v>
      </c>
      <c r="G678" s="21">
        <v>5910.9440000000004</v>
      </c>
    </row>
    <row r="679" spans="1:7" ht="15.75" x14ac:dyDescent="0.25">
      <c r="A679" s="21">
        <v>40</v>
      </c>
      <c r="B679" s="21" t="s">
        <v>23</v>
      </c>
      <c r="C679" s="21">
        <v>36.19</v>
      </c>
      <c r="D679" s="21">
        <v>0</v>
      </c>
      <c r="E679" s="21" t="s">
        <v>15</v>
      </c>
      <c r="F679" s="21" t="s">
        <v>16</v>
      </c>
      <c r="G679" s="21">
        <v>5920.1040999999996</v>
      </c>
    </row>
    <row r="680" spans="1:7" ht="15.75" x14ac:dyDescent="0.25">
      <c r="A680" s="21">
        <v>40</v>
      </c>
      <c r="B680" s="21" t="s">
        <v>14</v>
      </c>
      <c r="C680" s="21">
        <v>26.315000000000001</v>
      </c>
      <c r="D680" s="21">
        <v>1</v>
      </c>
      <c r="E680" s="21" t="s">
        <v>15</v>
      </c>
      <c r="F680" s="21" t="s">
        <v>27</v>
      </c>
      <c r="G680" s="21">
        <v>6389.3778499999999</v>
      </c>
    </row>
    <row r="681" spans="1:7" ht="15.75" x14ac:dyDescent="0.25">
      <c r="A681" s="21">
        <v>40</v>
      </c>
      <c r="B681" s="21" t="s">
        <v>14</v>
      </c>
      <c r="C681" s="21">
        <v>29.355</v>
      </c>
      <c r="D681" s="21">
        <v>1</v>
      </c>
      <c r="E681" s="21" t="s">
        <v>15</v>
      </c>
      <c r="F681" s="21" t="s">
        <v>27</v>
      </c>
      <c r="G681" s="21">
        <v>6393.6034499999996</v>
      </c>
    </row>
    <row r="682" spans="1:7" ht="15.75" x14ac:dyDescent="0.25">
      <c r="A682" s="21">
        <v>40</v>
      </c>
      <c r="B682" s="21" t="s">
        <v>23</v>
      </c>
      <c r="C682" s="21">
        <v>27.4</v>
      </c>
      <c r="D682" s="21">
        <v>1</v>
      </c>
      <c r="E682" s="21" t="s">
        <v>15</v>
      </c>
      <c r="F682" s="21" t="s">
        <v>26</v>
      </c>
      <c r="G682" s="21">
        <v>6496.8860000000004</v>
      </c>
    </row>
    <row r="683" spans="1:7" ht="15.75" x14ac:dyDescent="0.25">
      <c r="A683" s="21">
        <v>40</v>
      </c>
      <c r="B683" s="21" t="s">
        <v>23</v>
      </c>
      <c r="C683" s="21">
        <v>29.81</v>
      </c>
      <c r="D683" s="21">
        <v>1</v>
      </c>
      <c r="E683" s="21" t="s">
        <v>15</v>
      </c>
      <c r="F683" s="21" t="s">
        <v>16</v>
      </c>
      <c r="G683" s="21">
        <v>6500.2358999999997</v>
      </c>
    </row>
    <row r="684" spans="1:7" ht="15.75" x14ac:dyDescent="0.25">
      <c r="A684" s="21">
        <v>40</v>
      </c>
      <c r="B684" s="21" t="s">
        <v>14</v>
      </c>
      <c r="C684" s="21">
        <v>34.104999999999997</v>
      </c>
      <c r="D684" s="21">
        <v>1</v>
      </c>
      <c r="E684" s="21" t="s">
        <v>15</v>
      </c>
      <c r="F684" s="21" t="s">
        <v>25</v>
      </c>
      <c r="G684" s="21">
        <v>6600.2059499999996</v>
      </c>
    </row>
    <row r="685" spans="1:7" ht="15.75" x14ac:dyDescent="0.25">
      <c r="A685" s="21">
        <v>40</v>
      </c>
      <c r="B685" s="21" t="s">
        <v>14</v>
      </c>
      <c r="C685" s="21">
        <v>41.23</v>
      </c>
      <c r="D685" s="21">
        <v>1</v>
      </c>
      <c r="E685" s="21" t="s">
        <v>15</v>
      </c>
      <c r="F685" s="21" t="s">
        <v>25</v>
      </c>
      <c r="G685" s="21">
        <v>6610.1097</v>
      </c>
    </row>
    <row r="686" spans="1:7" ht="15.75" x14ac:dyDescent="0.25">
      <c r="A686" s="21">
        <v>40</v>
      </c>
      <c r="B686" s="21" t="s">
        <v>23</v>
      </c>
      <c r="C686" s="21">
        <v>25.46</v>
      </c>
      <c r="D686" s="21">
        <v>1</v>
      </c>
      <c r="E686" s="21" t="s">
        <v>15</v>
      </c>
      <c r="F686" s="21" t="s">
        <v>25</v>
      </c>
      <c r="G686" s="21">
        <v>7077.1894000000002</v>
      </c>
    </row>
    <row r="687" spans="1:7" ht="15.75" x14ac:dyDescent="0.25">
      <c r="A687" s="21">
        <v>40</v>
      </c>
      <c r="B687" s="21" t="s">
        <v>14</v>
      </c>
      <c r="C687" s="21">
        <v>19.8</v>
      </c>
      <c r="D687" s="21">
        <v>1</v>
      </c>
      <c r="E687" s="21" t="s">
        <v>17</v>
      </c>
      <c r="F687" s="21" t="s">
        <v>16</v>
      </c>
      <c r="G687" s="21">
        <v>17179.522000000001</v>
      </c>
    </row>
    <row r="688" spans="1:7" ht="15.75" x14ac:dyDescent="0.25">
      <c r="A688" s="21">
        <v>40</v>
      </c>
      <c r="B688" s="21" t="s">
        <v>23</v>
      </c>
      <c r="C688" s="21">
        <v>28.12</v>
      </c>
      <c r="D688" s="21">
        <v>1</v>
      </c>
      <c r="E688" s="21" t="s">
        <v>17</v>
      </c>
      <c r="F688" s="21" t="s">
        <v>25</v>
      </c>
      <c r="G688" s="21">
        <v>22331.566800000001</v>
      </c>
    </row>
    <row r="689" spans="1:7" ht="15.75" x14ac:dyDescent="0.25">
      <c r="A689" s="21">
        <v>40</v>
      </c>
      <c r="B689" s="21" t="s">
        <v>23</v>
      </c>
      <c r="C689" s="21">
        <v>41.42</v>
      </c>
      <c r="D689" s="21">
        <v>1</v>
      </c>
      <c r="E689" s="21" t="s">
        <v>15</v>
      </c>
      <c r="F689" s="21" t="s">
        <v>27</v>
      </c>
      <c r="G689" s="21">
        <v>28476.734990000001</v>
      </c>
    </row>
    <row r="690" spans="1:7" ht="15.75" x14ac:dyDescent="0.25">
      <c r="A690" s="21">
        <v>40</v>
      </c>
      <c r="B690" s="21" t="s">
        <v>14</v>
      </c>
      <c r="C690" s="21">
        <v>32.774999999999999</v>
      </c>
      <c r="D690" s="21">
        <v>1</v>
      </c>
      <c r="E690" s="21" t="s">
        <v>17</v>
      </c>
      <c r="F690" s="21" t="s">
        <v>25</v>
      </c>
      <c r="G690" s="21">
        <v>39125.332249999999</v>
      </c>
    </row>
    <row r="691" spans="1:7" ht="15.75" x14ac:dyDescent="0.25">
      <c r="A691" s="21">
        <v>40</v>
      </c>
      <c r="B691" s="21" t="s">
        <v>14</v>
      </c>
      <c r="C691" s="21">
        <v>24.97</v>
      </c>
      <c r="D691" s="21">
        <v>2</v>
      </c>
      <c r="E691" s="21" t="s">
        <v>15</v>
      </c>
      <c r="F691" s="21" t="s">
        <v>16</v>
      </c>
      <c r="G691" s="21">
        <v>6593.5083000000004</v>
      </c>
    </row>
    <row r="692" spans="1:7" ht="15.75" x14ac:dyDescent="0.25">
      <c r="A692" s="21">
        <v>40</v>
      </c>
      <c r="B692" s="21" t="s">
        <v>14</v>
      </c>
      <c r="C692" s="21">
        <v>29.9</v>
      </c>
      <c r="D692" s="21">
        <v>2</v>
      </c>
      <c r="E692" s="21" t="s">
        <v>15</v>
      </c>
      <c r="F692" s="21" t="s">
        <v>26</v>
      </c>
      <c r="G692" s="21">
        <v>6600.3609999999999</v>
      </c>
    </row>
    <row r="693" spans="1:7" ht="15.75" x14ac:dyDescent="0.25">
      <c r="A693" s="21">
        <v>40</v>
      </c>
      <c r="B693" s="21" t="s">
        <v>14</v>
      </c>
      <c r="C693" s="21">
        <v>32.299999999999997</v>
      </c>
      <c r="D693" s="21">
        <v>2</v>
      </c>
      <c r="E693" s="21" t="s">
        <v>15</v>
      </c>
      <c r="F693" s="21" t="s">
        <v>27</v>
      </c>
      <c r="G693" s="21">
        <v>6986.6970000000001</v>
      </c>
    </row>
    <row r="694" spans="1:7" ht="15.75" x14ac:dyDescent="0.25">
      <c r="A694" s="21">
        <v>40</v>
      </c>
      <c r="B694" s="21" t="s">
        <v>14</v>
      </c>
      <c r="C694" s="21">
        <v>22.704999999999998</v>
      </c>
      <c r="D694" s="21">
        <v>2</v>
      </c>
      <c r="E694" s="21" t="s">
        <v>15</v>
      </c>
      <c r="F694" s="21" t="s">
        <v>25</v>
      </c>
      <c r="G694" s="21">
        <v>7173.35995</v>
      </c>
    </row>
    <row r="695" spans="1:7" ht="15.75" x14ac:dyDescent="0.25">
      <c r="A695" s="21">
        <v>40</v>
      </c>
      <c r="B695" s="21" t="s">
        <v>23</v>
      </c>
      <c r="C695" s="21">
        <v>22.22</v>
      </c>
      <c r="D695" s="21">
        <v>2</v>
      </c>
      <c r="E695" s="21" t="s">
        <v>17</v>
      </c>
      <c r="F695" s="21" t="s">
        <v>16</v>
      </c>
      <c r="G695" s="21">
        <v>19444.265800000001</v>
      </c>
    </row>
    <row r="696" spans="1:7" ht="15.75" x14ac:dyDescent="0.25">
      <c r="A696" s="21">
        <v>40</v>
      </c>
      <c r="B696" s="21" t="s">
        <v>23</v>
      </c>
      <c r="C696" s="21">
        <v>32.774999999999999</v>
      </c>
      <c r="D696" s="21">
        <v>2</v>
      </c>
      <c r="E696" s="21" t="s">
        <v>17</v>
      </c>
      <c r="F696" s="21" t="s">
        <v>27</v>
      </c>
      <c r="G696" s="21">
        <v>40003.332249999999</v>
      </c>
    </row>
    <row r="697" spans="1:7" ht="15.75" x14ac:dyDescent="0.25">
      <c r="A697" s="21">
        <v>40</v>
      </c>
      <c r="B697" s="21" t="s">
        <v>14</v>
      </c>
      <c r="C697" s="21">
        <v>35.299999999999997</v>
      </c>
      <c r="D697" s="21">
        <v>3</v>
      </c>
      <c r="E697" s="21" t="s">
        <v>15</v>
      </c>
      <c r="F697" s="21" t="s">
        <v>26</v>
      </c>
      <c r="G697" s="21">
        <v>7196.8670000000002</v>
      </c>
    </row>
    <row r="698" spans="1:7" ht="15.75" x14ac:dyDescent="0.25">
      <c r="A698" s="21">
        <v>40</v>
      </c>
      <c r="B698" s="21" t="s">
        <v>23</v>
      </c>
      <c r="C698" s="21">
        <v>33</v>
      </c>
      <c r="D698" s="21">
        <v>3</v>
      </c>
      <c r="E698" s="21" t="s">
        <v>15</v>
      </c>
      <c r="F698" s="21" t="s">
        <v>16</v>
      </c>
      <c r="G698" s="21">
        <v>7682.67</v>
      </c>
    </row>
    <row r="699" spans="1:7" ht="15.75" x14ac:dyDescent="0.25">
      <c r="A699" s="21">
        <v>40</v>
      </c>
      <c r="B699" s="21" t="s">
        <v>23</v>
      </c>
      <c r="C699" s="21">
        <v>28.69</v>
      </c>
      <c r="D699" s="21">
        <v>3</v>
      </c>
      <c r="E699" s="21" t="s">
        <v>15</v>
      </c>
      <c r="F699" s="21" t="s">
        <v>27</v>
      </c>
      <c r="G699" s="21">
        <v>8059.6791000000003</v>
      </c>
    </row>
    <row r="700" spans="1:7" ht="15.75" x14ac:dyDescent="0.25">
      <c r="A700" s="21">
        <v>40</v>
      </c>
      <c r="B700" s="21" t="s">
        <v>23</v>
      </c>
      <c r="C700" s="21">
        <v>23.37</v>
      </c>
      <c r="D700" s="21">
        <v>3</v>
      </c>
      <c r="E700" s="21" t="s">
        <v>15</v>
      </c>
      <c r="F700" s="21" t="s">
        <v>25</v>
      </c>
      <c r="G700" s="21">
        <v>8252.2842999999993</v>
      </c>
    </row>
    <row r="701" spans="1:7" ht="15.75" x14ac:dyDescent="0.25">
      <c r="A701" s="21">
        <v>40</v>
      </c>
      <c r="B701" s="21" t="s">
        <v>14</v>
      </c>
      <c r="C701" s="21">
        <v>30.875</v>
      </c>
      <c r="D701" s="21">
        <v>4</v>
      </c>
      <c r="E701" s="21" t="s">
        <v>15</v>
      </c>
      <c r="F701" s="21" t="s">
        <v>27</v>
      </c>
      <c r="G701" s="21">
        <v>8162.7162500000004</v>
      </c>
    </row>
    <row r="702" spans="1:7" ht="15.75" x14ac:dyDescent="0.25">
      <c r="A702" s="21">
        <v>40</v>
      </c>
      <c r="B702" s="21" t="s">
        <v>23</v>
      </c>
      <c r="C702" s="21">
        <v>29.3</v>
      </c>
      <c r="D702" s="21">
        <v>4</v>
      </c>
      <c r="E702" s="21" t="s">
        <v>15</v>
      </c>
      <c r="F702" s="21" t="s">
        <v>26</v>
      </c>
      <c r="G702" s="21">
        <v>15828.82173</v>
      </c>
    </row>
    <row r="703" spans="1:7" ht="15.75" x14ac:dyDescent="0.25">
      <c r="A703" s="21">
        <v>41</v>
      </c>
      <c r="B703" s="21" t="s">
        <v>14</v>
      </c>
      <c r="C703" s="21">
        <v>33.549999999999997</v>
      </c>
      <c r="D703" s="21">
        <v>0</v>
      </c>
      <c r="E703" s="21" t="s">
        <v>15</v>
      </c>
      <c r="F703" s="21" t="s">
        <v>16</v>
      </c>
      <c r="G703" s="21">
        <v>5699.8374999999996</v>
      </c>
    </row>
    <row r="704" spans="1:7" ht="15.75" x14ac:dyDescent="0.25">
      <c r="A704" s="21">
        <v>41</v>
      </c>
      <c r="B704" s="21" t="s">
        <v>14</v>
      </c>
      <c r="C704" s="21">
        <v>40.26</v>
      </c>
      <c r="D704" s="21">
        <v>0</v>
      </c>
      <c r="E704" s="21" t="s">
        <v>15</v>
      </c>
      <c r="F704" s="21" t="s">
        <v>16</v>
      </c>
      <c r="G704" s="21">
        <v>5709.1643999999997</v>
      </c>
    </row>
    <row r="705" spans="1:7" ht="15.75" x14ac:dyDescent="0.25">
      <c r="A705" s="21">
        <v>41</v>
      </c>
      <c r="B705" s="21" t="s">
        <v>23</v>
      </c>
      <c r="C705" s="21">
        <v>31.02</v>
      </c>
      <c r="D705" s="21">
        <v>0</v>
      </c>
      <c r="E705" s="21" t="s">
        <v>15</v>
      </c>
      <c r="F705" s="21" t="s">
        <v>16</v>
      </c>
      <c r="G705" s="21">
        <v>6185.3208000000004</v>
      </c>
    </row>
    <row r="706" spans="1:7" ht="15.75" x14ac:dyDescent="0.25">
      <c r="A706" s="21">
        <v>41</v>
      </c>
      <c r="B706" s="21" t="s">
        <v>23</v>
      </c>
      <c r="C706" s="21">
        <v>31.6</v>
      </c>
      <c r="D706" s="21">
        <v>0</v>
      </c>
      <c r="E706" s="21" t="s">
        <v>15</v>
      </c>
      <c r="F706" s="21" t="s">
        <v>26</v>
      </c>
      <c r="G706" s="21">
        <v>6186.1270000000004</v>
      </c>
    </row>
    <row r="707" spans="1:7" ht="15.75" x14ac:dyDescent="0.25">
      <c r="A707" s="21">
        <v>41</v>
      </c>
      <c r="B707" s="21" t="s">
        <v>23</v>
      </c>
      <c r="C707" s="21">
        <v>32.965000000000003</v>
      </c>
      <c r="D707" s="21">
        <v>0</v>
      </c>
      <c r="E707" s="21" t="s">
        <v>15</v>
      </c>
      <c r="F707" s="21" t="s">
        <v>27</v>
      </c>
      <c r="G707" s="21">
        <v>6571.0243499999997</v>
      </c>
    </row>
    <row r="708" spans="1:7" ht="15.75" x14ac:dyDescent="0.25">
      <c r="A708" s="21">
        <v>41</v>
      </c>
      <c r="B708" s="21" t="s">
        <v>14</v>
      </c>
      <c r="C708" s="21">
        <v>21.78</v>
      </c>
      <c r="D708" s="21">
        <v>1</v>
      </c>
      <c r="E708" s="21" t="s">
        <v>15</v>
      </c>
      <c r="F708" s="21" t="s">
        <v>16</v>
      </c>
      <c r="G708" s="21">
        <v>6272.4772000000003</v>
      </c>
    </row>
    <row r="709" spans="1:7" ht="15.75" x14ac:dyDescent="0.25">
      <c r="A709" s="21">
        <v>41</v>
      </c>
      <c r="B709" s="21" t="s">
        <v>14</v>
      </c>
      <c r="C709" s="21">
        <v>28.8</v>
      </c>
      <c r="D709" s="21">
        <v>1</v>
      </c>
      <c r="E709" s="21" t="s">
        <v>15</v>
      </c>
      <c r="F709" s="21" t="s">
        <v>26</v>
      </c>
      <c r="G709" s="21">
        <v>6282.2349999999997</v>
      </c>
    </row>
    <row r="710" spans="1:7" ht="15.75" x14ac:dyDescent="0.25">
      <c r="A710" s="21">
        <v>41</v>
      </c>
      <c r="B710" s="21" t="s">
        <v>14</v>
      </c>
      <c r="C710" s="21">
        <v>34.21</v>
      </c>
      <c r="D710" s="21">
        <v>1</v>
      </c>
      <c r="E710" s="21" t="s">
        <v>15</v>
      </c>
      <c r="F710" s="21" t="s">
        <v>16</v>
      </c>
      <c r="G710" s="21">
        <v>6289.7548999999999</v>
      </c>
    </row>
    <row r="711" spans="1:7" ht="15.75" x14ac:dyDescent="0.25">
      <c r="A711" s="21">
        <v>41</v>
      </c>
      <c r="B711" s="21" t="s">
        <v>14</v>
      </c>
      <c r="C711" s="21">
        <v>28.405000000000001</v>
      </c>
      <c r="D711" s="21">
        <v>1</v>
      </c>
      <c r="E711" s="21" t="s">
        <v>15</v>
      </c>
      <c r="F711" s="21" t="s">
        <v>27</v>
      </c>
      <c r="G711" s="21">
        <v>6664.68595</v>
      </c>
    </row>
    <row r="712" spans="1:7" ht="15.75" x14ac:dyDescent="0.25">
      <c r="A712" s="21">
        <v>41</v>
      </c>
      <c r="B712" s="21" t="s">
        <v>23</v>
      </c>
      <c r="C712" s="21">
        <v>28.05</v>
      </c>
      <c r="D712" s="21">
        <v>1</v>
      </c>
      <c r="E712" s="21" t="s">
        <v>15</v>
      </c>
      <c r="F712" s="21" t="s">
        <v>16</v>
      </c>
      <c r="G712" s="21">
        <v>6770.1925000000001</v>
      </c>
    </row>
    <row r="713" spans="1:7" ht="15.75" x14ac:dyDescent="0.25">
      <c r="A713" s="21">
        <v>41</v>
      </c>
      <c r="B713" s="21" t="s">
        <v>23</v>
      </c>
      <c r="C713" s="21">
        <v>32.200000000000003</v>
      </c>
      <c r="D713" s="21">
        <v>1</v>
      </c>
      <c r="E713" s="21" t="s">
        <v>15</v>
      </c>
      <c r="F713" s="21" t="s">
        <v>26</v>
      </c>
      <c r="G713" s="21">
        <v>6775.9610000000002</v>
      </c>
    </row>
    <row r="714" spans="1:7" ht="15.75" x14ac:dyDescent="0.25">
      <c r="A714" s="21">
        <v>41</v>
      </c>
      <c r="B714" s="21" t="s">
        <v>23</v>
      </c>
      <c r="C714" s="21">
        <v>36.08</v>
      </c>
      <c r="D714" s="21">
        <v>1</v>
      </c>
      <c r="E714" s="21" t="s">
        <v>15</v>
      </c>
      <c r="F714" s="21" t="s">
        <v>16</v>
      </c>
      <c r="G714" s="21">
        <v>6781.3541999999998</v>
      </c>
    </row>
    <row r="715" spans="1:7" ht="15.75" x14ac:dyDescent="0.25">
      <c r="A715" s="21">
        <v>41</v>
      </c>
      <c r="B715" s="21" t="s">
        <v>14</v>
      </c>
      <c r="C715" s="21">
        <v>23.94</v>
      </c>
      <c r="D715" s="21">
        <v>1</v>
      </c>
      <c r="E715" s="21" t="s">
        <v>15</v>
      </c>
      <c r="F715" s="21" t="s">
        <v>25</v>
      </c>
      <c r="G715" s="21">
        <v>6858.4795999999997</v>
      </c>
    </row>
    <row r="716" spans="1:7" ht="15.75" x14ac:dyDescent="0.25">
      <c r="A716" s="21">
        <v>41</v>
      </c>
      <c r="B716" s="21" t="s">
        <v>23</v>
      </c>
      <c r="C716" s="21">
        <v>28.31</v>
      </c>
      <c r="D716" s="21">
        <v>1</v>
      </c>
      <c r="E716" s="21" t="s">
        <v>15</v>
      </c>
      <c r="F716" s="21" t="s">
        <v>27</v>
      </c>
      <c r="G716" s="21">
        <v>7153.5538999999999</v>
      </c>
    </row>
    <row r="717" spans="1:7" ht="15.75" x14ac:dyDescent="0.25">
      <c r="A717" s="21">
        <v>41</v>
      </c>
      <c r="B717" s="21" t="s">
        <v>23</v>
      </c>
      <c r="C717" s="21">
        <v>31.635000000000002</v>
      </c>
      <c r="D717" s="21">
        <v>1</v>
      </c>
      <c r="E717" s="21" t="s">
        <v>15</v>
      </c>
      <c r="F717" s="21" t="s">
        <v>25</v>
      </c>
      <c r="G717" s="21">
        <v>7358.1756500000001</v>
      </c>
    </row>
    <row r="718" spans="1:7" ht="15.75" x14ac:dyDescent="0.25">
      <c r="A718" s="21">
        <v>41</v>
      </c>
      <c r="B718" s="21" t="s">
        <v>23</v>
      </c>
      <c r="C718" s="21">
        <v>21.754999999999999</v>
      </c>
      <c r="D718" s="21">
        <v>1</v>
      </c>
      <c r="E718" s="21" t="s">
        <v>15</v>
      </c>
      <c r="F718" s="21" t="s">
        <v>25</v>
      </c>
      <c r="G718" s="21">
        <v>13725.47184</v>
      </c>
    </row>
    <row r="719" spans="1:7" ht="15.75" x14ac:dyDescent="0.25">
      <c r="A719" s="21">
        <v>41</v>
      </c>
      <c r="B719" s="21" t="s">
        <v>14</v>
      </c>
      <c r="C719" s="21">
        <v>35.75</v>
      </c>
      <c r="D719" s="21">
        <v>1</v>
      </c>
      <c r="E719" s="21" t="s">
        <v>17</v>
      </c>
      <c r="F719" s="21" t="s">
        <v>16</v>
      </c>
      <c r="G719" s="21">
        <v>40273.645499999999</v>
      </c>
    </row>
    <row r="720" spans="1:7" ht="15.75" x14ac:dyDescent="0.25">
      <c r="A720" s="21">
        <v>41</v>
      </c>
      <c r="B720" s="21" t="s">
        <v>14</v>
      </c>
      <c r="C720" s="21">
        <v>32.200000000000003</v>
      </c>
      <c r="D720" s="21">
        <v>2</v>
      </c>
      <c r="E720" s="21" t="s">
        <v>15</v>
      </c>
      <c r="F720" s="21" t="s">
        <v>26</v>
      </c>
      <c r="G720" s="21">
        <v>6875.9610000000002</v>
      </c>
    </row>
    <row r="721" spans="1:7" ht="15.75" x14ac:dyDescent="0.25">
      <c r="A721" s="21">
        <v>41</v>
      </c>
      <c r="B721" s="21" t="s">
        <v>14</v>
      </c>
      <c r="C721" s="21">
        <v>30.59</v>
      </c>
      <c r="D721" s="21">
        <v>2</v>
      </c>
      <c r="E721" s="21" t="s">
        <v>15</v>
      </c>
      <c r="F721" s="21" t="s">
        <v>27</v>
      </c>
      <c r="G721" s="21">
        <v>7256.7231000000002</v>
      </c>
    </row>
    <row r="722" spans="1:7" ht="15.75" x14ac:dyDescent="0.25">
      <c r="A722" s="21">
        <v>41</v>
      </c>
      <c r="B722" s="21" t="s">
        <v>14</v>
      </c>
      <c r="C722" s="21">
        <v>34.200000000000003</v>
      </c>
      <c r="D722" s="21">
        <v>2</v>
      </c>
      <c r="E722" s="21" t="s">
        <v>15</v>
      </c>
      <c r="F722" s="21" t="s">
        <v>27</v>
      </c>
      <c r="G722" s="21">
        <v>7261.741</v>
      </c>
    </row>
    <row r="723" spans="1:7" ht="15.75" x14ac:dyDescent="0.25">
      <c r="A723" s="21">
        <v>41</v>
      </c>
      <c r="B723" s="21" t="s">
        <v>14</v>
      </c>
      <c r="C723" s="21">
        <v>37.049999999999997</v>
      </c>
      <c r="D723" s="21">
        <v>2</v>
      </c>
      <c r="E723" s="21" t="s">
        <v>15</v>
      </c>
      <c r="F723" s="21" t="s">
        <v>27</v>
      </c>
      <c r="G723" s="21">
        <v>7265.7025000000003</v>
      </c>
    </row>
    <row r="724" spans="1:7" ht="15.75" x14ac:dyDescent="0.25">
      <c r="A724" s="21">
        <v>41</v>
      </c>
      <c r="B724" s="21" t="s">
        <v>23</v>
      </c>
      <c r="C724" s="21">
        <v>37.1</v>
      </c>
      <c r="D724" s="21">
        <v>2</v>
      </c>
      <c r="E724" s="21" t="s">
        <v>15</v>
      </c>
      <c r="F724" s="21" t="s">
        <v>26</v>
      </c>
      <c r="G724" s="21">
        <v>7371.7719999999999</v>
      </c>
    </row>
    <row r="725" spans="1:7" ht="15.75" x14ac:dyDescent="0.25">
      <c r="A725" s="21">
        <v>41</v>
      </c>
      <c r="B725" s="21" t="s">
        <v>23</v>
      </c>
      <c r="C725" s="21">
        <v>33.06</v>
      </c>
      <c r="D725" s="21">
        <v>2</v>
      </c>
      <c r="E725" s="21" t="s">
        <v>15</v>
      </c>
      <c r="F725" s="21" t="s">
        <v>27</v>
      </c>
      <c r="G725" s="21">
        <v>7749.1563999999998</v>
      </c>
    </row>
    <row r="726" spans="1:7" ht="15.75" x14ac:dyDescent="0.25">
      <c r="A726" s="21">
        <v>41</v>
      </c>
      <c r="B726" s="21" t="s">
        <v>23</v>
      </c>
      <c r="C726" s="21">
        <v>32.6</v>
      </c>
      <c r="D726" s="21">
        <v>3</v>
      </c>
      <c r="E726" s="21" t="s">
        <v>15</v>
      </c>
      <c r="F726" s="21" t="s">
        <v>26</v>
      </c>
      <c r="G726" s="21">
        <v>7954.5169999999998</v>
      </c>
    </row>
    <row r="727" spans="1:7" ht="15.75" x14ac:dyDescent="0.25">
      <c r="A727" s="21">
        <v>41</v>
      </c>
      <c r="B727" s="21" t="s">
        <v>23</v>
      </c>
      <c r="C727" s="21">
        <v>33.155000000000001</v>
      </c>
      <c r="D727" s="21">
        <v>3</v>
      </c>
      <c r="E727" s="21" t="s">
        <v>15</v>
      </c>
      <c r="F727" s="21" t="s">
        <v>25</v>
      </c>
      <c r="G727" s="21">
        <v>8538.28845</v>
      </c>
    </row>
    <row r="728" spans="1:7" ht="15.75" x14ac:dyDescent="0.25">
      <c r="A728" s="21">
        <v>41</v>
      </c>
      <c r="B728" s="21" t="s">
        <v>14</v>
      </c>
      <c r="C728" s="21">
        <v>30.78</v>
      </c>
      <c r="D728" s="21">
        <v>3</v>
      </c>
      <c r="E728" s="21" t="s">
        <v>17</v>
      </c>
      <c r="F728" s="21" t="s">
        <v>25</v>
      </c>
      <c r="G728" s="21">
        <v>39597.407200000001</v>
      </c>
    </row>
    <row r="729" spans="1:7" ht="15.75" x14ac:dyDescent="0.25">
      <c r="A729" s="21">
        <v>41</v>
      </c>
      <c r="B729" s="21" t="s">
        <v>14</v>
      </c>
      <c r="C729" s="21">
        <v>29.64</v>
      </c>
      <c r="D729" s="21">
        <v>5</v>
      </c>
      <c r="E729" s="21" t="s">
        <v>15</v>
      </c>
      <c r="F729" s="21" t="s">
        <v>25</v>
      </c>
      <c r="G729" s="21">
        <v>9222.4025999999994</v>
      </c>
    </row>
    <row r="730" spans="1:7" ht="15.75" x14ac:dyDescent="0.25">
      <c r="A730" s="21">
        <v>42</v>
      </c>
      <c r="B730" s="21" t="s">
        <v>14</v>
      </c>
      <c r="C730" s="21">
        <v>24.86</v>
      </c>
      <c r="D730" s="21">
        <v>0</v>
      </c>
      <c r="E730" s="21" t="s">
        <v>15</v>
      </c>
      <c r="F730" s="21" t="s">
        <v>16</v>
      </c>
      <c r="G730" s="21">
        <v>5966.8873999999996</v>
      </c>
    </row>
    <row r="731" spans="1:7" ht="15.75" x14ac:dyDescent="0.25">
      <c r="A731" s="21">
        <v>42</v>
      </c>
      <c r="B731" s="21" t="s">
        <v>14</v>
      </c>
      <c r="C731" s="21">
        <v>26.9</v>
      </c>
      <c r="D731" s="21">
        <v>0</v>
      </c>
      <c r="E731" s="21" t="s">
        <v>15</v>
      </c>
      <c r="F731" s="21" t="s">
        <v>26</v>
      </c>
      <c r="G731" s="21">
        <v>5969.723</v>
      </c>
    </row>
    <row r="732" spans="1:7" ht="15.75" x14ac:dyDescent="0.25">
      <c r="A732" s="21">
        <v>42</v>
      </c>
      <c r="B732" s="21" t="s">
        <v>14</v>
      </c>
      <c r="C732" s="21">
        <v>34.1</v>
      </c>
      <c r="D732" s="21">
        <v>0</v>
      </c>
      <c r="E732" s="21" t="s">
        <v>15</v>
      </c>
      <c r="F732" s="21" t="s">
        <v>26</v>
      </c>
      <c r="G732" s="21">
        <v>5979.7309999999998</v>
      </c>
    </row>
    <row r="733" spans="1:7" ht="15.75" x14ac:dyDescent="0.25">
      <c r="A733" s="21">
        <v>42</v>
      </c>
      <c r="B733" s="21" t="s">
        <v>14</v>
      </c>
      <c r="C733" s="21">
        <v>31.254999999999999</v>
      </c>
      <c r="D733" s="21">
        <v>0</v>
      </c>
      <c r="E733" s="21" t="s">
        <v>15</v>
      </c>
      <c r="F733" s="21" t="s">
        <v>27</v>
      </c>
      <c r="G733" s="21">
        <v>6358.7764500000003</v>
      </c>
    </row>
    <row r="734" spans="1:7" ht="15.75" x14ac:dyDescent="0.25">
      <c r="A734" s="21">
        <v>42</v>
      </c>
      <c r="B734" s="21" t="s">
        <v>23</v>
      </c>
      <c r="C734" s="21">
        <v>37.9</v>
      </c>
      <c r="D734" s="21">
        <v>0</v>
      </c>
      <c r="E734" s="21" t="s">
        <v>15</v>
      </c>
      <c r="F734" s="21" t="s">
        <v>26</v>
      </c>
      <c r="G734" s="21">
        <v>6474.0129999999999</v>
      </c>
    </row>
    <row r="735" spans="1:7" ht="15.75" x14ac:dyDescent="0.25">
      <c r="A735" s="21">
        <v>42</v>
      </c>
      <c r="B735" s="21" t="s">
        <v>23</v>
      </c>
      <c r="C735" s="21">
        <v>32.869999999999997</v>
      </c>
      <c r="D735" s="21">
        <v>0</v>
      </c>
      <c r="E735" s="21" t="s">
        <v>15</v>
      </c>
      <c r="F735" s="21" t="s">
        <v>25</v>
      </c>
      <c r="G735" s="21">
        <v>7050.0213000000003</v>
      </c>
    </row>
    <row r="736" spans="1:7" ht="15.75" x14ac:dyDescent="0.25">
      <c r="A736" s="21">
        <v>42</v>
      </c>
      <c r="B736" s="21" t="s">
        <v>14</v>
      </c>
      <c r="C736" s="21">
        <v>24.64</v>
      </c>
      <c r="D736" s="21">
        <v>0</v>
      </c>
      <c r="E736" s="21" t="s">
        <v>17</v>
      </c>
      <c r="F736" s="21" t="s">
        <v>16</v>
      </c>
      <c r="G736" s="21">
        <v>19515.5416</v>
      </c>
    </row>
    <row r="737" spans="1:7" ht="15.75" x14ac:dyDescent="0.25">
      <c r="A737" s="21">
        <v>42</v>
      </c>
      <c r="B737" s="21" t="s">
        <v>23</v>
      </c>
      <c r="C737" s="21">
        <v>23.37</v>
      </c>
      <c r="D737" s="21">
        <v>0</v>
      </c>
      <c r="E737" s="21" t="s">
        <v>17</v>
      </c>
      <c r="F737" s="21" t="s">
        <v>25</v>
      </c>
      <c r="G737" s="21">
        <v>19964.746299999999</v>
      </c>
    </row>
    <row r="738" spans="1:7" ht="15.75" x14ac:dyDescent="0.25">
      <c r="A738" s="21">
        <v>42</v>
      </c>
      <c r="B738" s="21" t="s">
        <v>23</v>
      </c>
      <c r="C738" s="21">
        <v>26.6</v>
      </c>
      <c r="D738" s="21">
        <v>0</v>
      </c>
      <c r="E738" s="21" t="s">
        <v>17</v>
      </c>
      <c r="F738" s="21" t="s">
        <v>27</v>
      </c>
      <c r="G738" s="21">
        <v>21348.705999999998</v>
      </c>
    </row>
    <row r="739" spans="1:7" ht="15.75" x14ac:dyDescent="0.25">
      <c r="A739" s="21">
        <v>42</v>
      </c>
      <c r="B739" s="21" t="s">
        <v>14</v>
      </c>
      <c r="C739" s="21">
        <v>30</v>
      </c>
      <c r="D739" s="21">
        <v>0</v>
      </c>
      <c r="E739" s="21" t="s">
        <v>17</v>
      </c>
      <c r="F739" s="21" t="s">
        <v>26</v>
      </c>
      <c r="G739" s="21">
        <v>22144.031999999999</v>
      </c>
    </row>
    <row r="740" spans="1:7" ht="15.75" x14ac:dyDescent="0.25">
      <c r="A740" s="21">
        <v>42</v>
      </c>
      <c r="B740" s="21" t="s">
        <v>14</v>
      </c>
      <c r="C740" s="21">
        <v>26.315000000000001</v>
      </c>
      <c r="D740" s="21">
        <v>1</v>
      </c>
      <c r="E740" s="21" t="s">
        <v>15</v>
      </c>
      <c r="F740" s="21" t="s">
        <v>27</v>
      </c>
      <c r="G740" s="21">
        <v>6940.90985</v>
      </c>
    </row>
    <row r="741" spans="1:7" ht="15.75" x14ac:dyDescent="0.25">
      <c r="A741" s="21">
        <v>42</v>
      </c>
      <c r="B741" s="21" t="s">
        <v>23</v>
      </c>
      <c r="C741" s="21">
        <v>25.3</v>
      </c>
      <c r="D741" s="21">
        <v>1</v>
      </c>
      <c r="E741" s="21" t="s">
        <v>15</v>
      </c>
      <c r="F741" s="21" t="s">
        <v>26</v>
      </c>
      <c r="G741" s="21">
        <v>7045.4989999999998</v>
      </c>
    </row>
    <row r="742" spans="1:7" ht="15.75" x14ac:dyDescent="0.25">
      <c r="A742" s="21">
        <v>42</v>
      </c>
      <c r="B742" s="21" t="s">
        <v>23</v>
      </c>
      <c r="C742" s="21">
        <v>26.18</v>
      </c>
      <c r="D742" s="21">
        <v>1</v>
      </c>
      <c r="E742" s="21" t="s">
        <v>15</v>
      </c>
      <c r="F742" s="21" t="s">
        <v>16</v>
      </c>
      <c r="G742" s="21">
        <v>7046.7222000000002</v>
      </c>
    </row>
    <row r="743" spans="1:7" ht="15.75" x14ac:dyDescent="0.25">
      <c r="A743" s="21">
        <v>42</v>
      </c>
      <c r="B743" s="21" t="s">
        <v>23</v>
      </c>
      <c r="C743" s="21">
        <v>29</v>
      </c>
      <c r="D743" s="21">
        <v>1</v>
      </c>
      <c r="E743" s="21" t="s">
        <v>15</v>
      </c>
      <c r="F743" s="21" t="s">
        <v>26</v>
      </c>
      <c r="G743" s="21">
        <v>7050.6419999999998</v>
      </c>
    </row>
    <row r="744" spans="1:7" ht="15.75" x14ac:dyDescent="0.25">
      <c r="A744" s="21">
        <v>42</v>
      </c>
      <c r="B744" s="21" t="s">
        <v>23</v>
      </c>
      <c r="C744" s="21">
        <v>36.195</v>
      </c>
      <c r="D744" s="21">
        <v>1</v>
      </c>
      <c r="E744" s="21" t="s">
        <v>15</v>
      </c>
      <c r="F744" s="21" t="s">
        <v>27</v>
      </c>
      <c r="G744" s="21">
        <v>7443.6430499999997</v>
      </c>
    </row>
    <row r="745" spans="1:7" ht="15.75" x14ac:dyDescent="0.25">
      <c r="A745" s="21">
        <v>42</v>
      </c>
      <c r="B745" s="21" t="s">
        <v>23</v>
      </c>
      <c r="C745" s="21">
        <v>33.155000000000001</v>
      </c>
      <c r="D745" s="21">
        <v>1</v>
      </c>
      <c r="E745" s="21" t="s">
        <v>15</v>
      </c>
      <c r="F745" s="21" t="s">
        <v>25</v>
      </c>
      <c r="G745" s="21">
        <v>7639.4174499999999</v>
      </c>
    </row>
    <row r="746" spans="1:7" ht="15.75" x14ac:dyDescent="0.25">
      <c r="A746" s="21">
        <v>42</v>
      </c>
      <c r="B746" s="21" t="s">
        <v>23</v>
      </c>
      <c r="C746" s="21">
        <v>41.325000000000003</v>
      </c>
      <c r="D746" s="21">
        <v>1</v>
      </c>
      <c r="E746" s="21" t="s">
        <v>15</v>
      </c>
      <c r="F746" s="21" t="s">
        <v>25</v>
      </c>
      <c r="G746" s="21">
        <v>7650.7737500000003</v>
      </c>
    </row>
    <row r="747" spans="1:7" ht="15.75" x14ac:dyDescent="0.25">
      <c r="A747" s="21">
        <v>42</v>
      </c>
      <c r="B747" s="21" t="s">
        <v>14</v>
      </c>
      <c r="C747" s="21">
        <v>26.07</v>
      </c>
      <c r="D747" s="21">
        <v>1</v>
      </c>
      <c r="E747" s="21" t="s">
        <v>17</v>
      </c>
      <c r="F747" s="21" t="s">
        <v>16</v>
      </c>
      <c r="G747" s="21">
        <v>38245.593269999998</v>
      </c>
    </row>
    <row r="748" spans="1:7" ht="15.75" x14ac:dyDescent="0.25">
      <c r="A748" s="21">
        <v>42</v>
      </c>
      <c r="B748" s="21" t="s">
        <v>14</v>
      </c>
      <c r="C748" s="21">
        <v>35.799999999999997</v>
      </c>
      <c r="D748" s="21">
        <v>2</v>
      </c>
      <c r="E748" s="21" t="s">
        <v>15</v>
      </c>
      <c r="F748" s="21" t="s">
        <v>26</v>
      </c>
      <c r="G748" s="21">
        <v>7160.0940000000001</v>
      </c>
    </row>
    <row r="749" spans="1:7" ht="15.75" x14ac:dyDescent="0.25">
      <c r="A749" s="21">
        <v>42</v>
      </c>
      <c r="B749" s="21" t="s">
        <v>14</v>
      </c>
      <c r="C749" s="21">
        <v>35.97</v>
      </c>
      <c r="D749" s="21">
        <v>2</v>
      </c>
      <c r="E749" s="21" t="s">
        <v>15</v>
      </c>
      <c r="F749" s="21" t="s">
        <v>16</v>
      </c>
      <c r="G749" s="21">
        <v>7160.3302999999996</v>
      </c>
    </row>
    <row r="750" spans="1:7" ht="15.75" x14ac:dyDescent="0.25">
      <c r="A750" s="21">
        <v>42</v>
      </c>
      <c r="B750" s="21" t="s">
        <v>14</v>
      </c>
      <c r="C750" s="21">
        <v>37.18</v>
      </c>
      <c r="D750" s="21">
        <v>2</v>
      </c>
      <c r="E750" s="21" t="s">
        <v>15</v>
      </c>
      <c r="F750" s="21" t="s">
        <v>16</v>
      </c>
      <c r="G750" s="21">
        <v>7162.0122000000001</v>
      </c>
    </row>
    <row r="751" spans="1:7" ht="15.75" x14ac:dyDescent="0.25">
      <c r="A751" s="21">
        <v>42</v>
      </c>
      <c r="B751" s="21" t="s">
        <v>23</v>
      </c>
      <c r="C751" s="21">
        <v>29.48</v>
      </c>
      <c r="D751" s="21">
        <v>2</v>
      </c>
      <c r="E751" s="21" t="s">
        <v>15</v>
      </c>
      <c r="F751" s="21" t="s">
        <v>16</v>
      </c>
      <c r="G751" s="21">
        <v>7640.3091999999997</v>
      </c>
    </row>
    <row r="752" spans="1:7" ht="15.75" x14ac:dyDescent="0.25">
      <c r="A752" s="21">
        <v>42</v>
      </c>
      <c r="B752" s="21" t="s">
        <v>14</v>
      </c>
      <c r="C752" s="21">
        <v>26.125</v>
      </c>
      <c r="D752" s="21">
        <v>2</v>
      </c>
      <c r="E752" s="21" t="s">
        <v>15</v>
      </c>
      <c r="F752" s="21" t="s">
        <v>25</v>
      </c>
      <c r="G752" s="21">
        <v>7729.6457499999997</v>
      </c>
    </row>
    <row r="753" spans="1:7" ht="15.75" x14ac:dyDescent="0.25">
      <c r="A753" s="21">
        <v>42</v>
      </c>
      <c r="B753" s="21" t="s">
        <v>23</v>
      </c>
      <c r="C753" s="21">
        <v>24.984999999999999</v>
      </c>
      <c r="D753" s="21">
        <v>2</v>
      </c>
      <c r="E753" s="21" t="s">
        <v>15</v>
      </c>
      <c r="F753" s="21" t="s">
        <v>27</v>
      </c>
      <c r="G753" s="21">
        <v>8017.0611500000005</v>
      </c>
    </row>
    <row r="754" spans="1:7" ht="15.75" x14ac:dyDescent="0.25">
      <c r="A754" s="21">
        <v>42</v>
      </c>
      <c r="B754" s="21" t="s">
        <v>14</v>
      </c>
      <c r="C754" s="21">
        <v>24.605</v>
      </c>
      <c r="D754" s="21">
        <v>2</v>
      </c>
      <c r="E754" s="21" t="s">
        <v>17</v>
      </c>
      <c r="F754" s="21" t="s">
        <v>25</v>
      </c>
      <c r="G754" s="21">
        <v>21259.377949999998</v>
      </c>
    </row>
    <row r="755" spans="1:7" ht="15.75" x14ac:dyDescent="0.25">
      <c r="A755" s="21">
        <v>42</v>
      </c>
      <c r="B755" s="21" t="s">
        <v>23</v>
      </c>
      <c r="C755" s="21">
        <v>40.369999999999997</v>
      </c>
      <c r="D755" s="21">
        <v>2</v>
      </c>
      <c r="E755" s="21" t="s">
        <v>17</v>
      </c>
      <c r="F755" s="21" t="s">
        <v>16</v>
      </c>
      <c r="G755" s="21">
        <v>43896.376300000004</v>
      </c>
    </row>
    <row r="756" spans="1:7" ht="15.75" x14ac:dyDescent="0.25">
      <c r="A756" s="21">
        <v>42</v>
      </c>
      <c r="B756" s="21" t="s">
        <v>14</v>
      </c>
      <c r="C756" s="21">
        <v>28.31</v>
      </c>
      <c r="D756" s="21">
        <v>3</v>
      </c>
      <c r="E756" s="21" t="s">
        <v>17</v>
      </c>
      <c r="F756" s="21" t="s">
        <v>27</v>
      </c>
      <c r="G756" s="21">
        <v>32787.458590000002</v>
      </c>
    </row>
    <row r="757" spans="1:7" ht="15.75" x14ac:dyDescent="0.25">
      <c r="A757" s="21">
        <v>43</v>
      </c>
      <c r="B757" s="21" t="s">
        <v>14</v>
      </c>
      <c r="C757" s="21">
        <v>23.2</v>
      </c>
      <c r="D757" s="21">
        <v>0</v>
      </c>
      <c r="E757" s="21" t="s">
        <v>15</v>
      </c>
      <c r="F757" s="21" t="s">
        <v>26</v>
      </c>
      <c r="G757" s="21">
        <v>6250.4350000000004</v>
      </c>
    </row>
    <row r="758" spans="1:7" ht="15.75" x14ac:dyDescent="0.25">
      <c r="A758" s="21">
        <v>43</v>
      </c>
      <c r="B758" s="21" t="s">
        <v>14</v>
      </c>
      <c r="C758" s="21">
        <v>26.03</v>
      </c>
      <c r="D758" s="21">
        <v>0</v>
      </c>
      <c r="E758" s="21" t="s">
        <v>15</v>
      </c>
      <c r="F758" s="21" t="s">
        <v>25</v>
      </c>
      <c r="G758" s="21">
        <v>6837.3687</v>
      </c>
    </row>
    <row r="759" spans="1:7" ht="15.75" x14ac:dyDescent="0.25">
      <c r="A759" s="21">
        <v>43</v>
      </c>
      <c r="B759" s="21" t="s">
        <v>23</v>
      </c>
      <c r="C759" s="21">
        <v>25.08</v>
      </c>
      <c r="D759" s="21">
        <v>0</v>
      </c>
      <c r="E759" s="21" t="s">
        <v>15</v>
      </c>
      <c r="F759" s="21" t="s">
        <v>25</v>
      </c>
      <c r="G759" s="21">
        <v>7325.0482000000002</v>
      </c>
    </row>
    <row r="760" spans="1:7" ht="15.75" x14ac:dyDescent="0.25">
      <c r="A760" s="21">
        <v>43</v>
      </c>
      <c r="B760" s="21" t="s">
        <v>23</v>
      </c>
      <c r="C760" s="21">
        <v>26.885000000000002</v>
      </c>
      <c r="D760" s="21">
        <v>0</v>
      </c>
      <c r="E760" s="21" t="s">
        <v>17</v>
      </c>
      <c r="F760" s="21" t="s">
        <v>27</v>
      </c>
      <c r="G760" s="21">
        <v>21774.32215</v>
      </c>
    </row>
    <row r="761" spans="1:7" ht="15.75" x14ac:dyDescent="0.25">
      <c r="A761" s="21">
        <v>43</v>
      </c>
      <c r="B761" s="21" t="s">
        <v>14</v>
      </c>
      <c r="C761" s="21">
        <v>27.8</v>
      </c>
      <c r="D761" s="21">
        <v>0</v>
      </c>
      <c r="E761" s="21" t="s">
        <v>17</v>
      </c>
      <c r="F761" s="21" t="s">
        <v>26</v>
      </c>
      <c r="G761" s="21">
        <v>37829.724199999997</v>
      </c>
    </row>
    <row r="762" spans="1:7" ht="15.75" x14ac:dyDescent="0.25">
      <c r="A762" s="21">
        <v>43</v>
      </c>
      <c r="B762" s="21" t="s">
        <v>23</v>
      </c>
      <c r="C762" s="21">
        <v>46.2</v>
      </c>
      <c r="D762" s="21">
        <v>0</v>
      </c>
      <c r="E762" s="21" t="s">
        <v>17</v>
      </c>
      <c r="F762" s="21" t="s">
        <v>16</v>
      </c>
      <c r="G762" s="21">
        <v>45863.205000000002</v>
      </c>
    </row>
    <row r="763" spans="1:7" ht="15.75" x14ac:dyDescent="0.25">
      <c r="A763" s="21">
        <v>43</v>
      </c>
      <c r="B763" s="21" t="s">
        <v>14</v>
      </c>
      <c r="C763" s="21">
        <v>30.1</v>
      </c>
      <c r="D763" s="21">
        <v>1</v>
      </c>
      <c r="E763" s="21" t="s">
        <v>15</v>
      </c>
      <c r="F763" s="21" t="s">
        <v>26</v>
      </c>
      <c r="G763" s="21">
        <v>6849.0259999999998</v>
      </c>
    </row>
    <row r="764" spans="1:7" ht="15.75" x14ac:dyDescent="0.25">
      <c r="A764" s="21">
        <v>43</v>
      </c>
      <c r="B764" s="21" t="s">
        <v>23</v>
      </c>
      <c r="C764" s="21">
        <v>29.9</v>
      </c>
      <c r="D764" s="21">
        <v>1</v>
      </c>
      <c r="E764" s="21" t="s">
        <v>15</v>
      </c>
      <c r="F764" s="21" t="s">
        <v>26</v>
      </c>
      <c r="G764" s="21">
        <v>7337.7479999999996</v>
      </c>
    </row>
    <row r="765" spans="1:7" ht="15.75" x14ac:dyDescent="0.25">
      <c r="A765" s="21">
        <v>43</v>
      </c>
      <c r="B765" s="21" t="s">
        <v>23</v>
      </c>
      <c r="C765" s="21">
        <v>35.64</v>
      </c>
      <c r="D765" s="21">
        <v>1</v>
      </c>
      <c r="E765" s="21" t="s">
        <v>15</v>
      </c>
      <c r="F765" s="21" t="s">
        <v>16</v>
      </c>
      <c r="G765" s="21">
        <v>7345.7266</v>
      </c>
    </row>
    <row r="766" spans="1:7" ht="15.75" x14ac:dyDescent="0.25">
      <c r="A766" s="21">
        <v>43</v>
      </c>
      <c r="B766" s="21" t="s">
        <v>23</v>
      </c>
      <c r="C766" s="21">
        <v>34.58</v>
      </c>
      <c r="D766" s="21">
        <v>1</v>
      </c>
      <c r="E766" s="21" t="s">
        <v>15</v>
      </c>
      <c r="F766" s="21" t="s">
        <v>27</v>
      </c>
      <c r="G766" s="21">
        <v>7727.2532000000001</v>
      </c>
    </row>
    <row r="767" spans="1:7" ht="15.75" x14ac:dyDescent="0.25">
      <c r="A767" s="21">
        <v>43</v>
      </c>
      <c r="B767" s="21" t="s">
        <v>23</v>
      </c>
      <c r="C767" s="21">
        <v>25.27</v>
      </c>
      <c r="D767" s="21">
        <v>1</v>
      </c>
      <c r="E767" s="21" t="s">
        <v>17</v>
      </c>
      <c r="F767" s="21" t="s">
        <v>25</v>
      </c>
      <c r="G767" s="21">
        <v>21771.3423</v>
      </c>
    </row>
    <row r="768" spans="1:7" ht="15.75" x14ac:dyDescent="0.25">
      <c r="A768" s="21">
        <v>43</v>
      </c>
      <c r="B768" s="21" t="s">
        <v>14</v>
      </c>
      <c r="C768" s="21">
        <v>34.96</v>
      </c>
      <c r="D768" s="21">
        <v>1</v>
      </c>
      <c r="E768" s="21" t="s">
        <v>17</v>
      </c>
      <c r="F768" s="21" t="s">
        <v>25</v>
      </c>
      <c r="G768" s="21">
        <v>41034.221400000002</v>
      </c>
    </row>
    <row r="769" spans="1:7" ht="15.75" x14ac:dyDescent="0.25">
      <c r="A769" s="21">
        <v>43</v>
      </c>
      <c r="B769" s="21" t="s">
        <v>14</v>
      </c>
      <c r="C769" s="21">
        <v>32.6</v>
      </c>
      <c r="D769" s="21">
        <v>2</v>
      </c>
      <c r="E769" s="21" t="s">
        <v>15</v>
      </c>
      <c r="F769" s="21" t="s">
        <v>26</v>
      </c>
      <c r="G769" s="21">
        <v>7441.5010000000002</v>
      </c>
    </row>
    <row r="770" spans="1:7" ht="15.75" x14ac:dyDescent="0.25">
      <c r="A770" s="21">
        <v>43</v>
      </c>
      <c r="B770" s="21" t="s">
        <v>23</v>
      </c>
      <c r="C770" s="21">
        <v>30.684999999999999</v>
      </c>
      <c r="D770" s="21">
        <v>2</v>
      </c>
      <c r="E770" s="21" t="s">
        <v>15</v>
      </c>
      <c r="F770" s="21" t="s">
        <v>27</v>
      </c>
      <c r="G770" s="21">
        <v>8310.8391499999998</v>
      </c>
    </row>
    <row r="771" spans="1:7" ht="15.75" x14ac:dyDescent="0.25">
      <c r="A771" s="21">
        <v>43</v>
      </c>
      <c r="B771" s="21" t="s">
        <v>14</v>
      </c>
      <c r="C771" s="21">
        <v>20.13</v>
      </c>
      <c r="D771" s="21">
        <v>2</v>
      </c>
      <c r="E771" s="21" t="s">
        <v>17</v>
      </c>
      <c r="F771" s="21" t="s">
        <v>16</v>
      </c>
      <c r="G771" s="21">
        <v>18767.737700000001</v>
      </c>
    </row>
    <row r="772" spans="1:7" ht="15.75" x14ac:dyDescent="0.25">
      <c r="A772" s="21">
        <v>43</v>
      </c>
      <c r="B772" s="21" t="s">
        <v>14</v>
      </c>
      <c r="C772" s="21">
        <v>35.31</v>
      </c>
      <c r="D772" s="21">
        <v>2</v>
      </c>
      <c r="E772" s="21" t="s">
        <v>15</v>
      </c>
      <c r="F772" s="21" t="s">
        <v>16</v>
      </c>
      <c r="G772" s="21">
        <v>18806.145469999999</v>
      </c>
    </row>
    <row r="773" spans="1:7" ht="15.75" x14ac:dyDescent="0.25">
      <c r="A773" s="21">
        <v>43</v>
      </c>
      <c r="B773" s="21" t="s">
        <v>23</v>
      </c>
      <c r="C773" s="21">
        <v>35.72</v>
      </c>
      <c r="D773" s="21">
        <v>2</v>
      </c>
      <c r="E773" s="21" t="s">
        <v>15</v>
      </c>
      <c r="F773" s="21" t="s">
        <v>25</v>
      </c>
      <c r="G773" s="21">
        <v>19144.576519999999</v>
      </c>
    </row>
    <row r="774" spans="1:7" ht="15.75" x14ac:dyDescent="0.25">
      <c r="A774" s="21">
        <v>43</v>
      </c>
      <c r="B774" s="21" t="s">
        <v>23</v>
      </c>
      <c r="C774" s="21">
        <v>20.045000000000002</v>
      </c>
      <c r="D774" s="21">
        <v>2</v>
      </c>
      <c r="E774" s="21" t="s">
        <v>17</v>
      </c>
      <c r="F774" s="21" t="s">
        <v>25</v>
      </c>
      <c r="G774" s="21">
        <v>19798.054550000001</v>
      </c>
    </row>
    <row r="775" spans="1:7" ht="15.75" x14ac:dyDescent="0.25">
      <c r="A775" s="21">
        <v>43</v>
      </c>
      <c r="B775" s="21" t="s">
        <v>23</v>
      </c>
      <c r="C775" s="21">
        <v>24.7</v>
      </c>
      <c r="D775" s="21">
        <v>2</v>
      </c>
      <c r="E775" s="21" t="s">
        <v>17</v>
      </c>
      <c r="F775" s="21" t="s">
        <v>27</v>
      </c>
      <c r="G775" s="21">
        <v>21880.82</v>
      </c>
    </row>
    <row r="776" spans="1:7" ht="15.75" x14ac:dyDescent="0.25">
      <c r="A776" s="21">
        <v>43</v>
      </c>
      <c r="B776" s="21" t="s">
        <v>23</v>
      </c>
      <c r="C776" s="21">
        <v>26.7</v>
      </c>
      <c r="D776" s="21">
        <v>2</v>
      </c>
      <c r="E776" s="21" t="s">
        <v>17</v>
      </c>
      <c r="F776" s="21" t="s">
        <v>26</v>
      </c>
      <c r="G776" s="21">
        <v>22478.6</v>
      </c>
    </row>
    <row r="777" spans="1:7" ht="15.75" x14ac:dyDescent="0.25">
      <c r="A777" s="21">
        <v>43</v>
      </c>
      <c r="B777" s="21" t="s">
        <v>14</v>
      </c>
      <c r="C777" s="21">
        <v>38.06</v>
      </c>
      <c r="D777" s="21">
        <v>2</v>
      </c>
      <c r="E777" s="21" t="s">
        <v>17</v>
      </c>
      <c r="F777" s="21" t="s">
        <v>16</v>
      </c>
      <c r="G777" s="21">
        <v>42560.430399999997</v>
      </c>
    </row>
    <row r="778" spans="1:7" ht="15.75" x14ac:dyDescent="0.25">
      <c r="A778" s="21">
        <v>43</v>
      </c>
      <c r="B778" s="21" t="s">
        <v>14</v>
      </c>
      <c r="C778" s="21">
        <v>30.114999999999998</v>
      </c>
      <c r="D778" s="21">
        <v>3</v>
      </c>
      <c r="E778" s="21" t="s">
        <v>15</v>
      </c>
      <c r="F778" s="21" t="s">
        <v>27</v>
      </c>
      <c r="G778" s="21">
        <v>8410.0468500000006</v>
      </c>
    </row>
    <row r="779" spans="1:7" ht="15.75" x14ac:dyDescent="0.25">
      <c r="A779" s="21">
        <v>43</v>
      </c>
      <c r="B779" s="21" t="s">
        <v>23</v>
      </c>
      <c r="C779" s="21">
        <v>34.4</v>
      </c>
      <c r="D779" s="21">
        <v>3</v>
      </c>
      <c r="E779" s="21" t="s">
        <v>15</v>
      </c>
      <c r="F779" s="21" t="s">
        <v>26</v>
      </c>
      <c r="G779" s="21">
        <v>8522.0030000000006</v>
      </c>
    </row>
    <row r="780" spans="1:7" ht="15.75" x14ac:dyDescent="0.25">
      <c r="A780" s="21">
        <v>43</v>
      </c>
      <c r="B780" s="21" t="s">
        <v>14</v>
      </c>
      <c r="C780" s="21">
        <v>27.36</v>
      </c>
      <c r="D780" s="21">
        <v>3</v>
      </c>
      <c r="E780" s="21" t="s">
        <v>15</v>
      </c>
      <c r="F780" s="21" t="s">
        <v>25</v>
      </c>
      <c r="G780" s="21">
        <v>8606.2173999999995</v>
      </c>
    </row>
    <row r="781" spans="1:7" ht="15.75" x14ac:dyDescent="0.25">
      <c r="A781" s="21">
        <v>43</v>
      </c>
      <c r="B781" s="21" t="s">
        <v>23</v>
      </c>
      <c r="C781" s="21">
        <v>32.56</v>
      </c>
      <c r="D781" s="21">
        <v>3</v>
      </c>
      <c r="E781" s="21" t="s">
        <v>17</v>
      </c>
      <c r="F781" s="21" t="s">
        <v>16</v>
      </c>
      <c r="G781" s="21">
        <v>40941.285400000001</v>
      </c>
    </row>
    <row r="782" spans="1:7" ht="15.75" x14ac:dyDescent="0.25">
      <c r="A782" s="21">
        <v>43</v>
      </c>
      <c r="B782" s="21" t="s">
        <v>14</v>
      </c>
      <c r="C782" s="21">
        <v>35.97</v>
      </c>
      <c r="D782" s="21">
        <v>3</v>
      </c>
      <c r="E782" s="21" t="s">
        <v>17</v>
      </c>
      <c r="F782" s="21" t="s">
        <v>16</v>
      </c>
      <c r="G782" s="21">
        <v>42124.515299999999</v>
      </c>
    </row>
    <row r="783" spans="1:7" ht="15.75" x14ac:dyDescent="0.25">
      <c r="A783" s="21">
        <v>43</v>
      </c>
      <c r="B783" s="21" t="s">
        <v>14</v>
      </c>
      <c r="C783" s="21">
        <v>25.52</v>
      </c>
      <c r="D783" s="21">
        <v>5</v>
      </c>
      <c r="E783" s="21" t="s">
        <v>15</v>
      </c>
      <c r="F783" s="21" t="s">
        <v>16</v>
      </c>
      <c r="G783" s="21">
        <v>14478.33015</v>
      </c>
    </row>
    <row r="784" spans="1:7" ht="15.75" x14ac:dyDescent="0.25">
      <c r="A784" s="21">
        <v>44</v>
      </c>
      <c r="B784" s="21" t="s">
        <v>14</v>
      </c>
      <c r="C784" s="21">
        <v>39.520000000000003</v>
      </c>
      <c r="D784" s="21">
        <v>0</v>
      </c>
      <c r="E784" s="21" t="s">
        <v>15</v>
      </c>
      <c r="F784" s="21" t="s">
        <v>27</v>
      </c>
      <c r="G784" s="21">
        <v>6948.7007999999996</v>
      </c>
    </row>
    <row r="785" spans="1:7" ht="15.75" x14ac:dyDescent="0.25">
      <c r="A785" s="21">
        <v>44</v>
      </c>
      <c r="B785" s="21" t="s">
        <v>23</v>
      </c>
      <c r="C785" s="21">
        <v>26.41</v>
      </c>
      <c r="D785" s="21">
        <v>0</v>
      </c>
      <c r="E785" s="21" t="s">
        <v>15</v>
      </c>
      <c r="F785" s="21" t="s">
        <v>27</v>
      </c>
      <c r="G785" s="21">
        <v>7419.4778999999999</v>
      </c>
    </row>
    <row r="786" spans="1:7" ht="15.75" x14ac:dyDescent="0.25">
      <c r="A786" s="21">
        <v>44</v>
      </c>
      <c r="B786" s="21" t="s">
        <v>23</v>
      </c>
      <c r="C786" s="21">
        <v>27.645</v>
      </c>
      <c r="D786" s="21">
        <v>0</v>
      </c>
      <c r="E786" s="21" t="s">
        <v>15</v>
      </c>
      <c r="F786" s="21" t="s">
        <v>27</v>
      </c>
      <c r="G786" s="21">
        <v>7421.1945500000002</v>
      </c>
    </row>
    <row r="787" spans="1:7" ht="15.75" x14ac:dyDescent="0.25">
      <c r="A787" s="21">
        <v>44</v>
      </c>
      <c r="B787" s="21" t="s">
        <v>23</v>
      </c>
      <c r="C787" s="21">
        <v>36.479999999999997</v>
      </c>
      <c r="D787" s="21">
        <v>0</v>
      </c>
      <c r="E787" s="21" t="s">
        <v>15</v>
      </c>
      <c r="F787" s="21" t="s">
        <v>25</v>
      </c>
      <c r="G787" s="21">
        <v>12797.20962</v>
      </c>
    </row>
    <row r="788" spans="1:7" ht="15.75" x14ac:dyDescent="0.25">
      <c r="A788" s="21">
        <v>44</v>
      </c>
      <c r="B788" s="21" t="s">
        <v>23</v>
      </c>
      <c r="C788" s="21">
        <v>38.950000000000003</v>
      </c>
      <c r="D788" s="21">
        <v>0</v>
      </c>
      <c r="E788" s="21" t="s">
        <v>17</v>
      </c>
      <c r="F788" s="21" t="s">
        <v>27</v>
      </c>
      <c r="G788" s="21">
        <v>42983.458500000001</v>
      </c>
    </row>
    <row r="789" spans="1:7" ht="15.75" x14ac:dyDescent="0.25">
      <c r="A789" s="21">
        <v>44</v>
      </c>
      <c r="B789" s="21" t="s">
        <v>23</v>
      </c>
      <c r="C789" s="21">
        <v>38.06</v>
      </c>
      <c r="D789" s="21">
        <v>0</v>
      </c>
      <c r="E789" s="21" t="s">
        <v>17</v>
      </c>
      <c r="F789" s="21" t="s">
        <v>16</v>
      </c>
      <c r="G789" s="21">
        <v>48885.135609999998</v>
      </c>
    </row>
    <row r="790" spans="1:7" ht="15.75" x14ac:dyDescent="0.25">
      <c r="A790" s="21">
        <v>44</v>
      </c>
      <c r="B790" s="21" t="s">
        <v>14</v>
      </c>
      <c r="C790" s="21">
        <v>34.32</v>
      </c>
      <c r="D790" s="21">
        <v>1</v>
      </c>
      <c r="E790" s="21" t="s">
        <v>15</v>
      </c>
      <c r="F790" s="21" t="s">
        <v>16</v>
      </c>
      <c r="G790" s="21">
        <v>7147.4727999999996</v>
      </c>
    </row>
    <row r="791" spans="1:7" ht="15.75" x14ac:dyDescent="0.25">
      <c r="A791" s="21">
        <v>44</v>
      </c>
      <c r="B791" s="21" t="s">
        <v>14</v>
      </c>
      <c r="C791" s="21">
        <v>38.06</v>
      </c>
      <c r="D791" s="21">
        <v>1</v>
      </c>
      <c r="E791" s="21" t="s">
        <v>15</v>
      </c>
      <c r="F791" s="21" t="s">
        <v>16</v>
      </c>
      <c r="G791" s="21">
        <v>7152.6714000000002</v>
      </c>
    </row>
    <row r="792" spans="1:7" ht="15.75" x14ac:dyDescent="0.25">
      <c r="A792" s="21">
        <v>44</v>
      </c>
      <c r="B792" s="21" t="s">
        <v>14</v>
      </c>
      <c r="C792" s="21">
        <v>25.364999999999998</v>
      </c>
      <c r="D792" s="21">
        <v>1</v>
      </c>
      <c r="E792" s="21" t="s">
        <v>15</v>
      </c>
      <c r="F792" s="21" t="s">
        <v>27</v>
      </c>
      <c r="G792" s="21">
        <v>7518.0253499999999</v>
      </c>
    </row>
    <row r="793" spans="1:7" ht="15.75" x14ac:dyDescent="0.25">
      <c r="A793" s="21">
        <v>44</v>
      </c>
      <c r="B793" s="21" t="s">
        <v>23</v>
      </c>
      <c r="C793" s="21">
        <v>25</v>
      </c>
      <c r="D793" s="21">
        <v>1</v>
      </c>
      <c r="E793" s="21" t="s">
        <v>15</v>
      </c>
      <c r="F793" s="21" t="s">
        <v>26</v>
      </c>
      <c r="G793" s="21">
        <v>7623.518</v>
      </c>
    </row>
    <row r="794" spans="1:7" ht="15.75" x14ac:dyDescent="0.25">
      <c r="A794" s="21">
        <v>44</v>
      </c>
      <c r="B794" s="21" t="s">
        <v>23</v>
      </c>
      <c r="C794" s="21">
        <v>25.8</v>
      </c>
      <c r="D794" s="21">
        <v>1</v>
      </c>
      <c r="E794" s="21" t="s">
        <v>15</v>
      </c>
      <c r="F794" s="21" t="s">
        <v>26</v>
      </c>
      <c r="G794" s="21">
        <v>7624.63</v>
      </c>
    </row>
    <row r="795" spans="1:7" ht="15.75" x14ac:dyDescent="0.25">
      <c r="A795" s="21">
        <v>44</v>
      </c>
      <c r="B795" s="21" t="s">
        <v>23</v>
      </c>
      <c r="C795" s="21">
        <v>27.5</v>
      </c>
      <c r="D795" s="21">
        <v>1</v>
      </c>
      <c r="E795" s="21" t="s">
        <v>15</v>
      </c>
      <c r="F795" s="21" t="s">
        <v>26</v>
      </c>
      <c r="G795" s="21">
        <v>7626.9930000000004</v>
      </c>
    </row>
    <row r="796" spans="1:7" ht="15.75" x14ac:dyDescent="0.25">
      <c r="A796" s="21">
        <v>44</v>
      </c>
      <c r="B796" s="21" t="s">
        <v>23</v>
      </c>
      <c r="C796" s="21">
        <v>32.340000000000003</v>
      </c>
      <c r="D796" s="21">
        <v>1</v>
      </c>
      <c r="E796" s="21" t="s">
        <v>15</v>
      </c>
      <c r="F796" s="21" t="s">
        <v>16</v>
      </c>
      <c r="G796" s="21">
        <v>7633.7205999999996</v>
      </c>
    </row>
    <row r="797" spans="1:7" ht="15.75" x14ac:dyDescent="0.25">
      <c r="A797" s="21">
        <v>44</v>
      </c>
      <c r="B797" s="21" t="s">
        <v>23</v>
      </c>
      <c r="C797" s="21">
        <v>36.954999999999998</v>
      </c>
      <c r="D797" s="21">
        <v>1</v>
      </c>
      <c r="E797" s="21" t="s">
        <v>15</v>
      </c>
      <c r="F797" s="21" t="s">
        <v>27</v>
      </c>
      <c r="G797" s="21">
        <v>8023.1354499999998</v>
      </c>
    </row>
    <row r="798" spans="1:7" ht="15.75" x14ac:dyDescent="0.25">
      <c r="A798" s="21">
        <v>44</v>
      </c>
      <c r="B798" s="21" t="s">
        <v>23</v>
      </c>
      <c r="C798" s="21">
        <v>20.234999999999999</v>
      </c>
      <c r="D798" s="21">
        <v>1</v>
      </c>
      <c r="E798" s="21" t="s">
        <v>17</v>
      </c>
      <c r="F798" s="21" t="s">
        <v>25</v>
      </c>
      <c r="G798" s="21">
        <v>19594.809649999999</v>
      </c>
    </row>
    <row r="799" spans="1:7" ht="15.75" x14ac:dyDescent="0.25">
      <c r="A799" s="21">
        <v>44</v>
      </c>
      <c r="B799" s="21" t="s">
        <v>14</v>
      </c>
      <c r="C799" s="21">
        <v>31.35</v>
      </c>
      <c r="D799" s="21">
        <v>1</v>
      </c>
      <c r="E799" s="21" t="s">
        <v>17</v>
      </c>
      <c r="F799" s="21" t="s">
        <v>25</v>
      </c>
      <c r="G799" s="21">
        <v>39556.494500000001</v>
      </c>
    </row>
    <row r="800" spans="1:7" ht="15.75" x14ac:dyDescent="0.25">
      <c r="A800" s="21">
        <v>44</v>
      </c>
      <c r="B800" s="21" t="s">
        <v>14</v>
      </c>
      <c r="C800" s="21">
        <v>27.4</v>
      </c>
      <c r="D800" s="21">
        <v>2</v>
      </c>
      <c r="E800" s="21" t="s">
        <v>15</v>
      </c>
      <c r="F800" s="21" t="s">
        <v>26</v>
      </c>
      <c r="G800" s="21">
        <v>7726.8540000000003</v>
      </c>
    </row>
    <row r="801" spans="1:7" ht="15.75" x14ac:dyDescent="0.25">
      <c r="A801" s="21">
        <v>44</v>
      </c>
      <c r="B801" s="21" t="s">
        <v>14</v>
      </c>
      <c r="C801" s="21">
        <v>30.69</v>
      </c>
      <c r="D801" s="21">
        <v>2</v>
      </c>
      <c r="E801" s="21" t="s">
        <v>15</v>
      </c>
      <c r="F801" s="21" t="s">
        <v>16</v>
      </c>
      <c r="G801" s="21">
        <v>7731.4270999999999</v>
      </c>
    </row>
    <row r="802" spans="1:7" ht="15.75" x14ac:dyDescent="0.25">
      <c r="A802" s="21">
        <v>44</v>
      </c>
      <c r="B802" s="21" t="s">
        <v>14</v>
      </c>
      <c r="C802" s="21">
        <v>37.1</v>
      </c>
      <c r="D802" s="21">
        <v>2</v>
      </c>
      <c r="E802" s="21" t="s">
        <v>15</v>
      </c>
      <c r="F802" s="21" t="s">
        <v>26</v>
      </c>
      <c r="G802" s="21">
        <v>7740.3370000000004</v>
      </c>
    </row>
    <row r="803" spans="1:7" ht="15.75" x14ac:dyDescent="0.25">
      <c r="A803" s="21">
        <v>44</v>
      </c>
      <c r="B803" s="21" t="s">
        <v>14</v>
      </c>
      <c r="C803" s="21">
        <v>32.015000000000001</v>
      </c>
      <c r="D803" s="21">
        <v>2</v>
      </c>
      <c r="E803" s="21" t="s">
        <v>15</v>
      </c>
      <c r="F803" s="21" t="s">
        <v>27</v>
      </c>
      <c r="G803" s="21">
        <v>8116.2688500000004</v>
      </c>
    </row>
    <row r="804" spans="1:7" ht="15.75" x14ac:dyDescent="0.25">
      <c r="A804" s="21">
        <v>44</v>
      </c>
      <c r="B804" s="21" t="s">
        <v>23</v>
      </c>
      <c r="C804" s="21">
        <v>23.98</v>
      </c>
      <c r="D804" s="21">
        <v>2</v>
      </c>
      <c r="E804" s="21" t="s">
        <v>15</v>
      </c>
      <c r="F804" s="21" t="s">
        <v>16</v>
      </c>
      <c r="G804" s="21">
        <v>8211.1002000000008</v>
      </c>
    </row>
    <row r="805" spans="1:7" ht="15.75" x14ac:dyDescent="0.25">
      <c r="A805" s="21">
        <v>44</v>
      </c>
      <c r="B805" s="21" t="s">
        <v>23</v>
      </c>
      <c r="C805" s="21">
        <v>29.81</v>
      </c>
      <c r="D805" s="21">
        <v>2</v>
      </c>
      <c r="E805" s="21" t="s">
        <v>15</v>
      </c>
      <c r="F805" s="21" t="s">
        <v>16</v>
      </c>
      <c r="G805" s="21">
        <v>8219.2039000000004</v>
      </c>
    </row>
    <row r="806" spans="1:7" ht="15.75" x14ac:dyDescent="0.25">
      <c r="A806" s="21">
        <v>44</v>
      </c>
      <c r="B806" s="21" t="s">
        <v>14</v>
      </c>
      <c r="C806" s="21">
        <v>22.135000000000002</v>
      </c>
      <c r="D806" s="21">
        <v>2</v>
      </c>
      <c r="E806" s="21" t="s">
        <v>15</v>
      </c>
      <c r="F806" s="21" t="s">
        <v>25</v>
      </c>
      <c r="G806" s="21">
        <v>8302.5356499999998</v>
      </c>
    </row>
    <row r="807" spans="1:7" ht="15.75" x14ac:dyDescent="0.25">
      <c r="A807" s="21">
        <v>44</v>
      </c>
      <c r="B807" s="21" t="s">
        <v>14</v>
      </c>
      <c r="C807" s="21">
        <v>29.734999999999999</v>
      </c>
      <c r="D807" s="21">
        <v>2</v>
      </c>
      <c r="E807" s="21" t="s">
        <v>15</v>
      </c>
      <c r="F807" s="21" t="s">
        <v>25</v>
      </c>
      <c r="G807" s="21">
        <v>32108.662820000001</v>
      </c>
    </row>
    <row r="808" spans="1:7" ht="15.75" x14ac:dyDescent="0.25">
      <c r="A808" s="21">
        <v>44</v>
      </c>
      <c r="B808" s="21" t="s">
        <v>14</v>
      </c>
      <c r="C808" s="21">
        <v>30.2</v>
      </c>
      <c r="D808" s="21">
        <v>2</v>
      </c>
      <c r="E808" s="21" t="s">
        <v>17</v>
      </c>
      <c r="F808" s="21" t="s">
        <v>26</v>
      </c>
      <c r="G808" s="21">
        <v>38998.546000000002</v>
      </c>
    </row>
    <row r="809" spans="1:7" ht="15.75" x14ac:dyDescent="0.25">
      <c r="A809" s="21">
        <v>44</v>
      </c>
      <c r="B809" s="21" t="s">
        <v>23</v>
      </c>
      <c r="C809" s="21">
        <v>43.89</v>
      </c>
      <c r="D809" s="21">
        <v>2</v>
      </c>
      <c r="E809" s="21" t="s">
        <v>17</v>
      </c>
      <c r="F809" s="21" t="s">
        <v>16</v>
      </c>
      <c r="G809" s="21">
        <v>46200.985099999998</v>
      </c>
    </row>
    <row r="810" spans="1:7" ht="15.75" x14ac:dyDescent="0.25">
      <c r="A810" s="21">
        <v>44</v>
      </c>
      <c r="B810" s="21" t="s">
        <v>14</v>
      </c>
      <c r="C810" s="21">
        <v>21.85</v>
      </c>
      <c r="D810" s="21">
        <v>3</v>
      </c>
      <c r="E810" s="21" t="s">
        <v>15</v>
      </c>
      <c r="F810" s="21" t="s">
        <v>25</v>
      </c>
      <c r="G810" s="21">
        <v>8891.1394999999993</v>
      </c>
    </row>
    <row r="811" spans="1:7" ht="15.75" x14ac:dyDescent="0.25">
      <c r="A811" s="21">
        <v>45</v>
      </c>
      <c r="B811" s="21" t="s">
        <v>14</v>
      </c>
      <c r="C811" s="21">
        <v>21.375</v>
      </c>
      <c r="D811" s="21">
        <v>0</v>
      </c>
      <c r="E811" s="21" t="s">
        <v>15</v>
      </c>
      <c r="F811" s="21" t="s">
        <v>27</v>
      </c>
      <c r="G811" s="21">
        <v>7222.7862500000001</v>
      </c>
    </row>
    <row r="812" spans="1:7" ht="15.75" x14ac:dyDescent="0.25">
      <c r="A812" s="21">
        <v>45</v>
      </c>
      <c r="B812" s="21" t="s">
        <v>23</v>
      </c>
      <c r="C812" s="21">
        <v>33.1</v>
      </c>
      <c r="D812" s="21">
        <v>0</v>
      </c>
      <c r="E812" s="21" t="s">
        <v>15</v>
      </c>
      <c r="F812" s="21" t="s">
        <v>26</v>
      </c>
      <c r="G812" s="21">
        <v>7345.0839999999998</v>
      </c>
    </row>
    <row r="813" spans="1:7" ht="15.75" x14ac:dyDescent="0.25">
      <c r="A813" s="21">
        <v>45</v>
      </c>
      <c r="B813" s="21" t="s">
        <v>23</v>
      </c>
      <c r="C813" s="21">
        <v>35.299999999999997</v>
      </c>
      <c r="D813" s="21">
        <v>0</v>
      </c>
      <c r="E813" s="21" t="s">
        <v>15</v>
      </c>
      <c r="F813" s="21" t="s">
        <v>26</v>
      </c>
      <c r="G813" s="21">
        <v>7348.1419999999998</v>
      </c>
    </row>
    <row r="814" spans="1:7" ht="15.75" x14ac:dyDescent="0.25">
      <c r="A814" s="21">
        <v>45</v>
      </c>
      <c r="B814" s="21" t="s">
        <v>14</v>
      </c>
      <c r="C814" s="21">
        <v>39.805</v>
      </c>
      <c r="D814" s="21">
        <v>0</v>
      </c>
      <c r="E814" s="21" t="s">
        <v>15</v>
      </c>
      <c r="F814" s="21" t="s">
        <v>25</v>
      </c>
      <c r="G814" s="21">
        <v>7448.4039499999999</v>
      </c>
    </row>
    <row r="815" spans="1:7" ht="15.75" x14ac:dyDescent="0.25">
      <c r="A815" s="21">
        <v>45</v>
      </c>
      <c r="B815" s="21" t="s">
        <v>23</v>
      </c>
      <c r="C815" s="21">
        <v>35.814999999999998</v>
      </c>
      <c r="D815" s="21">
        <v>0</v>
      </c>
      <c r="E815" s="21" t="s">
        <v>15</v>
      </c>
      <c r="F815" s="21" t="s">
        <v>27</v>
      </c>
      <c r="G815" s="21">
        <v>7731.8578500000003</v>
      </c>
    </row>
    <row r="816" spans="1:7" ht="15.75" x14ac:dyDescent="0.25">
      <c r="A816" s="21">
        <v>45</v>
      </c>
      <c r="B816" s="21" t="s">
        <v>23</v>
      </c>
      <c r="C816" s="21">
        <v>38.284999999999997</v>
      </c>
      <c r="D816" s="21">
        <v>0</v>
      </c>
      <c r="E816" s="21" t="s">
        <v>15</v>
      </c>
      <c r="F816" s="21" t="s">
        <v>25</v>
      </c>
      <c r="G816" s="21">
        <v>7935.29115</v>
      </c>
    </row>
    <row r="817" spans="1:7" ht="15.75" x14ac:dyDescent="0.25">
      <c r="A817" s="21">
        <v>45</v>
      </c>
      <c r="B817" s="21" t="s">
        <v>23</v>
      </c>
      <c r="C817" s="21">
        <v>31.79</v>
      </c>
      <c r="D817" s="21">
        <v>0</v>
      </c>
      <c r="E817" s="21" t="s">
        <v>15</v>
      </c>
      <c r="F817" s="21" t="s">
        <v>16</v>
      </c>
      <c r="G817" s="21">
        <v>17929.303370000001</v>
      </c>
    </row>
    <row r="818" spans="1:7" ht="15.75" x14ac:dyDescent="0.25">
      <c r="A818" s="21">
        <v>45</v>
      </c>
      <c r="B818" s="21" t="s">
        <v>14</v>
      </c>
      <c r="C818" s="21">
        <v>22.895</v>
      </c>
      <c r="D818" s="21">
        <v>0</v>
      </c>
      <c r="E818" s="21" t="s">
        <v>17</v>
      </c>
      <c r="F818" s="21" t="s">
        <v>25</v>
      </c>
      <c r="G818" s="21">
        <v>35069.374519999998</v>
      </c>
    </row>
    <row r="819" spans="1:7" ht="15.75" x14ac:dyDescent="0.25">
      <c r="A819" s="21">
        <v>45</v>
      </c>
      <c r="B819" s="21" t="s">
        <v>14</v>
      </c>
      <c r="C819" s="21">
        <v>30.36</v>
      </c>
      <c r="D819" s="21">
        <v>0</v>
      </c>
      <c r="E819" s="21" t="s">
        <v>17</v>
      </c>
      <c r="F819" s="21" t="s">
        <v>16</v>
      </c>
      <c r="G819" s="21">
        <v>62592.873090000001</v>
      </c>
    </row>
    <row r="820" spans="1:7" ht="15.75" x14ac:dyDescent="0.25">
      <c r="A820" s="21">
        <v>45</v>
      </c>
      <c r="B820" s="21" t="s">
        <v>14</v>
      </c>
      <c r="C820" s="21">
        <v>30.2</v>
      </c>
      <c r="D820" s="21">
        <v>1</v>
      </c>
      <c r="E820" s="21" t="s">
        <v>15</v>
      </c>
      <c r="F820" s="21" t="s">
        <v>26</v>
      </c>
      <c r="G820" s="21">
        <v>7441.0529999999999</v>
      </c>
    </row>
    <row r="821" spans="1:7" ht="15.75" x14ac:dyDescent="0.25">
      <c r="A821" s="21">
        <v>45</v>
      </c>
      <c r="B821" s="21" t="s">
        <v>14</v>
      </c>
      <c r="C821" s="21">
        <v>33.700000000000003</v>
      </c>
      <c r="D821" s="21">
        <v>1</v>
      </c>
      <c r="E821" s="21" t="s">
        <v>15</v>
      </c>
      <c r="F821" s="21" t="s">
        <v>26</v>
      </c>
      <c r="G821" s="21">
        <v>7445.9179999999997</v>
      </c>
    </row>
    <row r="822" spans="1:7" ht="15.75" x14ac:dyDescent="0.25">
      <c r="A822" s="21">
        <v>45</v>
      </c>
      <c r="B822" s="21" t="s">
        <v>23</v>
      </c>
      <c r="C822" s="21">
        <v>27.645</v>
      </c>
      <c r="D822" s="21">
        <v>1</v>
      </c>
      <c r="E822" s="21" t="s">
        <v>15</v>
      </c>
      <c r="F822" s="21" t="s">
        <v>27</v>
      </c>
      <c r="G822" s="21">
        <v>28340.188849999999</v>
      </c>
    </row>
    <row r="823" spans="1:7" ht="15.75" x14ac:dyDescent="0.25">
      <c r="A823" s="21">
        <v>45</v>
      </c>
      <c r="B823" s="21" t="s">
        <v>23</v>
      </c>
      <c r="C823" s="21">
        <v>30.495000000000001</v>
      </c>
      <c r="D823" s="21">
        <v>1</v>
      </c>
      <c r="E823" s="21" t="s">
        <v>17</v>
      </c>
      <c r="F823" s="21" t="s">
        <v>27</v>
      </c>
      <c r="G823" s="21">
        <v>39725.518049999999</v>
      </c>
    </row>
    <row r="824" spans="1:7" ht="15.75" x14ac:dyDescent="0.25">
      <c r="A824" s="21">
        <v>45</v>
      </c>
      <c r="B824" s="21" t="s">
        <v>14</v>
      </c>
      <c r="C824" s="21">
        <v>28.7</v>
      </c>
      <c r="D824" s="21">
        <v>2</v>
      </c>
      <c r="E824" s="21" t="s">
        <v>15</v>
      </c>
      <c r="F824" s="21" t="s">
        <v>26</v>
      </c>
      <c r="G824" s="21">
        <v>8027.9679999999998</v>
      </c>
    </row>
    <row r="825" spans="1:7" ht="15.75" x14ac:dyDescent="0.25">
      <c r="A825" s="21">
        <v>45</v>
      </c>
      <c r="B825" s="21" t="s">
        <v>14</v>
      </c>
      <c r="C825" s="21">
        <v>30.495000000000001</v>
      </c>
      <c r="D825" s="21">
        <v>2</v>
      </c>
      <c r="E825" s="21" t="s">
        <v>15</v>
      </c>
      <c r="F825" s="21" t="s">
        <v>27</v>
      </c>
      <c r="G825" s="21">
        <v>8413.4630500000003</v>
      </c>
    </row>
    <row r="826" spans="1:7" ht="15.75" x14ac:dyDescent="0.25">
      <c r="A826" s="21">
        <v>45</v>
      </c>
      <c r="B826" s="21" t="s">
        <v>23</v>
      </c>
      <c r="C826" s="21">
        <v>27.83</v>
      </c>
      <c r="D826" s="21">
        <v>2</v>
      </c>
      <c r="E826" s="21" t="s">
        <v>15</v>
      </c>
      <c r="F826" s="21" t="s">
        <v>16</v>
      </c>
      <c r="G826" s="21">
        <v>8515.7587000000003</v>
      </c>
    </row>
    <row r="827" spans="1:7" ht="15.75" x14ac:dyDescent="0.25">
      <c r="A827" s="21">
        <v>45</v>
      </c>
      <c r="B827" s="21" t="s">
        <v>23</v>
      </c>
      <c r="C827" s="21">
        <v>28.6</v>
      </c>
      <c r="D827" s="21">
        <v>2</v>
      </c>
      <c r="E827" s="21" t="s">
        <v>15</v>
      </c>
      <c r="F827" s="21" t="s">
        <v>16</v>
      </c>
      <c r="G827" s="21">
        <v>8516.8289999999997</v>
      </c>
    </row>
    <row r="828" spans="1:7" ht="15.75" x14ac:dyDescent="0.25">
      <c r="A828" s="21">
        <v>45</v>
      </c>
      <c r="B828" s="21" t="s">
        <v>23</v>
      </c>
      <c r="C828" s="21">
        <v>30.9</v>
      </c>
      <c r="D828" s="21">
        <v>2</v>
      </c>
      <c r="E828" s="21" t="s">
        <v>15</v>
      </c>
      <c r="F828" s="21" t="s">
        <v>26</v>
      </c>
      <c r="G828" s="21">
        <v>8520.0259999999998</v>
      </c>
    </row>
    <row r="829" spans="1:7" ht="15.75" x14ac:dyDescent="0.25">
      <c r="A829" s="21">
        <v>45</v>
      </c>
      <c r="B829" s="21" t="s">
        <v>23</v>
      </c>
      <c r="C829" s="21">
        <v>36.299999999999997</v>
      </c>
      <c r="D829" s="21">
        <v>2</v>
      </c>
      <c r="E829" s="21" t="s">
        <v>15</v>
      </c>
      <c r="F829" s="21" t="s">
        <v>16</v>
      </c>
      <c r="G829" s="21">
        <v>8527.5319999999992</v>
      </c>
    </row>
    <row r="830" spans="1:7" ht="15.75" x14ac:dyDescent="0.25">
      <c r="A830" s="21">
        <v>45</v>
      </c>
      <c r="B830" s="21" t="s">
        <v>14</v>
      </c>
      <c r="C830" s="21">
        <v>23.56</v>
      </c>
      <c r="D830" s="21">
        <v>2</v>
      </c>
      <c r="E830" s="21" t="s">
        <v>15</v>
      </c>
      <c r="F830" s="21" t="s">
        <v>25</v>
      </c>
      <c r="G830" s="21">
        <v>8603.8233999999993</v>
      </c>
    </row>
    <row r="831" spans="1:7" ht="15.75" x14ac:dyDescent="0.25">
      <c r="A831" s="21">
        <v>45</v>
      </c>
      <c r="B831" s="21" t="s">
        <v>14</v>
      </c>
      <c r="C831" s="21">
        <v>24.035</v>
      </c>
      <c r="D831" s="21">
        <v>2</v>
      </c>
      <c r="E831" s="21" t="s">
        <v>15</v>
      </c>
      <c r="F831" s="21" t="s">
        <v>25</v>
      </c>
      <c r="G831" s="21">
        <v>8604.4836500000001</v>
      </c>
    </row>
    <row r="832" spans="1:7" ht="15.75" x14ac:dyDescent="0.25">
      <c r="A832" s="21">
        <v>45</v>
      </c>
      <c r="B832" s="21" t="s">
        <v>23</v>
      </c>
      <c r="C832" s="21">
        <v>25.175000000000001</v>
      </c>
      <c r="D832" s="21">
        <v>2</v>
      </c>
      <c r="E832" s="21" t="s">
        <v>15</v>
      </c>
      <c r="F832" s="21" t="s">
        <v>25</v>
      </c>
      <c r="G832" s="21">
        <v>9095.0682500000003</v>
      </c>
    </row>
    <row r="833" spans="1:7" ht="15.75" x14ac:dyDescent="0.25">
      <c r="A833" s="21">
        <v>45</v>
      </c>
      <c r="B833" s="21" t="s">
        <v>14</v>
      </c>
      <c r="C833" s="21">
        <v>22.895</v>
      </c>
      <c r="D833" s="21">
        <v>2</v>
      </c>
      <c r="E833" s="21" t="s">
        <v>17</v>
      </c>
      <c r="F833" s="21" t="s">
        <v>27</v>
      </c>
      <c r="G833" s="21">
        <v>21098.554049999999</v>
      </c>
    </row>
    <row r="834" spans="1:7" ht="15.75" x14ac:dyDescent="0.25">
      <c r="A834" s="21">
        <v>45</v>
      </c>
      <c r="B834" s="21" t="s">
        <v>14</v>
      </c>
      <c r="C834" s="21">
        <v>36.479999999999997</v>
      </c>
      <c r="D834" s="21">
        <v>2</v>
      </c>
      <c r="E834" s="21" t="s">
        <v>17</v>
      </c>
      <c r="F834" s="21" t="s">
        <v>27</v>
      </c>
      <c r="G834" s="21">
        <v>42760.502200000003</v>
      </c>
    </row>
    <row r="835" spans="1:7" ht="15.75" x14ac:dyDescent="0.25">
      <c r="A835" s="21">
        <v>45</v>
      </c>
      <c r="B835" s="21" t="s">
        <v>14</v>
      </c>
      <c r="C835" s="21">
        <v>20.350000000000001</v>
      </c>
      <c r="D835" s="21">
        <v>3</v>
      </c>
      <c r="E835" s="21" t="s">
        <v>15</v>
      </c>
      <c r="F835" s="21" t="s">
        <v>16</v>
      </c>
      <c r="G835" s="21">
        <v>8605.3615000000009</v>
      </c>
    </row>
    <row r="836" spans="1:7" ht="15.75" x14ac:dyDescent="0.25">
      <c r="A836" s="21">
        <v>45</v>
      </c>
      <c r="B836" s="21" t="s">
        <v>14</v>
      </c>
      <c r="C836" s="21">
        <v>27.5</v>
      </c>
      <c r="D836" s="21">
        <v>3</v>
      </c>
      <c r="E836" s="21" t="s">
        <v>15</v>
      </c>
      <c r="F836" s="21" t="s">
        <v>26</v>
      </c>
      <c r="G836" s="21">
        <v>8615.2999999999993</v>
      </c>
    </row>
    <row r="837" spans="1:7" ht="15.75" x14ac:dyDescent="0.25">
      <c r="A837" s="21">
        <v>45</v>
      </c>
      <c r="B837" s="21" t="s">
        <v>23</v>
      </c>
      <c r="C837" s="21">
        <v>25.7</v>
      </c>
      <c r="D837" s="21">
        <v>3</v>
      </c>
      <c r="E837" s="21" t="s">
        <v>15</v>
      </c>
      <c r="F837" s="21" t="s">
        <v>26</v>
      </c>
      <c r="G837" s="21">
        <v>9101.7980000000007</v>
      </c>
    </row>
    <row r="838" spans="1:7" ht="15.75" x14ac:dyDescent="0.25">
      <c r="A838" s="21">
        <v>45</v>
      </c>
      <c r="B838" s="21" t="s">
        <v>23</v>
      </c>
      <c r="C838" s="21">
        <v>39.994999999999997</v>
      </c>
      <c r="D838" s="21">
        <v>3</v>
      </c>
      <c r="E838" s="21" t="s">
        <v>15</v>
      </c>
      <c r="F838" s="21" t="s">
        <v>25</v>
      </c>
      <c r="G838" s="21">
        <v>9704.6680500000002</v>
      </c>
    </row>
    <row r="839" spans="1:7" ht="15.75" x14ac:dyDescent="0.25">
      <c r="A839" s="21">
        <v>45</v>
      </c>
      <c r="B839" s="21" t="s">
        <v>14</v>
      </c>
      <c r="C839" s="21">
        <v>24.31</v>
      </c>
      <c r="D839" s="21">
        <v>5</v>
      </c>
      <c r="E839" s="21" t="s">
        <v>15</v>
      </c>
      <c r="F839" s="21" t="s">
        <v>16</v>
      </c>
      <c r="G839" s="21">
        <v>9788.8659000000007</v>
      </c>
    </row>
    <row r="840" spans="1:7" ht="15.75" x14ac:dyDescent="0.25">
      <c r="A840" s="21">
        <v>46</v>
      </c>
      <c r="B840" s="21" t="s">
        <v>14</v>
      </c>
      <c r="C840" s="21">
        <v>22.3</v>
      </c>
      <c r="D840" s="21">
        <v>0</v>
      </c>
      <c r="E840" s="21" t="s">
        <v>15</v>
      </c>
      <c r="F840" s="21" t="s">
        <v>26</v>
      </c>
      <c r="G840" s="21">
        <v>7147.1049999999996</v>
      </c>
    </row>
    <row r="841" spans="1:7" ht="15.75" x14ac:dyDescent="0.25">
      <c r="A841" s="21">
        <v>46</v>
      </c>
      <c r="B841" s="21" t="s">
        <v>14</v>
      </c>
      <c r="C841" s="21">
        <v>19.855</v>
      </c>
      <c r="D841" s="21">
        <v>0</v>
      </c>
      <c r="E841" s="21" t="s">
        <v>15</v>
      </c>
      <c r="F841" s="21" t="s">
        <v>27</v>
      </c>
      <c r="G841" s="21">
        <v>7526.7064499999997</v>
      </c>
    </row>
    <row r="842" spans="1:7" ht="15.75" x14ac:dyDescent="0.25">
      <c r="A842" s="21">
        <v>46</v>
      </c>
      <c r="B842" s="21" t="s">
        <v>23</v>
      </c>
      <c r="C842" s="21">
        <v>27.74</v>
      </c>
      <c r="D842" s="21">
        <v>0</v>
      </c>
      <c r="E842" s="21" t="s">
        <v>15</v>
      </c>
      <c r="F842" s="21" t="s">
        <v>27</v>
      </c>
      <c r="G842" s="21">
        <v>8026.6665999999996</v>
      </c>
    </row>
    <row r="843" spans="1:7" ht="15.75" x14ac:dyDescent="0.25">
      <c r="A843" s="21">
        <v>46</v>
      </c>
      <c r="B843" s="21" t="s">
        <v>14</v>
      </c>
      <c r="C843" s="21">
        <v>27.6</v>
      </c>
      <c r="D843" s="21">
        <v>0</v>
      </c>
      <c r="E843" s="21" t="s">
        <v>15</v>
      </c>
      <c r="F843" s="21" t="s">
        <v>26</v>
      </c>
      <c r="G843" s="21">
        <v>24603.04837</v>
      </c>
    </row>
    <row r="844" spans="1:7" ht="15.75" x14ac:dyDescent="0.25">
      <c r="A844" s="21">
        <v>46</v>
      </c>
      <c r="B844" s="21" t="s">
        <v>23</v>
      </c>
      <c r="C844" s="21">
        <v>35.53</v>
      </c>
      <c r="D844" s="21">
        <v>0</v>
      </c>
      <c r="E844" s="21" t="s">
        <v>17</v>
      </c>
      <c r="F844" s="21" t="s">
        <v>25</v>
      </c>
      <c r="G844" s="21">
        <v>42111.664700000001</v>
      </c>
    </row>
    <row r="845" spans="1:7" ht="15.75" x14ac:dyDescent="0.25">
      <c r="A845" s="21">
        <v>46</v>
      </c>
      <c r="B845" s="21" t="s">
        <v>14</v>
      </c>
      <c r="C845" s="21">
        <v>26.62</v>
      </c>
      <c r="D845" s="21">
        <v>1</v>
      </c>
      <c r="E845" s="21" t="s">
        <v>15</v>
      </c>
      <c r="F845" s="21" t="s">
        <v>16</v>
      </c>
      <c r="G845" s="21">
        <v>7742.1098000000002</v>
      </c>
    </row>
    <row r="846" spans="1:7" ht="15.75" x14ac:dyDescent="0.25">
      <c r="A846" s="21">
        <v>46</v>
      </c>
      <c r="B846" s="21" t="s">
        <v>23</v>
      </c>
      <c r="C846" s="21">
        <v>27.72</v>
      </c>
      <c r="D846" s="21">
        <v>1</v>
      </c>
      <c r="E846" s="21" t="s">
        <v>15</v>
      </c>
      <c r="F846" s="21" t="s">
        <v>16</v>
      </c>
      <c r="G846" s="21">
        <v>8232.6388000000006</v>
      </c>
    </row>
    <row r="847" spans="1:7" ht="15.75" x14ac:dyDescent="0.25">
      <c r="A847" s="21">
        <v>46</v>
      </c>
      <c r="B847" s="21" t="s">
        <v>23</v>
      </c>
      <c r="C847" s="21">
        <v>28.05</v>
      </c>
      <c r="D847" s="21">
        <v>1</v>
      </c>
      <c r="E847" s="21" t="s">
        <v>15</v>
      </c>
      <c r="F847" s="21" t="s">
        <v>16</v>
      </c>
      <c r="G847" s="21">
        <v>8233.0974999999999</v>
      </c>
    </row>
    <row r="848" spans="1:7" ht="15.75" x14ac:dyDescent="0.25">
      <c r="A848" s="21">
        <v>46</v>
      </c>
      <c r="B848" s="21" t="s">
        <v>23</v>
      </c>
      <c r="C848" s="21">
        <v>33.44</v>
      </c>
      <c r="D848" s="21">
        <v>1</v>
      </c>
      <c r="E848" s="21" t="s">
        <v>15</v>
      </c>
      <c r="F848" s="21" t="s">
        <v>16</v>
      </c>
      <c r="G848" s="21">
        <v>8240.5895999999993</v>
      </c>
    </row>
    <row r="849" spans="1:7" ht="15.75" x14ac:dyDescent="0.25">
      <c r="A849" s="21">
        <v>46</v>
      </c>
      <c r="B849" s="21" t="s">
        <v>14</v>
      </c>
      <c r="C849" s="21">
        <v>33.344999999999999</v>
      </c>
      <c r="D849" s="21">
        <v>1</v>
      </c>
      <c r="E849" s="21" t="s">
        <v>15</v>
      </c>
      <c r="F849" s="21" t="s">
        <v>25</v>
      </c>
      <c r="G849" s="21">
        <v>8334.4575499999992</v>
      </c>
    </row>
    <row r="850" spans="1:7" ht="15.75" x14ac:dyDescent="0.25">
      <c r="A850" s="21">
        <v>46</v>
      </c>
      <c r="B850" s="21" t="s">
        <v>14</v>
      </c>
      <c r="C850" s="21">
        <v>33.44</v>
      </c>
      <c r="D850" s="21">
        <v>1</v>
      </c>
      <c r="E850" s="21" t="s">
        <v>15</v>
      </c>
      <c r="F850" s="21" t="s">
        <v>25</v>
      </c>
      <c r="G850" s="21">
        <v>8334.5895999999993</v>
      </c>
    </row>
    <row r="851" spans="1:7" ht="15.75" x14ac:dyDescent="0.25">
      <c r="A851" s="21">
        <v>46</v>
      </c>
      <c r="B851" s="21" t="s">
        <v>14</v>
      </c>
      <c r="C851" s="21">
        <v>39.424999999999997</v>
      </c>
      <c r="D851" s="21">
        <v>1</v>
      </c>
      <c r="E851" s="21" t="s">
        <v>15</v>
      </c>
      <c r="F851" s="21" t="s">
        <v>25</v>
      </c>
      <c r="G851" s="21">
        <v>8342.9087500000005</v>
      </c>
    </row>
    <row r="852" spans="1:7" ht="15.75" x14ac:dyDescent="0.25">
      <c r="A852" s="21">
        <v>46</v>
      </c>
      <c r="B852" s="21" t="s">
        <v>23</v>
      </c>
      <c r="C852" s="21">
        <v>33.725000000000001</v>
      </c>
      <c r="D852" s="21">
        <v>1</v>
      </c>
      <c r="E852" s="21" t="s">
        <v>15</v>
      </c>
      <c r="F852" s="21" t="s">
        <v>25</v>
      </c>
      <c r="G852" s="21">
        <v>8823.9857499999998</v>
      </c>
    </row>
    <row r="853" spans="1:7" ht="15.75" x14ac:dyDescent="0.25">
      <c r="A853" s="21">
        <v>46</v>
      </c>
      <c r="B853" s="21" t="s">
        <v>23</v>
      </c>
      <c r="C853" s="21">
        <v>23.655000000000001</v>
      </c>
      <c r="D853" s="21">
        <v>1</v>
      </c>
      <c r="E853" s="21" t="s">
        <v>17</v>
      </c>
      <c r="F853" s="21" t="s">
        <v>27</v>
      </c>
      <c r="G853" s="21">
        <v>21677.283449999999</v>
      </c>
    </row>
    <row r="854" spans="1:7" ht="15.75" x14ac:dyDescent="0.25">
      <c r="A854" s="21">
        <v>46</v>
      </c>
      <c r="B854" s="21" t="s">
        <v>23</v>
      </c>
      <c r="C854" s="21">
        <v>34.6</v>
      </c>
      <c r="D854" s="21">
        <v>1</v>
      </c>
      <c r="E854" s="21" t="s">
        <v>17</v>
      </c>
      <c r="F854" s="21" t="s">
        <v>26</v>
      </c>
      <c r="G854" s="21">
        <v>41661.601999999999</v>
      </c>
    </row>
    <row r="855" spans="1:7" ht="15.75" x14ac:dyDescent="0.25">
      <c r="A855" s="21">
        <v>46</v>
      </c>
      <c r="B855" s="21" t="s">
        <v>14</v>
      </c>
      <c r="C855" s="21">
        <v>38.17</v>
      </c>
      <c r="D855" s="21">
        <v>2</v>
      </c>
      <c r="E855" s="21" t="s">
        <v>15</v>
      </c>
      <c r="F855" s="21" t="s">
        <v>16</v>
      </c>
      <c r="G855" s="21">
        <v>8347.1643000000004</v>
      </c>
    </row>
    <row r="856" spans="1:7" ht="15.75" x14ac:dyDescent="0.25">
      <c r="A856" s="21">
        <v>46</v>
      </c>
      <c r="B856" s="21" t="s">
        <v>14</v>
      </c>
      <c r="C856" s="21">
        <v>40.375</v>
      </c>
      <c r="D856" s="21">
        <v>2</v>
      </c>
      <c r="E856" s="21" t="s">
        <v>15</v>
      </c>
      <c r="F856" s="21" t="s">
        <v>27</v>
      </c>
      <c r="G856" s="21">
        <v>8733.2292500000003</v>
      </c>
    </row>
    <row r="857" spans="1:7" ht="15.75" x14ac:dyDescent="0.25">
      <c r="A857" s="21">
        <v>46</v>
      </c>
      <c r="B857" s="21" t="s">
        <v>23</v>
      </c>
      <c r="C857" s="21">
        <v>28.9</v>
      </c>
      <c r="D857" s="21">
        <v>2</v>
      </c>
      <c r="E857" s="21" t="s">
        <v>15</v>
      </c>
      <c r="F857" s="21" t="s">
        <v>26</v>
      </c>
      <c r="G857" s="21">
        <v>8823.2790000000005</v>
      </c>
    </row>
    <row r="858" spans="1:7" ht="15.75" x14ac:dyDescent="0.25">
      <c r="A858" s="21">
        <v>46</v>
      </c>
      <c r="B858" s="21" t="s">
        <v>23</v>
      </c>
      <c r="C858" s="21">
        <v>30.2</v>
      </c>
      <c r="D858" s="21">
        <v>2</v>
      </c>
      <c r="E858" s="21" t="s">
        <v>15</v>
      </c>
      <c r="F858" s="21" t="s">
        <v>26</v>
      </c>
      <c r="G858" s="21">
        <v>8825.0859999999993</v>
      </c>
    </row>
    <row r="859" spans="1:7" ht="15.75" x14ac:dyDescent="0.25">
      <c r="A859" s="21">
        <v>46</v>
      </c>
      <c r="B859" s="21" t="s">
        <v>23</v>
      </c>
      <c r="C859" s="21">
        <v>19.95</v>
      </c>
      <c r="D859" s="21">
        <v>2</v>
      </c>
      <c r="E859" s="21" t="s">
        <v>15</v>
      </c>
      <c r="F859" s="21" t="s">
        <v>27</v>
      </c>
      <c r="G859" s="21">
        <v>9193.8384999999998</v>
      </c>
    </row>
    <row r="860" spans="1:7" ht="15.75" x14ac:dyDescent="0.25">
      <c r="A860" s="21">
        <v>46</v>
      </c>
      <c r="B860" s="21" t="s">
        <v>23</v>
      </c>
      <c r="C860" s="21">
        <v>32.299999999999997</v>
      </c>
      <c r="D860" s="21">
        <v>2</v>
      </c>
      <c r="E860" s="21" t="s">
        <v>15</v>
      </c>
      <c r="F860" s="21" t="s">
        <v>25</v>
      </c>
      <c r="G860" s="21">
        <v>9411.0049999999992</v>
      </c>
    </row>
    <row r="861" spans="1:7" ht="15.75" x14ac:dyDescent="0.25">
      <c r="A861" s="21">
        <v>46</v>
      </c>
      <c r="B861" s="21" t="s">
        <v>23</v>
      </c>
      <c r="C861" s="21">
        <v>48.07</v>
      </c>
      <c r="D861" s="21">
        <v>2</v>
      </c>
      <c r="E861" s="21" t="s">
        <v>15</v>
      </c>
      <c r="F861" s="21" t="s">
        <v>25</v>
      </c>
      <c r="G861" s="21">
        <v>9432.9253000000008</v>
      </c>
    </row>
    <row r="862" spans="1:7" ht="15.75" x14ac:dyDescent="0.25">
      <c r="A862" s="21">
        <v>46</v>
      </c>
      <c r="B862" s="21" t="s">
        <v>14</v>
      </c>
      <c r="C862" s="21">
        <v>43.89</v>
      </c>
      <c r="D862" s="21">
        <v>3</v>
      </c>
      <c r="E862" s="21" t="s">
        <v>15</v>
      </c>
      <c r="F862" s="21" t="s">
        <v>16</v>
      </c>
      <c r="G862" s="21">
        <v>8944.1151000000009</v>
      </c>
    </row>
    <row r="863" spans="1:7" ht="15.75" x14ac:dyDescent="0.25">
      <c r="A863" s="21">
        <v>46</v>
      </c>
      <c r="B863" s="21" t="s">
        <v>14</v>
      </c>
      <c r="C863" s="21">
        <v>25.745000000000001</v>
      </c>
      <c r="D863" s="21">
        <v>3</v>
      </c>
      <c r="E863" s="21" t="s">
        <v>15</v>
      </c>
      <c r="F863" s="21" t="s">
        <v>27</v>
      </c>
      <c r="G863" s="21">
        <v>9301.8935500000007</v>
      </c>
    </row>
    <row r="864" spans="1:7" ht="15.75" x14ac:dyDescent="0.25">
      <c r="A864" s="21">
        <v>46</v>
      </c>
      <c r="B864" s="21" t="s">
        <v>23</v>
      </c>
      <c r="C864" s="21">
        <v>30.8</v>
      </c>
      <c r="D864" s="21">
        <v>3</v>
      </c>
      <c r="E864" s="21" t="s">
        <v>15</v>
      </c>
      <c r="F864" s="21" t="s">
        <v>26</v>
      </c>
      <c r="G864" s="21">
        <v>9414.92</v>
      </c>
    </row>
    <row r="865" spans="1:7" ht="15.75" x14ac:dyDescent="0.25">
      <c r="A865" s="21">
        <v>46</v>
      </c>
      <c r="B865" s="21" t="s">
        <v>14</v>
      </c>
      <c r="C865" s="21">
        <v>24.795000000000002</v>
      </c>
      <c r="D865" s="21">
        <v>3</v>
      </c>
      <c r="E865" s="21" t="s">
        <v>15</v>
      </c>
      <c r="F865" s="21" t="s">
        <v>25</v>
      </c>
      <c r="G865" s="21">
        <v>9500.5730500000009</v>
      </c>
    </row>
    <row r="866" spans="1:7" ht="15.75" x14ac:dyDescent="0.25">
      <c r="A866" s="21">
        <v>46</v>
      </c>
      <c r="B866" s="21" t="s">
        <v>14</v>
      </c>
      <c r="C866" s="21">
        <v>30.495000000000001</v>
      </c>
      <c r="D866" s="21">
        <v>3</v>
      </c>
      <c r="E866" s="21" t="s">
        <v>17</v>
      </c>
      <c r="F866" s="21" t="s">
        <v>27</v>
      </c>
      <c r="G866" s="21">
        <v>40720.551050000002</v>
      </c>
    </row>
    <row r="867" spans="1:7" ht="15.75" x14ac:dyDescent="0.25">
      <c r="A867" s="21">
        <v>46</v>
      </c>
      <c r="B867" s="21" t="s">
        <v>14</v>
      </c>
      <c r="C867" s="21">
        <v>42.35</v>
      </c>
      <c r="D867" s="21">
        <v>3</v>
      </c>
      <c r="E867" s="21" t="s">
        <v>17</v>
      </c>
      <c r="F867" s="21" t="s">
        <v>16</v>
      </c>
      <c r="G867" s="21">
        <v>46151.124499999998</v>
      </c>
    </row>
    <row r="868" spans="1:7" ht="15.75" x14ac:dyDescent="0.25">
      <c r="A868" s="21">
        <v>46</v>
      </c>
      <c r="B868" s="21" t="s">
        <v>14</v>
      </c>
      <c r="C868" s="21">
        <v>25.8</v>
      </c>
      <c r="D868" s="21">
        <v>5</v>
      </c>
      <c r="E868" s="21" t="s">
        <v>15</v>
      </c>
      <c r="F868" s="21" t="s">
        <v>26</v>
      </c>
      <c r="G868" s="21">
        <v>10096.969999999999</v>
      </c>
    </row>
    <row r="869" spans="1:7" ht="15.75" x14ac:dyDescent="0.25">
      <c r="A869" s="21">
        <v>47</v>
      </c>
      <c r="B869" s="21" t="s">
        <v>23</v>
      </c>
      <c r="C869" s="21">
        <v>24.32</v>
      </c>
      <c r="D869" s="21">
        <v>0</v>
      </c>
      <c r="E869" s="21" t="s">
        <v>15</v>
      </c>
      <c r="F869" s="21" t="s">
        <v>25</v>
      </c>
      <c r="G869" s="21">
        <v>8534.6718000000001</v>
      </c>
    </row>
    <row r="870" spans="1:7" ht="15.75" x14ac:dyDescent="0.25">
      <c r="A870" s="21">
        <v>47</v>
      </c>
      <c r="B870" s="21" t="s">
        <v>23</v>
      </c>
      <c r="C870" s="21">
        <v>33.344999999999999</v>
      </c>
      <c r="D870" s="21">
        <v>0</v>
      </c>
      <c r="E870" s="21" t="s">
        <v>15</v>
      </c>
      <c r="F870" s="21" t="s">
        <v>25</v>
      </c>
      <c r="G870" s="21">
        <v>20878.78443</v>
      </c>
    </row>
    <row r="871" spans="1:7" ht="15.75" x14ac:dyDescent="0.25">
      <c r="A871" s="21">
        <v>47</v>
      </c>
      <c r="B871" s="21" t="s">
        <v>23</v>
      </c>
      <c r="C871" s="21">
        <v>27.83</v>
      </c>
      <c r="D871" s="21">
        <v>0</v>
      </c>
      <c r="E871" s="21" t="s">
        <v>17</v>
      </c>
      <c r="F871" s="21" t="s">
        <v>16</v>
      </c>
      <c r="G871" s="21">
        <v>23065.420699999999</v>
      </c>
    </row>
    <row r="872" spans="1:7" ht="15.75" x14ac:dyDescent="0.25">
      <c r="A872" s="21">
        <v>47</v>
      </c>
      <c r="B872" s="21" t="s">
        <v>14</v>
      </c>
      <c r="C872" s="21">
        <v>36.19</v>
      </c>
      <c r="D872" s="21">
        <v>0</v>
      </c>
      <c r="E872" s="21" t="s">
        <v>17</v>
      </c>
      <c r="F872" s="21" t="s">
        <v>16</v>
      </c>
      <c r="G872" s="21">
        <v>41676.081100000003</v>
      </c>
    </row>
    <row r="873" spans="1:7" ht="15.75" x14ac:dyDescent="0.25">
      <c r="A873" s="21">
        <v>47</v>
      </c>
      <c r="B873" s="21" t="s">
        <v>14</v>
      </c>
      <c r="C873" s="21">
        <v>32.299999999999997</v>
      </c>
      <c r="D873" s="21">
        <v>1</v>
      </c>
      <c r="E873" s="21" t="s">
        <v>15</v>
      </c>
      <c r="F873" s="21" t="s">
        <v>26</v>
      </c>
      <c r="G873" s="21">
        <v>8062.7640000000001</v>
      </c>
    </row>
    <row r="874" spans="1:7" ht="15.75" x14ac:dyDescent="0.25">
      <c r="A874" s="21">
        <v>47</v>
      </c>
      <c r="B874" s="21" t="s">
        <v>14</v>
      </c>
      <c r="C874" s="21">
        <v>36.200000000000003</v>
      </c>
      <c r="D874" s="21">
        <v>1</v>
      </c>
      <c r="E874" s="21" t="s">
        <v>15</v>
      </c>
      <c r="F874" s="21" t="s">
        <v>26</v>
      </c>
      <c r="G874" s="21">
        <v>8068.1850000000004</v>
      </c>
    </row>
    <row r="875" spans="1:7" ht="15.75" x14ac:dyDescent="0.25">
      <c r="A875" s="21">
        <v>47</v>
      </c>
      <c r="B875" s="21" t="s">
        <v>14</v>
      </c>
      <c r="C875" s="21">
        <v>47.52</v>
      </c>
      <c r="D875" s="21">
        <v>1</v>
      </c>
      <c r="E875" s="21" t="s">
        <v>15</v>
      </c>
      <c r="F875" s="21" t="s">
        <v>16</v>
      </c>
      <c r="G875" s="21">
        <v>8083.9197999999997</v>
      </c>
    </row>
    <row r="876" spans="1:7" ht="15.75" x14ac:dyDescent="0.25">
      <c r="A876" s="21">
        <v>47</v>
      </c>
      <c r="B876" s="21" t="s">
        <v>14</v>
      </c>
      <c r="C876" s="21">
        <v>19.57</v>
      </c>
      <c r="D876" s="21">
        <v>1</v>
      </c>
      <c r="E876" s="21" t="s">
        <v>15</v>
      </c>
      <c r="F876" s="21" t="s">
        <v>27</v>
      </c>
      <c r="G876" s="21">
        <v>8428.0692999999992</v>
      </c>
    </row>
    <row r="877" spans="1:7" ht="15.75" x14ac:dyDescent="0.25">
      <c r="A877" s="21">
        <v>47</v>
      </c>
      <c r="B877" s="21" t="s">
        <v>23</v>
      </c>
      <c r="C877" s="21">
        <v>23.6</v>
      </c>
      <c r="D877" s="21">
        <v>1</v>
      </c>
      <c r="E877" s="21" t="s">
        <v>15</v>
      </c>
      <c r="F877" s="21" t="s">
        <v>26</v>
      </c>
      <c r="G877" s="21">
        <v>8539.6710000000003</v>
      </c>
    </row>
    <row r="878" spans="1:7" ht="15.75" x14ac:dyDescent="0.25">
      <c r="A878" s="21">
        <v>47</v>
      </c>
      <c r="B878" s="21" t="s">
        <v>23</v>
      </c>
      <c r="C878" s="21">
        <v>29.37</v>
      </c>
      <c r="D878" s="21">
        <v>1</v>
      </c>
      <c r="E878" s="21" t="s">
        <v>15</v>
      </c>
      <c r="F878" s="21" t="s">
        <v>16</v>
      </c>
      <c r="G878" s="21">
        <v>8547.6913000000004</v>
      </c>
    </row>
    <row r="879" spans="1:7" ht="15.75" x14ac:dyDescent="0.25">
      <c r="A879" s="21">
        <v>47</v>
      </c>
      <c r="B879" s="21" t="s">
        <v>23</v>
      </c>
      <c r="C879" s="21">
        <v>32</v>
      </c>
      <c r="D879" s="21">
        <v>1</v>
      </c>
      <c r="E879" s="21" t="s">
        <v>15</v>
      </c>
      <c r="F879" s="21" t="s">
        <v>26</v>
      </c>
      <c r="G879" s="21">
        <v>8551.3469999999998</v>
      </c>
    </row>
    <row r="880" spans="1:7" ht="15.75" x14ac:dyDescent="0.25">
      <c r="A880" s="21">
        <v>47</v>
      </c>
      <c r="B880" s="21" t="s">
        <v>23</v>
      </c>
      <c r="C880" s="21">
        <v>36</v>
      </c>
      <c r="D880" s="21">
        <v>1</v>
      </c>
      <c r="E880" s="21" t="s">
        <v>15</v>
      </c>
      <c r="F880" s="21" t="s">
        <v>26</v>
      </c>
      <c r="G880" s="21">
        <v>8556.9069999999992</v>
      </c>
    </row>
    <row r="881" spans="1:7" ht="15.75" x14ac:dyDescent="0.25">
      <c r="A881" s="21">
        <v>47</v>
      </c>
      <c r="B881" s="21" t="s">
        <v>23</v>
      </c>
      <c r="C881" s="21">
        <v>45.32</v>
      </c>
      <c r="D881" s="21">
        <v>1</v>
      </c>
      <c r="E881" s="21" t="s">
        <v>15</v>
      </c>
      <c r="F881" s="21" t="s">
        <v>16</v>
      </c>
      <c r="G881" s="21">
        <v>8569.8618000000006</v>
      </c>
    </row>
    <row r="882" spans="1:7" ht="15.75" x14ac:dyDescent="0.25">
      <c r="A882" s="21">
        <v>47</v>
      </c>
      <c r="B882" s="21" t="s">
        <v>14</v>
      </c>
      <c r="C882" s="21">
        <v>19.190000000000001</v>
      </c>
      <c r="D882" s="21">
        <v>1</v>
      </c>
      <c r="E882" s="21" t="s">
        <v>15</v>
      </c>
      <c r="F882" s="21" t="s">
        <v>25</v>
      </c>
      <c r="G882" s="21">
        <v>8627.5411000000004</v>
      </c>
    </row>
    <row r="883" spans="1:7" ht="15.75" x14ac:dyDescent="0.25">
      <c r="A883" s="21">
        <v>47</v>
      </c>
      <c r="B883" s="21" t="s">
        <v>23</v>
      </c>
      <c r="C883" s="21">
        <v>29.545000000000002</v>
      </c>
      <c r="D883" s="21">
        <v>1</v>
      </c>
      <c r="E883" s="21" t="s">
        <v>15</v>
      </c>
      <c r="F883" s="21" t="s">
        <v>27</v>
      </c>
      <c r="G883" s="21">
        <v>8930.9345499999999</v>
      </c>
    </row>
    <row r="884" spans="1:7" ht="15.75" x14ac:dyDescent="0.25">
      <c r="A884" s="21">
        <v>47</v>
      </c>
      <c r="B884" s="21" t="s">
        <v>14</v>
      </c>
      <c r="C884" s="21">
        <v>25.41</v>
      </c>
      <c r="D884" s="21">
        <v>1</v>
      </c>
      <c r="E884" s="21" t="s">
        <v>17</v>
      </c>
      <c r="F884" s="21" t="s">
        <v>16</v>
      </c>
      <c r="G884" s="21">
        <v>21978.676899999999</v>
      </c>
    </row>
    <row r="885" spans="1:7" ht="15.75" x14ac:dyDescent="0.25">
      <c r="A885" s="21">
        <v>47</v>
      </c>
      <c r="B885" s="21" t="s">
        <v>23</v>
      </c>
      <c r="C885" s="21">
        <v>26.125</v>
      </c>
      <c r="D885" s="21">
        <v>1</v>
      </c>
      <c r="E885" s="21" t="s">
        <v>17</v>
      </c>
      <c r="F885" s="21" t="s">
        <v>25</v>
      </c>
      <c r="G885" s="21">
        <v>23401.30575</v>
      </c>
    </row>
    <row r="886" spans="1:7" ht="15.75" x14ac:dyDescent="0.25">
      <c r="A886" s="21">
        <v>47</v>
      </c>
      <c r="B886" s="21" t="s">
        <v>23</v>
      </c>
      <c r="C886" s="21">
        <v>24.1</v>
      </c>
      <c r="D886" s="21">
        <v>1</v>
      </c>
      <c r="E886" s="21" t="s">
        <v>15</v>
      </c>
      <c r="F886" s="21" t="s">
        <v>26</v>
      </c>
      <c r="G886" s="21">
        <v>26236.579969999999</v>
      </c>
    </row>
    <row r="887" spans="1:7" ht="15.75" x14ac:dyDescent="0.25">
      <c r="A887" s="21">
        <v>47</v>
      </c>
      <c r="B887" s="21" t="s">
        <v>14</v>
      </c>
      <c r="C887" s="21">
        <v>36.08</v>
      </c>
      <c r="D887" s="21">
        <v>1</v>
      </c>
      <c r="E887" s="21" t="s">
        <v>17</v>
      </c>
      <c r="F887" s="21" t="s">
        <v>16</v>
      </c>
      <c r="G887" s="21">
        <v>42211.138200000001</v>
      </c>
    </row>
    <row r="888" spans="1:7" ht="15.75" x14ac:dyDescent="0.25">
      <c r="A888" s="21">
        <v>47</v>
      </c>
      <c r="B888" s="21" t="s">
        <v>23</v>
      </c>
      <c r="C888" s="21">
        <v>36.630000000000003</v>
      </c>
      <c r="D888" s="21">
        <v>1</v>
      </c>
      <c r="E888" s="21" t="s">
        <v>17</v>
      </c>
      <c r="F888" s="21" t="s">
        <v>16</v>
      </c>
      <c r="G888" s="21">
        <v>42969.852700000003</v>
      </c>
    </row>
    <row r="889" spans="1:7" ht="15.75" x14ac:dyDescent="0.25">
      <c r="A889" s="21">
        <v>47</v>
      </c>
      <c r="B889" s="21" t="s">
        <v>14</v>
      </c>
      <c r="C889" s="21">
        <v>25.46</v>
      </c>
      <c r="D889" s="21">
        <v>2</v>
      </c>
      <c r="E889" s="21" t="s">
        <v>15</v>
      </c>
      <c r="F889" s="21" t="s">
        <v>25</v>
      </c>
      <c r="G889" s="21">
        <v>9225.2564000000002</v>
      </c>
    </row>
    <row r="890" spans="1:7" ht="15.75" x14ac:dyDescent="0.25">
      <c r="A890" s="21">
        <v>47</v>
      </c>
      <c r="B890" s="21" t="s">
        <v>23</v>
      </c>
      <c r="C890" s="21">
        <v>26.6</v>
      </c>
      <c r="D890" s="21">
        <v>2</v>
      </c>
      <c r="E890" s="21" t="s">
        <v>15</v>
      </c>
      <c r="F890" s="21" t="s">
        <v>25</v>
      </c>
      <c r="G890" s="21">
        <v>9715.8410000000003</v>
      </c>
    </row>
    <row r="891" spans="1:7" ht="15.75" x14ac:dyDescent="0.25">
      <c r="A891" s="21">
        <v>47</v>
      </c>
      <c r="B891" s="21" t="s">
        <v>23</v>
      </c>
      <c r="C891" s="21">
        <v>27.645</v>
      </c>
      <c r="D891" s="21">
        <v>2</v>
      </c>
      <c r="E891" s="21" t="s">
        <v>17</v>
      </c>
      <c r="F891" s="21" t="s">
        <v>27</v>
      </c>
      <c r="G891" s="21">
        <v>24535.698550000001</v>
      </c>
    </row>
    <row r="892" spans="1:7" ht="15.75" x14ac:dyDescent="0.25">
      <c r="A892" s="21">
        <v>47</v>
      </c>
      <c r="B892" s="21" t="s">
        <v>14</v>
      </c>
      <c r="C892" s="21">
        <v>38.94</v>
      </c>
      <c r="D892" s="21">
        <v>2</v>
      </c>
      <c r="E892" s="21" t="s">
        <v>17</v>
      </c>
      <c r="F892" s="21" t="s">
        <v>16</v>
      </c>
      <c r="G892" s="21">
        <v>44202.653599999998</v>
      </c>
    </row>
    <row r="893" spans="1:7" ht="15.75" x14ac:dyDescent="0.25">
      <c r="A893" s="21">
        <v>47</v>
      </c>
      <c r="B893" s="21" t="s">
        <v>14</v>
      </c>
      <c r="C893" s="21">
        <v>29.83</v>
      </c>
      <c r="D893" s="21">
        <v>3</v>
      </c>
      <c r="E893" s="21" t="s">
        <v>15</v>
      </c>
      <c r="F893" s="21" t="s">
        <v>27</v>
      </c>
      <c r="G893" s="21">
        <v>9620.3307000000004</v>
      </c>
    </row>
    <row r="894" spans="1:7" ht="15.75" x14ac:dyDescent="0.25">
      <c r="A894" s="21">
        <v>47</v>
      </c>
      <c r="B894" s="21" t="s">
        <v>23</v>
      </c>
      <c r="C894" s="21">
        <v>33.914999999999999</v>
      </c>
      <c r="D894" s="21">
        <v>3</v>
      </c>
      <c r="E894" s="21" t="s">
        <v>15</v>
      </c>
      <c r="F894" s="21" t="s">
        <v>27</v>
      </c>
      <c r="G894" s="21">
        <v>10115.00885</v>
      </c>
    </row>
    <row r="895" spans="1:7" ht="15.75" x14ac:dyDescent="0.25">
      <c r="A895" s="21">
        <v>47</v>
      </c>
      <c r="B895" s="21" t="s">
        <v>14</v>
      </c>
      <c r="C895" s="21">
        <v>28.215</v>
      </c>
      <c r="D895" s="21">
        <v>3</v>
      </c>
      <c r="E895" s="21" t="s">
        <v>17</v>
      </c>
      <c r="F895" s="21" t="s">
        <v>27</v>
      </c>
      <c r="G895" s="21">
        <v>24915.220850000002</v>
      </c>
    </row>
    <row r="896" spans="1:7" ht="15.75" x14ac:dyDescent="0.25">
      <c r="A896" s="21">
        <v>47</v>
      </c>
      <c r="B896" s="21" t="s">
        <v>14</v>
      </c>
      <c r="C896" s="21">
        <v>29.8</v>
      </c>
      <c r="D896" s="21">
        <v>3</v>
      </c>
      <c r="E896" s="21" t="s">
        <v>17</v>
      </c>
      <c r="F896" s="21" t="s">
        <v>26</v>
      </c>
      <c r="G896" s="21">
        <v>25309.489000000001</v>
      </c>
    </row>
    <row r="897" spans="1:7" ht="15.75" x14ac:dyDescent="0.25">
      <c r="A897" s="21">
        <v>47</v>
      </c>
      <c r="B897" s="21" t="s">
        <v>14</v>
      </c>
      <c r="C897" s="21">
        <v>28.215</v>
      </c>
      <c r="D897" s="21">
        <v>4</v>
      </c>
      <c r="E897" s="21" t="s">
        <v>15</v>
      </c>
      <c r="F897" s="21" t="s">
        <v>25</v>
      </c>
      <c r="G897" s="21">
        <v>10407.085849999999</v>
      </c>
    </row>
    <row r="898" spans="1:7" ht="15.75" x14ac:dyDescent="0.25">
      <c r="A898" s="21">
        <v>48</v>
      </c>
      <c r="B898" s="21" t="s">
        <v>14</v>
      </c>
      <c r="C898" s="21">
        <v>29.7</v>
      </c>
      <c r="D898" s="21">
        <v>0</v>
      </c>
      <c r="E898" s="21" t="s">
        <v>15</v>
      </c>
      <c r="F898" s="21" t="s">
        <v>16</v>
      </c>
      <c r="G898" s="21">
        <v>7789.6350000000002</v>
      </c>
    </row>
    <row r="899" spans="1:7" ht="15.75" x14ac:dyDescent="0.25">
      <c r="A899" s="21">
        <v>48</v>
      </c>
      <c r="B899" s="21" t="s">
        <v>14</v>
      </c>
      <c r="C899" s="21">
        <v>40.15</v>
      </c>
      <c r="D899" s="21">
        <v>0</v>
      </c>
      <c r="E899" s="21" t="s">
        <v>15</v>
      </c>
      <c r="F899" s="21" t="s">
        <v>16</v>
      </c>
      <c r="G899" s="21">
        <v>7804.1605</v>
      </c>
    </row>
    <row r="900" spans="1:7" ht="15.75" x14ac:dyDescent="0.25">
      <c r="A900" s="21">
        <v>48</v>
      </c>
      <c r="B900" s="21" t="s">
        <v>23</v>
      </c>
      <c r="C900" s="21">
        <v>22.8</v>
      </c>
      <c r="D900" s="21">
        <v>0</v>
      </c>
      <c r="E900" s="21" t="s">
        <v>15</v>
      </c>
      <c r="F900" s="21" t="s">
        <v>26</v>
      </c>
      <c r="G900" s="21">
        <v>8269.0439999999999</v>
      </c>
    </row>
    <row r="901" spans="1:7" ht="15.75" x14ac:dyDescent="0.25">
      <c r="A901" s="21">
        <v>48</v>
      </c>
      <c r="B901" s="21" t="s">
        <v>23</v>
      </c>
      <c r="C901" s="21">
        <v>28.9</v>
      </c>
      <c r="D901" s="21">
        <v>0</v>
      </c>
      <c r="E901" s="21" t="s">
        <v>15</v>
      </c>
      <c r="F901" s="21" t="s">
        <v>26</v>
      </c>
      <c r="G901" s="21">
        <v>8277.5229999999992</v>
      </c>
    </row>
    <row r="902" spans="1:7" ht="15.75" x14ac:dyDescent="0.25">
      <c r="A902" s="21">
        <v>48</v>
      </c>
      <c r="B902" s="21" t="s">
        <v>23</v>
      </c>
      <c r="C902" s="21">
        <v>31.13</v>
      </c>
      <c r="D902" s="21">
        <v>0</v>
      </c>
      <c r="E902" s="21" t="s">
        <v>15</v>
      </c>
      <c r="F902" s="21" t="s">
        <v>16</v>
      </c>
      <c r="G902" s="21">
        <v>8280.6226999999999</v>
      </c>
    </row>
    <row r="903" spans="1:7" ht="15.75" x14ac:dyDescent="0.25">
      <c r="A903" s="21">
        <v>48</v>
      </c>
      <c r="B903" s="21" t="s">
        <v>23</v>
      </c>
      <c r="C903" s="21">
        <v>33.33</v>
      </c>
      <c r="D903" s="21">
        <v>0</v>
      </c>
      <c r="E903" s="21" t="s">
        <v>15</v>
      </c>
      <c r="F903" s="21" t="s">
        <v>16</v>
      </c>
      <c r="G903" s="21">
        <v>8283.6807000000008</v>
      </c>
    </row>
    <row r="904" spans="1:7" ht="15.75" x14ac:dyDescent="0.25">
      <c r="A904" s="21">
        <v>48</v>
      </c>
      <c r="B904" s="21" t="s">
        <v>23</v>
      </c>
      <c r="C904" s="21">
        <v>36.575000000000003</v>
      </c>
      <c r="D904" s="21">
        <v>0</v>
      </c>
      <c r="E904" s="21" t="s">
        <v>15</v>
      </c>
      <c r="F904" s="21" t="s">
        <v>27</v>
      </c>
      <c r="G904" s="21">
        <v>8671.1912499999999</v>
      </c>
    </row>
    <row r="905" spans="1:7" ht="15.75" x14ac:dyDescent="0.25">
      <c r="A905" s="21">
        <v>48</v>
      </c>
      <c r="B905" s="21" t="s">
        <v>14</v>
      </c>
      <c r="C905" s="21">
        <v>24.42</v>
      </c>
      <c r="D905" s="21">
        <v>0</v>
      </c>
      <c r="E905" s="21" t="s">
        <v>17</v>
      </c>
      <c r="F905" s="21" t="s">
        <v>16</v>
      </c>
      <c r="G905" s="21">
        <v>21223.675800000001</v>
      </c>
    </row>
    <row r="906" spans="1:7" ht="15.75" x14ac:dyDescent="0.25">
      <c r="A906" s="21">
        <v>48</v>
      </c>
      <c r="B906" s="21" t="s">
        <v>14</v>
      </c>
      <c r="C906" s="21">
        <v>29.6</v>
      </c>
      <c r="D906" s="21">
        <v>0</v>
      </c>
      <c r="E906" s="21" t="s">
        <v>15</v>
      </c>
      <c r="F906" s="21" t="s">
        <v>26</v>
      </c>
      <c r="G906" s="21">
        <v>21232.182260000001</v>
      </c>
    </row>
    <row r="907" spans="1:7" ht="15.75" x14ac:dyDescent="0.25">
      <c r="A907" s="21">
        <v>48</v>
      </c>
      <c r="B907" s="21" t="s">
        <v>23</v>
      </c>
      <c r="C907" s="21">
        <v>33.11</v>
      </c>
      <c r="D907" s="21">
        <v>0</v>
      </c>
      <c r="E907" s="21" t="s">
        <v>17</v>
      </c>
      <c r="F907" s="21" t="s">
        <v>16</v>
      </c>
      <c r="G907" s="21">
        <v>40974.164900000003</v>
      </c>
    </row>
    <row r="908" spans="1:7" ht="15.75" x14ac:dyDescent="0.25">
      <c r="A908" s="21">
        <v>48</v>
      </c>
      <c r="B908" s="21" t="s">
        <v>14</v>
      </c>
      <c r="C908" s="21">
        <v>32.299999999999997</v>
      </c>
      <c r="D908" s="21">
        <v>1</v>
      </c>
      <c r="E908" s="21" t="s">
        <v>15</v>
      </c>
      <c r="F908" s="21" t="s">
        <v>27</v>
      </c>
      <c r="G908" s="21">
        <v>8765.2489999999998</v>
      </c>
    </row>
    <row r="909" spans="1:7" ht="15.75" x14ac:dyDescent="0.25">
      <c r="A909" s="21">
        <v>48</v>
      </c>
      <c r="B909" s="21" t="s">
        <v>23</v>
      </c>
      <c r="C909" s="21">
        <v>32.229999999999997</v>
      </c>
      <c r="D909" s="21">
        <v>1</v>
      </c>
      <c r="E909" s="21" t="s">
        <v>15</v>
      </c>
      <c r="F909" s="21" t="s">
        <v>16</v>
      </c>
      <c r="G909" s="21">
        <v>8871.1517000000003</v>
      </c>
    </row>
    <row r="910" spans="1:7" ht="15.75" x14ac:dyDescent="0.25">
      <c r="A910" s="21">
        <v>48</v>
      </c>
      <c r="B910" s="21" t="s">
        <v>14</v>
      </c>
      <c r="C910" s="21">
        <v>31.445</v>
      </c>
      <c r="D910" s="21">
        <v>1</v>
      </c>
      <c r="E910" s="21" t="s">
        <v>15</v>
      </c>
      <c r="F910" s="21" t="s">
        <v>25</v>
      </c>
      <c r="G910" s="21">
        <v>8964.0605500000001</v>
      </c>
    </row>
    <row r="911" spans="1:7" ht="15.75" x14ac:dyDescent="0.25">
      <c r="A911" s="21">
        <v>48</v>
      </c>
      <c r="B911" s="21" t="s">
        <v>23</v>
      </c>
      <c r="C911" s="21">
        <v>28.88</v>
      </c>
      <c r="D911" s="21">
        <v>1</v>
      </c>
      <c r="E911" s="21" t="s">
        <v>15</v>
      </c>
      <c r="F911" s="21" t="s">
        <v>27</v>
      </c>
      <c r="G911" s="21">
        <v>9249.4951999999994</v>
      </c>
    </row>
    <row r="912" spans="1:7" ht="15.75" x14ac:dyDescent="0.25">
      <c r="A912" s="21">
        <v>48</v>
      </c>
      <c r="B912" s="21" t="s">
        <v>23</v>
      </c>
      <c r="C912" s="21">
        <v>27.265000000000001</v>
      </c>
      <c r="D912" s="21">
        <v>1</v>
      </c>
      <c r="E912" s="21" t="s">
        <v>15</v>
      </c>
      <c r="F912" s="21" t="s">
        <v>25</v>
      </c>
      <c r="G912" s="21">
        <v>9447.2503500000003</v>
      </c>
    </row>
    <row r="913" spans="1:7" ht="15.75" x14ac:dyDescent="0.25">
      <c r="A913" s="21">
        <v>48</v>
      </c>
      <c r="B913" s="21" t="s">
        <v>23</v>
      </c>
      <c r="C913" s="21">
        <v>27.36</v>
      </c>
      <c r="D913" s="21">
        <v>1</v>
      </c>
      <c r="E913" s="21" t="s">
        <v>15</v>
      </c>
      <c r="F913" s="21" t="s">
        <v>25</v>
      </c>
      <c r="G913" s="21">
        <v>9447.3824000000004</v>
      </c>
    </row>
    <row r="914" spans="1:7" ht="15.75" x14ac:dyDescent="0.25">
      <c r="A914" s="21">
        <v>48</v>
      </c>
      <c r="B914" s="21" t="s">
        <v>14</v>
      </c>
      <c r="C914" s="21">
        <v>28</v>
      </c>
      <c r="D914" s="21">
        <v>1</v>
      </c>
      <c r="E914" s="21" t="s">
        <v>17</v>
      </c>
      <c r="F914" s="21" t="s">
        <v>26</v>
      </c>
      <c r="G914" s="21">
        <v>23568.272000000001</v>
      </c>
    </row>
    <row r="915" spans="1:7" ht="15.75" x14ac:dyDescent="0.25">
      <c r="A915" s="21">
        <v>48</v>
      </c>
      <c r="B915" s="21" t="s">
        <v>23</v>
      </c>
      <c r="C915" s="21">
        <v>35.909999999999997</v>
      </c>
      <c r="D915" s="21">
        <v>1</v>
      </c>
      <c r="E915" s="21" t="s">
        <v>15</v>
      </c>
      <c r="F915" s="21" t="s">
        <v>25</v>
      </c>
      <c r="G915" s="21">
        <v>26392.260289999998</v>
      </c>
    </row>
    <row r="916" spans="1:7" ht="15.75" x14ac:dyDescent="0.25">
      <c r="A916" s="21">
        <v>48</v>
      </c>
      <c r="B916" s="21" t="s">
        <v>14</v>
      </c>
      <c r="C916" s="21">
        <v>36.67</v>
      </c>
      <c r="D916" s="21">
        <v>1</v>
      </c>
      <c r="E916" s="21" t="s">
        <v>15</v>
      </c>
      <c r="F916" s="21" t="s">
        <v>27</v>
      </c>
      <c r="G916" s="21">
        <v>28468.919010000001</v>
      </c>
    </row>
    <row r="917" spans="1:7" ht="15.75" x14ac:dyDescent="0.25">
      <c r="A917" s="21">
        <v>48</v>
      </c>
      <c r="B917" s="21" t="s">
        <v>14</v>
      </c>
      <c r="C917" s="21">
        <v>30.2</v>
      </c>
      <c r="D917" s="21">
        <v>2</v>
      </c>
      <c r="E917" s="21" t="s">
        <v>15</v>
      </c>
      <c r="F917" s="21" t="s">
        <v>26</v>
      </c>
      <c r="G917" s="21">
        <v>8968.33</v>
      </c>
    </row>
    <row r="918" spans="1:7" ht="15.75" x14ac:dyDescent="0.25">
      <c r="A918" s="21">
        <v>48</v>
      </c>
      <c r="B918" s="21" t="s">
        <v>14</v>
      </c>
      <c r="C918" s="21">
        <v>37.29</v>
      </c>
      <c r="D918" s="21">
        <v>2</v>
      </c>
      <c r="E918" s="21" t="s">
        <v>15</v>
      </c>
      <c r="F918" s="21" t="s">
        <v>16</v>
      </c>
      <c r="G918" s="21">
        <v>8978.1851000000006</v>
      </c>
    </row>
    <row r="919" spans="1:7" ht="15.75" x14ac:dyDescent="0.25">
      <c r="A919" s="21">
        <v>48</v>
      </c>
      <c r="B919" s="21" t="s">
        <v>23</v>
      </c>
      <c r="C919" s="21">
        <v>32.299999999999997</v>
      </c>
      <c r="D919" s="21">
        <v>2</v>
      </c>
      <c r="E919" s="21" t="s">
        <v>15</v>
      </c>
      <c r="F919" s="21" t="s">
        <v>25</v>
      </c>
      <c r="G919" s="21">
        <v>10043.249</v>
      </c>
    </row>
    <row r="920" spans="1:7" ht="15.75" x14ac:dyDescent="0.25">
      <c r="A920" s="21">
        <v>48</v>
      </c>
      <c r="B920" s="21" t="s">
        <v>14</v>
      </c>
      <c r="C920" s="21">
        <v>40.564999999999998</v>
      </c>
      <c r="D920" s="21">
        <v>2</v>
      </c>
      <c r="E920" s="21" t="s">
        <v>17</v>
      </c>
      <c r="F920" s="21" t="s">
        <v>27</v>
      </c>
      <c r="G920" s="21">
        <v>45702.022349999999</v>
      </c>
    </row>
    <row r="921" spans="1:7" ht="15.75" x14ac:dyDescent="0.25">
      <c r="A921" s="21">
        <v>48</v>
      </c>
      <c r="B921" s="21" t="s">
        <v>14</v>
      </c>
      <c r="C921" s="21">
        <v>34.299999999999997</v>
      </c>
      <c r="D921" s="21">
        <v>3</v>
      </c>
      <c r="E921" s="21" t="s">
        <v>15</v>
      </c>
      <c r="F921" s="21" t="s">
        <v>26</v>
      </c>
      <c r="G921" s="21">
        <v>9563.0290000000005</v>
      </c>
    </row>
    <row r="922" spans="1:7" ht="15.75" x14ac:dyDescent="0.25">
      <c r="A922" s="21">
        <v>48</v>
      </c>
      <c r="B922" s="21" t="s">
        <v>14</v>
      </c>
      <c r="C922" s="21">
        <v>30.78</v>
      </c>
      <c r="D922" s="21">
        <v>3</v>
      </c>
      <c r="E922" s="21" t="s">
        <v>15</v>
      </c>
      <c r="F922" s="21" t="s">
        <v>25</v>
      </c>
      <c r="G922" s="21">
        <v>10141.136200000001</v>
      </c>
    </row>
    <row r="923" spans="1:7" ht="15.75" x14ac:dyDescent="0.25">
      <c r="A923" s="21">
        <v>48</v>
      </c>
      <c r="B923" s="21" t="s">
        <v>23</v>
      </c>
      <c r="C923" s="21">
        <v>25.85</v>
      </c>
      <c r="D923" s="21">
        <v>3</v>
      </c>
      <c r="E923" s="21" t="s">
        <v>17</v>
      </c>
      <c r="F923" s="21" t="s">
        <v>16</v>
      </c>
      <c r="G923" s="21">
        <v>24180.933499999999</v>
      </c>
    </row>
    <row r="924" spans="1:7" ht="15.75" x14ac:dyDescent="0.25">
      <c r="A924" s="21">
        <v>48</v>
      </c>
      <c r="B924" s="21" t="s">
        <v>14</v>
      </c>
      <c r="C924" s="21">
        <v>35.625</v>
      </c>
      <c r="D924" s="21">
        <v>4</v>
      </c>
      <c r="E924" s="21" t="s">
        <v>15</v>
      </c>
      <c r="F924" s="21" t="s">
        <v>25</v>
      </c>
      <c r="G924" s="21">
        <v>10736.87075</v>
      </c>
    </row>
    <row r="925" spans="1:7" ht="15.75" x14ac:dyDescent="0.25">
      <c r="A925" s="21">
        <v>48</v>
      </c>
      <c r="B925" s="21" t="s">
        <v>23</v>
      </c>
      <c r="C925" s="21">
        <v>27.93</v>
      </c>
      <c r="D925" s="21">
        <v>4</v>
      </c>
      <c r="E925" s="21" t="s">
        <v>15</v>
      </c>
      <c r="F925" s="21" t="s">
        <v>27</v>
      </c>
      <c r="G925" s="21">
        <v>11015.1747</v>
      </c>
    </row>
    <row r="926" spans="1:7" ht="15.75" x14ac:dyDescent="0.25">
      <c r="A926" s="21">
        <v>48</v>
      </c>
      <c r="B926" s="21" t="s">
        <v>23</v>
      </c>
      <c r="C926" s="21">
        <v>41.23</v>
      </c>
      <c r="D926" s="21">
        <v>4</v>
      </c>
      <c r="E926" s="21" t="s">
        <v>15</v>
      </c>
      <c r="F926" s="21" t="s">
        <v>27</v>
      </c>
      <c r="G926" s="21">
        <v>11033.661700000001</v>
      </c>
    </row>
    <row r="927" spans="1:7" ht="15.75" x14ac:dyDescent="0.25">
      <c r="A927" s="21">
        <v>49</v>
      </c>
      <c r="B927" s="21" t="s">
        <v>14</v>
      </c>
      <c r="C927" s="21">
        <v>30.3</v>
      </c>
      <c r="D927" s="21">
        <v>0</v>
      </c>
      <c r="E927" s="21" t="s">
        <v>15</v>
      </c>
      <c r="F927" s="21" t="s">
        <v>26</v>
      </c>
      <c r="G927" s="21">
        <v>8116.68</v>
      </c>
    </row>
    <row r="928" spans="1:7" ht="15.75" x14ac:dyDescent="0.25">
      <c r="A928" s="21">
        <v>49</v>
      </c>
      <c r="B928" s="21" t="s">
        <v>14</v>
      </c>
      <c r="C928" s="21">
        <v>35.86</v>
      </c>
      <c r="D928" s="21">
        <v>0</v>
      </c>
      <c r="E928" s="21" t="s">
        <v>15</v>
      </c>
      <c r="F928" s="21" t="s">
        <v>16</v>
      </c>
      <c r="G928" s="21">
        <v>8124.4084000000003</v>
      </c>
    </row>
    <row r="929" spans="1:7" ht="15.75" x14ac:dyDescent="0.25">
      <c r="A929" s="21">
        <v>49</v>
      </c>
      <c r="B929" s="21" t="s">
        <v>14</v>
      </c>
      <c r="C929" s="21">
        <v>36.85</v>
      </c>
      <c r="D929" s="21">
        <v>0</v>
      </c>
      <c r="E929" s="21" t="s">
        <v>15</v>
      </c>
      <c r="F929" s="21" t="s">
        <v>16</v>
      </c>
      <c r="G929" s="21">
        <v>8125.7844999999998</v>
      </c>
    </row>
    <row r="930" spans="1:7" ht="15.75" x14ac:dyDescent="0.25">
      <c r="A930" s="21">
        <v>49</v>
      </c>
      <c r="B930" s="21" t="s">
        <v>23</v>
      </c>
      <c r="C930" s="21">
        <v>27.17</v>
      </c>
      <c r="D930" s="21">
        <v>0</v>
      </c>
      <c r="E930" s="21" t="s">
        <v>15</v>
      </c>
      <c r="F930" s="21" t="s">
        <v>16</v>
      </c>
      <c r="G930" s="21">
        <v>8601.3292999999994</v>
      </c>
    </row>
    <row r="931" spans="1:7" ht="15.75" x14ac:dyDescent="0.25">
      <c r="A931" s="21">
        <v>49</v>
      </c>
      <c r="B931" s="21" t="s">
        <v>14</v>
      </c>
      <c r="C931" s="21">
        <v>22.515000000000001</v>
      </c>
      <c r="D931" s="21">
        <v>0</v>
      </c>
      <c r="E931" s="21" t="s">
        <v>15</v>
      </c>
      <c r="F931" s="21" t="s">
        <v>25</v>
      </c>
      <c r="G931" s="21">
        <v>8688.8588500000005</v>
      </c>
    </row>
    <row r="932" spans="1:7" ht="15.75" x14ac:dyDescent="0.25">
      <c r="A932" s="21">
        <v>49</v>
      </c>
      <c r="B932" s="21" t="s">
        <v>23</v>
      </c>
      <c r="C932" s="21">
        <v>29.925000000000001</v>
      </c>
      <c r="D932" s="21">
        <v>0</v>
      </c>
      <c r="E932" s="21" t="s">
        <v>15</v>
      </c>
      <c r="F932" s="21" t="s">
        <v>27</v>
      </c>
      <c r="G932" s="21">
        <v>8988.1587500000005</v>
      </c>
    </row>
    <row r="933" spans="1:7" ht="15.75" x14ac:dyDescent="0.25">
      <c r="A933" s="21">
        <v>49</v>
      </c>
      <c r="B933" s="21" t="s">
        <v>14</v>
      </c>
      <c r="C933" s="21">
        <v>30.9</v>
      </c>
      <c r="D933" s="21">
        <v>0</v>
      </c>
      <c r="E933" s="21" t="s">
        <v>17</v>
      </c>
      <c r="F933" s="21" t="s">
        <v>26</v>
      </c>
      <c r="G933" s="21">
        <v>39727.614000000001</v>
      </c>
    </row>
    <row r="934" spans="1:7" ht="15.75" x14ac:dyDescent="0.25">
      <c r="A934" s="21">
        <v>49</v>
      </c>
      <c r="B934" s="21" t="s">
        <v>14</v>
      </c>
      <c r="C934" s="21">
        <v>28.7</v>
      </c>
      <c r="D934" s="21">
        <v>1</v>
      </c>
      <c r="E934" s="21" t="s">
        <v>15</v>
      </c>
      <c r="F934" s="21" t="s">
        <v>26</v>
      </c>
      <c r="G934" s="21">
        <v>8703.4560000000001</v>
      </c>
    </row>
    <row r="935" spans="1:7" ht="15.75" x14ac:dyDescent="0.25">
      <c r="A935" s="21">
        <v>49</v>
      </c>
      <c r="B935" s="21" t="s">
        <v>23</v>
      </c>
      <c r="C935" s="21">
        <v>21.3</v>
      </c>
      <c r="D935" s="21">
        <v>1</v>
      </c>
      <c r="E935" s="21" t="s">
        <v>15</v>
      </c>
      <c r="F935" s="21" t="s">
        <v>26</v>
      </c>
      <c r="G935" s="21">
        <v>9182.17</v>
      </c>
    </row>
    <row r="936" spans="1:7" ht="15.75" x14ac:dyDescent="0.25">
      <c r="A936" s="21">
        <v>49</v>
      </c>
      <c r="B936" s="21" t="s">
        <v>14</v>
      </c>
      <c r="C936" s="21">
        <v>25.84</v>
      </c>
      <c r="D936" s="21">
        <v>1</v>
      </c>
      <c r="E936" s="21" t="s">
        <v>15</v>
      </c>
      <c r="F936" s="21" t="s">
        <v>25</v>
      </c>
      <c r="G936" s="21">
        <v>9282.4806000000008</v>
      </c>
    </row>
    <row r="937" spans="1:7" ht="15.75" x14ac:dyDescent="0.25">
      <c r="A937" s="21">
        <v>49</v>
      </c>
      <c r="B937" s="21" t="s">
        <v>14</v>
      </c>
      <c r="C937" s="21">
        <v>29.83</v>
      </c>
      <c r="D937" s="21">
        <v>1</v>
      </c>
      <c r="E937" s="21" t="s">
        <v>15</v>
      </c>
      <c r="F937" s="21" t="s">
        <v>25</v>
      </c>
      <c r="G937" s="21">
        <v>9288.0267000000003</v>
      </c>
    </row>
    <row r="938" spans="1:7" ht="15.75" x14ac:dyDescent="0.25">
      <c r="A938" s="21">
        <v>49</v>
      </c>
      <c r="B938" s="21" t="s">
        <v>14</v>
      </c>
      <c r="C938" s="21">
        <v>31.35</v>
      </c>
      <c r="D938" s="21">
        <v>1</v>
      </c>
      <c r="E938" s="21" t="s">
        <v>15</v>
      </c>
      <c r="F938" s="21" t="s">
        <v>25</v>
      </c>
      <c r="G938" s="21">
        <v>9290.1394999999993</v>
      </c>
    </row>
    <row r="939" spans="1:7" ht="15.75" x14ac:dyDescent="0.25">
      <c r="A939" s="21">
        <v>49</v>
      </c>
      <c r="B939" s="21" t="s">
        <v>23</v>
      </c>
      <c r="C939" s="21">
        <v>22.61</v>
      </c>
      <c r="D939" s="21">
        <v>1</v>
      </c>
      <c r="E939" s="21" t="s">
        <v>15</v>
      </c>
      <c r="F939" s="21" t="s">
        <v>27</v>
      </c>
      <c r="G939" s="21">
        <v>9566.9909000000007</v>
      </c>
    </row>
    <row r="940" spans="1:7" ht="15.75" x14ac:dyDescent="0.25">
      <c r="A940" s="21">
        <v>49</v>
      </c>
      <c r="B940" s="21" t="s">
        <v>23</v>
      </c>
      <c r="C940" s="21">
        <v>34.770000000000003</v>
      </c>
      <c r="D940" s="21">
        <v>1</v>
      </c>
      <c r="E940" s="21" t="s">
        <v>15</v>
      </c>
      <c r="F940" s="21" t="s">
        <v>27</v>
      </c>
      <c r="G940" s="21">
        <v>9583.8932999999997</v>
      </c>
    </row>
    <row r="941" spans="1:7" ht="15.75" x14ac:dyDescent="0.25">
      <c r="A941" s="21">
        <v>49</v>
      </c>
      <c r="B941" s="21" t="s">
        <v>23</v>
      </c>
      <c r="C941" s="21">
        <v>30.78</v>
      </c>
      <c r="D941" s="21">
        <v>1</v>
      </c>
      <c r="E941" s="21" t="s">
        <v>15</v>
      </c>
      <c r="F941" s="21" t="s">
        <v>25</v>
      </c>
      <c r="G941" s="21">
        <v>9778.3472000000002</v>
      </c>
    </row>
    <row r="942" spans="1:7" ht="15.75" x14ac:dyDescent="0.25">
      <c r="A942" s="21">
        <v>49</v>
      </c>
      <c r="B942" s="21" t="s">
        <v>23</v>
      </c>
      <c r="C942" s="21">
        <v>27.1</v>
      </c>
      <c r="D942" s="21">
        <v>1</v>
      </c>
      <c r="E942" s="21" t="s">
        <v>15</v>
      </c>
      <c r="F942" s="21" t="s">
        <v>26</v>
      </c>
      <c r="G942" s="21">
        <v>26140.3603</v>
      </c>
    </row>
    <row r="943" spans="1:7" ht="15.75" x14ac:dyDescent="0.25">
      <c r="A943" s="21">
        <v>49</v>
      </c>
      <c r="B943" s="21" t="s">
        <v>14</v>
      </c>
      <c r="C943" s="21">
        <v>37.51</v>
      </c>
      <c r="D943" s="21">
        <v>2</v>
      </c>
      <c r="E943" s="21" t="s">
        <v>15</v>
      </c>
      <c r="F943" s="21" t="s">
        <v>16</v>
      </c>
      <c r="G943" s="21">
        <v>9304.7019</v>
      </c>
    </row>
    <row r="944" spans="1:7" ht="15.75" x14ac:dyDescent="0.25">
      <c r="A944" s="21">
        <v>49</v>
      </c>
      <c r="B944" s="21" t="s">
        <v>23</v>
      </c>
      <c r="C944" s="21">
        <v>42.68</v>
      </c>
      <c r="D944" s="21">
        <v>2</v>
      </c>
      <c r="E944" s="21" t="s">
        <v>15</v>
      </c>
      <c r="F944" s="21" t="s">
        <v>16</v>
      </c>
      <c r="G944" s="21">
        <v>9800.8881999999994</v>
      </c>
    </row>
    <row r="945" spans="1:7" ht="15.75" x14ac:dyDescent="0.25">
      <c r="A945" s="21">
        <v>49</v>
      </c>
      <c r="B945" s="21" t="s">
        <v>23</v>
      </c>
      <c r="C945" s="21">
        <v>23.18</v>
      </c>
      <c r="D945" s="21">
        <v>2</v>
      </c>
      <c r="E945" s="21" t="s">
        <v>15</v>
      </c>
      <c r="F945" s="21" t="s">
        <v>27</v>
      </c>
      <c r="G945" s="21">
        <v>10156.7832</v>
      </c>
    </row>
    <row r="946" spans="1:7" ht="15.75" x14ac:dyDescent="0.25">
      <c r="A946" s="21">
        <v>49</v>
      </c>
      <c r="B946" s="21" t="s">
        <v>23</v>
      </c>
      <c r="C946" s="21">
        <v>33.344999999999999</v>
      </c>
      <c r="D946" s="21">
        <v>2</v>
      </c>
      <c r="E946" s="21" t="s">
        <v>15</v>
      </c>
      <c r="F946" s="21" t="s">
        <v>25</v>
      </c>
      <c r="G946" s="21">
        <v>10370.912549999999</v>
      </c>
    </row>
    <row r="947" spans="1:7" ht="15.75" x14ac:dyDescent="0.25">
      <c r="A947" s="21">
        <v>49</v>
      </c>
      <c r="B947" s="21" t="s">
        <v>14</v>
      </c>
      <c r="C947" s="21">
        <v>25.6</v>
      </c>
      <c r="D947" s="21">
        <v>2</v>
      </c>
      <c r="E947" s="21" t="s">
        <v>17</v>
      </c>
      <c r="F947" s="21" t="s">
        <v>26</v>
      </c>
      <c r="G947" s="21">
        <v>23306.546999999999</v>
      </c>
    </row>
    <row r="948" spans="1:7" ht="15.75" x14ac:dyDescent="0.25">
      <c r="A948" s="21">
        <v>49</v>
      </c>
      <c r="B948" s="21" t="s">
        <v>14</v>
      </c>
      <c r="C948" s="21">
        <v>25.84</v>
      </c>
      <c r="D948" s="21">
        <v>2</v>
      </c>
      <c r="E948" s="21" t="s">
        <v>17</v>
      </c>
      <c r="F948" s="21" t="s">
        <v>27</v>
      </c>
      <c r="G948" s="21">
        <v>23807.240600000001</v>
      </c>
    </row>
    <row r="949" spans="1:7" ht="15.75" x14ac:dyDescent="0.25">
      <c r="A949" s="21">
        <v>49</v>
      </c>
      <c r="B949" s="21" t="s">
        <v>14</v>
      </c>
      <c r="C949" s="21">
        <v>28.69</v>
      </c>
      <c r="D949" s="21">
        <v>3</v>
      </c>
      <c r="E949" s="21" t="s">
        <v>15</v>
      </c>
      <c r="F949" s="21" t="s">
        <v>27</v>
      </c>
      <c r="G949" s="21">
        <v>10264.4421</v>
      </c>
    </row>
    <row r="950" spans="1:7" ht="15.75" x14ac:dyDescent="0.25">
      <c r="A950" s="21">
        <v>49</v>
      </c>
      <c r="B950" s="21" t="s">
        <v>14</v>
      </c>
      <c r="C950" s="21">
        <v>32.299999999999997</v>
      </c>
      <c r="D950" s="21">
        <v>3</v>
      </c>
      <c r="E950" s="21" t="s">
        <v>15</v>
      </c>
      <c r="F950" s="21" t="s">
        <v>27</v>
      </c>
      <c r="G950" s="21">
        <v>10269.459999999999</v>
      </c>
    </row>
    <row r="951" spans="1:7" ht="15.75" x14ac:dyDescent="0.25">
      <c r="A951" s="21">
        <v>49</v>
      </c>
      <c r="B951" s="21" t="s">
        <v>23</v>
      </c>
      <c r="C951" s="21">
        <v>36.630000000000003</v>
      </c>
      <c r="D951" s="21">
        <v>3</v>
      </c>
      <c r="E951" s="21" t="s">
        <v>15</v>
      </c>
      <c r="F951" s="21" t="s">
        <v>16</v>
      </c>
      <c r="G951" s="21">
        <v>10381.4787</v>
      </c>
    </row>
    <row r="952" spans="1:7" ht="15.75" x14ac:dyDescent="0.25">
      <c r="A952" s="21">
        <v>49</v>
      </c>
      <c r="B952" s="21" t="s">
        <v>23</v>
      </c>
      <c r="C952" s="21">
        <v>23.844999999999999</v>
      </c>
      <c r="D952" s="21">
        <v>3</v>
      </c>
      <c r="E952" s="21" t="s">
        <v>17</v>
      </c>
      <c r="F952" s="21" t="s">
        <v>25</v>
      </c>
      <c r="G952" s="21">
        <v>24106.912550000001</v>
      </c>
    </row>
    <row r="953" spans="1:7" ht="15.75" x14ac:dyDescent="0.25">
      <c r="A953" s="21">
        <v>49</v>
      </c>
      <c r="B953" s="21" t="s">
        <v>23</v>
      </c>
      <c r="C953" s="21">
        <v>41.47</v>
      </c>
      <c r="D953" s="21">
        <v>4</v>
      </c>
      <c r="E953" s="21" t="s">
        <v>15</v>
      </c>
      <c r="F953" s="21" t="s">
        <v>16</v>
      </c>
      <c r="G953" s="21">
        <v>10977.2063</v>
      </c>
    </row>
    <row r="954" spans="1:7" ht="15.75" x14ac:dyDescent="0.25">
      <c r="A954" s="21">
        <v>49</v>
      </c>
      <c r="B954" s="21" t="s">
        <v>23</v>
      </c>
      <c r="C954" s="21">
        <v>31.9</v>
      </c>
      <c r="D954" s="21">
        <v>5</v>
      </c>
      <c r="E954" s="21" t="s">
        <v>15</v>
      </c>
      <c r="F954" s="21" t="s">
        <v>26</v>
      </c>
      <c r="G954" s="21">
        <v>11552.904</v>
      </c>
    </row>
    <row r="955" spans="1:7" ht="15.75" x14ac:dyDescent="0.25">
      <c r="A955" s="21">
        <v>50</v>
      </c>
      <c r="B955" s="21" t="s">
        <v>14</v>
      </c>
      <c r="C955" s="21">
        <v>25.3</v>
      </c>
      <c r="D955" s="21">
        <v>0</v>
      </c>
      <c r="E955" s="21" t="s">
        <v>15</v>
      </c>
      <c r="F955" s="21" t="s">
        <v>16</v>
      </c>
      <c r="G955" s="21">
        <v>8442.6669999999995</v>
      </c>
    </row>
    <row r="956" spans="1:7" ht="15.75" x14ac:dyDescent="0.25">
      <c r="A956" s="21">
        <v>50</v>
      </c>
      <c r="B956" s="21" t="s">
        <v>14</v>
      </c>
      <c r="C956" s="21">
        <v>26.6</v>
      </c>
      <c r="D956" s="21">
        <v>0</v>
      </c>
      <c r="E956" s="21" t="s">
        <v>15</v>
      </c>
      <c r="F956" s="21" t="s">
        <v>26</v>
      </c>
      <c r="G956" s="21">
        <v>8444.4740000000002</v>
      </c>
    </row>
    <row r="957" spans="1:7" ht="15.75" x14ac:dyDescent="0.25">
      <c r="A957" s="21">
        <v>50</v>
      </c>
      <c r="B957" s="21" t="s">
        <v>14</v>
      </c>
      <c r="C957" s="21">
        <v>36.200000000000003</v>
      </c>
      <c r="D957" s="21">
        <v>0</v>
      </c>
      <c r="E957" s="21" t="s">
        <v>15</v>
      </c>
      <c r="F957" s="21" t="s">
        <v>26</v>
      </c>
      <c r="G957" s="21">
        <v>8457.8179999999993</v>
      </c>
    </row>
    <row r="958" spans="1:7" ht="15.75" x14ac:dyDescent="0.25">
      <c r="A958" s="21">
        <v>50</v>
      </c>
      <c r="B958" s="21" t="s">
        <v>14</v>
      </c>
      <c r="C958" s="21">
        <v>26.41</v>
      </c>
      <c r="D958" s="21">
        <v>0</v>
      </c>
      <c r="E958" s="21" t="s">
        <v>15</v>
      </c>
      <c r="F958" s="21" t="s">
        <v>27</v>
      </c>
      <c r="G958" s="21">
        <v>8827.2098999999998</v>
      </c>
    </row>
    <row r="959" spans="1:7" ht="15.75" x14ac:dyDescent="0.25">
      <c r="A959" s="21">
        <v>50</v>
      </c>
      <c r="B959" s="21" t="s">
        <v>14</v>
      </c>
      <c r="C959" s="21">
        <v>32.204999999999998</v>
      </c>
      <c r="D959" s="21">
        <v>0</v>
      </c>
      <c r="E959" s="21" t="s">
        <v>15</v>
      </c>
      <c r="F959" s="21" t="s">
        <v>27</v>
      </c>
      <c r="G959" s="21">
        <v>8835.2649500000007</v>
      </c>
    </row>
    <row r="960" spans="1:7" ht="15.75" x14ac:dyDescent="0.25">
      <c r="A960" s="21">
        <v>50</v>
      </c>
      <c r="B960" s="21" t="s">
        <v>23</v>
      </c>
      <c r="C960" s="21">
        <v>25.6</v>
      </c>
      <c r="D960" s="21">
        <v>0</v>
      </c>
      <c r="E960" s="21" t="s">
        <v>15</v>
      </c>
      <c r="F960" s="21" t="s">
        <v>26</v>
      </c>
      <c r="G960" s="21">
        <v>8932.0840000000007</v>
      </c>
    </row>
    <row r="961" spans="1:7" ht="15.75" x14ac:dyDescent="0.25">
      <c r="A961" s="21">
        <v>50</v>
      </c>
      <c r="B961" s="21" t="s">
        <v>23</v>
      </c>
      <c r="C961" s="21">
        <v>44.744999999999997</v>
      </c>
      <c r="D961" s="21">
        <v>0</v>
      </c>
      <c r="E961" s="21" t="s">
        <v>15</v>
      </c>
      <c r="F961" s="21" t="s">
        <v>25</v>
      </c>
      <c r="G961" s="21">
        <v>9541.6955500000004</v>
      </c>
    </row>
    <row r="962" spans="1:7" ht="15.75" x14ac:dyDescent="0.25">
      <c r="A962" s="21">
        <v>50</v>
      </c>
      <c r="B962" s="21" t="s">
        <v>23</v>
      </c>
      <c r="C962" s="21">
        <v>27.36</v>
      </c>
      <c r="D962" s="21">
        <v>0</v>
      </c>
      <c r="E962" s="21" t="s">
        <v>15</v>
      </c>
      <c r="F962" s="21" t="s">
        <v>25</v>
      </c>
      <c r="G962" s="21">
        <v>25656.575260000001</v>
      </c>
    </row>
    <row r="963" spans="1:7" ht="15.75" x14ac:dyDescent="0.25">
      <c r="A963" s="21">
        <v>50</v>
      </c>
      <c r="B963" s="21" t="s">
        <v>14</v>
      </c>
      <c r="C963" s="21">
        <v>31.824999999999999</v>
      </c>
      <c r="D963" s="21">
        <v>0</v>
      </c>
      <c r="E963" s="21" t="s">
        <v>17</v>
      </c>
      <c r="F963" s="21" t="s">
        <v>25</v>
      </c>
      <c r="G963" s="21">
        <v>41097.161749999999</v>
      </c>
    </row>
    <row r="964" spans="1:7" ht="15.75" x14ac:dyDescent="0.25">
      <c r="A964" s="21">
        <v>50</v>
      </c>
      <c r="B964" s="21" t="s">
        <v>14</v>
      </c>
      <c r="C964" s="21">
        <v>37.07</v>
      </c>
      <c r="D964" s="21">
        <v>1</v>
      </c>
      <c r="E964" s="21" t="s">
        <v>15</v>
      </c>
      <c r="F964" s="21" t="s">
        <v>16</v>
      </c>
      <c r="G964" s="21">
        <v>9048.0272999999997</v>
      </c>
    </row>
    <row r="965" spans="1:7" ht="15.75" x14ac:dyDescent="0.25">
      <c r="A965" s="21">
        <v>50</v>
      </c>
      <c r="B965" s="21" t="s">
        <v>14</v>
      </c>
      <c r="C965" s="21">
        <v>44.77</v>
      </c>
      <c r="D965" s="21">
        <v>1</v>
      </c>
      <c r="E965" s="21" t="s">
        <v>15</v>
      </c>
      <c r="F965" s="21" t="s">
        <v>16</v>
      </c>
      <c r="G965" s="21">
        <v>9058.7302999999993</v>
      </c>
    </row>
    <row r="966" spans="1:7" ht="15.75" x14ac:dyDescent="0.25">
      <c r="A966" s="21">
        <v>50</v>
      </c>
      <c r="B966" s="21" t="s">
        <v>23</v>
      </c>
      <c r="C966" s="21">
        <v>46.09</v>
      </c>
      <c r="D966" s="21">
        <v>1</v>
      </c>
      <c r="E966" s="21" t="s">
        <v>15</v>
      </c>
      <c r="F966" s="21" t="s">
        <v>16</v>
      </c>
      <c r="G966" s="21">
        <v>9549.5650999999998</v>
      </c>
    </row>
    <row r="967" spans="1:7" ht="15.75" x14ac:dyDescent="0.25">
      <c r="A967" s="21">
        <v>50</v>
      </c>
      <c r="B967" s="21" t="s">
        <v>14</v>
      </c>
      <c r="C967" s="21">
        <v>27.454999999999998</v>
      </c>
      <c r="D967" s="21">
        <v>1</v>
      </c>
      <c r="E967" s="21" t="s">
        <v>15</v>
      </c>
      <c r="F967" s="21" t="s">
        <v>25</v>
      </c>
      <c r="G967" s="21">
        <v>9617.6624499999998</v>
      </c>
    </row>
    <row r="968" spans="1:7" ht="15.75" x14ac:dyDescent="0.25">
      <c r="A968" s="21">
        <v>50</v>
      </c>
      <c r="B968" s="21" t="s">
        <v>23</v>
      </c>
      <c r="C968" s="21">
        <v>30.114999999999998</v>
      </c>
      <c r="D968" s="21">
        <v>1</v>
      </c>
      <c r="E968" s="21" t="s">
        <v>15</v>
      </c>
      <c r="F968" s="21" t="s">
        <v>27</v>
      </c>
      <c r="G968" s="21">
        <v>9910.3598500000007</v>
      </c>
    </row>
    <row r="969" spans="1:7" ht="15.75" x14ac:dyDescent="0.25">
      <c r="A969" s="21">
        <v>50</v>
      </c>
      <c r="B969" s="21" t="s">
        <v>23</v>
      </c>
      <c r="C969" s="21">
        <v>27.074999999999999</v>
      </c>
      <c r="D969" s="21">
        <v>1</v>
      </c>
      <c r="E969" s="21" t="s">
        <v>15</v>
      </c>
      <c r="F969" s="21" t="s">
        <v>25</v>
      </c>
      <c r="G969" s="21">
        <v>10106.134249999999</v>
      </c>
    </row>
    <row r="970" spans="1:7" ht="15.75" x14ac:dyDescent="0.25">
      <c r="A970" s="21">
        <v>50</v>
      </c>
      <c r="B970" s="21" t="s">
        <v>23</v>
      </c>
      <c r="C970" s="21">
        <v>27.6</v>
      </c>
      <c r="D970" s="21">
        <v>1</v>
      </c>
      <c r="E970" s="21" t="s">
        <v>17</v>
      </c>
      <c r="F970" s="21" t="s">
        <v>26</v>
      </c>
      <c r="G970" s="21">
        <v>24520.263999999999</v>
      </c>
    </row>
    <row r="971" spans="1:7" ht="15.75" x14ac:dyDescent="0.25">
      <c r="A971" s="21">
        <v>50</v>
      </c>
      <c r="B971" s="21" t="s">
        <v>14</v>
      </c>
      <c r="C971" s="21">
        <v>32.299999999999997</v>
      </c>
      <c r="D971" s="21">
        <v>1</v>
      </c>
      <c r="E971" s="21" t="s">
        <v>17</v>
      </c>
      <c r="F971" s="21" t="s">
        <v>25</v>
      </c>
      <c r="G971" s="21">
        <v>41919.097000000002</v>
      </c>
    </row>
    <row r="972" spans="1:7" ht="15.75" x14ac:dyDescent="0.25">
      <c r="A972" s="21">
        <v>50</v>
      </c>
      <c r="B972" s="21" t="s">
        <v>14</v>
      </c>
      <c r="C972" s="21">
        <v>32.299999999999997</v>
      </c>
      <c r="D972" s="21">
        <v>2</v>
      </c>
      <c r="E972" s="21" t="s">
        <v>15</v>
      </c>
      <c r="F972" s="21" t="s">
        <v>26</v>
      </c>
      <c r="G972" s="21">
        <v>9630.3970000000008</v>
      </c>
    </row>
    <row r="973" spans="1:7" ht="15.75" x14ac:dyDescent="0.25">
      <c r="A973" s="21">
        <v>50</v>
      </c>
      <c r="B973" s="21" t="s">
        <v>23</v>
      </c>
      <c r="C973" s="21">
        <v>23.54</v>
      </c>
      <c r="D973" s="21">
        <v>2</v>
      </c>
      <c r="E973" s="21" t="s">
        <v>15</v>
      </c>
      <c r="F973" s="21" t="s">
        <v>16</v>
      </c>
      <c r="G973" s="21">
        <v>10107.220600000001</v>
      </c>
    </row>
    <row r="974" spans="1:7" ht="15.75" x14ac:dyDescent="0.25">
      <c r="A974" s="21">
        <v>50</v>
      </c>
      <c r="B974" s="21" t="s">
        <v>23</v>
      </c>
      <c r="C974" s="21">
        <v>31.6</v>
      </c>
      <c r="D974" s="21">
        <v>2</v>
      </c>
      <c r="E974" s="21" t="s">
        <v>15</v>
      </c>
      <c r="F974" s="21" t="s">
        <v>26</v>
      </c>
      <c r="G974" s="21">
        <v>10118.424000000001</v>
      </c>
    </row>
    <row r="975" spans="1:7" ht="15.75" x14ac:dyDescent="0.25">
      <c r="A975" s="21">
        <v>50</v>
      </c>
      <c r="B975" s="21" t="s">
        <v>23</v>
      </c>
      <c r="C975" s="21">
        <v>26.22</v>
      </c>
      <c r="D975" s="21">
        <v>2</v>
      </c>
      <c r="E975" s="21" t="s">
        <v>15</v>
      </c>
      <c r="F975" s="21" t="s">
        <v>27</v>
      </c>
      <c r="G975" s="21">
        <v>10493.9458</v>
      </c>
    </row>
    <row r="976" spans="1:7" ht="15.75" x14ac:dyDescent="0.25">
      <c r="A976" s="21">
        <v>50</v>
      </c>
      <c r="B976" s="21" t="s">
        <v>14</v>
      </c>
      <c r="C976" s="21">
        <v>32.11</v>
      </c>
      <c r="D976" s="21">
        <v>2</v>
      </c>
      <c r="E976" s="21" t="s">
        <v>15</v>
      </c>
      <c r="F976" s="21" t="s">
        <v>25</v>
      </c>
      <c r="G976" s="21">
        <v>25333.332839999999</v>
      </c>
    </row>
    <row r="977" spans="1:7" ht="15.75" x14ac:dyDescent="0.25">
      <c r="A977" s="21">
        <v>50</v>
      </c>
      <c r="B977" s="21" t="s">
        <v>14</v>
      </c>
      <c r="C977" s="21">
        <v>25.364999999999998</v>
      </c>
      <c r="D977" s="21">
        <v>2</v>
      </c>
      <c r="E977" s="21" t="s">
        <v>15</v>
      </c>
      <c r="F977" s="21" t="s">
        <v>27</v>
      </c>
      <c r="G977" s="21">
        <v>30284.642940000002</v>
      </c>
    </row>
    <row r="978" spans="1:7" ht="15.75" x14ac:dyDescent="0.25">
      <c r="A978" s="21">
        <v>50</v>
      </c>
      <c r="B978" s="21" t="s">
        <v>14</v>
      </c>
      <c r="C978" s="21">
        <v>34.200000000000003</v>
      </c>
      <c r="D978" s="21">
        <v>2</v>
      </c>
      <c r="E978" s="21" t="s">
        <v>17</v>
      </c>
      <c r="F978" s="21" t="s">
        <v>26</v>
      </c>
      <c r="G978" s="21">
        <v>42856.838000000003</v>
      </c>
    </row>
    <row r="979" spans="1:7" ht="15.75" x14ac:dyDescent="0.25">
      <c r="A979" s="21">
        <v>50</v>
      </c>
      <c r="B979" s="21" t="s">
        <v>14</v>
      </c>
      <c r="C979" s="21">
        <v>30.97</v>
      </c>
      <c r="D979" s="21">
        <v>3</v>
      </c>
      <c r="E979" s="21" t="s">
        <v>15</v>
      </c>
      <c r="F979" s="21" t="s">
        <v>27</v>
      </c>
      <c r="G979" s="21">
        <v>10600.5483</v>
      </c>
    </row>
    <row r="980" spans="1:7" ht="15.75" x14ac:dyDescent="0.25">
      <c r="A980" s="21">
        <v>50</v>
      </c>
      <c r="B980" s="21" t="s">
        <v>23</v>
      </c>
      <c r="C980" s="21">
        <v>28.16</v>
      </c>
      <c r="D980" s="21">
        <v>3</v>
      </c>
      <c r="E980" s="21" t="s">
        <v>15</v>
      </c>
      <c r="F980" s="21" t="s">
        <v>16</v>
      </c>
      <c r="G980" s="21">
        <v>10702.642400000001</v>
      </c>
    </row>
    <row r="981" spans="1:7" ht="15.75" x14ac:dyDescent="0.25">
      <c r="A981" s="21">
        <v>50</v>
      </c>
      <c r="B981" s="21" t="s">
        <v>23</v>
      </c>
      <c r="C981" s="21">
        <v>28.12</v>
      </c>
      <c r="D981" s="21">
        <v>3</v>
      </c>
      <c r="E981" s="21" t="s">
        <v>15</v>
      </c>
      <c r="F981" s="21" t="s">
        <v>27</v>
      </c>
      <c r="G981" s="21">
        <v>11085.586799999999</v>
      </c>
    </row>
    <row r="982" spans="1:7" ht="15.75" x14ac:dyDescent="0.25">
      <c r="A982" s="21">
        <v>50</v>
      </c>
      <c r="B982" s="21" t="s">
        <v>23</v>
      </c>
      <c r="C982" s="21">
        <v>27.83</v>
      </c>
      <c r="D982" s="21">
        <v>3</v>
      </c>
      <c r="E982" s="21" t="s">
        <v>15</v>
      </c>
      <c r="F982" s="21" t="s">
        <v>16</v>
      </c>
      <c r="G982" s="21">
        <v>19749.383379999999</v>
      </c>
    </row>
    <row r="983" spans="1:7" ht="15.75" x14ac:dyDescent="0.25">
      <c r="A983" s="21">
        <v>50</v>
      </c>
      <c r="B983" s="21" t="s">
        <v>23</v>
      </c>
      <c r="C983" s="21">
        <v>33.700000000000003</v>
      </c>
      <c r="D983" s="21">
        <v>4</v>
      </c>
      <c r="E983" s="21" t="s">
        <v>15</v>
      </c>
      <c r="F983" s="21" t="s">
        <v>26</v>
      </c>
      <c r="G983" s="21">
        <v>11299.343000000001</v>
      </c>
    </row>
    <row r="984" spans="1:7" ht="15.75" x14ac:dyDescent="0.25">
      <c r="A984" s="21">
        <v>51</v>
      </c>
      <c r="B984" s="21" t="s">
        <v>14</v>
      </c>
      <c r="C984" s="21">
        <v>25.4</v>
      </c>
      <c r="D984" s="21">
        <v>0</v>
      </c>
      <c r="E984" s="21" t="s">
        <v>15</v>
      </c>
      <c r="F984" s="21" t="s">
        <v>26</v>
      </c>
      <c r="G984" s="21">
        <v>8782.4689999999991</v>
      </c>
    </row>
    <row r="985" spans="1:7" ht="15.75" x14ac:dyDescent="0.25">
      <c r="A985" s="21">
        <v>51</v>
      </c>
      <c r="B985" s="21" t="s">
        <v>14</v>
      </c>
      <c r="C985" s="21">
        <v>37</v>
      </c>
      <c r="D985" s="21">
        <v>0</v>
      </c>
      <c r="E985" s="21" t="s">
        <v>15</v>
      </c>
      <c r="F985" s="21" t="s">
        <v>26</v>
      </c>
      <c r="G985" s="21">
        <v>8798.5930000000008</v>
      </c>
    </row>
    <row r="986" spans="1:7" ht="15.75" x14ac:dyDescent="0.25">
      <c r="A986" s="21">
        <v>51</v>
      </c>
      <c r="B986" s="21" t="s">
        <v>14</v>
      </c>
      <c r="C986" s="21">
        <v>31.635000000000002</v>
      </c>
      <c r="D986" s="21">
        <v>0</v>
      </c>
      <c r="E986" s="21" t="s">
        <v>15</v>
      </c>
      <c r="F986" s="21" t="s">
        <v>27</v>
      </c>
      <c r="G986" s="21">
        <v>9174.1356500000002</v>
      </c>
    </row>
    <row r="987" spans="1:7" ht="15.75" x14ac:dyDescent="0.25">
      <c r="A987" s="21">
        <v>51</v>
      </c>
      <c r="B987" s="21" t="s">
        <v>23</v>
      </c>
      <c r="C987" s="21">
        <v>20.6</v>
      </c>
      <c r="D987" s="21">
        <v>0</v>
      </c>
      <c r="E987" s="21" t="s">
        <v>15</v>
      </c>
      <c r="F987" s="21" t="s">
        <v>26</v>
      </c>
      <c r="G987" s="21">
        <v>9264.7970000000005</v>
      </c>
    </row>
    <row r="988" spans="1:7" ht="15.75" x14ac:dyDescent="0.25">
      <c r="A988" s="21">
        <v>51</v>
      </c>
      <c r="B988" s="21" t="s">
        <v>23</v>
      </c>
      <c r="C988" s="21">
        <v>34.1</v>
      </c>
      <c r="D988" s="21">
        <v>0</v>
      </c>
      <c r="E988" s="21" t="s">
        <v>15</v>
      </c>
      <c r="F988" s="21" t="s">
        <v>16</v>
      </c>
      <c r="G988" s="21">
        <v>9283.5619999999999</v>
      </c>
    </row>
    <row r="989" spans="1:7" ht="15.75" x14ac:dyDescent="0.25">
      <c r="A989" s="21">
        <v>51</v>
      </c>
      <c r="B989" s="21" t="s">
        <v>14</v>
      </c>
      <c r="C989" s="21">
        <v>22.42</v>
      </c>
      <c r="D989" s="21">
        <v>0</v>
      </c>
      <c r="E989" s="21" t="s">
        <v>15</v>
      </c>
      <c r="F989" s="21" t="s">
        <v>25</v>
      </c>
      <c r="G989" s="21">
        <v>9361.3268000000007</v>
      </c>
    </row>
    <row r="990" spans="1:7" ht="15.75" x14ac:dyDescent="0.25">
      <c r="A990" s="21">
        <v>51</v>
      </c>
      <c r="B990" s="21" t="s">
        <v>23</v>
      </c>
      <c r="C990" s="21">
        <v>18.05</v>
      </c>
      <c r="D990" s="21">
        <v>0</v>
      </c>
      <c r="E990" s="21" t="s">
        <v>15</v>
      </c>
      <c r="F990" s="21" t="s">
        <v>27</v>
      </c>
      <c r="G990" s="21">
        <v>9644.2525000000005</v>
      </c>
    </row>
    <row r="991" spans="1:7" ht="15.75" x14ac:dyDescent="0.25">
      <c r="A991" s="21">
        <v>51</v>
      </c>
      <c r="B991" s="21" t="s">
        <v>23</v>
      </c>
      <c r="C991" s="21">
        <v>33.914999999999999</v>
      </c>
      <c r="D991" s="21">
        <v>0</v>
      </c>
      <c r="E991" s="21" t="s">
        <v>15</v>
      </c>
      <c r="F991" s="21" t="s">
        <v>25</v>
      </c>
      <c r="G991" s="21">
        <v>9866.3048500000004</v>
      </c>
    </row>
    <row r="992" spans="1:7" ht="15.75" x14ac:dyDescent="0.25">
      <c r="A992" s="21">
        <v>51</v>
      </c>
      <c r="B992" s="21" t="s">
        <v>23</v>
      </c>
      <c r="C992" s="21">
        <v>40.659999999999997</v>
      </c>
      <c r="D992" s="21">
        <v>0</v>
      </c>
      <c r="E992" s="21" t="s">
        <v>15</v>
      </c>
      <c r="F992" s="21" t="s">
        <v>25</v>
      </c>
      <c r="G992" s="21">
        <v>9875.6803999999993</v>
      </c>
    </row>
    <row r="993" spans="1:7" ht="15.75" x14ac:dyDescent="0.25">
      <c r="A993" s="21">
        <v>51</v>
      </c>
      <c r="B993" s="21" t="s">
        <v>23</v>
      </c>
      <c r="C993" s="21">
        <v>38.06</v>
      </c>
      <c r="D993" s="21">
        <v>0</v>
      </c>
      <c r="E993" s="21" t="s">
        <v>17</v>
      </c>
      <c r="F993" s="21" t="s">
        <v>16</v>
      </c>
      <c r="G993" s="21">
        <v>44400.4064</v>
      </c>
    </row>
    <row r="994" spans="1:7" ht="15.75" x14ac:dyDescent="0.25">
      <c r="A994" s="21">
        <v>51</v>
      </c>
      <c r="B994" s="21" t="s">
        <v>14</v>
      </c>
      <c r="C994" s="21">
        <v>30.03</v>
      </c>
      <c r="D994" s="21">
        <v>1</v>
      </c>
      <c r="E994" s="21" t="s">
        <v>15</v>
      </c>
      <c r="F994" s="21" t="s">
        <v>16</v>
      </c>
      <c r="G994" s="21">
        <v>9377.9046999999991</v>
      </c>
    </row>
    <row r="995" spans="1:7" ht="15.75" x14ac:dyDescent="0.25">
      <c r="A995" s="21">
        <v>51</v>
      </c>
      <c r="B995" s="21" t="s">
        <v>14</v>
      </c>
      <c r="C995" s="21">
        <v>35.97</v>
      </c>
      <c r="D995" s="21">
        <v>1</v>
      </c>
      <c r="E995" s="21" t="s">
        <v>15</v>
      </c>
      <c r="F995" s="21" t="s">
        <v>16</v>
      </c>
      <c r="G995" s="21">
        <v>9386.1612999999998</v>
      </c>
    </row>
    <row r="996" spans="1:7" ht="15.75" x14ac:dyDescent="0.25">
      <c r="A996" s="21">
        <v>51</v>
      </c>
      <c r="B996" s="21" t="s">
        <v>14</v>
      </c>
      <c r="C996" s="21">
        <v>39.700000000000003</v>
      </c>
      <c r="D996" s="21">
        <v>1</v>
      </c>
      <c r="E996" s="21" t="s">
        <v>15</v>
      </c>
      <c r="F996" s="21" t="s">
        <v>26</v>
      </c>
      <c r="G996" s="21">
        <v>9391.3459999999995</v>
      </c>
    </row>
    <row r="997" spans="1:7" ht="15.75" x14ac:dyDescent="0.25">
      <c r="A997" s="21">
        <v>51</v>
      </c>
      <c r="B997" s="21" t="s">
        <v>23</v>
      </c>
      <c r="C997" s="21">
        <v>21.56</v>
      </c>
      <c r="D997" s="21">
        <v>1</v>
      </c>
      <c r="E997" s="21" t="s">
        <v>15</v>
      </c>
      <c r="F997" s="21" t="s">
        <v>16</v>
      </c>
      <c r="G997" s="21">
        <v>9855.1314000000002</v>
      </c>
    </row>
    <row r="998" spans="1:7" ht="15.75" x14ac:dyDescent="0.25">
      <c r="A998" s="21">
        <v>51</v>
      </c>
      <c r="B998" s="21" t="s">
        <v>23</v>
      </c>
      <c r="C998" s="21">
        <v>25.8</v>
      </c>
      <c r="D998" s="21">
        <v>1</v>
      </c>
      <c r="E998" s="21" t="s">
        <v>15</v>
      </c>
      <c r="F998" s="21" t="s">
        <v>26</v>
      </c>
      <c r="G998" s="21">
        <v>9861.0249999999996</v>
      </c>
    </row>
    <row r="999" spans="1:7" ht="15.75" x14ac:dyDescent="0.25">
      <c r="A999" s="21">
        <v>51</v>
      </c>
      <c r="B999" s="21" t="s">
        <v>23</v>
      </c>
      <c r="C999" s="21">
        <v>34.200000000000003</v>
      </c>
      <c r="D999" s="21">
        <v>1</v>
      </c>
      <c r="E999" s="21" t="s">
        <v>15</v>
      </c>
      <c r="F999" s="21" t="s">
        <v>26</v>
      </c>
      <c r="G999" s="21">
        <v>9872.7009999999991</v>
      </c>
    </row>
    <row r="1000" spans="1:7" ht="15.75" x14ac:dyDescent="0.25">
      <c r="A1000" s="21">
        <v>51</v>
      </c>
      <c r="B1000" s="21" t="s">
        <v>23</v>
      </c>
      <c r="C1000" s="21">
        <v>37.729999999999997</v>
      </c>
      <c r="D1000" s="21">
        <v>1</v>
      </c>
      <c r="E1000" s="21" t="s">
        <v>15</v>
      </c>
      <c r="F1000" s="21" t="s">
        <v>16</v>
      </c>
      <c r="G1000" s="21">
        <v>9877.6077000000005</v>
      </c>
    </row>
    <row r="1001" spans="1:7" ht="15.75" x14ac:dyDescent="0.25">
      <c r="A1001" s="21">
        <v>51</v>
      </c>
      <c r="B1001" s="21" t="s">
        <v>23</v>
      </c>
      <c r="C1001" s="21">
        <v>39.5</v>
      </c>
      <c r="D1001" s="21">
        <v>1</v>
      </c>
      <c r="E1001" s="21" t="s">
        <v>15</v>
      </c>
      <c r="F1001" s="21" t="s">
        <v>26</v>
      </c>
      <c r="G1001" s="21">
        <v>9880.0679999999993</v>
      </c>
    </row>
    <row r="1002" spans="1:7" ht="15.75" x14ac:dyDescent="0.25">
      <c r="A1002" s="21">
        <v>51</v>
      </c>
      <c r="B1002" s="21" t="s">
        <v>14</v>
      </c>
      <c r="C1002" s="21">
        <v>27.74</v>
      </c>
      <c r="D1002" s="21">
        <v>1</v>
      </c>
      <c r="E1002" s="21" t="s">
        <v>15</v>
      </c>
      <c r="F1002" s="21" t="s">
        <v>25</v>
      </c>
      <c r="G1002" s="21">
        <v>9957.7216000000008</v>
      </c>
    </row>
    <row r="1003" spans="1:7" ht="15.75" x14ac:dyDescent="0.25">
      <c r="A1003" s="21">
        <v>51</v>
      </c>
      <c r="B1003" s="21" t="s">
        <v>14</v>
      </c>
      <c r="C1003" s="21">
        <v>32.299999999999997</v>
      </c>
      <c r="D1003" s="21">
        <v>1</v>
      </c>
      <c r="E1003" s="21" t="s">
        <v>15</v>
      </c>
      <c r="F1003" s="21" t="s">
        <v>25</v>
      </c>
      <c r="G1003" s="21">
        <v>9964.06</v>
      </c>
    </row>
    <row r="1004" spans="1:7" ht="15.75" x14ac:dyDescent="0.25">
      <c r="A1004" s="21">
        <v>51</v>
      </c>
      <c r="B1004" s="21" t="s">
        <v>14</v>
      </c>
      <c r="C1004" s="21">
        <v>23.21</v>
      </c>
      <c r="D1004" s="21">
        <v>1</v>
      </c>
      <c r="E1004" s="21" t="s">
        <v>17</v>
      </c>
      <c r="F1004" s="21" t="s">
        <v>16</v>
      </c>
      <c r="G1004" s="21">
        <v>22218.1149</v>
      </c>
    </row>
    <row r="1005" spans="1:7" ht="15.75" x14ac:dyDescent="0.25">
      <c r="A1005" s="21">
        <v>51</v>
      </c>
      <c r="B1005" s="21" t="s">
        <v>23</v>
      </c>
      <c r="C1005" s="21">
        <v>36.67</v>
      </c>
      <c r="D1005" s="21">
        <v>2</v>
      </c>
      <c r="E1005" s="21" t="s">
        <v>15</v>
      </c>
      <c r="F1005" s="21" t="s">
        <v>27</v>
      </c>
      <c r="G1005" s="21">
        <v>10848.1343</v>
      </c>
    </row>
    <row r="1006" spans="1:7" ht="15.75" x14ac:dyDescent="0.25">
      <c r="A1006" s="21">
        <v>51</v>
      </c>
      <c r="B1006" s="21" t="s">
        <v>14</v>
      </c>
      <c r="C1006" s="21">
        <v>24.795000000000002</v>
      </c>
      <c r="D1006" s="21">
        <v>2</v>
      </c>
      <c r="E1006" s="21" t="s">
        <v>17</v>
      </c>
      <c r="F1006" s="21" t="s">
        <v>27</v>
      </c>
      <c r="G1006" s="21">
        <v>23967.38305</v>
      </c>
    </row>
    <row r="1007" spans="1:7" ht="15.75" x14ac:dyDescent="0.25">
      <c r="A1007" s="21">
        <v>51</v>
      </c>
      <c r="B1007" s="21" t="s">
        <v>23</v>
      </c>
      <c r="C1007" s="21">
        <v>34.96</v>
      </c>
      <c r="D1007" s="21">
        <v>2</v>
      </c>
      <c r="E1007" s="21" t="s">
        <v>17</v>
      </c>
      <c r="F1007" s="21" t="s">
        <v>25</v>
      </c>
      <c r="G1007" s="21">
        <v>44641.197399999997</v>
      </c>
    </row>
    <row r="1008" spans="1:7" ht="15.75" x14ac:dyDescent="0.25">
      <c r="A1008" s="21">
        <v>51</v>
      </c>
      <c r="B1008" s="21" t="s">
        <v>14</v>
      </c>
      <c r="C1008" s="21">
        <v>42.9</v>
      </c>
      <c r="D1008" s="21">
        <v>2</v>
      </c>
      <c r="E1008" s="21" t="s">
        <v>17</v>
      </c>
      <c r="F1008" s="21" t="s">
        <v>16</v>
      </c>
      <c r="G1008" s="21">
        <v>47462.894</v>
      </c>
    </row>
    <row r="1009" spans="1:7" ht="15.75" x14ac:dyDescent="0.25">
      <c r="A1009" s="21">
        <v>51</v>
      </c>
      <c r="B1009" s="21" t="s">
        <v>14</v>
      </c>
      <c r="C1009" s="21">
        <v>33.33</v>
      </c>
      <c r="D1009" s="21">
        <v>3</v>
      </c>
      <c r="E1009" s="21" t="s">
        <v>15</v>
      </c>
      <c r="F1009" s="21" t="s">
        <v>16</v>
      </c>
      <c r="G1009" s="21">
        <v>10560.4917</v>
      </c>
    </row>
    <row r="1010" spans="1:7" ht="15.75" x14ac:dyDescent="0.25">
      <c r="A1010" s="21">
        <v>51</v>
      </c>
      <c r="B1010" s="21" t="s">
        <v>23</v>
      </c>
      <c r="C1010" s="21">
        <v>36.384999999999998</v>
      </c>
      <c r="D1010" s="21">
        <v>3</v>
      </c>
      <c r="E1010" s="21" t="s">
        <v>15</v>
      </c>
      <c r="F1010" s="21" t="s">
        <v>27</v>
      </c>
      <c r="G1010" s="21">
        <v>11436.738149999999</v>
      </c>
    </row>
    <row r="1011" spans="1:7" ht="15.75" x14ac:dyDescent="0.25">
      <c r="A1011" s="21">
        <v>51</v>
      </c>
      <c r="B1011" s="21" t="s">
        <v>23</v>
      </c>
      <c r="C1011" s="21">
        <v>37.049999999999997</v>
      </c>
      <c r="D1011" s="21">
        <v>3</v>
      </c>
      <c r="E1011" s="21" t="s">
        <v>17</v>
      </c>
      <c r="F1011" s="21" t="s">
        <v>25</v>
      </c>
      <c r="G1011" s="21">
        <v>46255.112500000003</v>
      </c>
    </row>
    <row r="1012" spans="1:7" ht="15.75" x14ac:dyDescent="0.25">
      <c r="A1012" s="21">
        <v>51</v>
      </c>
      <c r="B1012" s="21" t="s">
        <v>14</v>
      </c>
      <c r="C1012" s="21">
        <v>24.414999999999999</v>
      </c>
      <c r="D1012" s="21">
        <v>4</v>
      </c>
      <c r="E1012" s="21" t="s">
        <v>15</v>
      </c>
      <c r="F1012" s="21" t="s">
        <v>27</v>
      </c>
      <c r="G1012" s="21">
        <v>11520.099850000001</v>
      </c>
    </row>
    <row r="1013" spans="1:7" ht="15.75" x14ac:dyDescent="0.25">
      <c r="A1013" s="21">
        <v>52</v>
      </c>
      <c r="B1013" s="21" t="s">
        <v>14</v>
      </c>
      <c r="C1013" s="21">
        <v>34.1</v>
      </c>
      <c r="D1013" s="21">
        <v>0</v>
      </c>
      <c r="E1013" s="21" t="s">
        <v>15</v>
      </c>
      <c r="F1013" s="21" t="s">
        <v>16</v>
      </c>
      <c r="G1013" s="21">
        <v>9140.9509999999991</v>
      </c>
    </row>
    <row r="1014" spans="1:7" ht="15.75" x14ac:dyDescent="0.25">
      <c r="A1014" s="21">
        <v>52</v>
      </c>
      <c r="B1014" s="21" t="s">
        <v>14</v>
      </c>
      <c r="C1014" s="21">
        <v>36.700000000000003</v>
      </c>
      <c r="D1014" s="21">
        <v>0</v>
      </c>
      <c r="E1014" s="21" t="s">
        <v>15</v>
      </c>
      <c r="F1014" s="21" t="s">
        <v>26</v>
      </c>
      <c r="G1014" s="21">
        <v>9144.5650000000005</v>
      </c>
    </row>
    <row r="1015" spans="1:7" ht="15.75" x14ac:dyDescent="0.25">
      <c r="A1015" s="21">
        <v>52</v>
      </c>
      <c r="B1015" s="21" t="s">
        <v>23</v>
      </c>
      <c r="C1015" s="21">
        <v>31.2</v>
      </c>
      <c r="D1015" s="21">
        <v>0</v>
      </c>
      <c r="E1015" s="21" t="s">
        <v>15</v>
      </c>
      <c r="F1015" s="21" t="s">
        <v>26</v>
      </c>
      <c r="G1015" s="21">
        <v>9625.92</v>
      </c>
    </row>
    <row r="1016" spans="1:7" ht="15.75" x14ac:dyDescent="0.25">
      <c r="A1016" s="21">
        <v>52</v>
      </c>
      <c r="B1016" s="21" t="s">
        <v>23</v>
      </c>
      <c r="C1016" s="21">
        <v>37.4</v>
      </c>
      <c r="D1016" s="21">
        <v>0</v>
      </c>
      <c r="E1016" s="21" t="s">
        <v>15</v>
      </c>
      <c r="F1016" s="21" t="s">
        <v>26</v>
      </c>
      <c r="G1016" s="21">
        <v>9634.5380000000005</v>
      </c>
    </row>
    <row r="1017" spans="1:7" ht="15.75" x14ac:dyDescent="0.25">
      <c r="A1017" s="21">
        <v>52</v>
      </c>
      <c r="B1017" s="21" t="s">
        <v>14</v>
      </c>
      <c r="C1017" s="21">
        <v>33.25</v>
      </c>
      <c r="D1017" s="21">
        <v>0</v>
      </c>
      <c r="E1017" s="21" t="s">
        <v>15</v>
      </c>
      <c r="F1017" s="21" t="s">
        <v>25</v>
      </c>
      <c r="G1017" s="21">
        <v>9722.7695000000003</v>
      </c>
    </row>
    <row r="1018" spans="1:7" ht="15.75" x14ac:dyDescent="0.25">
      <c r="A1018" s="21">
        <v>52</v>
      </c>
      <c r="B1018" s="21" t="s">
        <v>23</v>
      </c>
      <c r="C1018" s="21">
        <v>18.335000000000001</v>
      </c>
      <c r="D1018" s="21">
        <v>0</v>
      </c>
      <c r="E1018" s="21" t="s">
        <v>15</v>
      </c>
      <c r="F1018" s="21" t="s">
        <v>27</v>
      </c>
      <c r="G1018" s="21">
        <v>9991.0376500000002</v>
      </c>
    </row>
    <row r="1019" spans="1:7" ht="15.75" x14ac:dyDescent="0.25">
      <c r="A1019" s="21">
        <v>52</v>
      </c>
      <c r="B1019" s="21" t="s">
        <v>23</v>
      </c>
      <c r="C1019" s="21">
        <v>23.18</v>
      </c>
      <c r="D1019" s="21">
        <v>0</v>
      </c>
      <c r="E1019" s="21" t="s">
        <v>15</v>
      </c>
      <c r="F1019" s="21" t="s">
        <v>25</v>
      </c>
      <c r="G1019" s="21">
        <v>10197.772199999999</v>
      </c>
    </row>
    <row r="1020" spans="1:7" ht="15.75" x14ac:dyDescent="0.25">
      <c r="A1020" s="21">
        <v>52</v>
      </c>
      <c r="B1020" s="21" t="s">
        <v>23</v>
      </c>
      <c r="C1020" s="21">
        <v>30.875</v>
      </c>
      <c r="D1020" s="21">
        <v>0</v>
      </c>
      <c r="E1020" s="21" t="s">
        <v>15</v>
      </c>
      <c r="F1020" s="21" t="s">
        <v>25</v>
      </c>
      <c r="G1020" s="21">
        <v>23045.566159999998</v>
      </c>
    </row>
    <row r="1021" spans="1:7" ht="15.75" x14ac:dyDescent="0.25">
      <c r="A1021" s="21">
        <v>52</v>
      </c>
      <c r="B1021" s="21" t="s">
        <v>14</v>
      </c>
      <c r="C1021" s="21">
        <v>27.36</v>
      </c>
      <c r="D1021" s="21">
        <v>0</v>
      </c>
      <c r="E1021" s="21" t="s">
        <v>17</v>
      </c>
      <c r="F1021" s="21" t="s">
        <v>27</v>
      </c>
      <c r="G1021" s="21">
        <v>24393.6224</v>
      </c>
    </row>
    <row r="1022" spans="1:7" ht="15.75" x14ac:dyDescent="0.25">
      <c r="A1022" s="21">
        <v>52</v>
      </c>
      <c r="B1022" s="21" t="s">
        <v>23</v>
      </c>
      <c r="C1022" s="21">
        <v>24.86</v>
      </c>
      <c r="D1022" s="21">
        <v>0</v>
      </c>
      <c r="E1022" s="21" t="s">
        <v>15</v>
      </c>
      <c r="F1022" s="21" t="s">
        <v>16</v>
      </c>
      <c r="G1022" s="21">
        <v>27117.993780000001</v>
      </c>
    </row>
    <row r="1023" spans="1:7" ht="15.75" x14ac:dyDescent="0.25">
      <c r="A1023" s="21">
        <v>52</v>
      </c>
      <c r="B1023" s="21" t="s">
        <v>14</v>
      </c>
      <c r="C1023" s="21">
        <v>30.2</v>
      </c>
      <c r="D1023" s="21">
        <v>1</v>
      </c>
      <c r="E1023" s="21" t="s">
        <v>15</v>
      </c>
      <c r="F1023" s="21" t="s">
        <v>26</v>
      </c>
      <c r="G1023" s="21">
        <v>9724.5300000000007</v>
      </c>
    </row>
    <row r="1024" spans="1:7" ht="15.75" x14ac:dyDescent="0.25">
      <c r="A1024" s="21">
        <v>52</v>
      </c>
      <c r="B1024" s="21" t="s">
        <v>14</v>
      </c>
      <c r="C1024" s="21">
        <v>47.74</v>
      </c>
      <c r="D1024" s="21">
        <v>1</v>
      </c>
      <c r="E1024" s="21" t="s">
        <v>15</v>
      </c>
      <c r="F1024" s="21" t="s">
        <v>16</v>
      </c>
      <c r="G1024" s="21">
        <v>9748.9105999999992</v>
      </c>
    </row>
    <row r="1025" spans="1:7" ht="15.75" x14ac:dyDescent="0.25">
      <c r="A1025" s="21">
        <v>52</v>
      </c>
      <c r="B1025" s="21" t="s">
        <v>23</v>
      </c>
      <c r="C1025" s="21">
        <v>30.78</v>
      </c>
      <c r="D1025" s="21">
        <v>1</v>
      </c>
      <c r="E1025" s="21" t="s">
        <v>15</v>
      </c>
      <c r="F1025" s="21" t="s">
        <v>25</v>
      </c>
      <c r="G1025" s="21">
        <v>10797.3362</v>
      </c>
    </row>
    <row r="1026" spans="1:7" ht="15.75" x14ac:dyDescent="0.25">
      <c r="A1026" s="21">
        <v>52</v>
      </c>
      <c r="B1026" s="21" t="s">
        <v>23</v>
      </c>
      <c r="C1026" s="21">
        <v>24.13</v>
      </c>
      <c r="D1026" s="21">
        <v>1</v>
      </c>
      <c r="E1026" s="21" t="s">
        <v>17</v>
      </c>
      <c r="F1026" s="21" t="s">
        <v>27</v>
      </c>
      <c r="G1026" s="21">
        <v>23887.662700000001</v>
      </c>
    </row>
    <row r="1027" spans="1:7" ht="15.75" x14ac:dyDescent="0.25">
      <c r="A1027" s="21">
        <v>52</v>
      </c>
      <c r="B1027" s="21" t="s">
        <v>14</v>
      </c>
      <c r="C1027" s="21">
        <v>38.6</v>
      </c>
      <c r="D1027" s="21">
        <v>2</v>
      </c>
      <c r="E1027" s="21" t="s">
        <v>15</v>
      </c>
      <c r="F1027" s="21" t="s">
        <v>26</v>
      </c>
      <c r="G1027" s="21">
        <v>10325.206</v>
      </c>
    </row>
    <row r="1028" spans="1:7" ht="15.75" x14ac:dyDescent="0.25">
      <c r="A1028" s="21">
        <v>52</v>
      </c>
      <c r="B1028" s="21" t="s">
        <v>23</v>
      </c>
      <c r="C1028" s="21">
        <v>33.299999999999997</v>
      </c>
      <c r="D1028" s="21">
        <v>2</v>
      </c>
      <c r="E1028" s="21" t="s">
        <v>15</v>
      </c>
      <c r="F1028" s="21" t="s">
        <v>26</v>
      </c>
      <c r="G1028" s="21">
        <v>10806.839</v>
      </c>
    </row>
    <row r="1029" spans="1:7" ht="15.75" x14ac:dyDescent="0.25">
      <c r="A1029" s="21">
        <v>52</v>
      </c>
      <c r="B1029" s="21" t="s">
        <v>23</v>
      </c>
      <c r="C1029" s="21">
        <v>31.73</v>
      </c>
      <c r="D1029" s="21">
        <v>2</v>
      </c>
      <c r="E1029" s="21" t="s">
        <v>15</v>
      </c>
      <c r="F1029" s="21" t="s">
        <v>27</v>
      </c>
      <c r="G1029" s="21">
        <v>11187.6567</v>
      </c>
    </row>
    <row r="1030" spans="1:7" ht="15.75" x14ac:dyDescent="0.25">
      <c r="A1030" s="21">
        <v>52</v>
      </c>
      <c r="B1030" s="21" t="s">
        <v>23</v>
      </c>
      <c r="C1030" s="21">
        <v>38.380000000000003</v>
      </c>
      <c r="D1030" s="21">
        <v>2</v>
      </c>
      <c r="E1030" s="21" t="s">
        <v>15</v>
      </c>
      <c r="F1030" s="21" t="s">
        <v>25</v>
      </c>
      <c r="G1030" s="21">
        <v>11396.9002</v>
      </c>
    </row>
    <row r="1031" spans="1:7" ht="15.75" x14ac:dyDescent="0.25">
      <c r="A1031" s="21">
        <v>52</v>
      </c>
      <c r="B1031" s="21" t="s">
        <v>23</v>
      </c>
      <c r="C1031" s="21">
        <v>25.3</v>
      </c>
      <c r="D1031" s="21">
        <v>2</v>
      </c>
      <c r="E1031" s="21" t="s">
        <v>17</v>
      </c>
      <c r="F1031" s="21" t="s">
        <v>16</v>
      </c>
      <c r="G1031" s="21">
        <v>24667.419000000002</v>
      </c>
    </row>
    <row r="1032" spans="1:7" ht="15.75" x14ac:dyDescent="0.25">
      <c r="A1032" s="21">
        <v>52</v>
      </c>
      <c r="B1032" s="21" t="s">
        <v>14</v>
      </c>
      <c r="C1032" s="21">
        <v>36.765000000000001</v>
      </c>
      <c r="D1032" s="21">
        <v>2</v>
      </c>
      <c r="E1032" s="21" t="s">
        <v>15</v>
      </c>
      <c r="F1032" s="21" t="s">
        <v>27</v>
      </c>
      <c r="G1032" s="21">
        <v>26467.09737</v>
      </c>
    </row>
    <row r="1033" spans="1:7" ht="15.75" x14ac:dyDescent="0.25">
      <c r="A1033" s="21">
        <v>52</v>
      </c>
      <c r="B1033" s="21" t="s">
        <v>23</v>
      </c>
      <c r="C1033" s="21">
        <v>37.524999999999999</v>
      </c>
      <c r="D1033" s="21">
        <v>2</v>
      </c>
      <c r="E1033" s="21" t="s">
        <v>15</v>
      </c>
      <c r="F1033" s="21" t="s">
        <v>27</v>
      </c>
      <c r="G1033" s="21">
        <v>33471.971890000001</v>
      </c>
    </row>
    <row r="1034" spans="1:7" ht="15.75" x14ac:dyDescent="0.25">
      <c r="A1034" s="21">
        <v>52</v>
      </c>
      <c r="B1034" s="21" t="s">
        <v>14</v>
      </c>
      <c r="C1034" s="21">
        <v>41.8</v>
      </c>
      <c r="D1034" s="21">
        <v>2</v>
      </c>
      <c r="E1034" s="21" t="s">
        <v>17</v>
      </c>
      <c r="F1034" s="21" t="s">
        <v>16</v>
      </c>
      <c r="G1034" s="21">
        <v>47269.853999999999</v>
      </c>
    </row>
    <row r="1035" spans="1:7" ht="15.75" x14ac:dyDescent="0.25">
      <c r="A1035" s="21">
        <v>52</v>
      </c>
      <c r="B1035" s="21" t="s">
        <v>14</v>
      </c>
      <c r="C1035" s="21">
        <v>32.774999999999999</v>
      </c>
      <c r="D1035" s="21">
        <v>3</v>
      </c>
      <c r="E1035" s="21" t="s">
        <v>15</v>
      </c>
      <c r="F1035" s="21" t="s">
        <v>27</v>
      </c>
      <c r="G1035" s="21">
        <v>11289.10925</v>
      </c>
    </row>
    <row r="1036" spans="1:7" ht="15.75" x14ac:dyDescent="0.25">
      <c r="A1036" s="21">
        <v>52</v>
      </c>
      <c r="B1036" s="21" t="s">
        <v>23</v>
      </c>
      <c r="C1036" s="21">
        <v>44.7</v>
      </c>
      <c r="D1036" s="21">
        <v>3</v>
      </c>
      <c r="E1036" s="21" t="s">
        <v>15</v>
      </c>
      <c r="F1036" s="21" t="s">
        <v>26</v>
      </c>
      <c r="G1036" s="21">
        <v>11411.684999999999</v>
      </c>
    </row>
    <row r="1037" spans="1:7" ht="15.75" x14ac:dyDescent="0.25">
      <c r="A1037" s="21">
        <v>52</v>
      </c>
      <c r="B1037" s="21" t="s">
        <v>14</v>
      </c>
      <c r="C1037" s="21">
        <v>32.204999999999998</v>
      </c>
      <c r="D1037" s="21">
        <v>3</v>
      </c>
      <c r="E1037" s="21" t="s">
        <v>15</v>
      </c>
      <c r="F1037" s="21" t="s">
        <v>25</v>
      </c>
      <c r="G1037" s="21">
        <v>11488.31695</v>
      </c>
    </row>
    <row r="1038" spans="1:7" ht="15.75" x14ac:dyDescent="0.25">
      <c r="A1038" s="21">
        <v>52</v>
      </c>
      <c r="B1038" s="21" t="s">
        <v>14</v>
      </c>
      <c r="C1038" s="21">
        <v>24.32</v>
      </c>
      <c r="D1038" s="21">
        <v>3</v>
      </c>
      <c r="E1038" s="21" t="s">
        <v>17</v>
      </c>
      <c r="F1038" s="21" t="s">
        <v>25</v>
      </c>
      <c r="G1038" s="21">
        <v>24869.836800000001</v>
      </c>
    </row>
    <row r="1039" spans="1:7" ht="15.75" x14ac:dyDescent="0.25">
      <c r="A1039" s="21">
        <v>52</v>
      </c>
      <c r="B1039" s="21" t="s">
        <v>14</v>
      </c>
      <c r="C1039" s="21">
        <v>26.4</v>
      </c>
      <c r="D1039" s="21">
        <v>3</v>
      </c>
      <c r="E1039" s="21" t="s">
        <v>15</v>
      </c>
      <c r="F1039" s="21" t="s">
        <v>16</v>
      </c>
      <c r="G1039" s="21">
        <v>25992.821039999999</v>
      </c>
    </row>
    <row r="1040" spans="1:7" ht="15.75" x14ac:dyDescent="0.25">
      <c r="A1040" s="21">
        <v>52</v>
      </c>
      <c r="B1040" s="21" t="s">
        <v>14</v>
      </c>
      <c r="C1040" s="21">
        <v>34.484999999999999</v>
      </c>
      <c r="D1040" s="21">
        <v>3</v>
      </c>
      <c r="E1040" s="21" t="s">
        <v>17</v>
      </c>
      <c r="F1040" s="21" t="s">
        <v>27</v>
      </c>
      <c r="G1040" s="21">
        <v>60021.398970000002</v>
      </c>
    </row>
    <row r="1041" spans="1:7" ht="15.75" x14ac:dyDescent="0.25">
      <c r="A1041" s="21">
        <v>52</v>
      </c>
      <c r="B1041" s="21" t="s">
        <v>23</v>
      </c>
      <c r="C1041" s="21">
        <v>46.75</v>
      </c>
      <c r="D1041" s="21">
        <v>5</v>
      </c>
      <c r="E1041" s="21" t="s">
        <v>15</v>
      </c>
      <c r="F1041" s="21" t="s">
        <v>16</v>
      </c>
      <c r="G1041" s="21">
        <v>12592.5345</v>
      </c>
    </row>
    <row r="1042" spans="1:7" ht="15.75" x14ac:dyDescent="0.25">
      <c r="A1042" s="21">
        <v>53</v>
      </c>
      <c r="B1042" s="21" t="s">
        <v>14</v>
      </c>
      <c r="C1042" s="21">
        <v>29.48</v>
      </c>
      <c r="D1042" s="21">
        <v>0</v>
      </c>
      <c r="E1042" s="21" t="s">
        <v>15</v>
      </c>
      <c r="F1042" s="21" t="s">
        <v>16</v>
      </c>
      <c r="G1042" s="21">
        <v>9487.6442000000006</v>
      </c>
    </row>
    <row r="1043" spans="1:7" ht="15.75" x14ac:dyDescent="0.25">
      <c r="A1043" s="21">
        <v>53</v>
      </c>
      <c r="B1043" s="21" t="s">
        <v>14</v>
      </c>
      <c r="C1043" s="21">
        <v>41.47</v>
      </c>
      <c r="D1043" s="21">
        <v>0</v>
      </c>
      <c r="E1043" s="21" t="s">
        <v>15</v>
      </c>
      <c r="F1043" s="21" t="s">
        <v>16</v>
      </c>
      <c r="G1043" s="21">
        <v>9504.3102999999992</v>
      </c>
    </row>
    <row r="1044" spans="1:7" ht="15.75" x14ac:dyDescent="0.25">
      <c r="A1044" s="21">
        <v>53</v>
      </c>
      <c r="B1044" s="21" t="s">
        <v>14</v>
      </c>
      <c r="C1044" s="21">
        <v>24.32</v>
      </c>
      <c r="D1044" s="21">
        <v>0</v>
      </c>
      <c r="E1044" s="21" t="s">
        <v>15</v>
      </c>
      <c r="F1044" s="21" t="s">
        <v>27</v>
      </c>
      <c r="G1044" s="21">
        <v>9863.4717999999993</v>
      </c>
    </row>
    <row r="1045" spans="1:7" ht="15.75" x14ac:dyDescent="0.25">
      <c r="A1045" s="21">
        <v>53</v>
      </c>
      <c r="B1045" s="21" t="s">
        <v>14</v>
      </c>
      <c r="C1045" s="21">
        <v>28.88</v>
      </c>
      <c r="D1045" s="21">
        <v>0</v>
      </c>
      <c r="E1045" s="21" t="s">
        <v>15</v>
      </c>
      <c r="F1045" s="21" t="s">
        <v>27</v>
      </c>
      <c r="G1045" s="21">
        <v>9869.8101999999999</v>
      </c>
    </row>
    <row r="1046" spans="1:7" ht="15.75" x14ac:dyDescent="0.25">
      <c r="A1046" s="21">
        <v>53</v>
      </c>
      <c r="B1046" s="21" t="s">
        <v>14</v>
      </c>
      <c r="C1046" s="21">
        <v>30.495000000000001</v>
      </c>
      <c r="D1046" s="21">
        <v>0</v>
      </c>
      <c r="E1046" s="21" t="s">
        <v>15</v>
      </c>
      <c r="F1046" s="21" t="s">
        <v>25</v>
      </c>
      <c r="G1046" s="21">
        <v>10072.055050000001</v>
      </c>
    </row>
    <row r="1047" spans="1:7" ht="15.75" x14ac:dyDescent="0.25">
      <c r="A1047" s="21">
        <v>53</v>
      </c>
      <c r="B1047" s="21" t="s">
        <v>23</v>
      </c>
      <c r="C1047" s="21">
        <v>26.6</v>
      </c>
      <c r="D1047" s="21">
        <v>0</v>
      </c>
      <c r="E1047" s="21" t="s">
        <v>15</v>
      </c>
      <c r="F1047" s="21" t="s">
        <v>27</v>
      </c>
      <c r="G1047" s="21">
        <v>10355.641</v>
      </c>
    </row>
    <row r="1048" spans="1:7" ht="15.75" x14ac:dyDescent="0.25">
      <c r="A1048" s="21">
        <v>53</v>
      </c>
      <c r="B1048" s="21" t="s">
        <v>23</v>
      </c>
      <c r="C1048" s="21">
        <v>33.25</v>
      </c>
      <c r="D1048" s="21">
        <v>0</v>
      </c>
      <c r="E1048" s="21" t="s">
        <v>15</v>
      </c>
      <c r="F1048" s="21" t="s">
        <v>25</v>
      </c>
      <c r="G1048" s="21">
        <v>10564.8845</v>
      </c>
    </row>
    <row r="1049" spans="1:7" ht="15.75" x14ac:dyDescent="0.25">
      <c r="A1049" s="21">
        <v>53</v>
      </c>
      <c r="B1049" s="21" t="s">
        <v>14</v>
      </c>
      <c r="C1049" s="21">
        <v>20.9</v>
      </c>
      <c r="D1049" s="21">
        <v>0</v>
      </c>
      <c r="E1049" s="21" t="s">
        <v>17</v>
      </c>
      <c r="F1049" s="21" t="s">
        <v>16</v>
      </c>
      <c r="G1049" s="21">
        <v>21195.817999999999</v>
      </c>
    </row>
    <row r="1050" spans="1:7" ht="15.75" x14ac:dyDescent="0.25">
      <c r="A1050" s="21">
        <v>53</v>
      </c>
      <c r="B1050" s="21" t="s">
        <v>14</v>
      </c>
      <c r="C1050" s="21">
        <v>31.35</v>
      </c>
      <c r="D1050" s="21">
        <v>0</v>
      </c>
      <c r="E1050" s="21" t="s">
        <v>15</v>
      </c>
      <c r="F1050" s="21" t="s">
        <v>16</v>
      </c>
      <c r="G1050" s="21">
        <v>27346.04207</v>
      </c>
    </row>
    <row r="1051" spans="1:7" ht="15.75" x14ac:dyDescent="0.25">
      <c r="A1051" s="21">
        <v>53</v>
      </c>
      <c r="B1051" s="21" t="s">
        <v>14</v>
      </c>
      <c r="C1051" s="21">
        <v>34.104999999999997</v>
      </c>
      <c r="D1051" s="21">
        <v>0</v>
      </c>
      <c r="E1051" s="21" t="s">
        <v>17</v>
      </c>
      <c r="F1051" s="21" t="s">
        <v>25</v>
      </c>
      <c r="G1051" s="21">
        <v>43254.417950000003</v>
      </c>
    </row>
    <row r="1052" spans="1:7" ht="15.75" x14ac:dyDescent="0.25">
      <c r="A1052" s="21">
        <v>53</v>
      </c>
      <c r="B1052" s="21" t="s">
        <v>14</v>
      </c>
      <c r="C1052" s="21">
        <v>21.4</v>
      </c>
      <c r="D1052" s="21">
        <v>1</v>
      </c>
      <c r="E1052" s="21" t="s">
        <v>15</v>
      </c>
      <c r="F1052" s="21" t="s">
        <v>26</v>
      </c>
      <c r="G1052" s="21">
        <v>10065.413</v>
      </c>
    </row>
    <row r="1053" spans="1:7" ht="15.75" x14ac:dyDescent="0.25">
      <c r="A1053" s="21">
        <v>53</v>
      </c>
      <c r="B1053" s="21" t="s">
        <v>14</v>
      </c>
      <c r="C1053" s="21">
        <v>36.1</v>
      </c>
      <c r="D1053" s="21">
        <v>1</v>
      </c>
      <c r="E1053" s="21" t="s">
        <v>15</v>
      </c>
      <c r="F1053" s="21" t="s">
        <v>26</v>
      </c>
      <c r="G1053" s="21">
        <v>10085.846</v>
      </c>
    </row>
    <row r="1054" spans="1:7" ht="15.75" x14ac:dyDescent="0.25">
      <c r="A1054" s="21">
        <v>53</v>
      </c>
      <c r="B1054" s="21" t="s">
        <v>14</v>
      </c>
      <c r="C1054" s="21">
        <v>31.16</v>
      </c>
      <c r="D1054" s="21">
        <v>1</v>
      </c>
      <c r="E1054" s="21" t="s">
        <v>15</v>
      </c>
      <c r="F1054" s="21" t="s">
        <v>27</v>
      </c>
      <c r="G1054" s="21">
        <v>10461.9794</v>
      </c>
    </row>
    <row r="1055" spans="1:7" ht="15.75" x14ac:dyDescent="0.25">
      <c r="A1055" s="21">
        <v>53</v>
      </c>
      <c r="B1055" s="21" t="s">
        <v>23</v>
      </c>
      <c r="C1055" s="21">
        <v>39.6</v>
      </c>
      <c r="D1055" s="21">
        <v>1</v>
      </c>
      <c r="E1055" s="21" t="s">
        <v>15</v>
      </c>
      <c r="F1055" s="21" t="s">
        <v>16</v>
      </c>
      <c r="G1055" s="21">
        <v>10579.710999999999</v>
      </c>
    </row>
    <row r="1056" spans="1:7" ht="15.75" x14ac:dyDescent="0.25">
      <c r="A1056" s="21">
        <v>53</v>
      </c>
      <c r="B1056" s="21" t="s">
        <v>23</v>
      </c>
      <c r="C1056" s="21">
        <v>24.795000000000002</v>
      </c>
      <c r="D1056" s="21">
        <v>1</v>
      </c>
      <c r="E1056" s="21" t="s">
        <v>15</v>
      </c>
      <c r="F1056" s="21" t="s">
        <v>27</v>
      </c>
      <c r="G1056" s="21">
        <v>10942.13205</v>
      </c>
    </row>
    <row r="1057" spans="1:7" ht="15.75" x14ac:dyDescent="0.25">
      <c r="A1057" s="21">
        <v>53</v>
      </c>
      <c r="B1057" s="21" t="s">
        <v>23</v>
      </c>
      <c r="C1057" s="21">
        <v>37.43</v>
      </c>
      <c r="D1057" s="21">
        <v>1</v>
      </c>
      <c r="E1057" s="21" t="s">
        <v>15</v>
      </c>
      <c r="F1057" s="21" t="s">
        <v>27</v>
      </c>
      <c r="G1057" s="21">
        <v>10959.6947</v>
      </c>
    </row>
    <row r="1058" spans="1:7" ht="15.75" x14ac:dyDescent="0.25">
      <c r="A1058" s="21">
        <v>53</v>
      </c>
      <c r="B1058" s="21" t="s">
        <v>23</v>
      </c>
      <c r="C1058" s="21">
        <v>22.88</v>
      </c>
      <c r="D1058" s="21">
        <v>1</v>
      </c>
      <c r="E1058" s="21" t="s">
        <v>17</v>
      </c>
      <c r="F1058" s="21" t="s">
        <v>16</v>
      </c>
      <c r="G1058" s="21">
        <v>23244.790199999999</v>
      </c>
    </row>
    <row r="1059" spans="1:7" ht="15.75" x14ac:dyDescent="0.25">
      <c r="A1059" s="21">
        <v>53</v>
      </c>
      <c r="B1059" s="21" t="s">
        <v>23</v>
      </c>
      <c r="C1059" s="21">
        <v>26.7</v>
      </c>
      <c r="D1059" s="21">
        <v>2</v>
      </c>
      <c r="E1059" s="21" t="s">
        <v>15</v>
      </c>
      <c r="F1059" s="21" t="s">
        <v>26</v>
      </c>
      <c r="G1059" s="21">
        <v>11150.78</v>
      </c>
    </row>
    <row r="1060" spans="1:7" ht="15.75" x14ac:dyDescent="0.25">
      <c r="A1060" s="21">
        <v>53</v>
      </c>
      <c r="B1060" s="21" t="s">
        <v>23</v>
      </c>
      <c r="C1060" s="21">
        <v>35.9</v>
      </c>
      <c r="D1060" s="21">
        <v>2</v>
      </c>
      <c r="E1060" s="21" t="s">
        <v>15</v>
      </c>
      <c r="F1060" s="21" t="s">
        <v>26</v>
      </c>
      <c r="G1060" s="21">
        <v>11163.567999999999</v>
      </c>
    </row>
    <row r="1061" spans="1:7" ht="15.75" x14ac:dyDescent="0.25">
      <c r="A1061" s="21">
        <v>53</v>
      </c>
      <c r="B1061" s="21" t="s">
        <v>14</v>
      </c>
      <c r="C1061" s="21">
        <v>26.41</v>
      </c>
      <c r="D1061" s="21">
        <v>2</v>
      </c>
      <c r="E1061" s="21" t="s">
        <v>15</v>
      </c>
      <c r="F1061" s="21" t="s">
        <v>25</v>
      </c>
      <c r="G1061" s="21">
        <v>11244.376899999999</v>
      </c>
    </row>
    <row r="1062" spans="1:7" ht="15.75" x14ac:dyDescent="0.25">
      <c r="A1062" s="21">
        <v>53</v>
      </c>
      <c r="B1062" s="21" t="s">
        <v>23</v>
      </c>
      <c r="C1062" s="21">
        <v>23.75</v>
      </c>
      <c r="D1062" s="21">
        <v>2</v>
      </c>
      <c r="E1062" s="21" t="s">
        <v>15</v>
      </c>
      <c r="F1062" s="21" t="s">
        <v>25</v>
      </c>
      <c r="G1062" s="21">
        <v>11729.6795</v>
      </c>
    </row>
    <row r="1063" spans="1:7" ht="15.75" x14ac:dyDescent="0.25">
      <c r="A1063" s="21">
        <v>53</v>
      </c>
      <c r="B1063" s="21" t="s">
        <v>23</v>
      </c>
      <c r="C1063" s="21">
        <v>32.299999999999997</v>
      </c>
      <c r="D1063" s="21">
        <v>2</v>
      </c>
      <c r="E1063" s="21" t="s">
        <v>15</v>
      </c>
      <c r="F1063" s="21" t="s">
        <v>25</v>
      </c>
      <c r="G1063" s="21">
        <v>29186.482360000002</v>
      </c>
    </row>
    <row r="1064" spans="1:7" ht="15.75" x14ac:dyDescent="0.25">
      <c r="A1064" s="21">
        <v>53</v>
      </c>
      <c r="B1064" s="21" t="s">
        <v>14</v>
      </c>
      <c r="C1064" s="21">
        <v>28.6</v>
      </c>
      <c r="D1064" s="21">
        <v>3</v>
      </c>
      <c r="E1064" s="21" t="s">
        <v>15</v>
      </c>
      <c r="F1064" s="21" t="s">
        <v>26</v>
      </c>
      <c r="G1064" s="21">
        <v>11253.421</v>
      </c>
    </row>
    <row r="1065" spans="1:7" ht="15.75" x14ac:dyDescent="0.25">
      <c r="A1065" s="21">
        <v>53</v>
      </c>
      <c r="B1065" s="21" t="s">
        <v>14</v>
      </c>
      <c r="C1065" s="21">
        <v>36.6</v>
      </c>
      <c r="D1065" s="21">
        <v>3</v>
      </c>
      <c r="E1065" s="21" t="s">
        <v>15</v>
      </c>
      <c r="F1065" s="21" t="s">
        <v>26</v>
      </c>
      <c r="G1065" s="21">
        <v>11264.540999999999</v>
      </c>
    </row>
    <row r="1066" spans="1:7" ht="15.75" x14ac:dyDescent="0.25">
      <c r="A1066" s="21">
        <v>53</v>
      </c>
      <c r="B1066" s="21" t="s">
        <v>23</v>
      </c>
      <c r="C1066" s="21">
        <v>28.1</v>
      </c>
      <c r="D1066" s="21">
        <v>3</v>
      </c>
      <c r="E1066" s="21" t="s">
        <v>15</v>
      </c>
      <c r="F1066" s="21" t="s">
        <v>26</v>
      </c>
      <c r="G1066" s="21">
        <v>11741.726000000001</v>
      </c>
    </row>
    <row r="1067" spans="1:7" ht="15.75" x14ac:dyDescent="0.25">
      <c r="A1067" s="21">
        <v>53</v>
      </c>
      <c r="B1067" s="21" t="s">
        <v>23</v>
      </c>
      <c r="C1067" s="21">
        <v>38.06</v>
      </c>
      <c r="D1067" s="21">
        <v>3</v>
      </c>
      <c r="E1067" s="21" t="s">
        <v>15</v>
      </c>
      <c r="F1067" s="21" t="s">
        <v>16</v>
      </c>
      <c r="G1067" s="21">
        <v>20462.997660000001</v>
      </c>
    </row>
    <row r="1068" spans="1:7" ht="15.75" x14ac:dyDescent="0.25">
      <c r="A1068" s="21">
        <v>53</v>
      </c>
      <c r="B1068" s="21" t="s">
        <v>23</v>
      </c>
      <c r="C1068" s="21">
        <v>22.61</v>
      </c>
      <c r="D1068" s="21">
        <v>3</v>
      </c>
      <c r="E1068" s="21" t="s">
        <v>17</v>
      </c>
      <c r="F1068" s="21" t="s">
        <v>25</v>
      </c>
      <c r="G1068" s="21">
        <v>24873.384900000001</v>
      </c>
    </row>
    <row r="1069" spans="1:7" ht="15.75" x14ac:dyDescent="0.25">
      <c r="A1069" s="21">
        <v>53</v>
      </c>
      <c r="B1069" s="21" t="s">
        <v>23</v>
      </c>
      <c r="C1069" s="21">
        <v>36.86</v>
      </c>
      <c r="D1069" s="21">
        <v>3</v>
      </c>
      <c r="E1069" s="21" t="s">
        <v>17</v>
      </c>
      <c r="F1069" s="21" t="s">
        <v>27</v>
      </c>
      <c r="G1069" s="21">
        <v>46661.4424</v>
      </c>
    </row>
    <row r="1070" spans="1:7" ht="15.75" x14ac:dyDescent="0.25">
      <c r="A1070" s="21">
        <v>54</v>
      </c>
      <c r="B1070" s="21" t="s">
        <v>14</v>
      </c>
      <c r="C1070" s="21">
        <v>31.6</v>
      </c>
      <c r="D1070" s="21">
        <v>0</v>
      </c>
      <c r="E1070" s="21" t="s">
        <v>15</v>
      </c>
      <c r="F1070" s="21" t="s">
        <v>26</v>
      </c>
      <c r="G1070" s="21">
        <v>9850.4320000000007</v>
      </c>
    </row>
    <row r="1071" spans="1:7" ht="15.75" x14ac:dyDescent="0.25">
      <c r="A1071" s="21">
        <v>54</v>
      </c>
      <c r="B1071" s="21" t="s">
        <v>14</v>
      </c>
      <c r="C1071" s="21">
        <v>30.21</v>
      </c>
      <c r="D1071" s="21">
        <v>0</v>
      </c>
      <c r="E1071" s="21" t="s">
        <v>15</v>
      </c>
      <c r="F1071" s="21" t="s">
        <v>27</v>
      </c>
      <c r="G1071" s="21">
        <v>10231.499900000001</v>
      </c>
    </row>
    <row r="1072" spans="1:7" ht="15.75" x14ac:dyDescent="0.25">
      <c r="A1072" s="21">
        <v>54</v>
      </c>
      <c r="B1072" s="21" t="s">
        <v>23</v>
      </c>
      <c r="C1072" s="21">
        <v>31.24</v>
      </c>
      <c r="D1072" s="21">
        <v>0</v>
      </c>
      <c r="E1072" s="21" t="s">
        <v>15</v>
      </c>
      <c r="F1072" s="21" t="s">
        <v>16</v>
      </c>
      <c r="G1072" s="21">
        <v>10338.9316</v>
      </c>
    </row>
    <row r="1073" spans="1:7" ht="15.75" x14ac:dyDescent="0.25">
      <c r="A1073" s="21">
        <v>54</v>
      </c>
      <c r="B1073" s="21" t="s">
        <v>14</v>
      </c>
      <c r="C1073" s="21">
        <v>24.035</v>
      </c>
      <c r="D1073" s="21">
        <v>0</v>
      </c>
      <c r="E1073" s="21" t="s">
        <v>15</v>
      </c>
      <c r="F1073" s="21" t="s">
        <v>25</v>
      </c>
      <c r="G1073" s="21">
        <v>10422.916649999999</v>
      </c>
    </row>
    <row r="1074" spans="1:7" ht="15.75" x14ac:dyDescent="0.25">
      <c r="A1074" s="21">
        <v>54</v>
      </c>
      <c r="B1074" s="21" t="s">
        <v>14</v>
      </c>
      <c r="C1074" s="21">
        <v>32.774999999999999</v>
      </c>
      <c r="D1074" s="21">
        <v>0</v>
      </c>
      <c r="E1074" s="21" t="s">
        <v>15</v>
      </c>
      <c r="F1074" s="21" t="s">
        <v>25</v>
      </c>
      <c r="G1074" s="21">
        <v>10435.06525</v>
      </c>
    </row>
    <row r="1075" spans="1:7" ht="15.75" x14ac:dyDescent="0.25">
      <c r="A1075" s="21">
        <v>54</v>
      </c>
      <c r="B1075" s="21" t="s">
        <v>23</v>
      </c>
      <c r="C1075" s="21">
        <v>32.68</v>
      </c>
      <c r="D1075" s="21">
        <v>0</v>
      </c>
      <c r="E1075" s="21" t="s">
        <v>15</v>
      </c>
      <c r="F1075" s="21" t="s">
        <v>25</v>
      </c>
      <c r="G1075" s="21">
        <v>10923.933199999999</v>
      </c>
    </row>
    <row r="1076" spans="1:7" ht="15.75" x14ac:dyDescent="0.25">
      <c r="A1076" s="21">
        <v>54</v>
      </c>
      <c r="B1076" s="21" t="s">
        <v>14</v>
      </c>
      <c r="C1076" s="21">
        <v>30.02</v>
      </c>
      <c r="D1076" s="21">
        <v>0</v>
      </c>
      <c r="E1076" s="21" t="s">
        <v>15</v>
      </c>
      <c r="F1076" s="21" t="s">
        <v>27</v>
      </c>
      <c r="G1076" s="21">
        <v>24476.478510000001</v>
      </c>
    </row>
    <row r="1077" spans="1:7" ht="15.75" x14ac:dyDescent="0.25">
      <c r="A1077" s="21">
        <v>54</v>
      </c>
      <c r="B1077" s="21" t="s">
        <v>23</v>
      </c>
      <c r="C1077" s="21">
        <v>47.41</v>
      </c>
      <c r="D1077" s="21">
        <v>0</v>
      </c>
      <c r="E1077" s="21" t="s">
        <v>17</v>
      </c>
      <c r="F1077" s="21" t="s">
        <v>16</v>
      </c>
      <c r="G1077" s="21">
        <v>63770.428010000003</v>
      </c>
    </row>
    <row r="1078" spans="1:7" ht="15.75" x14ac:dyDescent="0.25">
      <c r="A1078" s="21">
        <v>54</v>
      </c>
      <c r="B1078" s="21" t="s">
        <v>14</v>
      </c>
      <c r="C1078" s="21">
        <v>29.2</v>
      </c>
      <c r="D1078" s="21">
        <v>1</v>
      </c>
      <c r="E1078" s="21" t="s">
        <v>15</v>
      </c>
      <c r="F1078" s="21" t="s">
        <v>26</v>
      </c>
      <c r="G1078" s="21">
        <v>10436.096</v>
      </c>
    </row>
    <row r="1079" spans="1:7" ht="15.75" x14ac:dyDescent="0.25">
      <c r="A1079" s="21">
        <v>54</v>
      </c>
      <c r="B1079" s="21" t="s">
        <v>14</v>
      </c>
      <c r="C1079" s="21">
        <v>39.6</v>
      </c>
      <c r="D1079" s="21">
        <v>1</v>
      </c>
      <c r="E1079" s="21" t="s">
        <v>15</v>
      </c>
      <c r="F1079" s="21" t="s">
        <v>26</v>
      </c>
      <c r="G1079" s="21">
        <v>10450.552</v>
      </c>
    </row>
    <row r="1080" spans="1:7" ht="15.75" x14ac:dyDescent="0.25">
      <c r="A1080" s="21">
        <v>54</v>
      </c>
      <c r="B1080" s="21" t="s">
        <v>14</v>
      </c>
      <c r="C1080" s="21">
        <v>33.630000000000003</v>
      </c>
      <c r="D1080" s="21">
        <v>1</v>
      </c>
      <c r="E1080" s="21" t="s">
        <v>15</v>
      </c>
      <c r="F1080" s="21" t="s">
        <v>27</v>
      </c>
      <c r="G1080" s="21">
        <v>10825.253699999999</v>
      </c>
    </row>
    <row r="1081" spans="1:7" ht="15.75" x14ac:dyDescent="0.25">
      <c r="A1081" s="21">
        <v>54</v>
      </c>
      <c r="B1081" s="21" t="s">
        <v>23</v>
      </c>
      <c r="C1081" s="21">
        <v>31.9</v>
      </c>
      <c r="D1081" s="21">
        <v>1</v>
      </c>
      <c r="E1081" s="21" t="s">
        <v>15</v>
      </c>
      <c r="F1081" s="21" t="s">
        <v>16</v>
      </c>
      <c r="G1081" s="21">
        <v>10928.849</v>
      </c>
    </row>
    <row r="1082" spans="1:7" ht="15.75" x14ac:dyDescent="0.25">
      <c r="A1082" s="21">
        <v>54</v>
      </c>
      <c r="B1082" s="21" t="s">
        <v>23</v>
      </c>
      <c r="C1082" s="21">
        <v>27.645</v>
      </c>
      <c r="D1082" s="21">
        <v>1</v>
      </c>
      <c r="E1082" s="21" t="s">
        <v>15</v>
      </c>
      <c r="F1082" s="21" t="s">
        <v>27</v>
      </c>
      <c r="G1082" s="21">
        <v>11305.93455</v>
      </c>
    </row>
    <row r="1083" spans="1:7" ht="15.75" x14ac:dyDescent="0.25">
      <c r="A1083" s="21">
        <v>54</v>
      </c>
      <c r="B1083" s="21" t="s">
        <v>23</v>
      </c>
      <c r="C1083" s="21">
        <v>32.299999999999997</v>
      </c>
      <c r="D1083" s="21">
        <v>1</v>
      </c>
      <c r="E1083" s="21" t="s">
        <v>15</v>
      </c>
      <c r="F1083" s="21" t="s">
        <v>25</v>
      </c>
      <c r="G1083" s="21">
        <v>11512.405000000001</v>
      </c>
    </row>
    <row r="1084" spans="1:7" ht="15.75" x14ac:dyDescent="0.25">
      <c r="A1084" s="21">
        <v>54</v>
      </c>
      <c r="B1084" s="21" t="s">
        <v>14</v>
      </c>
      <c r="C1084" s="21">
        <v>25.46</v>
      </c>
      <c r="D1084" s="21">
        <v>1</v>
      </c>
      <c r="E1084" s="21" t="s">
        <v>15</v>
      </c>
      <c r="F1084" s="21" t="s">
        <v>25</v>
      </c>
      <c r="G1084" s="21">
        <v>25517.11363</v>
      </c>
    </row>
    <row r="1085" spans="1:7" ht="15.75" x14ac:dyDescent="0.25">
      <c r="A1085" s="21">
        <v>54</v>
      </c>
      <c r="B1085" s="21" t="s">
        <v>14</v>
      </c>
      <c r="C1085" s="21">
        <v>30.8</v>
      </c>
      <c r="D1085" s="21">
        <v>1</v>
      </c>
      <c r="E1085" s="21" t="s">
        <v>17</v>
      </c>
      <c r="F1085" s="21" t="s">
        <v>16</v>
      </c>
      <c r="G1085" s="21">
        <v>41999.519999999997</v>
      </c>
    </row>
    <row r="1086" spans="1:7" ht="15.75" x14ac:dyDescent="0.25">
      <c r="A1086" s="21">
        <v>54</v>
      </c>
      <c r="B1086" s="21" t="s">
        <v>14</v>
      </c>
      <c r="C1086" s="21">
        <v>21.01</v>
      </c>
      <c r="D1086" s="21">
        <v>2</v>
      </c>
      <c r="E1086" s="21" t="s">
        <v>15</v>
      </c>
      <c r="F1086" s="21" t="s">
        <v>16</v>
      </c>
      <c r="G1086" s="21">
        <v>11013.7119</v>
      </c>
    </row>
    <row r="1087" spans="1:7" ht="15.75" x14ac:dyDescent="0.25">
      <c r="A1087" s="21">
        <v>54</v>
      </c>
      <c r="B1087" s="21" t="s">
        <v>23</v>
      </c>
      <c r="C1087" s="21">
        <v>46.7</v>
      </c>
      <c r="D1087" s="21">
        <v>2</v>
      </c>
      <c r="E1087" s="21" t="s">
        <v>15</v>
      </c>
      <c r="F1087" s="21" t="s">
        <v>26</v>
      </c>
      <c r="G1087" s="21">
        <v>11538.421</v>
      </c>
    </row>
    <row r="1088" spans="1:7" ht="15.75" x14ac:dyDescent="0.25">
      <c r="A1088" s="21">
        <v>54</v>
      </c>
      <c r="B1088" s="21" t="s">
        <v>23</v>
      </c>
      <c r="C1088" s="21">
        <v>28.88</v>
      </c>
      <c r="D1088" s="21">
        <v>2</v>
      </c>
      <c r="E1088" s="21" t="s">
        <v>15</v>
      </c>
      <c r="F1088" s="21" t="s">
        <v>25</v>
      </c>
      <c r="G1088" s="21">
        <v>12096.6512</v>
      </c>
    </row>
    <row r="1089" spans="1:7" ht="15.75" x14ac:dyDescent="0.25">
      <c r="A1089" s="21">
        <v>54</v>
      </c>
      <c r="B1089" s="21" t="s">
        <v>14</v>
      </c>
      <c r="C1089" s="21">
        <v>34.21</v>
      </c>
      <c r="D1089" s="21">
        <v>2</v>
      </c>
      <c r="E1089" s="21" t="s">
        <v>17</v>
      </c>
      <c r="F1089" s="21" t="s">
        <v>16</v>
      </c>
      <c r="G1089" s="21">
        <v>44260.749900000003</v>
      </c>
    </row>
    <row r="1090" spans="1:7" ht="15.75" x14ac:dyDescent="0.25">
      <c r="A1090" s="21">
        <v>54</v>
      </c>
      <c r="B1090" s="21" t="s">
        <v>23</v>
      </c>
      <c r="C1090" s="21">
        <v>23</v>
      </c>
      <c r="D1090" s="21">
        <v>3</v>
      </c>
      <c r="E1090" s="21" t="s">
        <v>15</v>
      </c>
      <c r="F1090" s="21" t="s">
        <v>26</v>
      </c>
      <c r="G1090" s="21">
        <v>12094.477999999999</v>
      </c>
    </row>
    <row r="1091" spans="1:7" ht="15.75" x14ac:dyDescent="0.25">
      <c r="A1091" s="21">
        <v>54</v>
      </c>
      <c r="B1091" s="21" t="s">
        <v>23</v>
      </c>
      <c r="C1091" s="21">
        <v>30.8</v>
      </c>
      <c r="D1091" s="21">
        <v>3</v>
      </c>
      <c r="E1091" s="21" t="s">
        <v>15</v>
      </c>
      <c r="F1091" s="21" t="s">
        <v>26</v>
      </c>
      <c r="G1091" s="21">
        <v>12105.32</v>
      </c>
    </row>
    <row r="1092" spans="1:7" ht="15.75" x14ac:dyDescent="0.25">
      <c r="A1092" s="21">
        <v>54</v>
      </c>
      <c r="B1092" s="21" t="s">
        <v>23</v>
      </c>
      <c r="C1092" s="21">
        <v>21.47</v>
      </c>
      <c r="D1092" s="21">
        <v>3</v>
      </c>
      <c r="E1092" s="21" t="s">
        <v>15</v>
      </c>
      <c r="F1092" s="21" t="s">
        <v>27</v>
      </c>
      <c r="G1092" s="21">
        <v>12475.3513</v>
      </c>
    </row>
    <row r="1093" spans="1:7" ht="15.75" x14ac:dyDescent="0.25">
      <c r="A1093" s="21">
        <v>54</v>
      </c>
      <c r="B1093" s="21" t="s">
        <v>23</v>
      </c>
      <c r="C1093" s="21">
        <v>24.605</v>
      </c>
      <c r="D1093" s="21">
        <v>3</v>
      </c>
      <c r="E1093" s="21" t="s">
        <v>15</v>
      </c>
      <c r="F1093" s="21" t="s">
        <v>27</v>
      </c>
      <c r="G1093" s="21">
        <v>12479.70895</v>
      </c>
    </row>
    <row r="1094" spans="1:7" ht="15.75" x14ac:dyDescent="0.25">
      <c r="A1094" s="21">
        <v>54</v>
      </c>
      <c r="B1094" s="21" t="s">
        <v>23</v>
      </c>
      <c r="C1094" s="21">
        <v>35.814999999999998</v>
      </c>
      <c r="D1094" s="21">
        <v>3</v>
      </c>
      <c r="E1094" s="21" t="s">
        <v>15</v>
      </c>
      <c r="F1094" s="21" t="s">
        <v>27</v>
      </c>
      <c r="G1094" s="21">
        <v>12495.290849999999</v>
      </c>
    </row>
    <row r="1095" spans="1:7" ht="15.75" x14ac:dyDescent="0.25">
      <c r="A1095" s="21">
        <v>54</v>
      </c>
      <c r="B1095" s="21" t="s">
        <v>14</v>
      </c>
      <c r="C1095" s="21">
        <v>25.1</v>
      </c>
      <c r="D1095" s="21">
        <v>3</v>
      </c>
      <c r="E1095" s="21" t="s">
        <v>17</v>
      </c>
      <c r="F1095" s="21" t="s">
        <v>26</v>
      </c>
      <c r="G1095" s="21">
        <v>25382.296999999999</v>
      </c>
    </row>
    <row r="1096" spans="1:7" ht="15.75" x14ac:dyDescent="0.25">
      <c r="A1096" s="21">
        <v>54</v>
      </c>
      <c r="B1096" s="21" t="s">
        <v>23</v>
      </c>
      <c r="C1096" s="21">
        <v>31.9</v>
      </c>
      <c r="D1096" s="21">
        <v>3</v>
      </c>
      <c r="E1096" s="21" t="s">
        <v>15</v>
      </c>
      <c r="F1096" s="21" t="s">
        <v>16</v>
      </c>
      <c r="G1096" s="21">
        <v>27322.73386</v>
      </c>
    </row>
    <row r="1097" spans="1:7" ht="15.75" x14ac:dyDescent="0.25">
      <c r="A1097" s="21">
        <v>54</v>
      </c>
      <c r="B1097" s="21" t="s">
        <v>14</v>
      </c>
      <c r="C1097" s="21">
        <v>40.564999999999998</v>
      </c>
      <c r="D1097" s="21">
        <v>3</v>
      </c>
      <c r="E1097" s="21" t="s">
        <v>17</v>
      </c>
      <c r="F1097" s="21" t="s">
        <v>25</v>
      </c>
      <c r="G1097" s="21">
        <v>48549.178350000002</v>
      </c>
    </row>
    <row r="1098" spans="1:7" ht="15.75" x14ac:dyDescent="0.25">
      <c r="A1098" s="21">
        <v>55</v>
      </c>
      <c r="B1098" s="21" t="s">
        <v>14</v>
      </c>
      <c r="C1098" s="21">
        <v>29.9</v>
      </c>
      <c r="D1098" s="21">
        <v>0</v>
      </c>
      <c r="E1098" s="21" t="s">
        <v>15</v>
      </c>
      <c r="F1098" s="21" t="s">
        <v>26</v>
      </c>
      <c r="G1098" s="21">
        <v>10214.636</v>
      </c>
    </row>
    <row r="1099" spans="1:7" ht="15.75" x14ac:dyDescent="0.25">
      <c r="A1099" s="21">
        <v>55</v>
      </c>
      <c r="B1099" s="21" t="s">
        <v>14</v>
      </c>
      <c r="C1099" s="21">
        <v>38.28</v>
      </c>
      <c r="D1099" s="21">
        <v>0</v>
      </c>
      <c r="E1099" s="21" t="s">
        <v>15</v>
      </c>
      <c r="F1099" s="21" t="s">
        <v>16</v>
      </c>
      <c r="G1099" s="21">
        <v>10226.2842</v>
      </c>
    </row>
    <row r="1100" spans="1:7" ht="15.75" x14ac:dyDescent="0.25">
      <c r="A1100" s="21">
        <v>55</v>
      </c>
      <c r="B1100" s="21" t="s">
        <v>14</v>
      </c>
      <c r="C1100" s="21">
        <v>27.645</v>
      </c>
      <c r="D1100" s="21">
        <v>0</v>
      </c>
      <c r="E1100" s="21" t="s">
        <v>15</v>
      </c>
      <c r="F1100" s="21" t="s">
        <v>27</v>
      </c>
      <c r="G1100" s="21">
        <v>10594.501550000001</v>
      </c>
    </row>
    <row r="1101" spans="1:7" ht="15.75" x14ac:dyDescent="0.25">
      <c r="A1101" s="21">
        <v>55</v>
      </c>
      <c r="B1101" s="21" t="s">
        <v>14</v>
      </c>
      <c r="C1101" s="21">
        <v>32.774999999999999</v>
      </c>
      <c r="D1101" s="21">
        <v>0</v>
      </c>
      <c r="E1101" s="21" t="s">
        <v>15</v>
      </c>
      <c r="F1101" s="21" t="s">
        <v>27</v>
      </c>
      <c r="G1101" s="21">
        <v>10601.632250000001</v>
      </c>
    </row>
    <row r="1102" spans="1:7" ht="15.75" x14ac:dyDescent="0.25">
      <c r="A1102" s="21">
        <v>55</v>
      </c>
      <c r="B1102" s="21" t="s">
        <v>23</v>
      </c>
      <c r="C1102" s="21">
        <v>30.5</v>
      </c>
      <c r="D1102" s="21">
        <v>0</v>
      </c>
      <c r="E1102" s="21" t="s">
        <v>15</v>
      </c>
      <c r="F1102" s="21" t="s">
        <v>26</v>
      </c>
      <c r="G1102" s="21">
        <v>10704.47</v>
      </c>
    </row>
    <row r="1103" spans="1:7" ht="15.75" x14ac:dyDescent="0.25">
      <c r="A1103" s="21">
        <v>55</v>
      </c>
      <c r="B1103" s="21" t="s">
        <v>23</v>
      </c>
      <c r="C1103" s="21">
        <v>37.1</v>
      </c>
      <c r="D1103" s="21">
        <v>0</v>
      </c>
      <c r="E1103" s="21" t="s">
        <v>15</v>
      </c>
      <c r="F1103" s="21" t="s">
        <v>26</v>
      </c>
      <c r="G1103" s="21">
        <v>10713.644</v>
      </c>
    </row>
    <row r="1104" spans="1:7" ht="15.75" x14ac:dyDescent="0.25">
      <c r="A1104" s="21">
        <v>55</v>
      </c>
      <c r="B1104" s="21" t="s">
        <v>14</v>
      </c>
      <c r="C1104" s="21">
        <v>28.975000000000001</v>
      </c>
      <c r="D1104" s="21">
        <v>0</v>
      </c>
      <c r="E1104" s="21" t="s">
        <v>15</v>
      </c>
      <c r="F1104" s="21" t="s">
        <v>25</v>
      </c>
      <c r="G1104" s="21">
        <v>10796.35025</v>
      </c>
    </row>
    <row r="1105" spans="1:7" ht="15.75" x14ac:dyDescent="0.25">
      <c r="A1105" s="21">
        <v>55</v>
      </c>
      <c r="B1105" s="21" t="s">
        <v>23</v>
      </c>
      <c r="C1105" s="21">
        <v>26.98</v>
      </c>
      <c r="D1105" s="21">
        <v>0</v>
      </c>
      <c r="E1105" s="21" t="s">
        <v>15</v>
      </c>
      <c r="F1105" s="21" t="s">
        <v>27</v>
      </c>
      <c r="G1105" s="21">
        <v>11082.5772</v>
      </c>
    </row>
    <row r="1106" spans="1:7" ht="15.75" x14ac:dyDescent="0.25">
      <c r="A1106" s="21">
        <v>55</v>
      </c>
      <c r="B1106" s="21" t="s">
        <v>23</v>
      </c>
      <c r="C1106" s="21">
        <v>29.83</v>
      </c>
      <c r="D1106" s="21">
        <v>0</v>
      </c>
      <c r="E1106" s="21" t="s">
        <v>15</v>
      </c>
      <c r="F1106" s="21" t="s">
        <v>25</v>
      </c>
      <c r="G1106" s="21">
        <v>11286.538699999999</v>
      </c>
    </row>
    <row r="1107" spans="1:7" ht="15.75" x14ac:dyDescent="0.25">
      <c r="A1107" s="21">
        <v>55</v>
      </c>
      <c r="B1107" s="21" t="s">
        <v>14</v>
      </c>
      <c r="C1107" s="21">
        <v>37.299999999999997</v>
      </c>
      <c r="D1107" s="21">
        <v>0</v>
      </c>
      <c r="E1107" s="21" t="s">
        <v>15</v>
      </c>
      <c r="F1107" s="21" t="s">
        <v>26</v>
      </c>
      <c r="G1107" s="21">
        <v>20630.283510000001</v>
      </c>
    </row>
    <row r="1108" spans="1:7" ht="15.75" x14ac:dyDescent="0.25">
      <c r="A1108" s="21">
        <v>55</v>
      </c>
      <c r="B1108" s="21" t="s">
        <v>14</v>
      </c>
      <c r="C1108" s="21">
        <v>33</v>
      </c>
      <c r="D1108" s="21">
        <v>0</v>
      </c>
      <c r="E1108" s="21" t="s">
        <v>15</v>
      </c>
      <c r="F1108" s="21" t="s">
        <v>16</v>
      </c>
      <c r="G1108" s="21">
        <v>20781.48892</v>
      </c>
    </row>
    <row r="1109" spans="1:7" ht="15.75" x14ac:dyDescent="0.25">
      <c r="A1109" s="21">
        <v>55</v>
      </c>
      <c r="B1109" s="21" t="s">
        <v>14</v>
      </c>
      <c r="C1109" s="21">
        <v>30.684999999999999</v>
      </c>
      <c r="D1109" s="21">
        <v>0</v>
      </c>
      <c r="E1109" s="21" t="s">
        <v>17</v>
      </c>
      <c r="F1109" s="21" t="s">
        <v>25</v>
      </c>
      <c r="G1109" s="21">
        <v>42303.692150000003</v>
      </c>
    </row>
    <row r="1110" spans="1:7" ht="15.75" x14ac:dyDescent="0.25">
      <c r="A1110" s="21">
        <v>55</v>
      </c>
      <c r="B1110" s="21" t="s">
        <v>23</v>
      </c>
      <c r="C1110" s="21">
        <v>35.200000000000003</v>
      </c>
      <c r="D1110" s="21">
        <v>0</v>
      </c>
      <c r="E1110" s="21" t="s">
        <v>17</v>
      </c>
      <c r="F1110" s="21" t="s">
        <v>16</v>
      </c>
      <c r="G1110" s="21">
        <v>44423.803</v>
      </c>
    </row>
    <row r="1111" spans="1:7" ht="15.75" x14ac:dyDescent="0.25">
      <c r="A1111" s="21">
        <v>55</v>
      </c>
      <c r="B1111" s="21" t="s">
        <v>14</v>
      </c>
      <c r="C1111" s="21">
        <v>21.5</v>
      </c>
      <c r="D1111" s="21">
        <v>1</v>
      </c>
      <c r="E1111" s="21" t="s">
        <v>15</v>
      </c>
      <c r="F1111" s="21" t="s">
        <v>26</v>
      </c>
      <c r="G1111" s="21">
        <v>10791.96</v>
      </c>
    </row>
    <row r="1112" spans="1:7" ht="15.75" x14ac:dyDescent="0.25">
      <c r="A1112" s="21">
        <v>55</v>
      </c>
      <c r="B1112" s="21" t="s">
        <v>14</v>
      </c>
      <c r="C1112" s="21">
        <v>32.67</v>
      </c>
      <c r="D1112" s="21">
        <v>1</v>
      </c>
      <c r="E1112" s="21" t="s">
        <v>15</v>
      </c>
      <c r="F1112" s="21" t="s">
        <v>16</v>
      </c>
      <c r="G1112" s="21">
        <v>10807.4863</v>
      </c>
    </row>
    <row r="1113" spans="1:7" ht="15.75" x14ac:dyDescent="0.25">
      <c r="A1113" s="21">
        <v>55</v>
      </c>
      <c r="B1113" s="21" t="s">
        <v>14</v>
      </c>
      <c r="C1113" s="21">
        <v>35.244999999999997</v>
      </c>
      <c r="D1113" s="21">
        <v>1</v>
      </c>
      <c r="E1113" s="21" t="s">
        <v>15</v>
      </c>
      <c r="F1113" s="21" t="s">
        <v>25</v>
      </c>
      <c r="G1113" s="21">
        <v>11394.065549999999</v>
      </c>
    </row>
    <row r="1114" spans="1:7" ht="15.75" x14ac:dyDescent="0.25">
      <c r="A1114" s="21">
        <v>55</v>
      </c>
      <c r="B1114" s="21" t="s">
        <v>23</v>
      </c>
      <c r="C1114" s="21">
        <v>32.395000000000003</v>
      </c>
      <c r="D1114" s="21">
        <v>1</v>
      </c>
      <c r="E1114" s="21" t="s">
        <v>15</v>
      </c>
      <c r="F1114" s="21" t="s">
        <v>25</v>
      </c>
      <c r="G1114" s="21">
        <v>11879.10405</v>
      </c>
    </row>
    <row r="1115" spans="1:7" ht="15.75" x14ac:dyDescent="0.25">
      <c r="A1115" s="21">
        <v>55</v>
      </c>
      <c r="B1115" s="21" t="s">
        <v>23</v>
      </c>
      <c r="C1115" s="21">
        <v>26.8</v>
      </c>
      <c r="D1115" s="21">
        <v>1</v>
      </c>
      <c r="E1115" s="21" t="s">
        <v>15</v>
      </c>
      <c r="F1115" s="21" t="s">
        <v>26</v>
      </c>
      <c r="G1115" s="21">
        <v>35160.134570000002</v>
      </c>
    </row>
    <row r="1116" spans="1:7" ht="15.75" x14ac:dyDescent="0.25">
      <c r="A1116" s="21">
        <v>55</v>
      </c>
      <c r="B1116" s="21" t="s">
        <v>23</v>
      </c>
      <c r="C1116" s="21">
        <v>29.7</v>
      </c>
      <c r="D1116" s="21">
        <v>2</v>
      </c>
      <c r="E1116" s="21" t="s">
        <v>15</v>
      </c>
      <c r="F1116" s="21" t="s">
        <v>26</v>
      </c>
      <c r="G1116" s="21">
        <v>11881.358</v>
      </c>
    </row>
    <row r="1117" spans="1:7" ht="15.75" x14ac:dyDescent="0.25">
      <c r="A1117" s="21">
        <v>55</v>
      </c>
      <c r="B1117" s="21" t="s">
        <v>23</v>
      </c>
      <c r="C1117" s="21">
        <v>30.14</v>
      </c>
      <c r="D1117" s="21">
        <v>2</v>
      </c>
      <c r="E1117" s="21" t="s">
        <v>15</v>
      </c>
      <c r="F1117" s="21" t="s">
        <v>16</v>
      </c>
      <c r="G1117" s="21">
        <v>11881.9696</v>
      </c>
    </row>
    <row r="1118" spans="1:7" ht="15.75" x14ac:dyDescent="0.25">
      <c r="A1118" s="21">
        <v>55</v>
      </c>
      <c r="B1118" s="21" t="s">
        <v>23</v>
      </c>
      <c r="C1118" s="21">
        <v>32.774999999999999</v>
      </c>
      <c r="D1118" s="21">
        <v>2</v>
      </c>
      <c r="E1118" s="21" t="s">
        <v>15</v>
      </c>
      <c r="F1118" s="21" t="s">
        <v>27</v>
      </c>
      <c r="G1118" s="21">
        <v>12268.632250000001</v>
      </c>
    </row>
    <row r="1119" spans="1:7" ht="15.75" x14ac:dyDescent="0.25">
      <c r="A1119" s="21">
        <v>55</v>
      </c>
      <c r="B1119" s="21" t="s">
        <v>23</v>
      </c>
      <c r="C1119" s="21">
        <v>33.534999999999997</v>
      </c>
      <c r="D1119" s="21">
        <v>2</v>
      </c>
      <c r="E1119" s="21" t="s">
        <v>15</v>
      </c>
      <c r="F1119" s="21" t="s">
        <v>27</v>
      </c>
      <c r="G1119" s="21">
        <v>12269.68865</v>
      </c>
    </row>
    <row r="1120" spans="1:7" ht="15.75" x14ac:dyDescent="0.25">
      <c r="A1120" s="21">
        <v>55</v>
      </c>
      <c r="B1120" s="21" t="s">
        <v>14</v>
      </c>
      <c r="C1120" s="21">
        <v>33.880000000000003</v>
      </c>
      <c r="D1120" s="21">
        <v>3</v>
      </c>
      <c r="E1120" s="21" t="s">
        <v>15</v>
      </c>
      <c r="F1120" s="21" t="s">
        <v>16</v>
      </c>
      <c r="G1120" s="21">
        <v>11987.1682</v>
      </c>
    </row>
    <row r="1121" spans="1:7" ht="15.75" x14ac:dyDescent="0.25">
      <c r="A1121" s="21">
        <v>55</v>
      </c>
      <c r="B1121" s="21" t="s">
        <v>23</v>
      </c>
      <c r="C1121" s="21">
        <v>40.81</v>
      </c>
      <c r="D1121" s="21">
        <v>3</v>
      </c>
      <c r="E1121" s="21" t="s">
        <v>15</v>
      </c>
      <c r="F1121" s="21" t="s">
        <v>16</v>
      </c>
      <c r="G1121" s="21">
        <v>12485.8009</v>
      </c>
    </row>
    <row r="1122" spans="1:7" ht="15.75" x14ac:dyDescent="0.25">
      <c r="A1122" s="21">
        <v>55</v>
      </c>
      <c r="B1122" s="21" t="s">
        <v>23</v>
      </c>
      <c r="C1122" s="21">
        <v>25.364999999999998</v>
      </c>
      <c r="D1122" s="21">
        <v>3</v>
      </c>
      <c r="E1122" s="21" t="s">
        <v>15</v>
      </c>
      <c r="F1122" s="21" t="s">
        <v>25</v>
      </c>
      <c r="G1122" s="21">
        <v>13047.332350000001</v>
      </c>
    </row>
    <row r="1123" spans="1:7" ht="15.75" x14ac:dyDescent="0.25">
      <c r="A1123" s="21">
        <v>55</v>
      </c>
      <c r="B1123" s="21" t="s">
        <v>14</v>
      </c>
      <c r="C1123" s="21">
        <v>37.715000000000003</v>
      </c>
      <c r="D1123" s="21">
        <v>3</v>
      </c>
      <c r="E1123" s="21" t="s">
        <v>15</v>
      </c>
      <c r="F1123" s="21" t="s">
        <v>27</v>
      </c>
      <c r="G1123" s="21">
        <v>30063.580549999999</v>
      </c>
    </row>
    <row r="1124" spans="1:7" ht="15.75" x14ac:dyDescent="0.25">
      <c r="A1124" s="21">
        <v>56</v>
      </c>
      <c r="B1124" s="21" t="s">
        <v>14</v>
      </c>
      <c r="C1124" s="21">
        <v>22.1</v>
      </c>
      <c r="D1124" s="21">
        <v>0</v>
      </c>
      <c r="E1124" s="21" t="s">
        <v>15</v>
      </c>
      <c r="F1124" s="21" t="s">
        <v>26</v>
      </c>
      <c r="G1124" s="21">
        <v>10577.087</v>
      </c>
    </row>
    <row r="1125" spans="1:7" ht="15.75" x14ac:dyDescent="0.25">
      <c r="A1125" s="21">
        <v>56</v>
      </c>
      <c r="B1125" s="21" t="s">
        <v>14</v>
      </c>
      <c r="C1125" s="21">
        <v>34.43</v>
      </c>
      <c r="D1125" s="21">
        <v>0</v>
      </c>
      <c r="E1125" s="21" t="s">
        <v>15</v>
      </c>
      <c r="F1125" s="21" t="s">
        <v>16</v>
      </c>
      <c r="G1125" s="21">
        <v>10594.225700000001</v>
      </c>
    </row>
    <row r="1126" spans="1:7" ht="15.75" x14ac:dyDescent="0.25">
      <c r="A1126" s="21">
        <v>56</v>
      </c>
      <c r="B1126" s="21" t="s">
        <v>14</v>
      </c>
      <c r="C1126" s="21">
        <v>39.6</v>
      </c>
      <c r="D1126" s="21">
        <v>0</v>
      </c>
      <c r="E1126" s="21" t="s">
        <v>15</v>
      </c>
      <c r="F1126" s="21" t="s">
        <v>26</v>
      </c>
      <c r="G1126" s="21">
        <v>10601.412</v>
      </c>
    </row>
    <row r="1127" spans="1:7" ht="15.75" x14ac:dyDescent="0.25">
      <c r="A1127" s="21">
        <v>56</v>
      </c>
      <c r="B1127" s="21" t="s">
        <v>14</v>
      </c>
      <c r="C1127" s="21">
        <v>40.299999999999997</v>
      </c>
      <c r="D1127" s="21">
        <v>0</v>
      </c>
      <c r="E1127" s="21" t="s">
        <v>15</v>
      </c>
      <c r="F1127" s="21" t="s">
        <v>26</v>
      </c>
      <c r="G1127" s="21">
        <v>10602.385</v>
      </c>
    </row>
    <row r="1128" spans="1:7" ht="15.75" x14ac:dyDescent="0.25">
      <c r="A1128" s="21">
        <v>56</v>
      </c>
      <c r="B1128" s="21" t="s">
        <v>14</v>
      </c>
      <c r="C1128" s="21">
        <v>33.725000000000001</v>
      </c>
      <c r="D1128" s="21">
        <v>0</v>
      </c>
      <c r="E1128" s="21" t="s">
        <v>15</v>
      </c>
      <c r="F1128" s="21" t="s">
        <v>27</v>
      </c>
      <c r="G1128" s="21">
        <v>10976.24575</v>
      </c>
    </row>
    <row r="1129" spans="1:7" ht="15.75" x14ac:dyDescent="0.25">
      <c r="A1129" s="21">
        <v>56</v>
      </c>
      <c r="B1129" s="21" t="s">
        <v>23</v>
      </c>
      <c r="C1129" s="21">
        <v>25.3</v>
      </c>
      <c r="D1129" s="21">
        <v>0</v>
      </c>
      <c r="E1129" s="21" t="s">
        <v>15</v>
      </c>
      <c r="F1129" s="21" t="s">
        <v>26</v>
      </c>
      <c r="G1129" s="21">
        <v>11070.535</v>
      </c>
    </row>
    <row r="1130" spans="1:7" ht="15.75" x14ac:dyDescent="0.25">
      <c r="A1130" s="21">
        <v>56</v>
      </c>
      <c r="B1130" s="21" t="s">
        <v>23</v>
      </c>
      <c r="C1130" s="21">
        <v>27.2</v>
      </c>
      <c r="D1130" s="21">
        <v>0</v>
      </c>
      <c r="E1130" s="21" t="s">
        <v>15</v>
      </c>
      <c r="F1130" s="21" t="s">
        <v>26</v>
      </c>
      <c r="G1130" s="21">
        <v>11073.175999999999</v>
      </c>
    </row>
    <row r="1131" spans="1:7" ht="15.75" x14ac:dyDescent="0.25">
      <c r="A1131" s="21">
        <v>56</v>
      </c>
      <c r="B1131" s="21" t="s">
        <v>23</v>
      </c>
      <c r="C1131" s="21">
        <v>39.82</v>
      </c>
      <c r="D1131" s="21">
        <v>0</v>
      </c>
      <c r="E1131" s="21" t="s">
        <v>15</v>
      </c>
      <c r="F1131" s="21" t="s">
        <v>16</v>
      </c>
      <c r="G1131" s="21">
        <v>11090.7178</v>
      </c>
    </row>
    <row r="1132" spans="1:7" ht="15.75" x14ac:dyDescent="0.25">
      <c r="A1132" s="21">
        <v>56</v>
      </c>
      <c r="B1132" s="21" t="s">
        <v>23</v>
      </c>
      <c r="C1132" s="21">
        <v>41.91</v>
      </c>
      <c r="D1132" s="21">
        <v>0</v>
      </c>
      <c r="E1132" s="21" t="s">
        <v>15</v>
      </c>
      <c r="F1132" s="21" t="s">
        <v>16</v>
      </c>
      <c r="G1132" s="21">
        <v>11093.6229</v>
      </c>
    </row>
    <row r="1133" spans="1:7" ht="15.75" x14ac:dyDescent="0.25">
      <c r="A1133" s="21">
        <v>56</v>
      </c>
      <c r="B1133" s="21" t="s">
        <v>14</v>
      </c>
      <c r="C1133" s="21">
        <v>25.934999999999999</v>
      </c>
      <c r="D1133" s="21">
        <v>0</v>
      </c>
      <c r="E1133" s="21" t="s">
        <v>15</v>
      </c>
      <c r="F1133" s="21" t="s">
        <v>25</v>
      </c>
      <c r="G1133" s="21">
        <v>11165.417649999999</v>
      </c>
    </row>
    <row r="1134" spans="1:7" ht="15.75" x14ac:dyDescent="0.25">
      <c r="A1134" s="21">
        <v>56</v>
      </c>
      <c r="B1134" s="21" t="s">
        <v>23</v>
      </c>
      <c r="C1134" s="21">
        <v>25.65</v>
      </c>
      <c r="D1134" s="21">
        <v>0</v>
      </c>
      <c r="E1134" s="21" t="s">
        <v>15</v>
      </c>
      <c r="F1134" s="21" t="s">
        <v>27</v>
      </c>
      <c r="G1134" s="21">
        <v>11454.021500000001</v>
      </c>
    </row>
    <row r="1135" spans="1:7" ht="15.75" x14ac:dyDescent="0.25">
      <c r="A1135" s="21">
        <v>56</v>
      </c>
      <c r="B1135" s="21" t="s">
        <v>23</v>
      </c>
      <c r="C1135" s="21">
        <v>28.31</v>
      </c>
      <c r="D1135" s="21">
        <v>0</v>
      </c>
      <c r="E1135" s="21" t="s">
        <v>15</v>
      </c>
      <c r="F1135" s="21" t="s">
        <v>25</v>
      </c>
      <c r="G1135" s="21">
        <v>11657.7189</v>
      </c>
    </row>
    <row r="1136" spans="1:7" ht="15.75" x14ac:dyDescent="0.25">
      <c r="A1136" s="21">
        <v>56</v>
      </c>
      <c r="B1136" s="21" t="s">
        <v>23</v>
      </c>
      <c r="C1136" s="21">
        <v>28.594999999999999</v>
      </c>
      <c r="D1136" s="21">
        <v>0</v>
      </c>
      <c r="E1136" s="21" t="s">
        <v>15</v>
      </c>
      <c r="F1136" s="21" t="s">
        <v>25</v>
      </c>
      <c r="G1136" s="21">
        <v>11658.11505</v>
      </c>
    </row>
    <row r="1137" spans="1:7" ht="15.75" x14ac:dyDescent="0.25">
      <c r="A1137" s="21">
        <v>56</v>
      </c>
      <c r="B1137" s="21" t="s">
        <v>23</v>
      </c>
      <c r="C1137" s="21">
        <v>28.785</v>
      </c>
      <c r="D1137" s="21">
        <v>0</v>
      </c>
      <c r="E1137" s="21" t="s">
        <v>15</v>
      </c>
      <c r="F1137" s="21" t="s">
        <v>25</v>
      </c>
      <c r="G1137" s="21">
        <v>11658.379150000001</v>
      </c>
    </row>
    <row r="1138" spans="1:7" ht="15.75" x14ac:dyDescent="0.25">
      <c r="A1138" s="21">
        <v>56</v>
      </c>
      <c r="B1138" s="21" t="s">
        <v>14</v>
      </c>
      <c r="C1138" s="21">
        <v>19.95</v>
      </c>
      <c r="D1138" s="21">
        <v>0</v>
      </c>
      <c r="E1138" s="21" t="s">
        <v>17</v>
      </c>
      <c r="F1138" s="21" t="s">
        <v>25</v>
      </c>
      <c r="G1138" s="21">
        <v>22412.648499999999</v>
      </c>
    </row>
    <row r="1139" spans="1:7" ht="15.75" x14ac:dyDescent="0.25">
      <c r="A1139" s="21">
        <v>56</v>
      </c>
      <c r="B1139" s="21" t="s">
        <v>14</v>
      </c>
      <c r="C1139" s="21">
        <v>33.630000000000003</v>
      </c>
      <c r="D1139" s="21">
        <v>0</v>
      </c>
      <c r="E1139" s="21" t="s">
        <v>17</v>
      </c>
      <c r="F1139" s="21" t="s">
        <v>27</v>
      </c>
      <c r="G1139" s="21">
        <v>43921.183700000001</v>
      </c>
    </row>
    <row r="1140" spans="1:7" ht="15.75" x14ac:dyDescent="0.25">
      <c r="A1140" s="21">
        <v>56</v>
      </c>
      <c r="B1140" s="21" t="s">
        <v>23</v>
      </c>
      <c r="C1140" s="21">
        <v>35.799999999999997</v>
      </c>
      <c r="D1140" s="21">
        <v>1</v>
      </c>
      <c r="E1140" s="21" t="s">
        <v>15</v>
      </c>
      <c r="F1140" s="21" t="s">
        <v>26</v>
      </c>
      <c r="G1140" s="21">
        <v>11674.13</v>
      </c>
    </row>
    <row r="1141" spans="1:7" ht="15.75" x14ac:dyDescent="0.25">
      <c r="A1141" s="21">
        <v>56</v>
      </c>
      <c r="B1141" s="21" t="s">
        <v>14</v>
      </c>
      <c r="C1141" s="21">
        <v>32.11</v>
      </c>
      <c r="D1141" s="21">
        <v>1</v>
      </c>
      <c r="E1141" s="21" t="s">
        <v>15</v>
      </c>
      <c r="F1141" s="21" t="s">
        <v>25</v>
      </c>
      <c r="G1141" s="21">
        <v>11763.000899999999</v>
      </c>
    </row>
    <row r="1142" spans="1:7" ht="15.75" x14ac:dyDescent="0.25">
      <c r="A1142" s="21">
        <v>56</v>
      </c>
      <c r="B1142" s="21" t="s">
        <v>23</v>
      </c>
      <c r="C1142" s="21">
        <v>26.6</v>
      </c>
      <c r="D1142" s="21">
        <v>1</v>
      </c>
      <c r="E1142" s="21" t="s">
        <v>15</v>
      </c>
      <c r="F1142" s="21" t="s">
        <v>27</v>
      </c>
      <c r="G1142" s="21">
        <v>12044.342000000001</v>
      </c>
    </row>
    <row r="1143" spans="1:7" ht="15.75" x14ac:dyDescent="0.25">
      <c r="A1143" s="21">
        <v>56</v>
      </c>
      <c r="B1143" s="21" t="s">
        <v>14</v>
      </c>
      <c r="C1143" s="21">
        <v>26.695</v>
      </c>
      <c r="D1143" s="21">
        <v>1</v>
      </c>
      <c r="E1143" s="21" t="s">
        <v>17</v>
      </c>
      <c r="F1143" s="21" t="s">
        <v>27</v>
      </c>
      <c r="G1143" s="21">
        <v>26109.32905</v>
      </c>
    </row>
    <row r="1144" spans="1:7" ht="15.75" x14ac:dyDescent="0.25">
      <c r="A1144" s="21">
        <v>56</v>
      </c>
      <c r="B1144" s="21" t="s">
        <v>23</v>
      </c>
      <c r="C1144" s="21">
        <v>37.51</v>
      </c>
      <c r="D1144" s="21">
        <v>2</v>
      </c>
      <c r="E1144" s="21" t="s">
        <v>15</v>
      </c>
      <c r="F1144" s="21" t="s">
        <v>16</v>
      </c>
      <c r="G1144" s="21">
        <v>12265.5069</v>
      </c>
    </row>
    <row r="1145" spans="1:7" ht="15.75" x14ac:dyDescent="0.25">
      <c r="A1145" s="21">
        <v>56</v>
      </c>
      <c r="B1145" s="21" t="s">
        <v>23</v>
      </c>
      <c r="C1145" s="21">
        <v>33.82</v>
      </c>
      <c r="D1145" s="21">
        <v>2</v>
      </c>
      <c r="E1145" s="21" t="s">
        <v>15</v>
      </c>
      <c r="F1145" s="21" t="s">
        <v>27</v>
      </c>
      <c r="G1145" s="21">
        <v>12643.3778</v>
      </c>
    </row>
    <row r="1146" spans="1:7" ht="15.75" x14ac:dyDescent="0.25">
      <c r="A1146" s="21">
        <v>56</v>
      </c>
      <c r="B1146" s="21" t="s">
        <v>14</v>
      </c>
      <c r="C1146" s="21">
        <v>31.79</v>
      </c>
      <c r="D1146" s="21">
        <v>2</v>
      </c>
      <c r="E1146" s="21" t="s">
        <v>17</v>
      </c>
      <c r="F1146" s="21" t="s">
        <v>16</v>
      </c>
      <c r="G1146" s="21">
        <v>43813.866099999999</v>
      </c>
    </row>
    <row r="1147" spans="1:7" ht="15.75" x14ac:dyDescent="0.25">
      <c r="A1147" s="21">
        <v>56</v>
      </c>
      <c r="B1147" s="21" t="s">
        <v>14</v>
      </c>
      <c r="C1147" s="21">
        <v>36.1</v>
      </c>
      <c r="D1147" s="21">
        <v>3</v>
      </c>
      <c r="E1147" s="21" t="s">
        <v>15</v>
      </c>
      <c r="F1147" s="21" t="s">
        <v>26</v>
      </c>
      <c r="G1147" s="21">
        <v>12363.547</v>
      </c>
    </row>
    <row r="1148" spans="1:7" ht="15.75" x14ac:dyDescent="0.25">
      <c r="A1148" s="21">
        <v>56</v>
      </c>
      <c r="B1148" s="21" t="s">
        <v>23</v>
      </c>
      <c r="C1148" s="21">
        <v>32.299999999999997</v>
      </c>
      <c r="D1148" s="21">
        <v>3</v>
      </c>
      <c r="E1148" s="21" t="s">
        <v>15</v>
      </c>
      <c r="F1148" s="21" t="s">
        <v>25</v>
      </c>
      <c r="G1148" s="21">
        <v>13430.264999999999</v>
      </c>
    </row>
    <row r="1149" spans="1:7" ht="15.75" x14ac:dyDescent="0.25">
      <c r="A1149" s="21">
        <v>56</v>
      </c>
      <c r="B1149" s="21" t="s">
        <v>14</v>
      </c>
      <c r="C1149" s="21">
        <v>33.659999999999997</v>
      </c>
      <c r="D1149" s="21">
        <v>4</v>
      </c>
      <c r="E1149" s="21" t="s">
        <v>15</v>
      </c>
      <c r="F1149" s="21" t="s">
        <v>16</v>
      </c>
      <c r="G1149" s="21">
        <v>12949.1554</v>
      </c>
    </row>
    <row r="1150" spans="1:7" ht="15.75" x14ac:dyDescent="0.25">
      <c r="A1150" s="21">
        <v>57</v>
      </c>
      <c r="B1150" s="21" t="s">
        <v>14</v>
      </c>
      <c r="C1150" s="21">
        <v>23.7</v>
      </c>
      <c r="D1150" s="21">
        <v>0</v>
      </c>
      <c r="E1150" s="21" t="s">
        <v>15</v>
      </c>
      <c r="F1150" s="21" t="s">
        <v>26</v>
      </c>
      <c r="G1150" s="21">
        <v>10959.33</v>
      </c>
    </row>
    <row r="1151" spans="1:7" ht="15.75" x14ac:dyDescent="0.25">
      <c r="A1151" s="21">
        <v>57</v>
      </c>
      <c r="B1151" s="21" t="s">
        <v>14</v>
      </c>
      <c r="C1151" s="21">
        <v>28.1</v>
      </c>
      <c r="D1151" s="21">
        <v>0</v>
      </c>
      <c r="E1151" s="21" t="s">
        <v>15</v>
      </c>
      <c r="F1151" s="21" t="s">
        <v>26</v>
      </c>
      <c r="G1151" s="21">
        <v>10965.446</v>
      </c>
    </row>
    <row r="1152" spans="1:7" ht="15.75" x14ac:dyDescent="0.25">
      <c r="A1152" s="21">
        <v>57</v>
      </c>
      <c r="B1152" s="21" t="s">
        <v>14</v>
      </c>
      <c r="C1152" s="21">
        <v>40.369999999999997</v>
      </c>
      <c r="D1152" s="21">
        <v>0</v>
      </c>
      <c r="E1152" s="21" t="s">
        <v>15</v>
      </c>
      <c r="F1152" s="21" t="s">
        <v>16</v>
      </c>
      <c r="G1152" s="21">
        <v>10982.5013</v>
      </c>
    </row>
    <row r="1153" spans="1:7" ht="15.75" x14ac:dyDescent="0.25">
      <c r="A1153" s="21">
        <v>57</v>
      </c>
      <c r="B1153" s="21" t="s">
        <v>14</v>
      </c>
      <c r="C1153" s="21">
        <v>31.54</v>
      </c>
      <c r="D1153" s="21">
        <v>0</v>
      </c>
      <c r="E1153" s="21" t="s">
        <v>15</v>
      </c>
      <c r="F1153" s="21" t="s">
        <v>27</v>
      </c>
      <c r="G1153" s="21">
        <v>11353.2276</v>
      </c>
    </row>
    <row r="1154" spans="1:7" ht="15.75" x14ac:dyDescent="0.25">
      <c r="A1154" s="21">
        <v>57</v>
      </c>
      <c r="B1154" s="21" t="s">
        <v>14</v>
      </c>
      <c r="C1154" s="21">
        <v>34.01</v>
      </c>
      <c r="D1154" s="21">
        <v>0</v>
      </c>
      <c r="E1154" s="21" t="s">
        <v>15</v>
      </c>
      <c r="F1154" s="21" t="s">
        <v>27</v>
      </c>
      <c r="G1154" s="21">
        <v>11356.660900000001</v>
      </c>
    </row>
    <row r="1155" spans="1:7" ht="15.75" x14ac:dyDescent="0.25">
      <c r="A1155" s="21">
        <v>57</v>
      </c>
      <c r="B1155" s="21" t="s">
        <v>23</v>
      </c>
      <c r="C1155" s="21">
        <v>28.7</v>
      </c>
      <c r="D1155" s="21">
        <v>0</v>
      </c>
      <c r="E1155" s="21" t="s">
        <v>15</v>
      </c>
      <c r="F1155" s="21" t="s">
        <v>26</v>
      </c>
      <c r="G1155" s="21">
        <v>11455.28</v>
      </c>
    </row>
    <row r="1156" spans="1:7" ht="15.75" x14ac:dyDescent="0.25">
      <c r="A1156" s="21">
        <v>57</v>
      </c>
      <c r="B1156" s="21" t="s">
        <v>14</v>
      </c>
      <c r="C1156" s="21">
        <v>18.335000000000001</v>
      </c>
      <c r="D1156" s="21">
        <v>0</v>
      </c>
      <c r="E1156" s="21" t="s">
        <v>15</v>
      </c>
      <c r="F1156" s="21" t="s">
        <v>25</v>
      </c>
      <c r="G1156" s="21">
        <v>11534.872649999999</v>
      </c>
    </row>
    <row r="1157" spans="1:7" ht="15.75" x14ac:dyDescent="0.25">
      <c r="A1157" s="21">
        <v>57</v>
      </c>
      <c r="B1157" s="21" t="s">
        <v>14</v>
      </c>
      <c r="C1157" s="21">
        <v>40.945</v>
      </c>
      <c r="D1157" s="21">
        <v>0</v>
      </c>
      <c r="E1157" s="21" t="s">
        <v>15</v>
      </c>
      <c r="F1157" s="21" t="s">
        <v>25</v>
      </c>
      <c r="G1157" s="21">
        <v>11566.30055</v>
      </c>
    </row>
    <row r="1158" spans="1:7" ht="15.75" x14ac:dyDescent="0.25">
      <c r="A1158" s="21">
        <v>57</v>
      </c>
      <c r="B1158" s="21" t="s">
        <v>23</v>
      </c>
      <c r="C1158" s="21">
        <v>23.18</v>
      </c>
      <c r="D1158" s="21">
        <v>0</v>
      </c>
      <c r="E1158" s="21" t="s">
        <v>15</v>
      </c>
      <c r="F1158" s="21" t="s">
        <v>27</v>
      </c>
      <c r="G1158" s="21">
        <v>11830.6072</v>
      </c>
    </row>
    <row r="1159" spans="1:7" ht="15.75" x14ac:dyDescent="0.25">
      <c r="A1159" s="21">
        <v>57</v>
      </c>
      <c r="B1159" s="21" t="s">
        <v>23</v>
      </c>
      <c r="C1159" s="21">
        <v>30.495000000000001</v>
      </c>
      <c r="D1159" s="21">
        <v>0</v>
      </c>
      <c r="E1159" s="21" t="s">
        <v>15</v>
      </c>
      <c r="F1159" s="21" t="s">
        <v>27</v>
      </c>
      <c r="G1159" s="21">
        <v>11840.77505</v>
      </c>
    </row>
    <row r="1160" spans="1:7" ht="15.75" x14ac:dyDescent="0.25">
      <c r="A1160" s="21">
        <v>57</v>
      </c>
      <c r="B1160" s="21" t="s">
        <v>23</v>
      </c>
      <c r="C1160" s="21">
        <v>31.824999999999999</v>
      </c>
      <c r="D1160" s="21">
        <v>0</v>
      </c>
      <c r="E1160" s="21" t="s">
        <v>15</v>
      </c>
      <c r="F1160" s="21" t="s">
        <v>27</v>
      </c>
      <c r="G1160" s="21">
        <v>11842.623750000001</v>
      </c>
    </row>
    <row r="1161" spans="1:7" ht="15.75" x14ac:dyDescent="0.25">
      <c r="A1161" s="21">
        <v>57</v>
      </c>
      <c r="B1161" s="21" t="s">
        <v>23</v>
      </c>
      <c r="C1161" s="21">
        <v>22.23</v>
      </c>
      <c r="D1161" s="21">
        <v>0</v>
      </c>
      <c r="E1161" s="21" t="s">
        <v>15</v>
      </c>
      <c r="F1161" s="21" t="s">
        <v>25</v>
      </c>
      <c r="G1161" s="21">
        <v>12029.286700000001</v>
      </c>
    </row>
    <row r="1162" spans="1:7" ht="15.75" x14ac:dyDescent="0.25">
      <c r="A1162" s="21">
        <v>57</v>
      </c>
      <c r="B1162" s="21" t="s">
        <v>14</v>
      </c>
      <c r="C1162" s="21">
        <v>40.28</v>
      </c>
      <c r="D1162" s="21">
        <v>0</v>
      </c>
      <c r="E1162" s="21" t="s">
        <v>15</v>
      </c>
      <c r="F1162" s="21" t="s">
        <v>25</v>
      </c>
      <c r="G1162" s="21">
        <v>20709.020339999999</v>
      </c>
    </row>
    <row r="1163" spans="1:7" ht="15.75" x14ac:dyDescent="0.25">
      <c r="A1163" s="21">
        <v>57</v>
      </c>
      <c r="B1163" s="21" t="s">
        <v>14</v>
      </c>
      <c r="C1163" s="21">
        <v>28.975000000000001</v>
      </c>
      <c r="D1163" s="21">
        <v>0</v>
      </c>
      <c r="E1163" s="21" t="s">
        <v>17</v>
      </c>
      <c r="F1163" s="21" t="s">
        <v>25</v>
      </c>
      <c r="G1163" s="21">
        <v>27218.437249999999</v>
      </c>
    </row>
    <row r="1164" spans="1:7" ht="15.75" x14ac:dyDescent="0.25">
      <c r="A1164" s="21">
        <v>57</v>
      </c>
      <c r="B1164" s="21" t="s">
        <v>23</v>
      </c>
      <c r="C1164" s="21">
        <v>29.81</v>
      </c>
      <c r="D1164" s="21">
        <v>0</v>
      </c>
      <c r="E1164" s="21" t="s">
        <v>17</v>
      </c>
      <c r="F1164" s="21" t="s">
        <v>16</v>
      </c>
      <c r="G1164" s="21">
        <v>27533.912899999999</v>
      </c>
    </row>
    <row r="1165" spans="1:7" ht="15.75" x14ac:dyDescent="0.25">
      <c r="A1165" s="21">
        <v>57</v>
      </c>
      <c r="B1165" s="21" t="s">
        <v>23</v>
      </c>
      <c r="C1165" s="21">
        <v>31.16</v>
      </c>
      <c r="D1165" s="21">
        <v>0</v>
      </c>
      <c r="E1165" s="21" t="s">
        <v>17</v>
      </c>
      <c r="F1165" s="21" t="s">
        <v>27</v>
      </c>
      <c r="G1165" s="21">
        <v>43578.939400000003</v>
      </c>
    </row>
    <row r="1166" spans="1:7" ht="15.75" x14ac:dyDescent="0.25">
      <c r="A1166" s="21">
        <v>57</v>
      </c>
      <c r="B1166" s="21" t="s">
        <v>14</v>
      </c>
      <c r="C1166" s="21">
        <v>27.94</v>
      </c>
      <c r="D1166" s="21">
        <v>1</v>
      </c>
      <c r="E1166" s="21" t="s">
        <v>15</v>
      </c>
      <c r="F1166" s="21" t="s">
        <v>16</v>
      </c>
      <c r="G1166" s="21">
        <v>11554.223599999999</v>
      </c>
    </row>
    <row r="1167" spans="1:7" ht="15.75" x14ac:dyDescent="0.25">
      <c r="A1167" s="21">
        <v>57</v>
      </c>
      <c r="B1167" s="21" t="s">
        <v>14</v>
      </c>
      <c r="C1167" s="21">
        <v>43.7</v>
      </c>
      <c r="D1167" s="21">
        <v>1</v>
      </c>
      <c r="E1167" s="21" t="s">
        <v>15</v>
      </c>
      <c r="F1167" s="21" t="s">
        <v>26</v>
      </c>
      <c r="G1167" s="21">
        <v>11576.13</v>
      </c>
    </row>
    <row r="1168" spans="1:7" ht="15.75" x14ac:dyDescent="0.25">
      <c r="A1168" s="21">
        <v>57</v>
      </c>
      <c r="B1168" s="21" t="s">
        <v>14</v>
      </c>
      <c r="C1168" s="21">
        <v>33.630000000000003</v>
      </c>
      <c r="D1168" s="21">
        <v>1</v>
      </c>
      <c r="E1168" s="21" t="s">
        <v>15</v>
      </c>
      <c r="F1168" s="21" t="s">
        <v>27</v>
      </c>
      <c r="G1168" s="21">
        <v>11945.1327</v>
      </c>
    </row>
    <row r="1169" spans="1:7" ht="15.75" x14ac:dyDescent="0.25">
      <c r="A1169" s="21">
        <v>57</v>
      </c>
      <c r="B1169" s="21" t="s">
        <v>23</v>
      </c>
      <c r="C1169" s="21">
        <v>20.100000000000001</v>
      </c>
      <c r="D1169" s="21">
        <v>1</v>
      </c>
      <c r="E1169" s="21" t="s">
        <v>15</v>
      </c>
      <c r="F1169" s="21" t="s">
        <v>26</v>
      </c>
      <c r="G1169" s="21">
        <v>12032.325999999999</v>
      </c>
    </row>
    <row r="1170" spans="1:7" ht="15.75" x14ac:dyDescent="0.25">
      <c r="A1170" s="21">
        <v>57</v>
      </c>
      <c r="B1170" s="21" t="s">
        <v>23</v>
      </c>
      <c r="C1170" s="21">
        <v>23.98</v>
      </c>
      <c r="D1170" s="21">
        <v>1</v>
      </c>
      <c r="E1170" s="21" t="s">
        <v>15</v>
      </c>
      <c r="F1170" s="21" t="s">
        <v>16</v>
      </c>
      <c r="G1170" s="21">
        <v>22192.437109999999</v>
      </c>
    </row>
    <row r="1171" spans="1:7" ht="15.75" x14ac:dyDescent="0.25">
      <c r="A1171" s="21">
        <v>57</v>
      </c>
      <c r="B1171" s="21" t="s">
        <v>14</v>
      </c>
      <c r="C1171" s="21">
        <v>42.13</v>
      </c>
      <c r="D1171" s="21">
        <v>1</v>
      </c>
      <c r="E1171" s="21" t="s">
        <v>17</v>
      </c>
      <c r="F1171" s="21" t="s">
        <v>16</v>
      </c>
      <c r="G1171" s="21">
        <v>48675.517699999997</v>
      </c>
    </row>
    <row r="1172" spans="1:7" ht="15.75" x14ac:dyDescent="0.25">
      <c r="A1172" s="21">
        <v>57</v>
      </c>
      <c r="B1172" s="21" t="s">
        <v>23</v>
      </c>
      <c r="C1172" s="21">
        <v>25.74</v>
      </c>
      <c r="D1172" s="21">
        <v>2</v>
      </c>
      <c r="E1172" s="21" t="s">
        <v>15</v>
      </c>
      <c r="F1172" s="21" t="s">
        <v>16</v>
      </c>
      <c r="G1172" s="21">
        <v>12629.1656</v>
      </c>
    </row>
    <row r="1173" spans="1:7" ht="15.75" x14ac:dyDescent="0.25">
      <c r="A1173" s="21">
        <v>57</v>
      </c>
      <c r="B1173" s="21" t="s">
        <v>23</v>
      </c>
      <c r="C1173" s="21">
        <v>38</v>
      </c>
      <c r="D1173" s="21">
        <v>2</v>
      </c>
      <c r="E1173" s="21" t="s">
        <v>15</v>
      </c>
      <c r="F1173" s="21" t="s">
        <v>26</v>
      </c>
      <c r="G1173" s="21">
        <v>12646.207</v>
      </c>
    </row>
    <row r="1174" spans="1:7" ht="15.75" x14ac:dyDescent="0.25">
      <c r="A1174" s="21">
        <v>57</v>
      </c>
      <c r="B1174" s="21" t="s">
        <v>23</v>
      </c>
      <c r="C1174" s="21">
        <v>34.295000000000002</v>
      </c>
      <c r="D1174" s="21">
        <v>2</v>
      </c>
      <c r="E1174" s="21" t="s">
        <v>15</v>
      </c>
      <c r="F1174" s="21" t="s">
        <v>25</v>
      </c>
      <c r="G1174" s="21">
        <v>13224.057049999999</v>
      </c>
    </row>
    <row r="1175" spans="1:7" ht="15.75" x14ac:dyDescent="0.25">
      <c r="A1175" s="21">
        <v>57</v>
      </c>
      <c r="B1175" s="21" t="s">
        <v>23</v>
      </c>
      <c r="C1175" s="21">
        <v>28.785</v>
      </c>
      <c r="D1175" s="21">
        <v>4</v>
      </c>
      <c r="E1175" s="21" t="s">
        <v>15</v>
      </c>
      <c r="F1175" s="21" t="s">
        <v>25</v>
      </c>
      <c r="G1175" s="21">
        <v>14394.398150000001</v>
      </c>
    </row>
    <row r="1176" spans="1:7" ht="15.75" x14ac:dyDescent="0.25">
      <c r="A1176" s="21">
        <v>58</v>
      </c>
      <c r="B1176" s="21" t="s">
        <v>14</v>
      </c>
      <c r="C1176" s="21">
        <v>23.3</v>
      </c>
      <c r="D1176" s="21">
        <v>0</v>
      </c>
      <c r="E1176" s="21" t="s">
        <v>15</v>
      </c>
      <c r="F1176" s="21" t="s">
        <v>26</v>
      </c>
      <c r="G1176" s="21">
        <v>11345.519</v>
      </c>
    </row>
    <row r="1177" spans="1:7" ht="15.75" x14ac:dyDescent="0.25">
      <c r="A1177" s="21">
        <v>58</v>
      </c>
      <c r="B1177" s="21" t="s">
        <v>14</v>
      </c>
      <c r="C1177" s="21">
        <v>35.700000000000003</v>
      </c>
      <c r="D1177" s="21">
        <v>0</v>
      </c>
      <c r="E1177" s="21" t="s">
        <v>15</v>
      </c>
      <c r="F1177" s="21" t="s">
        <v>26</v>
      </c>
      <c r="G1177" s="21">
        <v>11362.754999999999</v>
      </c>
    </row>
    <row r="1178" spans="1:7" ht="15.75" x14ac:dyDescent="0.25">
      <c r="A1178" s="21">
        <v>58</v>
      </c>
      <c r="B1178" s="21" t="s">
        <v>14</v>
      </c>
      <c r="C1178" s="21">
        <v>36.08</v>
      </c>
      <c r="D1178" s="21">
        <v>0</v>
      </c>
      <c r="E1178" s="21" t="s">
        <v>15</v>
      </c>
      <c r="F1178" s="21" t="s">
        <v>16</v>
      </c>
      <c r="G1178" s="21">
        <v>11363.2832</v>
      </c>
    </row>
    <row r="1179" spans="1:7" ht="15.75" x14ac:dyDescent="0.25">
      <c r="A1179" s="21">
        <v>58</v>
      </c>
      <c r="B1179" s="21" t="s">
        <v>14</v>
      </c>
      <c r="C1179" s="21">
        <v>38</v>
      </c>
      <c r="D1179" s="21">
        <v>0</v>
      </c>
      <c r="E1179" s="21" t="s">
        <v>15</v>
      </c>
      <c r="F1179" s="21" t="s">
        <v>26</v>
      </c>
      <c r="G1179" s="21">
        <v>11365.951999999999</v>
      </c>
    </row>
    <row r="1180" spans="1:7" ht="15.75" x14ac:dyDescent="0.25">
      <c r="A1180" s="21">
        <v>58</v>
      </c>
      <c r="B1180" s="21" t="s">
        <v>14</v>
      </c>
      <c r="C1180" s="21">
        <v>49.06</v>
      </c>
      <c r="D1180" s="21">
        <v>0</v>
      </c>
      <c r="E1180" s="21" t="s">
        <v>15</v>
      </c>
      <c r="F1180" s="21" t="s">
        <v>16</v>
      </c>
      <c r="G1180" s="21">
        <v>11381.3254</v>
      </c>
    </row>
    <row r="1181" spans="1:7" ht="15.75" x14ac:dyDescent="0.25">
      <c r="A1181" s="21">
        <v>58</v>
      </c>
      <c r="B1181" s="21" t="s">
        <v>14</v>
      </c>
      <c r="C1181" s="21">
        <v>28.594999999999999</v>
      </c>
      <c r="D1181" s="21">
        <v>0</v>
      </c>
      <c r="E1181" s="21" t="s">
        <v>15</v>
      </c>
      <c r="F1181" s="21" t="s">
        <v>27</v>
      </c>
      <c r="G1181" s="21">
        <v>11735.87905</v>
      </c>
    </row>
    <row r="1182" spans="1:7" ht="15.75" x14ac:dyDescent="0.25">
      <c r="A1182" s="21">
        <v>58</v>
      </c>
      <c r="B1182" s="21" t="s">
        <v>14</v>
      </c>
      <c r="C1182" s="21">
        <v>34.39</v>
      </c>
      <c r="D1182" s="21">
        <v>0</v>
      </c>
      <c r="E1182" s="21" t="s">
        <v>15</v>
      </c>
      <c r="F1182" s="21" t="s">
        <v>27</v>
      </c>
      <c r="G1182" s="21">
        <v>11743.9341</v>
      </c>
    </row>
    <row r="1183" spans="1:7" ht="15.75" x14ac:dyDescent="0.25">
      <c r="A1183" s="21">
        <v>58</v>
      </c>
      <c r="B1183" s="21" t="s">
        <v>23</v>
      </c>
      <c r="C1183" s="21">
        <v>22.77</v>
      </c>
      <c r="D1183" s="21">
        <v>0</v>
      </c>
      <c r="E1183" s="21" t="s">
        <v>15</v>
      </c>
      <c r="F1183" s="21" t="s">
        <v>16</v>
      </c>
      <c r="G1183" s="21">
        <v>11833.782300000001</v>
      </c>
    </row>
    <row r="1184" spans="1:7" ht="15.75" x14ac:dyDescent="0.25">
      <c r="A1184" s="21">
        <v>58</v>
      </c>
      <c r="B1184" s="21" t="s">
        <v>23</v>
      </c>
      <c r="C1184" s="21">
        <v>25.2</v>
      </c>
      <c r="D1184" s="21">
        <v>0</v>
      </c>
      <c r="E1184" s="21" t="s">
        <v>15</v>
      </c>
      <c r="F1184" s="21" t="s">
        <v>26</v>
      </c>
      <c r="G1184" s="21">
        <v>11837.16</v>
      </c>
    </row>
    <row r="1185" spans="1:7" ht="15.75" x14ac:dyDescent="0.25">
      <c r="A1185" s="21">
        <v>58</v>
      </c>
      <c r="B1185" s="21" t="s">
        <v>23</v>
      </c>
      <c r="C1185" s="21">
        <v>29</v>
      </c>
      <c r="D1185" s="21">
        <v>0</v>
      </c>
      <c r="E1185" s="21" t="s">
        <v>15</v>
      </c>
      <c r="F1185" s="21" t="s">
        <v>26</v>
      </c>
      <c r="G1185" s="21">
        <v>11842.441999999999</v>
      </c>
    </row>
    <row r="1186" spans="1:7" ht="15.75" x14ac:dyDescent="0.25">
      <c r="A1186" s="21">
        <v>58</v>
      </c>
      <c r="B1186" s="21" t="s">
        <v>23</v>
      </c>
      <c r="C1186" s="21">
        <v>33.1</v>
      </c>
      <c r="D1186" s="21">
        <v>0</v>
      </c>
      <c r="E1186" s="21" t="s">
        <v>15</v>
      </c>
      <c r="F1186" s="21" t="s">
        <v>26</v>
      </c>
      <c r="G1186" s="21">
        <v>11848.141</v>
      </c>
    </row>
    <row r="1187" spans="1:7" ht="15.75" x14ac:dyDescent="0.25">
      <c r="A1187" s="21">
        <v>58</v>
      </c>
      <c r="B1187" s="21" t="s">
        <v>23</v>
      </c>
      <c r="C1187" s="21">
        <v>39.049999999999997</v>
      </c>
      <c r="D1187" s="21">
        <v>0</v>
      </c>
      <c r="E1187" s="21" t="s">
        <v>15</v>
      </c>
      <c r="F1187" s="21" t="s">
        <v>16</v>
      </c>
      <c r="G1187" s="21">
        <v>11856.4115</v>
      </c>
    </row>
    <row r="1188" spans="1:7" ht="15.75" x14ac:dyDescent="0.25">
      <c r="A1188" s="21">
        <v>58</v>
      </c>
      <c r="B1188" s="21" t="s">
        <v>14</v>
      </c>
      <c r="C1188" s="21">
        <v>25.175000000000001</v>
      </c>
      <c r="D1188" s="21">
        <v>0</v>
      </c>
      <c r="E1188" s="21" t="s">
        <v>15</v>
      </c>
      <c r="F1188" s="21" t="s">
        <v>25</v>
      </c>
      <c r="G1188" s="21">
        <v>11931.125249999999</v>
      </c>
    </row>
    <row r="1189" spans="1:7" ht="15.75" x14ac:dyDescent="0.25">
      <c r="A1189" s="21">
        <v>58</v>
      </c>
      <c r="B1189" s="21" t="s">
        <v>14</v>
      </c>
      <c r="C1189" s="21">
        <v>30.305</v>
      </c>
      <c r="D1189" s="21">
        <v>0</v>
      </c>
      <c r="E1189" s="21" t="s">
        <v>15</v>
      </c>
      <c r="F1189" s="21" t="s">
        <v>25</v>
      </c>
      <c r="G1189" s="21">
        <v>11938.255950000001</v>
      </c>
    </row>
    <row r="1190" spans="1:7" ht="15.75" x14ac:dyDescent="0.25">
      <c r="A1190" s="21">
        <v>58</v>
      </c>
      <c r="B1190" s="21" t="s">
        <v>14</v>
      </c>
      <c r="C1190" s="21">
        <v>34.865000000000002</v>
      </c>
      <c r="D1190" s="21">
        <v>0</v>
      </c>
      <c r="E1190" s="21" t="s">
        <v>15</v>
      </c>
      <c r="F1190" s="21" t="s">
        <v>25</v>
      </c>
      <c r="G1190" s="21">
        <v>11944.594349999999</v>
      </c>
    </row>
    <row r="1191" spans="1:7" ht="15.75" x14ac:dyDescent="0.25">
      <c r="A1191" s="21">
        <v>58</v>
      </c>
      <c r="B1191" s="21" t="s">
        <v>23</v>
      </c>
      <c r="C1191" s="21">
        <v>27.17</v>
      </c>
      <c r="D1191" s="21">
        <v>0</v>
      </c>
      <c r="E1191" s="21" t="s">
        <v>15</v>
      </c>
      <c r="F1191" s="21" t="s">
        <v>27</v>
      </c>
      <c r="G1191" s="21">
        <v>12222.898300000001</v>
      </c>
    </row>
    <row r="1192" spans="1:7" ht="15.75" x14ac:dyDescent="0.25">
      <c r="A1192" s="21">
        <v>58</v>
      </c>
      <c r="B1192" s="21" t="s">
        <v>23</v>
      </c>
      <c r="C1192" s="21">
        <v>28.215</v>
      </c>
      <c r="D1192" s="21">
        <v>0</v>
      </c>
      <c r="E1192" s="21" t="s">
        <v>15</v>
      </c>
      <c r="F1192" s="21" t="s">
        <v>27</v>
      </c>
      <c r="G1192" s="21">
        <v>12224.350850000001</v>
      </c>
    </row>
    <row r="1193" spans="1:7" ht="15.75" x14ac:dyDescent="0.25">
      <c r="A1193" s="21">
        <v>58</v>
      </c>
      <c r="B1193" s="21" t="s">
        <v>23</v>
      </c>
      <c r="C1193" s="21">
        <v>33.44</v>
      </c>
      <c r="D1193" s="21">
        <v>0</v>
      </c>
      <c r="E1193" s="21" t="s">
        <v>15</v>
      </c>
      <c r="F1193" s="21" t="s">
        <v>27</v>
      </c>
      <c r="G1193" s="21">
        <v>12231.613600000001</v>
      </c>
    </row>
    <row r="1194" spans="1:7" ht="15.75" x14ac:dyDescent="0.25">
      <c r="A1194" s="21">
        <v>58</v>
      </c>
      <c r="B1194" s="21" t="s">
        <v>23</v>
      </c>
      <c r="C1194" s="21">
        <v>36.479999999999997</v>
      </c>
      <c r="D1194" s="21">
        <v>0</v>
      </c>
      <c r="E1194" s="21" t="s">
        <v>15</v>
      </c>
      <c r="F1194" s="21" t="s">
        <v>27</v>
      </c>
      <c r="G1194" s="21">
        <v>12235.8392</v>
      </c>
    </row>
    <row r="1195" spans="1:7" ht="15.75" x14ac:dyDescent="0.25">
      <c r="A1195" s="21">
        <v>58</v>
      </c>
      <c r="B1195" s="21" t="s">
        <v>23</v>
      </c>
      <c r="C1195" s="21">
        <v>32.965000000000003</v>
      </c>
      <c r="D1195" s="21">
        <v>0</v>
      </c>
      <c r="E1195" s="21" t="s">
        <v>15</v>
      </c>
      <c r="F1195" s="21" t="s">
        <v>25</v>
      </c>
      <c r="G1195" s="21">
        <v>12430.95335</v>
      </c>
    </row>
    <row r="1196" spans="1:7" ht="15.75" x14ac:dyDescent="0.25">
      <c r="A1196" s="21">
        <v>58</v>
      </c>
      <c r="B1196" s="21" t="s">
        <v>23</v>
      </c>
      <c r="C1196" s="21">
        <v>41.91</v>
      </c>
      <c r="D1196" s="21">
        <v>0</v>
      </c>
      <c r="E1196" s="21" t="s">
        <v>15</v>
      </c>
      <c r="F1196" s="21" t="s">
        <v>16</v>
      </c>
      <c r="G1196" s="21">
        <v>24227.337240000001</v>
      </c>
    </row>
    <row r="1197" spans="1:7" ht="15.75" x14ac:dyDescent="0.25">
      <c r="A1197" s="21">
        <v>58</v>
      </c>
      <c r="B1197" s="21" t="s">
        <v>14</v>
      </c>
      <c r="C1197" s="21">
        <v>32.01</v>
      </c>
      <c r="D1197" s="21">
        <v>1</v>
      </c>
      <c r="E1197" s="21" t="s">
        <v>15</v>
      </c>
      <c r="F1197" s="21" t="s">
        <v>16</v>
      </c>
      <c r="G1197" s="21">
        <v>11946.625899999999</v>
      </c>
    </row>
    <row r="1198" spans="1:7" ht="15.75" x14ac:dyDescent="0.25">
      <c r="A1198" s="21">
        <v>58</v>
      </c>
      <c r="B1198" s="21" t="s">
        <v>23</v>
      </c>
      <c r="C1198" s="21">
        <v>32.395000000000003</v>
      </c>
      <c r="D1198" s="21">
        <v>1</v>
      </c>
      <c r="E1198" s="21" t="s">
        <v>15</v>
      </c>
      <c r="F1198" s="21" t="s">
        <v>25</v>
      </c>
      <c r="G1198" s="21">
        <v>13019.161050000001</v>
      </c>
    </row>
    <row r="1199" spans="1:7" ht="15.75" x14ac:dyDescent="0.25">
      <c r="A1199" s="21">
        <v>58</v>
      </c>
      <c r="B1199" s="21" t="s">
        <v>23</v>
      </c>
      <c r="C1199" s="21">
        <v>31.824999999999999</v>
      </c>
      <c r="D1199" s="21">
        <v>2</v>
      </c>
      <c r="E1199" s="21" t="s">
        <v>15</v>
      </c>
      <c r="F1199" s="21" t="s">
        <v>25</v>
      </c>
      <c r="G1199" s="21">
        <v>13607.36875</v>
      </c>
    </row>
    <row r="1200" spans="1:7" ht="15.75" x14ac:dyDescent="0.25">
      <c r="A1200" s="21">
        <v>58</v>
      </c>
      <c r="B1200" s="21" t="s">
        <v>14</v>
      </c>
      <c r="C1200" s="21">
        <v>36.954999999999998</v>
      </c>
      <c r="D1200" s="21">
        <v>2</v>
      </c>
      <c r="E1200" s="21" t="s">
        <v>17</v>
      </c>
      <c r="F1200" s="21" t="s">
        <v>27</v>
      </c>
      <c r="G1200" s="21">
        <v>47496.494449999998</v>
      </c>
    </row>
    <row r="1201" spans="1:7" ht="15.75" x14ac:dyDescent="0.25">
      <c r="A1201" s="21">
        <v>59</v>
      </c>
      <c r="B1201" s="21" t="s">
        <v>14</v>
      </c>
      <c r="C1201" s="21">
        <v>26.4</v>
      </c>
      <c r="D1201" s="21">
        <v>0</v>
      </c>
      <c r="E1201" s="21" t="s">
        <v>15</v>
      </c>
      <c r="F1201" s="21" t="s">
        <v>16</v>
      </c>
      <c r="G1201" s="21">
        <v>11743.299000000001</v>
      </c>
    </row>
    <row r="1202" spans="1:7" ht="15.75" x14ac:dyDescent="0.25">
      <c r="A1202" s="21">
        <v>59</v>
      </c>
      <c r="B1202" s="21" t="s">
        <v>14</v>
      </c>
      <c r="C1202" s="21">
        <v>25.46</v>
      </c>
      <c r="D1202" s="21">
        <v>0</v>
      </c>
      <c r="E1202" s="21" t="s">
        <v>15</v>
      </c>
      <c r="F1202" s="21" t="s">
        <v>27</v>
      </c>
      <c r="G1202" s="21">
        <v>12124.992399999999</v>
      </c>
    </row>
    <row r="1203" spans="1:7" ht="15.75" x14ac:dyDescent="0.25">
      <c r="A1203" s="21">
        <v>59</v>
      </c>
      <c r="B1203" s="21" t="s">
        <v>14</v>
      </c>
      <c r="C1203" s="21">
        <v>28.785</v>
      </c>
      <c r="D1203" s="21">
        <v>0</v>
      </c>
      <c r="E1203" s="21" t="s">
        <v>15</v>
      </c>
      <c r="F1203" s="21" t="s">
        <v>27</v>
      </c>
      <c r="G1203" s="21">
        <v>12129.614149999999</v>
      </c>
    </row>
    <row r="1204" spans="1:7" ht="15.75" x14ac:dyDescent="0.25">
      <c r="A1204" s="21">
        <v>59</v>
      </c>
      <c r="B1204" s="21" t="s">
        <v>23</v>
      </c>
      <c r="C1204" s="21">
        <v>27.5</v>
      </c>
      <c r="D1204" s="21">
        <v>0</v>
      </c>
      <c r="E1204" s="21" t="s">
        <v>15</v>
      </c>
      <c r="F1204" s="21" t="s">
        <v>26</v>
      </c>
      <c r="G1204" s="21">
        <v>12233.828</v>
      </c>
    </row>
    <row r="1205" spans="1:7" ht="15.75" x14ac:dyDescent="0.25">
      <c r="A1205" s="21">
        <v>59</v>
      </c>
      <c r="B1205" s="21" t="s">
        <v>23</v>
      </c>
      <c r="C1205" s="21">
        <v>35.200000000000003</v>
      </c>
      <c r="D1205" s="21">
        <v>0</v>
      </c>
      <c r="E1205" s="21" t="s">
        <v>15</v>
      </c>
      <c r="F1205" s="21" t="s">
        <v>16</v>
      </c>
      <c r="G1205" s="21">
        <v>12244.531000000001</v>
      </c>
    </row>
    <row r="1206" spans="1:7" ht="15.75" x14ac:dyDescent="0.25">
      <c r="A1206" s="21">
        <v>59</v>
      </c>
      <c r="B1206" s="21" t="s">
        <v>14</v>
      </c>
      <c r="C1206" s="21">
        <v>24.7</v>
      </c>
      <c r="D1206" s="21">
        <v>0</v>
      </c>
      <c r="E1206" s="21" t="s">
        <v>15</v>
      </c>
      <c r="F1206" s="21" t="s">
        <v>25</v>
      </c>
      <c r="G1206" s="21">
        <v>12323.936</v>
      </c>
    </row>
    <row r="1207" spans="1:7" ht="15.75" x14ac:dyDescent="0.25">
      <c r="A1207" s="21">
        <v>59</v>
      </c>
      <c r="B1207" s="21" t="s">
        <v>23</v>
      </c>
      <c r="C1207" s="21">
        <v>31.35</v>
      </c>
      <c r="D1207" s="21">
        <v>0</v>
      </c>
      <c r="E1207" s="21" t="s">
        <v>15</v>
      </c>
      <c r="F1207" s="21" t="s">
        <v>27</v>
      </c>
      <c r="G1207" s="21">
        <v>12622.1795</v>
      </c>
    </row>
    <row r="1208" spans="1:7" ht="15.75" x14ac:dyDescent="0.25">
      <c r="A1208" s="21">
        <v>59</v>
      </c>
      <c r="B1208" s="21" t="s">
        <v>23</v>
      </c>
      <c r="C1208" s="21">
        <v>26.504999999999999</v>
      </c>
      <c r="D1208" s="21">
        <v>0</v>
      </c>
      <c r="E1208" s="21" t="s">
        <v>15</v>
      </c>
      <c r="F1208" s="21" t="s">
        <v>25</v>
      </c>
      <c r="G1208" s="21">
        <v>12815.444949999999</v>
      </c>
    </row>
    <row r="1209" spans="1:7" ht="15.75" x14ac:dyDescent="0.25">
      <c r="A1209" s="21">
        <v>59</v>
      </c>
      <c r="B1209" s="21" t="s">
        <v>14</v>
      </c>
      <c r="C1209" s="21">
        <v>37.4</v>
      </c>
      <c r="D1209" s="21">
        <v>0</v>
      </c>
      <c r="E1209" s="21" t="s">
        <v>15</v>
      </c>
      <c r="F1209" s="21" t="s">
        <v>26</v>
      </c>
      <c r="G1209" s="21">
        <v>21797.000400000001</v>
      </c>
    </row>
    <row r="1210" spans="1:7" ht="15.75" x14ac:dyDescent="0.25">
      <c r="A1210" s="21">
        <v>59</v>
      </c>
      <c r="B1210" s="21" t="s">
        <v>23</v>
      </c>
      <c r="C1210" s="21">
        <v>23.655000000000001</v>
      </c>
      <c r="D1210" s="21">
        <v>0</v>
      </c>
      <c r="E1210" s="21" t="s">
        <v>17</v>
      </c>
      <c r="F1210" s="21" t="s">
        <v>27</v>
      </c>
      <c r="G1210" s="21">
        <v>25678.778450000002</v>
      </c>
    </row>
    <row r="1211" spans="1:7" ht="15.75" x14ac:dyDescent="0.25">
      <c r="A1211" s="21">
        <v>59</v>
      </c>
      <c r="B1211" s="21" t="s">
        <v>14</v>
      </c>
      <c r="C1211" s="21">
        <v>27.5</v>
      </c>
      <c r="D1211" s="21">
        <v>1</v>
      </c>
      <c r="E1211" s="21" t="s">
        <v>15</v>
      </c>
      <c r="F1211" s="21" t="s">
        <v>26</v>
      </c>
      <c r="G1211" s="21">
        <v>12333.828</v>
      </c>
    </row>
    <row r="1212" spans="1:7" ht="15.75" x14ac:dyDescent="0.25">
      <c r="A1212" s="21">
        <v>59</v>
      </c>
      <c r="B1212" s="21" t="s">
        <v>14</v>
      </c>
      <c r="C1212" s="21">
        <v>37.1</v>
      </c>
      <c r="D1212" s="21">
        <v>1</v>
      </c>
      <c r="E1212" s="21" t="s">
        <v>15</v>
      </c>
      <c r="F1212" s="21" t="s">
        <v>26</v>
      </c>
      <c r="G1212" s="21">
        <v>12347.172</v>
      </c>
    </row>
    <row r="1213" spans="1:7" ht="15.75" x14ac:dyDescent="0.25">
      <c r="A1213" s="21">
        <v>59</v>
      </c>
      <c r="B1213" s="21" t="s">
        <v>14</v>
      </c>
      <c r="C1213" s="21">
        <v>25.46</v>
      </c>
      <c r="D1213" s="21">
        <v>1</v>
      </c>
      <c r="E1213" s="21" t="s">
        <v>15</v>
      </c>
      <c r="F1213" s="21" t="s">
        <v>25</v>
      </c>
      <c r="G1213" s="21">
        <v>12913.992399999999</v>
      </c>
    </row>
    <row r="1214" spans="1:7" ht="15.75" x14ac:dyDescent="0.25">
      <c r="A1214" s="21">
        <v>59</v>
      </c>
      <c r="B1214" s="21" t="s">
        <v>23</v>
      </c>
      <c r="C1214" s="21">
        <v>36.520000000000003</v>
      </c>
      <c r="D1214" s="21">
        <v>1</v>
      </c>
      <c r="E1214" s="21" t="s">
        <v>15</v>
      </c>
      <c r="F1214" s="21" t="s">
        <v>16</v>
      </c>
      <c r="G1214" s="21">
        <v>28287.897659999999</v>
      </c>
    </row>
    <row r="1215" spans="1:7" ht="15.75" x14ac:dyDescent="0.25">
      <c r="A1215" s="21">
        <v>59</v>
      </c>
      <c r="B1215" s="21" t="s">
        <v>23</v>
      </c>
      <c r="C1215" s="21">
        <v>36.765000000000001</v>
      </c>
      <c r="D1215" s="21">
        <v>1</v>
      </c>
      <c r="E1215" s="21" t="s">
        <v>17</v>
      </c>
      <c r="F1215" s="21" t="s">
        <v>25</v>
      </c>
      <c r="G1215" s="21">
        <v>47896.79135</v>
      </c>
    </row>
    <row r="1216" spans="1:7" ht="15.75" x14ac:dyDescent="0.25">
      <c r="A1216" s="21">
        <v>59</v>
      </c>
      <c r="B1216" s="21" t="s">
        <v>14</v>
      </c>
      <c r="C1216" s="21">
        <v>41.14</v>
      </c>
      <c r="D1216" s="21">
        <v>1</v>
      </c>
      <c r="E1216" s="21" t="s">
        <v>17</v>
      </c>
      <c r="F1216" s="21" t="s">
        <v>16</v>
      </c>
      <c r="G1216" s="21">
        <v>48970.247600000002</v>
      </c>
    </row>
    <row r="1217" spans="1:7" ht="15.75" x14ac:dyDescent="0.25">
      <c r="A1217" s="21">
        <v>59</v>
      </c>
      <c r="B1217" s="21" t="s">
        <v>14</v>
      </c>
      <c r="C1217" s="21">
        <v>29.7</v>
      </c>
      <c r="D1217" s="21">
        <v>2</v>
      </c>
      <c r="E1217" s="21" t="s">
        <v>15</v>
      </c>
      <c r="F1217" s="21" t="s">
        <v>16</v>
      </c>
      <c r="G1217" s="21">
        <v>12925.886</v>
      </c>
    </row>
    <row r="1218" spans="1:7" ht="15.75" x14ac:dyDescent="0.25">
      <c r="A1218" s="21">
        <v>59</v>
      </c>
      <c r="B1218" s="21" t="s">
        <v>14</v>
      </c>
      <c r="C1218" s="21">
        <v>31.79</v>
      </c>
      <c r="D1218" s="21">
        <v>2</v>
      </c>
      <c r="E1218" s="21" t="s">
        <v>15</v>
      </c>
      <c r="F1218" s="21" t="s">
        <v>16</v>
      </c>
      <c r="G1218" s="21">
        <v>12928.7911</v>
      </c>
    </row>
    <row r="1219" spans="1:7" ht="15.75" x14ac:dyDescent="0.25">
      <c r="A1219" s="21">
        <v>59</v>
      </c>
      <c r="B1219" s="21" t="s">
        <v>23</v>
      </c>
      <c r="C1219" s="21">
        <v>34.799999999999997</v>
      </c>
      <c r="D1219" s="21">
        <v>2</v>
      </c>
      <c r="E1219" s="21" t="s">
        <v>15</v>
      </c>
      <c r="F1219" s="21" t="s">
        <v>26</v>
      </c>
      <c r="G1219" s="21">
        <v>36910.608030000003</v>
      </c>
    </row>
    <row r="1220" spans="1:7" ht="15.75" x14ac:dyDescent="0.25">
      <c r="A1220" s="21">
        <v>59</v>
      </c>
      <c r="B1220" s="21" t="s">
        <v>23</v>
      </c>
      <c r="C1220" s="21">
        <v>27.72</v>
      </c>
      <c r="D1220" s="21">
        <v>3</v>
      </c>
      <c r="E1220" s="21" t="s">
        <v>15</v>
      </c>
      <c r="F1220" s="21" t="s">
        <v>16</v>
      </c>
      <c r="G1220" s="21">
        <v>14001.1338</v>
      </c>
    </row>
    <row r="1221" spans="1:7" ht="15.75" x14ac:dyDescent="0.25">
      <c r="A1221" s="21">
        <v>59</v>
      </c>
      <c r="B1221" s="21" t="s">
        <v>23</v>
      </c>
      <c r="C1221" s="21">
        <v>27.83</v>
      </c>
      <c r="D1221" s="21">
        <v>3</v>
      </c>
      <c r="E1221" s="21" t="s">
        <v>15</v>
      </c>
      <c r="F1221" s="21" t="s">
        <v>16</v>
      </c>
      <c r="G1221" s="21">
        <v>14001.286700000001</v>
      </c>
    </row>
    <row r="1222" spans="1:7" ht="15.75" x14ac:dyDescent="0.25">
      <c r="A1222" s="21">
        <v>59</v>
      </c>
      <c r="B1222" s="21" t="s">
        <v>23</v>
      </c>
      <c r="C1222" s="21">
        <v>32.1</v>
      </c>
      <c r="D1222" s="21">
        <v>3</v>
      </c>
      <c r="E1222" s="21" t="s">
        <v>15</v>
      </c>
      <c r="F1222" s="21" t="s">
        <v>26</v>
      </c>
      <c r="G1222" s="21">
        <v>14007.222</v>
      </c>
    </row>
    <row r="1223" spans="1:7" ht="15.75" x14ac:dyDescent="0.25">
      <c r="A1223" s="21">
        <v>59</v>
      </c>
      <c r="B1223" s="21" t="s">
        <v>23</v>
      </c>
      <c r="C1223" s="21">
        <v>26.695</v>
      </c>
      <c r="D1223" s="21">
        <v>3</v>
      </c>
      <c r="E1223" s="21" t="s">
        <v>15</v>
      </c>
      <c r="F1223" s="21" t="s">
        <v>27</v>
      </c>
      <c r="G1223" s="21">
        <v>14382.709049999999</v>
      </c>
    </row>
    <row r="1224" spans="1:7" ht="15.75" x14ac:dyDescent="0.25">
      <c r="A1224" s="21">
        <v>59</v>
      </c>
      <c r="B1224" s="21" t="s">
        <v>23</v>
      </c>
      <c r="C1224" s="21">
        <v>32.395000000000003</v>
      </c>
      <c r="D1224" s="21">
        <v>3</v>
      </c>
      <c r="E1224" s="21" t="s">
        <v>15</v>
      </c>
      <c r="F1224" s="21" t="s">
        <v>25</v>
      </c>
      <c r="G1224" s="21">
        <v>14590.63205</v>
      </c>
    </row>
    <row r="1225" spans="1:7" ht="15.75" x14ac:dyDescent="0.25">
      <c r="A1225" s="21">
        <v>59</v>
      </c>
      <c r="B1225" s="21" t="s">
        <v>14</v>
      </c>
      <c r="C1225" s="21">
        <v>29.83</v>
      </c>
      <c r="D1225" s="21">
        <v>3</v>
      </c>
      <c r="E1225" s="21" t="s">
        <v>17</v>
      </c>
      <c r="F1225" s="21" t="s">
        <v>25</v>
      </c>
      <c r="G1225" s="21">
        <v>30184.936699999998</v>
      </c>
    </row>
    <row r="1226" spans="1:7" ht="15.75" x14ac:dyDescent="0.25">
      <c r="A1226" s="21">
        <v>60</v>
      </c>
      <c r="B1226" s="21" t="s">
        <v>14</v>
      </c>
      <c r="C1226" s="21">
        <v>25.74</v>
      </c>
      <c r="D1226" s="21">
        <v>0</v>
      </c>
      <c r="E1226" s="21" t="s">
        <v>15</v>
      </c>
      <c r="F1226" s="21" t="s">
        <v>16</v>
      </c>
      <c r="G1226" s="21">
        <v>12142.578600000001</v>
      </c>
    </row>
    <row r="1227" spans="1:7" ht="15.75" x14ac:dyDescent="0.25">
      <c r="A1227" s="21">
        <v>60</v>
      </c>
      <c r="B1227" s="21" t="s">
        <v>14</v>
      </c>
      <c r="C1227" s="21">
        <v>28.9</v>
      </c>
      <c r="D1227" s="21">
        <v>0</v>
      </c>
      <c r="E1227" s="21" t="s">
        <v>15</v>
      </c>
      <c r="F1227" s="21" t="s">
        <v>26</v>
      </c>
      <c r="G1227" s="21">
        <v>12146.971</v>
      </c>
    </row>
    <row r="1228" spans="1:7" ht="15.75" x14ac:dyDescent="0.25">
      <c r="A1228" s="21">
        <v>60</v>
      </c>
      <c r="B1228" s="21" t="s">
        <v>14</v>
      </c>
      <c r="C1228" s="21">
        <v>24.32</v>
      </c>
      <c r="D1228" s="21">
        <v>0</v>
      </c>
      <c r="E1228" s="21" t="s">
        <v>15</v>
      </c>
      <c r="F1228" s="21" t="s">
        <v>27</v>
      </c>
      <c r="G1228" s="21">
        <v>12523.604799999999</v>
      </c>
    </row>
    <row r="1229" spans="1:7" ht="15.75" x14ac:dyDescent="0.25">
      <c r="A1229" s="21">
        <v>60</v>
      </c>
      <c r="B1229" s="21" t="s">
        <v>23</v>
      </c>
      <c r="C1229" s="21">
        <v>24.53</v>
      </c>
      <c r="D1229" s="21">
        <v>0</v>
      </c>
      <c r="E1229" s="21" t="s">
        <v>15</v>
      </c>
      <c r="F1229" s="21" t="s">
        <v>16</v>
      </c>
      <c r="G1229" s="21">
        <v>12629.896699999999</v>
      </c>
    </row>
    <row r="1230" spans="1:7" ht="15.75" x14ac:dyDescent="0.25">
      <c r="A1230" s="21">
        <v>60</v>
      </c>
      <c r="B1230" s="21" t="s">
        <v>23</v>
      </c>
      <c r="C1230" s="21">
        <v>30.5</v>
      </c>
      <c r="D1230" s="21">
        <v>0</v>
      </c>
      <c r="E1230" s="21" t="s">
        <v>15</v>
      </c>
      <c r="F1230" s="21" t="s">
        <v>26</v>
      </c>
      <c r="G1230" s="21">
        <v>12638.195</v>
      </c>
    </row>
    <row r="1231" spans="1:7" ht="15.75" x14ac:dyDescent="0.25">
      <c r="A1231" s="21">
        <v>60</v>
      </c>
      <c r="B1231" s="21" t="s">
        <v>23</v>
      </c>
      <c r="C1231" s="21">
        <v>35.1</v>
      </c>
      <c r="D1231" s="21">
        <v>0</v>
      </c>
      <c r="E1231" s="21" t="s">
        <v>15</v>
      </c>
      <c r="F1231" s="21" t="s">
        <v>26</v>
      </c>
      <c r="G1231" s="21">
        <v>12644.589</v>
      </c>
    </row>
    <row r="1232" spans="1:7" ht="15.75" x14ac:dyDescent="0.25">
      <c r="A1232" s="21">
        <v>60</v>
      </c>
      <c r="B1232" s="21" t="s">
        <v>23</v>
      </c>
      <c r="C1232" s="21">
        <v>38.06</v>
      </c>
      <c r="D1232" s="21">
        <v>0</v>
      </c>
      <c r="E1232" s="21" t="s">
        <v>15</v>
      </c>
      <c r="F1232" s="21" t="s">
        <v>16</v>
      </c>
      <c r="G1232" s="21">
        <v>12648.7034</v>
      </c>
    </row>
    <row r="1233" spans="1:7" ht="15.75" x14ac:dyDescent="0.25">
      <c r="A1233" s="21">
        <v>60</v>
      </c>
      <c r="B1233" s="21" t="s">
        <v>14</v>
      </c>
      <c r="C1233" s="21">
        <v>29.64</v>
      </c>
      <c r="D1233" s="21">
        <v>0</v>
      </c>
      <c r="E1233" s="21" t="s">
        <v>15</v>
      </c>
      <c r="F1233" s="21" t="s">
        <v>25</v>
      </c>
      <c r="G1233" s="21">
        <v>12730.999599999999</v>
      </c>
    </row>
    <row r="1234" spans="1:7" ht="15.75" x14ac:dyDescent="0.25">
      <c r="A1234" s="21">
        <v>60</v>
      </c>
      <c r="B1234" s="21" t="s">
        <v>14</v>
      </c>
      <c r="C1234" s="21">
        <v>36.954999999999998</v>
      </c>
      <c r="D1234" s="21">
        <v>0</v>
      </c>
      <c r="E1234" s="21" t="s">
        <v>15</v>
      </c>
      <c r="F1234" s="21" t="s">
        <v>25</v>
      </c>
      <c r="G1234" s="21">
        <v>12741.167450000001</v>
      </c>
    </row>
    <row r="1235" spans="1:7" ht="15.75" x14ac:dyDescent="0.25">
      <c r="A1235" s="21">
        <v>60</v>
      </c>
      <c r="B1235" s="21" t="s">
        <v>23</v>
      </c>
      <c r="C1235" s="21">
        <v>24.035</v>
      </c>
      <c r="D1235" s="21">
        <v>0</v>
      </c>
      <c r="E1235" s="21" t="s">
        <v>15</v>
      </c>
      <c r="F1235" s="21" t="s">
        <v>27</v>
      </c>
      <c r="G1235" s="21">
        <v>13012.20865</v>
      </c>
    </row>
    <row r="1236" spans="1:7" ht="15.75" x14ac:dyDescent="0.25">
      <c r="A1236" s="21">
        <v>60</v>
      </c>
      <c r="B1236" s="21" t="s">
        <v>23</v>
      </c>
      <c r="C1236" s="21">
        <v>18.335000000000001</v>
      </c>
      <c r="D1236" s="21">
        <v>0</v>
      </c>
      <c r="E1236" s="21" t="s">
        <v>15</v>
      </c>
      <c r="F1236" s="21" t="s">
        <v>25</v>
      </c>
      <c r="G1236" s="21">
        <v>13204.28565</v>
      </c>
    </row>
    <row r="1237" spans="1:7" ht="15.75" x14ac:dyDescent="0.25">
      <c r="A1237" s="21">
        <v>60</v>
      </c>
      <c r="B1237" s="21" t="s">
        <v>23</v>
      </c>
      <c r="C1237" s="21">
        <v>27.55</v>
      </c>
      <c r="D1237" s="21">
        <v>0</v>
      </c>
      <c r="E1237" s="21" t="s">
        <v>15</v>
      </c>
      <c r="F1237" s="21" t="s">
        <v>25</v>
      </c>
      <c r="G1237" s="21">
        <v>13217.094499999999</v>
      </c>
    </row>
    <row r="1238" spans="1:7" ht="15.75" x14ac:dyDescent="0.25">
      <c r="A1238" s="21">
        <v>60</v>
      </c>
      <c r="B1238" s="21" t="s">
        <v>23</v>
      </c>
      <c r="C1238" s="21">
        <v>36.005000000000003</v>
      </c>
      <c r="D1238" s="21">
        <v>0</v>
      </c>
      <c r="E1238" s="21" t="s">
        <v>15</v>
      </c>
      <c r="F1238" s="21" t="s">
        <v>25</v>
      </c>
      <c r="G1238" s="21">
        <v>13228.846949999999</v>
      </c>
    </row>
    <row r="1239" spans="1:7" ht="15.75" x14ac:dyDescent="0.25">
      <c r="A1239" s="21">
        <v>60</v>
      </c>
      <c r="B1239" s="21" t="s">
        <v>23</v>
      </c>
      <c r="C1239" s="21">
        <v>25.84</v>
      </c>
      <c r="D1239" s="21">
        <v>0</v>
      </c>
      <c r="E1239" s="21" t="s">
        <v>15</v>
      </c>
      <c r="F1239" s="21" t="s">
        <v>27</v>
      </c>
      <c r="G1239" s="21">
        <v>28923.136920000001</v>
      </c>
    </row>
    <row r="1240" spans="1:7" ht="15.75" x14ac:dyDescent="0.25">
      <c r="A1240" s="21">
        <v>60</v>
      </c>
      <c r="B1240" s="21" t="s">
        <v>14</v>
      </c>
      <c r="C1240" s="21">
        <v>28.594999999999999</v>
      </c>
      <c r="D1240" s="21">
        <v>0</v>
      </c>
      <c r="E1240" s="21" t="s">
        <v>15</v>
      </c>
      <c r="F1240" s="21" t="s">
        <v>25</v>
      </c>
      <c r="G1240" s="21">
        <v>30259.995559999999</v>
      </c>
    </row>
    <row r="1241" spans="1:7" ht="15.75" x14ac:dyDescent="0.25">
      <c r="A1241" s="21">
        <v>60</v>
      </c>
      <c r="B1241" s="21" t="s">
        <v>23</v>
      </c>
      <c r="C1241" s="21">
        <v>32.450000000000003</v>
      </c>
      <c r="D1241" s="21">
        <v>0</v>
      </c>
      <c r="E1241" s="21" t="s">
        <v>17</v>
      </c>
      <c r="F1241" s="21" t="s">
        <v>16</v>
      </c>
      <c r="G1241" s="21">
        <v>45008.955499999996</v>
      </c>
    </row>
    <row r="1242" spans="1:7" ht="15.75" x14ac:dyDescent="0.25">
      <c r="A1242" s="21">
        <v>60</v>
      </c>
      <c r="B1242" s="21" t="s">
        <v>14</v>
      </c>
      <c r="C1242" s="21">
        <v>39.9</v>
      </c>
      <c r="D1242" s="21">
        <v>0</v>
      </c>
      <c r="E1242" s="21" t="s">
        <v>17</v>
      </c>
      <c r="F1242" s="21" t="s">
        <v>26</v>
      </c>
      <c r="G1242" s="21">
        <v>48173.360999999997</v>
      </c>
    </row>
    <row r="1243" spans="1:7" ht="15.75" x14ac:dyDescent="0.25">
      <c r="A1243" s="21">
        <v>60</v>
      </c>
      <c r="B1243" s="21" t="s">
        <v>14</v>
      </c>
      <c r="C1243" s="21">
        <v>40.92</v>
      </c>
      <c r="D1243" s="21">
        <v>0</v>
      </c>
      <c r="E1243" s="21" t="s">
        <v>17</v>
      </c>
      <c r="F1243" s="21" t="s">
        <v>16</v>
      </c>
      <c r="G1243" s="21">
        <v>48673.558799999999</v>
      </c>
    </row>
    <row r="1244" spans="1:7" ht="15.75" x14ac:dyDescent="0.25">
      <c r="A1244" s="21">
        <v>60</v>
      </c>
      <c r="B1244" s="21" t="s">
        <v>14</v>
      </c>
      <c r="C1244" s="21">
        <v>32.799999999999997</v>
      </c>
      <c r="D1244" s="21">
        <v>0</v>
      </c>
      <c r="E1244" s="21" t="s">
        <v>17</v>
      </c>
      <c r="F1244" s="21" t="s">
        <v>26</v>
      </c>
      <c r="G1244" s="21">
        <v>52590.829389999999</v>
      </c>
    </row>
    <row r="1245" spans="1:7" ht="15.75" x14ac:dyDescent="0.25">
      <c r="A1245" s="21">
        <v>60</v>
      </c>
      <c r="B1245" s="21" t="s">
        <v>14</v>
      </c>
      <c r="C1245" s="21">
        <v>24.32</v>
      </c>
      <c r="D1245" s="21">
        <v>1</v>
      </c>
      <c r="E1245" s="21" t="s">
        <v>15</v>
      </c>
      <c r="F1245" s="21" t="s">
        <v>27</v>
      </c>
      <c r="G1245" s="21">
        <v>13112.604799999999</v>
      </c>
    </row>
    <row r="1246" spans="1:7" ht="15.75" x14ac:dyDescent="0.25">
      <c r="A1246" s="21">
        <v>60</v>
      </c>
      <c r="B1246" s="21" t="s">
        <v>23</v>
      </c>
      <c r="C1246" s="21">
        <v>28.7</v>
      </c>
      <c r="D1246" s="21">
        <v>1</v>
      </c>
      <c r="E1246" s="21" t="s">
        <v>15</v>
      </c>
      <c r="F1246" s="21" t="s">
        <v>26</v>
      </c>
      <c r="G1246" s="21">
        <v>13224.692999999999</v>
      </c>
    </row>
    <row r="1247" spans="1:7" ht="15.75" x14ac:dyDescent="0.25">
      <c r="A1247" s="21">
        <v>60</v>
      </c>
      <c r="B1247" s="21" t="s">
        <v>14</v>
      </c>
      <c r="C1247" s="21">
        <v>33.11</v>
      </c>
      <c r="D1247" s="21">
        <v>3</v>
      </c>
      <c r="E1247" s="21" t="s">
        <v>15</v>
      </c>
      <c r="F1247" s="21" t="s">
        <v>16</v>
      </c>
      <c r="G1247" s="21">
        <v>13919.822899999999</v>
      </c>
    </row>
    <row r="1248" spans="1:7" ht="15.75" x14ac:dyDescent="0.25">
      <c r="A1248" s="21">
        <v>60</v>
      </c>
      <c r="B1248" s="21" t="s">
        <v>14</v>
      </c>
      <c r="C1248" s="21">
        <v>31.35</v>
      </c>
      <c r="D1248" s="21">
        <v>3</v>
      </c>
      <c r="E1248" s="21" t="s">
        <v>17</v>
      </c>
      <c r="F1248" s="21" t="s">
        <v>27</v>
      </c>
      <c r="G1248" s="21">
        <v>46130.5265</v>
      </c>
    </row>
    <row r="1249" spans="1:7" ht="15.75" x14ac:dyDescent="0.25">
      <c r="A1249" s="21">
        <v>61</v>
      </c>
      <c r="B1249" s="21" t="s">
        <v>14</v>
      </c>
      <c r="C1249" s="21">
        <v>31.57</v>
      </c>
      <c r="D1249" s="21">
        <v>0</v>
      </c>
      <c r="E1249" s="21" t="s">
        <v>15</v>
      </c>
      <c r="F1249" s="21" t="s">
        <v>16</v>
      </c>
      <c r="G1249" s="21">
        <v>12557.605299999999</v>
      </c>
    </row>
    <row r="1250" spans="1:7" ht="15.75" x14ac:dyDescent="0.25">
      <c r="A1250" s="21">
        <v>61</v>
      </c>
      <c r="B1250" s="21" t="s">
        <v>14</v>
      </c>
      <c r="C1250" s="21">
        <v>43.4</v>
      </c>
      <c r="D1250" s="21">
        <v>0</v>
      </c>
      <c r="E1250" s="21" t="s">
        <v>15</v>
      </c>
      <c r="F1250" s="21" t="s">
        <v>26</v>
      </c>
      <c r="G1250" s="21">
        <v>12574.049000000001</v>
      </c>
    </row>
    <row r="1251" spans="1:7" ht="15.75" x14ac:dyDescent="0.25">
      <c r="A1251" s="21">
        <v>61</v>
      </c>
      <c r="B1251" s="21" t="s">
        <v>14</v>
      </c>
      <c r="C1251" s="21">
        <v>38.380000000000003</v>
      </c>
      <c r="D1251" s="21">
        <v>0</v>
      </c>
      <c r="E1251" s="21" t="s">
        <v>15</v>
      </c>
      <c r="F1251" s="21" t="s">
        <v>27</v>
      </c>
      <c r="G1251" s="21">
        <v>12950.0712</v>
      </c>
    </row>
    <row r="1252" spans="1:7" ht="15.75" x14ac:dyDescent="0.25">
      <c r="A1252" s="21">
        <v>61</v>
      </c>
      <c r="B1252" s="21" t="s">
        <v>23</v>
      </c>
      <c r="C1252" s="21">
        <v>28.2</v>
      </c>
      <c r="D1252" s="21">
        <v>0</v>
      </c>
      <c r="E1252" s="21" t="s">
        <v>15</v>
      </c>
      <c r="F1252" s="21" t="s">
        <v>26</v>
      </c>
      <c r="G1252" s="21">
        <v>13041.921</v>
      </c>
    </row>
    <row r="1253" spans="1:7" ht="15.75" x14ac:dyDescent="0.25">
      <c r="A1253" s="21">
        <v>61</v>
      </c>
      <c r="B1253" s="21" t="s">
        <v>23</v>
      </c>
      <c r="C1253" s="21">
        <v>44</v>
      </c>
      <c r="D1253" s="21">
        <v>0</v>
      </c>
      <c r="E1253" s="21" t="s">
        <v>15</v>
      </c>
      <c r="F1253" s="21" t="s">
        <v>26</v>
      </c>
      <c r="G1253" s="21">
        <v>13063.883</v>
      </c>
    </row>
    <row r="1254" spans="1:7" ht="15.75" x14ac:dyDescent="0.25">
      <c r="A1254" s="21">
        <v>61</v>
      </c>
      <c r="B1254" s="21" t="s">
        <v>14</v>
      </c>
      <c r="C1254" s="21">
        <v>23.655000000000001</v>
      </c>
      <c r="D1254" s="21">
        <v>0</v>
      </c>
      <c r="E1254" s="21" t="s">
        <v>15</v>
      </c>
      <c r="F1254" s="21" t="s">
        <v>25</v>
      </c>
      <c r="G1254" s="21">
        <v>13129.603450000001</v>
      </c>
    </row>
    <row r="1255" spans="1:7" ht="15.75" x14ac:dyDescent="0.25">
      <c r="A1255" s="21">
        <v>61</v>
      </c>
      <c r="B1255" s="21" t="s">
        <v>14</v>
      </c>
      <c r="C1255" s="21">
        <v>33.534999999999997</v>
      </c>
      <c r="D1255" s="21">
        <v>0</v>
      </c>
      <c r="E1255" s="21" t="s">
        <v>15</v>
      </c>
      <c r="F1255" s="21" t="s">
        <v>25</v>
      </c>
      <c r="G1255" s="21">
        <v>13143.336649999999</v>
      </c>
    </row>
    <row r="1256" spans="1:7" ht="15.75" x14ac:dyDescent="0.25">
      <c r="A1256" s="21">
        <v>61</v>
      </c>
      <c r="B1256" s="21" t="s">
        <v>14</v>
      </c>
      <c r="C1256" s="21">
        <v>33.914999999999999</v>
      </c>
      <c r="D1256" s="21">
        <v>0</v>
      </c>
      <c r="E1256" s="21" t="s">
        <v>15</v>
      </c>
      <c r="F1256" s="21" t="s">
        <v>25</v>
      </c>
      <c r="G1256" s="21">
        <v>13143.86485</v>
      </c>
    </row>
    <row r="1257" spans="1:7" ht="15.75" x14ac:dyDescent="0.25">
      <c r="A1257" s="21">
        <v>61</v>
      </c>
      <c r="B1257" s="21" t="s">
        <v>23</v>
      </c>
      <c r="C1257" s="21">
        <v>21.09</v>
      </c>
      <c r="D1257" s="21">
        <v>0</v>
      </c>
      <c r="E1257" s="21" t="s">
        <v>15</v>
      </c>
      <c r="F1257" s="21" t="s">
        <v>27</v>
      </c>
      <c r="G1257" s="21">
        <v>13415.0381</v>
      </c>
    </row>
    <row r="1258" spans="1:7" ht="15.75" x14ac:dyDescent="0.25">
      <c r="A1258" s="21">
        <v>61</v>
      </c>
      <c r="B1258" s="21" t="s">
        <v>23</v>
      </c>
      <c r="C1258" s="21">
        <v>31.16</v>
      </c>
      <c r="D1258" s="21">
        <v>0</v>
      </c>
      <c r="E1258" s="21" t="s">
        <v>15</v>
      </c>
      <c r="F1258" s="21" t="s">
        <v>27</v>
      </c>
      <c r="G1258" s="21">
        <v>13429.035400000001</v>
      </c>
    </row>
    <row r="1259" spans="1:7" ht="15.75" x14ac:dyDescent="0.25">
      <c r="A1259" s="21">
        <v>61</v>
      </c>
      <c r="B1259" s="21" t="s">
        <v>23</v>
      </c>
      <c r="C1259" s="21">
        <v>22.04</v>
      </c>
      <c r="D1259" s="21">
        <v>0</v>
      </c>
      <c r="E1259" s="21" t="s">
        <v>15</v>
      </c>
      <c r="F1259" s="21" t="s">
        <v>25</v>
      </c>
      <c r="G1259" s="21">
        <v>13616.3586</v>
      </c>
    </row>
    <row r="1260" spans="1:7" ht="15.75" x14ac:dyDescent="0.25">
      <c r="A1260" s="21">
        <v>61</v>
      </c>
      <c r="B1260" s="21" t="s">
        <v>23</v>
      </c>
      <c r="C1260" s="21">
        <v>35.909999999999997</v>
      </c>
      <c r="D1260" s="21">
        <v>0</v>
      </c>
      <c r="E1260" s="21" t="s">
        <v>15</v>
      </c>
      <c r="F1260" s="21" t="s">
        <v>25</v>
      </c>
      <c r="G1260" s="21">
        <v>13635.6379</v>
      </c>
    </row>
    <row r="1261" spans="1:7" ht="15.75" x14ac:dyDescent="0.25">
      <c r="A1261" s="21">
        <v>61</v>
      </c>
      <c r="B1261" s="21" t="s">
        <v>23</v>
      </c>
      <c r="C1261" s="21">
        <v>25.08</v>
      </c>
      <c r="D1261" s="21">
        <v>0</v>
      </c>
      <c r="E1261" s="21" t="s">
        <v>15</v>
      </c>
      <c r="F1261" s="21" t="s">
        <v>16</v>
      </c>
      <c r="G1261" s="21">
        <v>24513.091260000001</v>
      </c>
    </row>
    <row r="1262" spans="1:7" ht="15.75" x14ac:dyDescent="0.25">
      <c r="A1262" s="21">
        <v>61</v>
      </c>
      <c r="B1262" s="21" t="s">
        <v>23</v>
      </c>
      <c r="C1262" s="21">
        <v>29.07</v>
      </c>
      <c r="D1262" s="21">
        <v>0</v>
      </c>
      <c r="E1262" s="21" t="s">
        <v>17</v>
      </c>
      <c r="F1262" s="21" t="s">
        <v>27</v>
      </c>
      <c r="G1262" s="21">
        <v>29141.3603</v>
      </c>
    </row>
    <row r="1263" spans="1:7" ht="15.75" x14ac:dyDescent="0.25">
      <c r="A1263" s="21">
        <v>61</v>
      </c>
      <c r="B1263" s="21" t="s">
        <v>14</v>
      </c>
      <c r="C1263" s="21">
        <v>35.86</v>
      </c>
      <c r="D1263" s="21">
        <v>0</v>
      </c>
      <c r="E1263" s="21" t="s">
        <v>17</v>
      </c>
      <c r="F1263" s="21" t="s">
        <v>16</v>
      </c>
      <c r="G1263" s="21">
        <v>46599.108399999997</v>
      </c>
    </row>
    <row r="1264" spans="1:7" ht="15.75" x14ac:dyDescent="0.25">
      <c r="A1264" s="21">
        <v>61</v>
      </c>
      <c r="B1264" s="21" t="s">
        <v>14</v>
      </c>
      <c r="C1264" s="21">
        <v>28.31</v>
      </c>
      <c r="D1264" s="21">
        <v>1</v>
      </c>
      <c r="E1264" s="21" t="s">
        <v>17</v>
      </c>
      <c r="F1264" s="21" t="s">
        <v>27</v>
      </c>
      <c r="G1264" s="21">
        <v>28868.6639</v>
      </c>
    </row>
    <row r="1265" spans="1:7" ht="15.75" x14ac:dyDescent="0.25">
      <c r="A1265" s="21">
        <v>61</v>
      </c>
      <c r="B1265" s="21" t="s">
        <v>14</v>
      </c>
      <c r="C1265" s="21">
        <v>36.299999999999997</v>
      </c>
      <c r="D1265" s="21">
        <v>1</v>
      </c>
      <c r="E1265" s="21" t="s">
        <v>17</v>
      </c>
      <c r="F1265" s="21" t="s">
        <v>26</v>
      </c>
      <c r="G1265" s="21">
        <v>47403.88</v>
      </c>
    </row>
    <row r="1266" spans="1:7" ht="15.75" x14ac:dyDescent="0.25">
      <c r="A1266" s="21">
        <v>61</v>
      </c>
      <c r="B1266" s="21" t="s">
        <v>23</v>
      </c>
      <c r="C1266" s="21">
        <v>36.384999999999998</v>
      </c>
      <c r="D1266" s="21">
        <v>1</v>
      </c>
      <c r="E1266" s="21" t="s">
        <v>17</v>
      </c>
      <c r="F1266" s="21" t="s">
        <v>25</v>
      </c>
      <c r="G1266" s="21">
        <v>48517.563150000002</v>
      </c>
    </row>
    <row r="1267" spans="1:7" ht="15.75" x14ac:dyDescent="0.25">
      <c r="A1267" s="21">
        <v>61</v>
      </c>
      <c r="B1267" s="21" t="s">
        <v>14</v>
      </c>
      <c r="C1267" s="21">
        <v>32.299999999999997</v>
      </c>
      <c r="D1267" s="21">
        <v>2</v>
      </c>
      <c r="E1267" s="21" t="s">
        <v>15</v>
      </c>
      <c r="F1267" s="21" t="s">
        <v>27</v>
      </c>
      <c r="G1267" s="21">
        <v>14119.62</v>
      </c>
    </row>
    <row r="1268" spans="1:7" ht="15.75" x14ac:dyDescent="0.25">
      <c r="A1268" s="21">
        <v>61</v>
      </c>
      <c r="B1268" s="21" t="s">
        <v>23</v>
      </c>
      <c r="C1268" s="21">
        <v>39.1</v>
      </c>
      <c r="D1268" s="21">
        <v>2</v>
      </c>
      <c r="E1268" s="21" t="s">
        <v>15</v>
      </c>
      <c r="F1268" s="21" t="s">
        <v>26</v>
      </c>
      <c r="G1268" s="21">
        <v>14235.072</v>
      </c>
    </row>
    <row r="1269" spans="1:7" ht="15.75" x14ac:dyDescent="0.25">
      <c r="A1269" s="21">
        <v>61</v>
      </c>
      <c r="B1269" s="21" t="s">
        <v>14</v>
      </c>
      <c r="C1269" s="21">
        <v>36.1</v>
      </c>
      <c r="D1269" s="21">
        <v>3</v>
      </c>
      <c r="E1269" s="21" t="s">
        <v>15</v>
      </c>
      <c r="F1269" s="21" t="s">
        <v>26</v>
      </c>
      <c r="G1269" s="21">
        <v>27941.28758</v>
      </c>
    </row>
    <row r="1270" spans="1:7" ht="15.75" x14ac:dyDescent="0.25">
      <c r="A1270" s="21">
        <v>61</v>
      </c>
      <c r="B1270" s="21" t="s">
        <v>23</v>
      </c>
      <c r="C1270" s="21">
        <v>29.92</v>
      </c>
      <c r="D1270" s="21">
        <v>3</v>
      </c>
      <c r="E1270" s="21" t="s">
        <v>17</v>
      </c>
      <c r="F1270" s="21" t="s">
        <v>16</v>
      </c>
      <c r="G1270" s="21">
        <v>30942.191800000001</v>
      </c>
    </row>
    <row r="1271" spans="1:7" ht="15.75" x14ac:dyDescent="0.25">
      <c r="A1271" s="21">
        <v>61</v>
      </c>
      <c r="B1271" s="21" t="s">
        <v>23</v>
      </c>
      <c r="C1271" s="21">
        <v>33.33</v>
      </c>
      <c r="D1271" s="21">
        <v>4</v>
      </c>
      <c r="E1271" s="21" t="s">
        <v>15</v>
      </c>
      <c r="F1271" s="21" t="s">
        <v>16</v>
      </c>
      <c r="G1271" s="21">
        <v>36580.282160000002</v>
      </c>
    </row>
    <row r="1272" spans="1:7" ht="15.75" x14ac:dyDescent="0.25">
      <c r="A1272" s="21">
        <v>62</v>
      </c>
      <c r="B1272" s="21" t="s">
        <v>14</v>
      </c>
      <c r="C1272" s="21">
        <v>21.4</v>
      </c>
      <c r="D1272" s="21">
        <v>0</v>
      </c>
      <c r="E1272" s="21" t="s">
        <v>15</v>
      </c>
      <c r="F1272" s="21" t="s">
        <v>26</v>
      </c>
      <c r="G1272" s="21">
        <v>12957.118</v>
      </c>
    </row>
    <row r="1273" spans="1:7" ht="15.75" x14ac:dyDescent="0.25">
      <c r="A1273" s="21">
        <v>62</v>
      </c>
      <c r="B1273" s="21" t="s">
        <v>14</v>
      </c>
      <c r="C1273" s="21">
        <v>37.4</v>
      </c>
      <c r="D1273" s="21">
        <v>0</v>
      </c>
      <c r="E1273" s="21" t="s">
        <v>15</v>
      </c>
      <c r="F1273" s="21" t="s">
        <v>26</v>
      </c>
      <c r="G1273" s="21">
        <v>12979.358</v>
      </c>
    </row>
    <row r="1274" spans="1:7" ht="15.75" x14ac:dyDescent="0.25">
      <c r="A1274" s="21">
        <v>62</v>
      </c>
      <c r="B1274" s="21" t="s">
        <v>14</v>
      </c>
      <c r="C1274" s="21">
        <v>38.83</v>
      </c>
      <c r="D1274" s="21">
        <v>0</v>
      </c>
      <c r="E1274" s="21" t="s">
        <v>15</v>
      </c>
      <c r="F1274" s="21" t="s">
        <v>16</v>
      </c>
      <c r="G1274" s="21">
        <v>12981.3457</v>
      </c>
    </row>
    <row r="1275" spans="1:7" ht="15.75" x14ac:dyDescent="0.25">
      <c r="A1275" s="21">
        <v>62</v>
      </c>
      <c r="B1275" s="21" t="s">
        <v>14</v>
      </c>
      <c r="C1275" s="21">
        <v>39.93</v>
      </c>
      <c r="D1275" s="21">
        <v>0</v>
      </c>
      <c r="E1275" s="21" t="s">
        <v>15</v>
      </c>
      <c r="F1275" s="21" t="s">
        <v>16</v>
      </c>
      <c r="G1275" s="21">
        <v>12982.8747</v>
      </c>
    </row>
    <row r="1276" spans="1:7" ht="15.75" x14ac:dyDescent="0.25">
      <c r="A1276" s="21">
        <v>62</v>
      </c>
      <c r="B1276" s="21" t="s">
        <v>14</v>
      </c>
      <c r="C1276" s="21">
        <v>30.02</v>
      </c>
      <c r="D1276" s="21">
        <v>0</v>
      </c>
      <c r="E1276" s="21" t="s">
        <v>15</v>
      </c>
      <c r="F1276" s="21" t="s">
        <v>27</v>
      </c>
      <c r="G1276" s="21">
        <v>13352.0998</v>
      </c>
    </row>
    <row r="1277" spans="1:7" ht="15.75" x14ac:dyDescent="0.25">
      <c r="A1277" s="21">
        <v>62</v>
      </c>
      <c r="B1277" s="21" t="s">
        <v>23</v>
      </c>
      <c r="C1277" s="21">
        <v>25</v>
      </c>
      <c r="D1277" s="21">
        <v>0</v>
      </c>
      <c r="E1277" s="21" t="s">
        <v>15</v>
      </c>
      <c r="F1277" s="21" t="s">
        <v>26</v>
      </c>
      <c r="G1277" s="21">
        <v>13451.121999999999</v>
      </c>
    </row>
    <row r="1278" spans="1:7" ht="15.75" x14ac:dyDescent="0.25">
      <c r="A1278" s="21">
        <v>62</v>
      </c>
      <c r="B1278" s="21" t="s">
        <v>23</v>
      </c>
      <c r="C1278" s="21">
        <v>29.92</v>
      </c>
      <c r="D1278" s="21">
        <v>0</v>
      </c>
      <c r="E1278" s="21" t="s">
        <v>15</v>
      </c>
      <c r="F1278" s="21" t="s">
        <v>16</v>
      </c>
      <c r="G1278" s="21">
        <v>13457.960800000001</v>
      </c>
    </row>
    <row r="1279" spans="1:7" ht="15.75" x14ac:dyDescent="0.25">
      <c r="A1279" s="21">
        <v>62</v>
      </c>
      <c r="B1279" s="21" t="s">
        <v>23</v>
      </c>
      <c r="C1279" s="21">
        <v>33.200000000000003</v>
      </c>
      <c r="D1279" s="21">
        <v>0</v>
      </c>
      <c r="E1279" s="21" t="s">
        <v>15</v>
      </c>
      <c r="F1279" s="21" t="s">
        <v>26</v>
      </c>
      <c r="G1279" s="21">
        <v>13462.52</v>
      </c>
    </row>
    <row r="1280" spans="1:7" ht="15.75" x14ac:dyDescent="0.25">
      <c r="A1280" s="21">
        <v>62</v>
      </c>
      <c r="B1280" s="21" t="s">
        <v>23</v>
      </c>
      <c r="C1280" s="21">
        <v>39.159999999999997</v>
      </c>
      <c r="D1280" s="21">
        <v>0</v>
      </c>
      <c r="E1280" s="21" t="s">
        <v>15</v>
      </c>
      <c r="F1280" s="21" t="s">
        <v>16</v>
      </c>
      <c r="G1280" s="21">
        <v>13470.804400000001</v>
      </c>
    </row>
    <row r="1281" spans="1:7" ht="15.75" x14ac:dyDescent="0.25">
      <c r="A1281" s="21">
        <v>62</v>
      </c>
      <c r="B1281" s="21" t="s">
        <v>23</v>
      </c>
      <c r="C1281" s="21">
        <v>39.200000000000003</v>
      </c>
      <c r="D1281" s="21">
        <v>0</v>
      </c>
      <c r="E1281" s="21" t="s">
        <v>15</v>
      </c>
      <c r="F1281" s="21" t="s">
        <v>26</v>
      </c>
      <c r="G1281" s="21">
        <v>13470.86</v>
      </c>
    </row>
    <row r="1282" spans="1:7" ht="15.75" x14ac:dyDescent="0.25">
      <c r="A1282" s="21">
        <v>62</v>
      </c>
      <c r="B1282" s="21" t="s">
        <v>14</v>
      </c>
      <c r="C1282" s="21">
        <v>32.11</v>
      </c>
      <c r="D1282" s="21">
        <v>0</v>
      </c>
      <c r="E1282" s="21" t="s">
        <v>15</v>
      </c>
      <c r="F1282" s="21" t="s">
        <v>25</v>
      </c>
      <c r="G1282" s="21">
        <v>13555.0049</v>
      </c>
    </row>
    <row r="1283" spans="1:7" ht="15.75" x14ac:dyDescent="0.25">
      <c r="A1283" s="21">
        <v>62</v>
      </c>
      <c r="B1283" s="21" t="s">
        <v>23</v>
      </c>
      <c r="C1283" s="21">
        <v>32.68</v>
      </c>
      <c r="D1283" s="21">
        <v>0</v>
      </c>
      <c r="E1283" s="21" t="s">
        <v>15</v>
      </c>
      <c r="F1283" s="21" t="s">
        <v>27</v>
      </c>
      <c r="G1283" s="21">
        <v>13844.797200000001</v>
      </c>
    </row>
    <row r="1284" spans="1:7" ht="15.75" x14ac:dyDescent="0.25">
      <c r="A1284" s="21">
        <v>62</v>
      </c>
      <c r="B1284" s="21" t="s">
        <v>23</v>
      </c>
      <c r="C1284" s="21">
        <v>31.73</v>
      </c>
      <c r="D1284" s="21">
        <v>0</v>
      </c>
      <c r="E1284" s="21" t="s">
        <v>15</v>
      </c>
      <c r="F1284" s="21" t="s">
        <v>25</v>
      </c>
      <c r="G1284" s="21">
        <v>14043.476699999999</v>
      </c>
    </row>
    <row r="1285" spans="1:7" ht="15.75" x14ac:dyDescent="0.25">
      <c r="A1285" s="21">
        <v>62</v>
      </c>
      <c r="B1285" s="21" t="s">
        <v>23</v>
      </c>
      <c r="C1285" s="21">
        <v>26.29</v>
      </c>
      <c r="D1285" s="21">
        <v>0</v>
      </c>
      <c r="E1285" s="21" t="s">
        <v>17</v>
      </c>
      <c r="F1285" s="21" t="s">
        <v>16</v>
      </c>
      <c r="G1285" s="21">
        <v>27808.7251</v>
      </c>
    </row>
    <row r="1286" spans="1:7" ht="15.75" x14ac:dyDescent="0.25">
      <c r="A1286" s="21">
        <v>62</v>
      </c>
      <c r="B1286" s="21" t="s">
        <v>14</v>
      </c>
      <c r="C1286" s="21">
        <v>26.695</v>
      </c>
      <c r="D1286" s="21">
        <v>0</v>
      </c>
      <c r="E1286" s="21" t="s">
        <v>17</v>
      </c>
      <c r="F1286" s="21" t="s">
        <v>25</v>
      </c>
      <c r="G1286" s="21">
        <v>28101.333050000001</v>
      </c>
    </row>
    <row r="1287" spans="1:7" ht="15.75" x14ac:dyDescent="0.25">
      <c r="A1287" s="21">
        <v>62</v>
      </c>
      <c r="B1287" s="21" t="s">
        <v>14</v>
      </c>
      <c r="C1287" s="21">
        <v>32.015000000000001</v>
      </c>
      <c r="D1287" s="21">
        <v>0</v>
      </c>
      <c r="E1287" s="21" t="s">
        <v>17</v>
      </c>
      <c r="F1287" s="21" t="s">
        <v>25</v>
      </c>
      <c r="G1287" s="21">
        <v>45710.207849999999</v>
      </c>
    </row>
    <row r="1288" spans="1:7" ht="15.75" x14ac:dyDescent="0.25">
      <c r="A1288" s="21">
        <v>62</v>
      </c>
      <c r="B1288" s="21" t="s">
        <v>14</v>
      </c>
      <c r="C1288" s="21">
        <v>27.55</v>
      </c>
      <c r="D1288" s="21">
        <v>1</v>
      </c>
      <c r="E1288" s="21" t="s">
        <v>15</v>
      </c>
      <c r="F1288" s="21" t="s">
        <v>27</v>
      </c>
      <c r="G1288" s="21">
        <v>13937.666499999999</v>
      </c>
    </row>
    <row r="1289" spans="1:7" ht="15.75" x14ac:dyDescent="0.25">
      <c r="A1289" s="21">
        <v>62</v>
      </c>
      <c r="B1289" s="21" t="s">
        <v>14</v>
      </c>
      <c r="C1289" s="21">
        <v>31.46</v>
      </c>
      <c r="D1289" s="21">
        <v>1</v>
      </c>
      <c r="E1289" s="21" t="s">
        <v>15</v>
      </c>
      <c r="F1289" s="21" t="s">
        <v>16</v>
      </c>
      <c r="G1289" s="21">
        <v>27000.98473</v>
      </c>
    </row>
    <row r="1290" spans="1:7" ht="15.75" x14ac:dyDescent="0.25">
      <c r="A1290" s="21">
        <v>62</v>
      </c>
      <c r="B1290" s="21" t="s">
        <v>23</v>
      </c>
      <c r="C1290" s="21">
        <v>36.86</v>
      </c>
      <c r="D1290" s="21">
        <v>1</v>
      </c>
      <c r="E1290" s="21" t="s">
        <v>15</v>
      </c>
      <c r="F1290" s="21" t="s">
        <v>25</v>
      </c>
      <c r="G1290" s="21">
        <v>31620.001059999999</v>
      </c>
    </row>
    <row r="1291" spans="1:7" ht="15.75" x14ac:dyDescent="0.25">
      <c r="A1291" s="21">
        <v>62</v>
      </c>
      <c r="B1291" s="21" t="s">
        <v>23</v>
      </c>
      <c r="C1291" s="21">
        <v>30.495000000000001</v>
      </c>
      <c r="D1291" s="21">
        <v>2</v>
      </c>
      <c r="E1291" s="21" t="s">
        <v>15</v>
      </c>
      <c r="F1291" s="21" t="s">
        <v>27</v>
      </c>
      <c r="G1291" s="21">
        <v>15019.760050000001</v>
      </c>
    </row>
    <row r="1292" spans="1:7" ht="15.75" x14ac:dyDescent="0.25">
      <c r="A1292" s="21">
        <v>62</v>
      </c>
      <c r="B1292" s="21" t="s">
        <v>23</v>
      </c>
      <c r="C1292" s="21">
        <v>38.094999999999999</v>
      </c>
      <c r="D1292" s="21">
        <v>2</v>
      </c>
      <c r="E1292" s="21" t="s">
        <v>15</v>
      </c>
      <c r="F1292" s="21" t="s">
        <v>25</v>
      </c>
      <c r="G1292" s="21">
        <v>15230.324049999999</v>
      </c>
    </row>
    <row r="1293" spans="1:7" ht="15.75" x14ac:dyDescent="0.25">
      <c r="A1293" s="21">
        <v>62</v>
      </c>
      <c r="B1293" s="21" t="s">
        <v>23</v>
      </c>
      <c r="C1293" s="21">
        <v>32.965000000000003</v>
      </c>
      <c r="D1293" s="21">
        <v>3</v>
      </c>
      <c r="E1293" s="21" t="s">
        <v>15</v>
      </c>
      <c r="F1293" s="21" t="s">
        <v>27</v>
      </c>
      <c r="G1293" s="21">
        <v>15612.19335</v>
      </c>
    </row>
    <row r="1294" spans="1:7" ht="15.75" x14ac:dyDescent="0.25">
      <c r="A1294" s="21">
        <v>62</v>
      </c>
      <c r="B1294" s="21" t="s">
        <v>14</v>
      </c>
      <c r="C1294" s="21">
        <v>30.875</v>
      </c>
      <c r="D1294" s="21">
        <v>3</v>
      </c>
      <c r="E1294" s="21" t="s">
        <v>17</v>
      </c>
      <c r="F1294" s="21" t="s">
        <v>27</v>
      </c>
      <c r="G1294" s="21">
        <v>46718.163249999998</v>
      </c>
    </row>
    <row r="1295" spans="1:7" ht="15.75" x14ac:dyDescent="0.25">
      <c r="A1295" s="21">
        <v>63</v>
      </c>
      <c r="B1295" s="21" t="s">
        <v>14</v>
      </c>
      <c r="C1295" s="21">
        <v>30.8</v>
      </c>
      <c r="D1295" s="21">
        <v>0</v>
      </c>
      <c r="E1295" s="21" t="s">
        <v>15</v>
      </c>
      <c r="F1295" s="21" t="s">
        <v>26</v>
      </c>
      <c r="G1295" s="21">
        <v>13390.558999999999</v>
      </c>
    </row>
    <row r="1296" spans="1:7" ht="15.75" x14ac:dyDescent="0.25">
      <c r="A1296" s="21">
        <v>63</v>
      </c>
      <c r="B1296" s="21" t="s">
        <v>14</v>
      </c>
      <c r="C1296" s="21">
        <v>33.1</v>
      </c>
      <c r="D1296" s="21">
        <v>0</v>
      </c>
      <c r="E1296" s="21" t="s">
        <v>15</v>
      </c>
      <c r="F1296" s="21" t="s">
        <v>26</v>
      </c>
      <c r="G1296" s="21">
        <v>13393.755999999999</v>
      </c>
    </row>
    <row r="1297" spans="1:7" ht="15.75" x14ac:dyDescent="0.25">
      <c r="A1297" s="21">
        <v>63</v>
      </c>
      <c r="B1297" s="21" t="s">
        <v>14</v>
      </c>
      <c r="C1297" s="21">
        <v>41.47</v>
      </c>
      <c r="D1297" s="21">
        <v>0</v>
      </c>
      <c r="E1297" s="21" t="s">
        <v>15</v>
      </c>
      <c r="F1297" s="21" t="s">
        <v>16</v>
      </c>
      <c r="G1297" s="21">
        <v>13405.390299999999</v>
      </c>
    </row>
    <row r="1298" spans="1:7" ht="15.75" x14ac:dyDescent="0.25">
      <c r="A1298" s="21">
        <v>63</v>
      </c>
      <c r="B1298" s="21" t="s">
        <v>14</v>
      </c>
      <c r="C1298" s="21">
        <v>28.31</v>
      </c>
      <c r="D1298" s="21">
        <v>0</v>
      </c>
      <c r="E1298" s="21" t="s">
        <v>15</v>
      </c>
      <c r="F1298" s="21" t="s">
        <v>27</v>
      </c>
      <c r="G1298" s="21">
        <v>13770.097900000001</v>
      </c>
    </row>
    <row r="1299" spans="1:7" ht="15.75" x14ac:dyDescent="0.25">
      <c r="A1299" s="21">
        <v>63</v>
      </c>
      <c r="B1299" s="21" t="s">
        <v>23</v>
      </c>
      <c r="C1299" s="21">
        <v>31.8</v>
      </c>
      <c r="D1299" s="21">
        <v>0</v>
      </c>
      <c r="E1299" s="21" t="s">
        <v>15</v>
      </c>
      <c r="F1299" s="21" t="s">
        <v>26</v>
      </c>
      <c r="G1299" s="21">
        <v>13880.949000000001</v>
      </c>
    </row>
    <row r="1300" spans="1:7" ht="15.75" x14ac:dyDescent="0.25">
      <c r="A1300" s="21">
        <v>63</v>
      </c>
      <c r="B1300" s="21" t="s">
        <v>23</v>
      </c>
      <c r="C1300" s="21">
        <v>36.299999999999997</v>
      </c>
      <c r="D1300" s="21">
        <v>0</v>
      </c>
      <c r="E1300" s="21" t="s">
        <v>15</v>
      </c>
      <c r="F1300" s="21" t="s">
        <v>16</v>
      </c>
      <c r="G1300" s="21">
        <v>13887.204</v>
      </c>
    </row>
    <row r="1301" spans="1:7" ht="15.75" x14ac:dyDescent="0.25">
      <c r="A1301" s="21">
        <v>63</v>
      </c>
      <c r="B1301" s="21" t="s">
        <v>23</v>
      </c>
      <c r="C1301" s="21">
        <v>36.85</v>
      </c>
      <c r="D1301" s="21">
        <v>0</v>
      </c>
      <c r="E1301" s="21" t="s">
        <v>15</v>
      </c>
      <c r="F1301" s="21" t="s">
        <v>16</v>
      </c>
      <c r="G1301" s="21">
        <v>13887.968500000001</v>
      </c>
    </row>
    <row r="1302" spans="1:7" ht="15.75" x14ac:dyDescent="0.25">
      <c r="A1302" s="21">
        <v>63</v>
      </c>
      <c r="B1302" s="21" t="s">
        <v>14</v>
      </c>
      <c r="C1302" s="21">
        <v>31.445</v>
      </c>
      <c r="D1302" s="21">
        <v>0</v>
      </c>
      <c r="E1302" s="21" t="s">
        <v>15</v>
      </c>
      <c r="F1302" s="21" t="s">
        <v>25</v>
      </c>
      <c r="G1302" s="21">
        <v>13974.455550000001</v>
      </c>
    </row>
    <row r="1303" spans="1:7" ht="15.75" x14ac:dyDescent="0.25">
      <c r="A1303" s="21">
        <v>63</v>
      </c>
      <c r="B1303" s="21" t="s">
        <v>14</v>
      </c>
      <c r="C1303" s="21">
        <v>36.765000000000001</v>
      </c>
      <c r="D1303" s="21">
        <v>0</v>
      </c>
      <c r="E1303" s="21" t="s">
        <v>15</v>
      </c>
      <c r="F1303" s="21" t="s">
        <v>25</v>
      </c>
      <c r="G1303" s="21">
        <v>13981.850350000001</v>
      </c>
    </row>
    <row r="1304" spans="1:7" ht="15.75" x14ac:dyDescent="0.25">
      <c r="A1304" s="21">
        <v>63</v>
      </c>
      <c r="B1304" s="21" t="s">
        <v>23</v>
      </c>
      <c r="C1304" s="21">
        <v>25.08</v>
      </c>
      <c r="D1304" s="21">
        <v>0</v>
      </c>
      <c r="E1304" s="21" t="s">
        <v>15</v>
      </c>
      <c r="F1304" s="21" t="s">
        <v>27</v>
      </c>
      <c r="G1304" s="21">
        <v>14254.608200000001</v>
      </c>
    </row>
    <row r="1305" spans="1:7" ht="15.75" x14ac:dyDescent="0.25">
      <c r="A1305" s="21">
        <v>63</v>
      </c>
      <c r="B1305" s="21" t="s">
        <v>23</v>
      </c>
      <c r="C1305" s="21">
        <v>26.22</v>
      </c>
      <c r="D1305" s="21">
        <v>0</v>
      </c>
      <c r="E1305" s="21" t="s">
        <v>15</v>
      </c>
      <c r="F1305" s="21" t="s">
        <v>27</v>
      </c>
      <c r="G1305" s="21">
        <v>14256.192800000001</v>
      </c>
    </row>
    <row r="1306" spans="1:7" ht="15.75" x14ac:dyDescent="0.25">
      <c r="A1306" s="21">
        <v>63</v>
      </c>
      <c r="B1306" s="21" t="s">
        <v>23</v>
      </c>
      <c r="C1306" s="21">
        <v>21.66</v>
      </c>
      <c r="D1306" s="21">
        <v>0</v>
      </c>
      <c r="E1306" s="21" t="s">
        <v>15</v>
      </c>
      <c r="F1306" s="21" t="s">
        <v>25</v>
      </c>
      <c r="G1306" s="21">
        <v>14449.8544</v>
      </c>
    </row>
    <row r="1307" spans="1:7" ht="15.75" x14ac:dyDescent="0.25">
      <c r="A1307" s="21">
        <v>63</v>
      </c>
      <c r="B1307" s="21" t="s">
        <v>23</v>
      </c>
      <c r="C1307" s="21">
        <v>23.085000000000001</v>
      </c>
      <c r="D1307" s="21">
        <v>0</v>
      </c>
      <c r="E1307" s="21" t="s">
        <v>15</v>
      </c>
      <c r="F1307" s="21" t="s">
        <v>25</v>
      </c>
      <c r="G1307" s="21">
        <v>14451.835150000001</v>
      </c>
    </row>
    <row r="1308" spans="1:7" ht="15.75" x14ac:dyDescent="0.25">
      <c r="A1308" s="21">
        <v>63</v>
      </c>
      <c r="B1308" s="21" t="s">
        <v>23</v>
      </c>
      <c r="C1308" s="21">
        <v>26.98</v>
      </c>
      <c r="D1308" s="21">
        <v>0</v>
      </c>
      <c r="E1308" s="21" t="s">
        <v>17</v>
      </c>
      <c r="F1308" s="21" t="s">
        <v>27</v>
      </c>
      <c r="G1308" s="21">
        <v>28950.4692</v>
      </c>
    </row>
    <row r="1309" spans="1:7" ht="15.75" x14ac:dyDescent="0.25">
      <c r="A1309" s="21">
        <v>63</v>
      </c>
      <c r="B1309" s="21" t="s">
        <v>23</v>
      </c>
      <c r="C1309" s="21">
        <v>27.74</v>
      </c>
      <c r="D1309" s="21">
        <v>0</v>
      </c>
      <c r="E1309" s="21" t="s">
        <v>17</v>
      </c>
      <c r="F1309" s="21" t="s">
        <v>25</v>
      </c>
      <c r="G1309" s="21">
        <v>29523.1656</v>
      </c>
    </row>
    <row r="1310" spans="1:7" ht="15.75" x14ac:dyDescent="0.25">
      <c r="A1310" s="21">
        <v>63</v>
      </c>
      <c r="B1310" s="21" t="s">
        <v>14</v>
      </c>
      <c r="C1310" s="21">
        <v>35.090000000000003</v>
      </c>
      <c r="D1310" s="21">
        <v>0</v>
      </c>
      <c r="E1310" s="21" t="s">
        <v>17</v>
      </c>
      <c r="F1310" s="21" t="s">
        <v>16</v>
      </c>
      <c r="G1310" s="21">
        <v>47055.532099999997</v>
      </c>
    </row>
    <row r="1311" spans="1:7" ht="15.75" x14ac:dyDescent="0.25">
      <c r="A1311" s="21">
        <v>63</v>
      </c>
      <c r="B1311" s="21" t="s">
        <v>23</v>
      </c>
      <c r="C1311" s="21">
        <v>37.700000000000003</v>
      </c>
      <c r="D1311" s="21">
        <v>0</v>
      </c>
      <c r="E1311" s="21" t="s">
        <v>17</v>
      </c>
      <c r="F1311" s="21" t="s">
        <v>26</v>
      </c>
      <c r="G1311" s="21">
        <v>48824.45</v>
      </c>
    </row>
    <row r="1312" spans="1:7" ht="15.75" x14ac:dyDescent="0.25">
      <c r="A1312" s="21">
        <v>63</v>
      </c>
      <c r="B1312" s="21" t="s">
        <v>14</v>
      </c>
      <c r="C1312" s="21">
        <v>21.66</v>
      </c>
      <c r="D1312" s="21">
        <v>1</v>
      </c>
      <c r="E1312" s="21" t="s">
        <v>15</v>
      </c>
      <c r="F1312" s="21" t="s">
        <v>27</v>
      </c>
      <c r="G1312" s="21">
        <v>14349.8544</v>
      </c>
    </row>
    <row r="1313" spans="1:7" ht="15.75" x14ac:dyDescent="0.25">
      <c r="A1313" s="21">
        <v>63</v>
      </c>
      <c r="B1313" s="21" t="s">
        <v>23</v>
      </c>
      <c r="C1313" s="21">
        <v>35.200000000000003</v>
      </c>
      <c r="D1313" s="21">
        <v>1</v>
      </c>
      <c r="E1313" s="21" t="s">
        <v>15</v>
      </c>
      <c r="F1313" s="21" t="s">
        <v>16</v>
      </c>
      <c r="G1313" s="21">
        <v>14474.674999999999</v>
      </c>
    </row>
    <row r="1314" spans="1:7" ht="15.75" x14ac:dyDescent="0.25">
      <c r="A1314" s="21">
        <v>63</v>
      </c>
      <c r="B1314" s="21" t="s">
        <v>23</v>
      </c>
      <c r="C1314" s="21">
        <v>32.200000000000003</v>
      </c>
      <c r="D1314" s="21">
        <v>2</v>
      </c>
      <c r="E1314" s="21" t="s">
        <v>17</v>
      </c>
      <c r="F1314" s="21" t="s">
        <v>26</v>
      </c>
      <c r="G1314" s="21">
        <v>47305.305</v>
      </c>
    </row>
    <row r="1315" spans="1:7" ht="15.75" x14ac:dyDescent="0.25">
      <c r="A1315" s="21">
        <v>63</v>
      </c>
      <c r="B1315" s="21" t="s">
        <v>14</v>
      </c>
      <c r="C1315" s="21">
        <v>33.659999999999997</v>
      </c>
      <c r="D1315" s="21">
        <v>3</v>
      </c>
      <c r="E1315" s="21" t="s">
        <v>15</v>
      </c>
      <c r="F1315" s="21" t="s">
        <v>16</v>
      </c>
      <c r="G1315" s="21">
        <v>15161.5344</v>
      </c>
    </row>
    <row r="1316" spans="1:7" ht="15.75" x14ac:dyDescent="0.25">
      <c r="A1316" s="21">
        <v>63</v>
      </c>
      <c r="B1316" s="21" t="s">
        <v>14</v>
      </c>
      <c r="C1316" s="21">
        <v>39.799999999999997</v>
      </c>
      <c r="D1316" s="21">
        <v>3</v>
      </c>
      <c r="E1316" s="21" t="s">
        <v>15</v>
      </c>
      <c r="F1316" s="21" t="s">
        <v>26</v>
      </c>
      <c r="G1316" s="21">
        <v>15170.069</v>
      </c>
    </row>
    <row r="1317" spans="1:7" ht="15.75" x14ac:dyDescent="0.25">
      <c r="A1317" s="21">
        <v>63</v>
      </c>
      <c r="B1317" s="21" t="s">
        <v>14</v>
      </c>
      <c r="C1317" s="21">
        <v>41.325000000000003</v>
      </c>
      <c r="D1317" s="21">
        <v>3</v>
      </c>
      <c r="E1317" s="21" t="s">
        <v>15</v>
      </c>
      <c r="F1317" s="21" t="s">
        <v>27</v>
      </c>
      <c r="G1317" s="21">
        <v>15555.188749999999</v>
      </c>
    </row>
    <row r="1318" spans="1:7" ht="15.75" x14ac:dyDescent="0.25">
      <c r="A1318" s="21">
        <v>64</v>
      </c>
      <c r="B1318" s="21" t="s">
        <v>14</v>
      </c>
      <c r="C1318" s="21">
        <v>34.5</v>
      </c>
      <c r="D1318" s="21">
        <v>0</v>
      </c>
      <c r="E1318" s="21" t="s">
        <v>15</v>
      </c>
      <c r="F1318" s="21" t="s">
        <v>26</v>
      </c>
      <c r="G1318" s="21">
        <v>13822.803</v>
      </c>
    </row>
    <row r="1319" spans="1:7" ht="15.75" x14ac:dyDescent="0.25">
      <c r="A1319" s="21">
        <v>64</v>
      </c>
      <c r="B1319" s="21" t="s">
        <v>14</v>
      </c>
      <c r="C1319" s="21">
        <v>40.479999999999997</v>
      </c>
      <c r="D1319" s="21">
        <v>0</v>
      </c>
      <c r="E1319" s="21" t="s">
        <v>15</v>
      </c>
      <c r="F1319" s="21" t="s">
        <v>16</v>
      </c>
      <c r="G1319" s="21">
        <v>13831.1152</v>
      </c>
    </row>
    <row r="1320" spans="1:7" ht="15.75" x14ac:dyDescent="0.25">
      <c r="A1320" s="21">
        <v>64</v>
      </c>
      <c r="B1320" s="21" t="s">
        <v>14</v>
      </c>
      <c r="C1320" s="21">
        <v>37.905000000000001</v>
      </c>
      <c r="D1320" s="21">
        <v>0</v>
      </c>
      <c r="E1320" s="21" t="s">
        <v>15</v>
      </c>
      <c r="F1320" s="21" t="s">
        <v>27</v>
      </c>
      <c r="G1320" s="21">
        <v>14210.53595</v>
      </c>
    </row>
    <row r="1321" spans="1:7" ht="15.75" x14ac:dyDescent="0.25">
      <c r="A1321" s="21">
        <v>64</v>
      </c>
      <c r="B1321" s="21" t="s">
        <v>23</v>
      </c>
      <c r="C1321" s="21">
        <v>35.97</v>
      </c>
      <c r="D1321" s="21">
        <v>0</v>
      </c>
      <c r="E1321" s="21" t="s">
        <v>15</v>
      </c>
      <c r="F1321" s="21" t="s">
        <v>16</v>
      </c>
      <c r="G1321" s="21">
        <v>14313.846299999999</v>
      </c>
    </row>
    <row r="1322" spans="1:7" ht="15.75" x14ac:dyDescent="0.25">
      <c r="A1322" s="21">
        <v>64</v>
      </c>
      <c r="B1322" s="21" t="s">
        <v>23</v>
      </c>
      <c r="C1322" s="21">
        <v>39.700000000000003</v>
      </c>
      <c r="D1322" s="21">
        <v>0</v>
      </c>
      <c r="E1322" s="21" t="s">
        <v>15</v>
      </c>
      <c r="F1322" s="21" t="s">
        <v>26</v>
      </c>
      <c r="G1322" s="21">
        <v>14319.031000000001</v>
      </c>
    </row>
    <row r="1323" spans="1:7" ht="15.75" x14ac:dyDescent="0.25">
      <c r="A1323" s="21">
        <v>64</v>
      </c>
      <c r="B1323" s="21" t="s">
        <v>14</v>
      </c>
      <c r="C1323" s="21">
        <v>26.41</v>
      </c>
      <c r="D1323" s="21">
        <v>0</v>
      </c>
      <c r="E1323" s="21" t="s">
        <v>15</v>
      </c>
      <c r="F1323" s="21" t="s">
        <v>25</v>
      </c>
      <c r="G1323" s="21">
        <v>14394.5579</v>
      </c>
    </row>
    <row r="1324" spans="1:7" ht="15.75" x14ac:dyDescent="0.25">
      <c r="A1324" s="21">
        <v>64</v>
      </c>
      <c r="B1324" s="21" t="s">
        <v>14</v>
      </c>
      <c r="C1324" s="21">
        <v>38.19</v>
      </c>
      <c r="D1324" s="21">
        <v>0</v>
      </c>
      <c r="E1324" s="21" t="s">
        <v>15</v>
      </c>
      <c r="F1324" s="21" t="s">
        <v>25</v>
      </c>
      <c r="G1324" s="21">
        <v>14410.9321</v>
      </c>
    </row>
    <row r="1325" spans="1:7" ht="15.75" x14ac:dyDescent="0.25">
      <c r="A1325" s="21">
        <v>64</v>
      </c>
      <c r="B1325" s="21" t="s">
        <v>23</v>
      </c>
      <c r="C1325" s="21">
        <v>32.965000000000003</v>
      </c>
      <c r="D1325" s="21">
        <v>0</v>
      </c>
      <c r="E1325" s="21" t="s">
        <v>15</v>
      </c>
      <c r="F1325" s="21" t="s">
        <v>27</v>
      </c>
      <c r="G1325" s="21">
        <v>14692.66935</v>
      </c>
    </row>
    <row r="1326" spans="1:7" ht="15.75" x14ac:dyDescent="0.25">
      <c r="A1326" s="21">
        <v>64</v>
      </c>
      <c r="B1326" s="21" t="s">
        <v>23</v>
      </c>
      <c r="C1326" s="21">
        <v>39.33</v>
      </c>
      <c r="D1326" s="21">
        <v>0</v>
      </c>
      <c r="E1326" s="21" t="s">
        <v>15</v>
      </c>
      <c r="F1326" s="21" t="s">
        <v>25</v>
      </c>
      <c r="G1326" s="21">
        <v>14901.5167</v>
      </c>
    </row>
    <row r="1327" spans="1:7" ht="15.75" x14ac:dyDescent="0.25">
      <c r="A1327" s="21">
        <v>64</v>
      </c>
      <c r="B1327" s="21" t="s">
        <v>14</v>
      </c>
      <c r="C1327" s="21">
        <v>23.76</v>
      </c>
      <c r="D1327" s="21">
        <v>0</v>
      </c>
      <c r="E1327" s="21" t="s">
        <v>17</v>
      </c>
      <c r="F1327" s="21" t="s">
        <v>16</v>
      </c>
      <c r="G1327" s="21">
        <v>26926.5144</v>
      </c>
    </row>
    <row r="1328" spans="1:7" ht="15.75" x14ac:dyDescent="0.25">
      <c r="A1328" s="21">
        <v>64</v>
      </c>
      <c r="B1328" s="21" t="s">
        <v>23</v>
      </c>
      <c r="C1328" s="21">
        <v>22.99</v>
      </c>
      <c r="D1328" s="21">
        <v>0</v>
      </c>
      <c r="E1328" s="21" t="s">
        <v>17</v>
      </c>
      <c r="F1328" s="21" t="s">
        <v>16</v>
      </c>
      <c r="G1328" s="21">
        <v>27037.914100000002</v>
      </c>
    </row>
    <row r="1329" spans="1:7" ht="15.75" x14ac:dyDescent="0.25">
      <c r="A1329" s="21">
        <v>64</v>
      </c>
      <c r="B1329" s="21" t="s">
        <v>23</v>
      </c>
      <c r="C1329" s="21">
        <v>26.885000000000002</v>
      </c>
      <c r="D1329" s="21">
        <v>0</v>
      </c>
      <c r="E1329" s="21" t="s">
        <v>17</v>
      </c>
      <c r="F1329" s="21" t="s">
        <v>27</v>
      </c>
      <c r="G1329" s="21">
        <v>29330.98315</v>
      </c>
    </row>
    <row r="1330" spans="1:7" ht="15.75" x14ac:dyDescent="0.25">
      <c r="A1330" s="21">
        <v>64</v>
      </c>
      <c r="B1330" s="21" t="s">
        <v>14</v>
      </c>
      <c r="C1330" s="21">
        <v>33.880000000000003</v>
      </c>
      <c r="D1330" s="21">
        <v>0</v>
      </c>
      <c r="E1330" s="21" t="s">
        <v>17</v>
      </c>
      <c r="F1330" s="21" t="s">
        <v>16</v>
      </c>
      <c r="G1330" s="21">
        <v>46889.261200000001</v>
      </c>
    </row>
    <row r="1331" spans="1:7" ht="15.75" x14ac:dyDescent="0.25">
      <c r="A1331" s="21">
        <v>64</v>
      </c>
      <c r="B1331" s="21" t="s">
        <v>14</v>
      </c>
      <c r="C1331" s="21">
        <v>39.159999999999997</v>
      </c>
      <c r="D1331" s="21">
        <v>1</v>
      </c>
      <c r="E1331" s="21" t="s">
        <v>15</v>
      </c>
      <c r="F1331" s="21" t="s">
        <v>16</v>
      </c>
      <c r="G1331" s="21">
        <v>14418.2804</v>
      </c>
    </row>
    <row r="1332" spans="1:7" ht="15.75" x14ac:dyDescent="0.25">
      <c r="A1332" s="21">
        <v>64</v>
      </c>
      <c r="B1332" s="21" t="s">
        <v>14</v>
      </c>
      <c r="C1332" s="21">
        <v>24.7</v>
      </c>
      <c r="D1332" s="21">
        <v>1</v>
      </c>
      <c r="E1332" s="21" t="s">
        <v>15</v>
      </c>
      <c r="F1332" s="21" t="s">
        <v>27</v>
      </c>
      <c r="G1332" s="21">
        <v>30166.618170000002</v>
      </c>
    </row>
    <row r="1333" spans="1:7" ht="15.75" x14ac:dyDescent="0.25">
      <c r="A1333" s="21">
        <v>64</v>
      </c>
      <c r="B1333" s="21" t="s">
        <v>23</v>
      </c>
      <c r="C1333" s="21">
        <v>33.799999999999997</v>
      </c>
      <c r="D1333" s="21">
        <v>1</v>
      </c>
      <c r="E1333" s="21" t="s">
        <v>17</v>
      </c>
      <c r="F1333" s="21" t="s">
        <v>26</v>
      </c>
      <c r="G1333" s="21">
        <v>47928.03</v>
      </c>
    </row>
    <row r="1334" spans="1:7" ht="15.75" x14ac:dyDescent="0.25">
      <c r="A1334" s="21">
        <v>64</v>
      </c>
      <c r="B1334" s="21" t="s">
        <v>14</v>
      </c>
      <c r="C1334" s="21">
        <v>25.6</v>
      </c>
      <c r="D1334" s="21">
        <v>2</v>
      </c>
      <c r="E1334" s="21" t="s">
        <v>15</v>
      </c>
      <c r="F1334" s="21" t="s">
        <v>26</v>
      </c>
      <c r="G1334" s="21">
        <v>14988.432000000001</v>
      </c>
    </row>
    <row r="1335" spans="1:7" ht="15.75" x14ac:dyDescent="0.25">
      <c r="A1335" s="21">
        <v>64</v>
      </c>
      <c r="B1335" s="21" t="s">
        <v>23</v>
      </c>
      <c r="C1335" s="21">
        <v>31.824999999999999</v>
      </c>
      <c r="D1335" s="21">
        <v>2</v>
      </c>
      <c r="E1335" s="21" t="s">
        <v>15</v>
      </c>
      <c r="F1335" s="21" t="s">
        <v>25</v>
      </c>
      <c r="G1335" s="21">
        <v>16069.08475</v>
      </c>
    </row>
    <row r="1336" spans="1:7" ht="15.75" x14ac:dyDescent="0.25">
      <c r="A1336" s="21">
        <v>64</v>
      </c>
      <c r="B1336" s="21" t="s">
        <v>23</v>
      </c>
      <c r="C1336" s="21">
        <v>31.3</v>
      </c>
      <c r="D1336" s="21">
        <v>2</v>
      </c>
      <c r="E1336" s="21" t="s">
        <v>17</v>
      </c>
      <c r="F1336" s="21" t="s">
        <v>26</v>
      </c>
      <c r="G1336" s="21">
        <v>47291.055</v>
      </c>
    </row>
    <row r="1337" spans="1:7" ht="15.75" x14ac:dyDescent="0.25">
      <c r="A1337" s="21">
        <v>64</v>
      </c>
      <c r="B1337" s="21" t="s">
        <v>14</v>
      </c>
      <c r="C1337" s="21">
        <v>36.96</v>
      </c>
      <c r="D1337" s="21">
        <v>2</v>
      </c>
      <c r="E1337" s="21" t="s">
        <v>17</v>
      </c>
      <c r="F1337" s="21" t="s">
        <v>16</v>
      </c>
      <c r="G1337" s="21">
        <v>49577.662400000001</v>
      </c>
    </row>
    <row r="1338" spans="1:7" ht="15.75" x14ac:dyDescent="0.25">
      <c r="A1338" s="21">
        <v>64</v>
      </c>
      <c r="B1338" s="21" t="s">
        <v>23</v>
      </c>
      <c r="C1338" s="21">
        <v>39.049999999999997</v>
      </c>
      <c r="D1338" s="21">
        <v>3</v>
      </c>
      <c r="E1338" s="21" t="s">
        <v>15</v>
      </c>
      <c r="F1338" s="21" t="s">
        <v>16</v>
      </c>
      <c r="G1338" s="21">
        <v>16085.127500000001</v>
      </c>
    </row>
    <row r="1339" spans="1:7" ht="15.75" x14ac:dyDescent="0.25">
      <c r="A1339" s="21">
        <v>64</v>
      </c>
      <c r="B1339" s="21" t="s">
        <v>23</v>
      </c>
      <c r="C1339" s="21">
        <v>30.114999999999998</v>
      </c>
      <c r="D1339" s="21">
        <v>3</v>
      </c>
      <c r="E1339" s="21" t="s">
        <v>15</v>
      </c>
      <c r="F1339" s="21" t="s">
        <v>27</v>
      </c>
      <c r="G1339" s="21">
        <v>16455.707849999999</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39"/>
  <sheetViews>
    <sheetView tabSelected="1" topLeftCell="D1" workbookViewId="0">
      <selection activeCell="J28" sqref="J28"/>
    </sheetView>
  </sheetViews>
  <sheetFormatPr defaultRowHeight="15" x14ac:dyDescent="0.25"/>
  <sheetData>
    <row r="1" spans="1:7" ht="15.75" x14ac:dyDescent="0.25">
      <c r="A1" s="20" t="s">
        <v>0</v>
      </c>
      <c r="B1" s="20" t="s">
        <v>1</v>
      </c>
      <c r="C1" s="20" t="s">
        <v>2</v>
      </c>
      <c r="D1" s="20" t="s">
        <v>3</v>
      </c>
      <c r="E1" s="20" t="s">
        <v>4</v>
      </c>
      <c r="F1" s="20" t="s">
        <v>5</v>
      </c>
      <c r="G1" s="20" t="s">
        <v>6</v>
      </c>
    </row>
    <row r="2" spans="1:7" ht="15.75" x14ac:dyDescent="0.25">
      <c r="A2" s="21">
        <v>18</v>
      </c>
      <c r="B2" s="21" t="s">
        <v>14</v>
      </c>
      <c r="C2" s="21">
        <v>23.21</v>
      </c>
      <c r="D2" s="21">
        <v>0</v>
      </c>
      <c r="E2" s="21" t="s">
        <v>15</v>
      </c>
      <c r="F2" s="21" t="s">
        <v>16</v>
      </c>
      <c r="G2" s="21">
        <v>1121.8739</v>
      </c>
    </row>
    <row r="3" spans="1:7" ht="15.75" x14ac:dyDescent="0.25">
      <c r="A3" s="21">
        <v>18</v>
      </c>
      <c r="B3" s="21" t="s">
        <v>14</v>
      </c>
      <c r="C3" s="21">
        <v>30.14</v>
      </c>
      <c r="D3" s="21">
        <v>0</v>
      </c>
      <c r="E3" s="21" t="s">
        <v>15</v>
      </c>
      <c r="F3" s="21" t="s">
        <v>16</v>
      </c>
      <c r="G3" s="21">
        <v>1131.5065999999999</v>
      </c>
    </row>
    <row r="4" spans="1:7" ht="15.75" x14ac:dyDescent="0.25">
      <c r="A4" s="21">
        <v>18</v>
      </c>
      <c r="B4" s="21" t="s">
        <v>14</v>
      </c>
      <c r="C4" s="21">
        <v>33.33</v>
      </c>
      <c r="D4" s="21">
        <v>0</v>
      </c>
      <c r="E4" s="21" t="s">
        <v>15</v>
      </c>
      <c r="F4" s="21" t="s">
        <v>16</v>
      </c>
      <c r="G4" s="21">
        <v>1135.9407000000001</v>
      </c>
    </row>
    <row r="5" spans="1:7" ht="15.75" x14ac:dyDescent="0.25">
      <c r="A5" s="21">
        <v>18</v>
      </c>
      <c r="B5" s="21" t="s">
        <v>14</v>
      </c>
      <c r="C5" s="21">
        <v>33.659999999999997</v>
      </c>
      <c r="D5" s="21">
        <v>0</v>
      </c>
      <c r="E5" s="21" t="s">
        <v>15</v>
      </c>
      <c r="F5" s="21" t="s">
        <v>16</v>
      </c>
      <c r="G5" s="21">
        <v>1136.3994</v>
      </c>
    </row>
    <row r="6" spans="1:7" ht="15.75" x14ac:dyDescent="0.25">
      <c r="A6" s="21">
        <v>18</v>
      </c>
      <c r="B6" s="21" t="s">
        <v>14</v>
      </c>
      <c r="C6" s="21">
        <v>34.1</v>
      </c>
      <c r="D6" s="21">
        <v>0</v>
      </c>
      <c r="E6" s="21" t="s">
        <v>15</v>
      </c>
      <c r="F6" s="21" t="s">
        <v>16</v>
      </c>
      <c r="G6" s="21">
        <v>1137.011</v>
      </c>
    </row>
    <row r="7" spans="1:7" ht="15.75" x14ac:dyDescent="0.25">
      <c r="A7" s="21">
        <v>18</v>
      </c>
      <c r="B7" s="21" t="s">
        <v>14</v>
      </c>
      <c r="C7" s="21">
        <v>34.43</v>
      </c>
      <c r="D7" s="21">
        <v>0</v>
      </c>
      <c r="E7" s="21" t="s">
        <v>15</v>
      </c>
      <c r="F7" s="21" t="s">
        <v>16</v>
      </c>
      <c r="G7" s="21">
        <v>1137.4697000000001</v>
      </c>
    </row>
    <row r="8" spans="1:7" ht="15.75" x14ac:dyDescent="0.25">
      <c r="A8" s="21">
        <v>18</v>
      </c>
      <c r="B8" s="21" t="s">
        <v>14</v>
      </c>
      <c r="C8" s="21">
        <v>37.29</v>
      </c>
      <c r="D8" s="21">
        <v>0</v>
      </c>
      <c r="E8" s="21" t="s">
        <v>15</v>
      </c>
      <c r="F8" s="21" t="s">
        <v>16</v>
      </c>
      <c r="G8" s="21">
        <v>1141.4450999999999</v>
      </c>
    </row>
    <row r="9" spans="1:7" ht="15.75" x14ac:dyDescent="0.25">
      <c r="A9" s="21">
        <v>18</v>
      </c>
      <c r="B9" s="21" t="s">
        <v>14</v>
      </c>
      <c r="C9" s="21">
        <v>41.14</v>
      </c>
      <c r="D9" s="21">
        <v>0</v>
      </c>
      <c r="E9" s="21" t="s">
        <v>15</v>
      </c>
      <c r="F9" s="21" t="s">
        <v>16</v>
      </c>
      <c r="G9" s="21">
        <v>1146.7965999999999</v>
      </c>
    </row>
    <row r="10" spans="1:7" ht="15.75" x14ac:dyDescent="0.25">
      <c r="A10" s="21">
        <v>18</v>
      </c>
      <c r="B10" s="21" t="s">
        <v>14</v>
      </c>
      <c r="C10" s="21">
        <v>43.01</v>
      </c>
      <c r="D10" s="21">
        <v>0</v>
      </c>
      <c r="E10" s="21" t="s">
        <v>15</v>
      </c>
      <c r="F10" s="21" t="s">
        <v>16</v>
      </c>
      <c r="G10" s="21">
        <v>1149.3959</v>
      </c>
    </row>
    <row r="11" spans="1:7" ht="15.75" x14ac:dyDescent="0.25">
      <c r="A11" s="21">
        <v>18</v>
      </c>
      <c r="B11" s="21" t="s">
        <v>14</v>
      </c>
      <c r="C11" s="21">
        <v>53.13</v>
      </c>
      <c r="D11" s="21">
        <v>0</v>
      </c>
      <c r="E11" s="21" t="s">
        <v>15</v>
      </c>
      <c r="F11" s="21" t="s">
        <v>16</v>
      </c>
      <c r="G11" s="21">
        <v>1163.4627</v>
      </c>
    </row>
    <row r="12" spans="1:7" ht="15.75" x14ac:dyDescent="0.25">
      <c r="A12" s="21">
        <v>18</v>
      </c>
      <c r="B12" s="21" t="s">
        <v>23</v>
      </c>
      <c r="C12" s="21">
        <v>20.79</v>
      </c>
      <c r="D12" s="21">
        <v>0</v>
      </c>
      <c r="E12" s="21" t="s">
        <v>15</v>
      </c>
      <c r="F12" s="21" t="s">
        <v>16</v>
      </c>
      <c r="G12" s="21">
        <v>1607.5101</v>
      </c>
    </row>
    <row r="13" spans="1:7" ht="15.75" x14ac:dyDescent="0.25">
      <c r="A13" s="21">
        <v>18</v>
      </c>
      <c r="B13" s="21" t="s">
        <v>23</v>
      </c>
      <c r="C13" s="21">
        <v>26.73</v>
      </c>
      <c r="D13" s="21">
        <v>0</v>
      </c>
      <c r="E13" s="21" t="s">
        <v>15</v>
      </c>
      <c r="F13" s="21" t="s">
        <v>16</v>
      </c>
      <c r="G13" s="21">
        <v>1615.7666999999999</v>
      </c>
    </row>
    <row r="14" spans="1:7" ht="15.75" x14ac:dyDescent="0.25">
      <c r="A14" s="21">
        <v>18</v>
      </c>
      <c r="B14" s="21" t="s">
        <v>23</v>
      </c>
      <c r="C14" s="21">
        <v>31.13</v>
      </c>
      <c r="D14" s="21">
        <v>0</v>
      </c>
      <c r="E14" s="21" t="s">
        <v>15</v>
      </c>
      <c r="F14" s="21" t="s">
        <v>16</v>
      </c>
      <c r="G14" s="21">
        <v>1621.8827000000001</v>
      </c>
    </row>
    <row r="15" spans="1:7" ht="15.75" x14ac:dyDescent="0.25">
      <c r="A15" s="21">
        <v>18</v>
      </c>
      <c r="B15" s="21" t="s">
        <v>23</v>
      </c>
      <c r="C15" s="21">
        <v>31.35</v>
      </c>
      <c r="D15" s="21">
        <v>0</v>
      </c>
      <c r="E15" s="21" t="s">
        <v>15</v>
      </c>
      <c r="F15" s="21" t="s">
        <v>16</v>
      </c>
      <c r="G15" s="21">
        <v>1622.1885</v>
      </c>
    </row>
    <row r="16" spans="1:7" ht="15.75" x14ac:dyDescent="0.25">
      <c r="A16" s="21">
        <v>18</v>
      </c>
      <c r="B16" s="21" t="s">
        <v>23</v>
      </c>
      <c r="C16" s="21">
        <v>36.85</v>
      </c>
      <c r="D16" s="21">
        <v>0</v>
      </c>
      <c r="E16" s="21" t="s">
        <v>15</v>
      </c>
      <c r="F16" s="21" t="s">
        <v>16</v>
      </c>
      <c r="G16" s="21">
        <v>1629.8335</v>
      </c>
    </row>
    <row r="17" spans="1:7" ht="15.75" x14ac:dyDescent="0.25">
      <c r="A17" s="21">
        <v>18</v>
      </c>
      <c r="B17" s="21" t="s">
        <v>23</v>
      </c>
      <c r="C17" s="21">
        <v>38.17</v>
      </c>
      <c r="D17" s="21">
        <v>0</v>
      </c>
      <c r="E17" s="21" t="s">
        <v>15</v>
      </c>
      <c r="F17" s="21" t="s">
        <v>16</v>
      </c>
      <c r="G17" s="21">
        <v>1631.6683</v>
      </c>
    </row>
    <row r="18" spans="1:7" ht="15.75" x14ac:dyDescent="0.25">
      <c r="A18" s="21">
        <v>18</v>
      </c>
      <c r="B18" s="21" t="s">
        <v>23</v>
      </c>
      <c r="C18" s="21">
        <v>38.28</v>
      </c>
      <c r="D18" s="21">
        <v>0</v>
      </c>
      <c r="E18" s="21" t="s">
        <v>15</v>
      </c>
      <c r="F18" s="21" t="s">
        <v>16</v>
      </c>
      <c r="G18" s="21">
        <v>1631.8212000000001</v>
      </c>
    </row>
    <row r="19" spans="1:7" ht="15.75" x14ac:dyDescent="0.25">
      <c r="A19" s="21">
        <v>18</v>
      </c>
      <c r="B19" s="21" t="s">
        <v>23</v>
      </c>
      <c r="C19" s="21">
        <v>39.159999999999997</v>
      </c>
      <c r="D19" s="21">
        <v>0</v>
      </c>
      <c r="E19" s="21" t="s">
        <v>15</v>
      </c>
      <c r="F19" s="21" t="s">
        <v>16</v>
      </c>
      <c r="G19" s="21">
        <v>1633.0444</v>
      </c>
    </row>
    <row r="20" spans="1:7" ht="15.75" x14ac:dyDescent="0.25">
      <c r="A20" s="21">
        <v>18</v>
      </c>
      <c r="B20" s="21" t="s">
        <v>23</v>
      </c>
      <c r="C20" s="21">
        <v>39.82</v>
      </c>
      <c r="D20" s="21">
        <v>0</v>
      </c>
      <c r="E20" s="21" t="s">
        <v>15</v>
      </c>
      <c r="F20" s="21" t="s">
        <v>16</v>
      </c>
      <c r="G20" s="21">
        <v>1633.9618</v>
      </c>
    </row>
    <row r="21" spans="1:7" ht="15.75" x14ac:dyDescent="0.25">
      <c r="A21" s="21">
        <v>18</v>
      </c>
      <c r="B21" s="21" t="s">
        <v>23</v>
      </c>
      <c r="C21" s="21">
        <v>40.26</v>
      </c>
      <c r="D21" s="21">
        <v>0</v>
      </c>
      <c r="E21" s="21" t="s">
        <v>15</v>
      </c>
      <c r="F21" s="21" t="s">
        <v>16</v>
      </c>
      <c r="G21" s="21">
        <v>1634.5734</v>
      </c>
    </row>
    <row r="22" spans="1:7" ht="15.75" x14ac:dyDescent="0.25">
      <c r="A22" s="21">
        <v>18</v>
      </c>
      <c r="B22" s="21" t="s">
        <v>14</v>
      </c>
      <c r="C22" s="21">
        <v>15.96</v>
      </c>
      <c r="D22" s="21">
        <v>0</v>
      </c>
      <c r="E22" s="21" t="s">
        <v>15</v>
      </c>
      <c r="F22" s="21" t="s">
        <v>25</v>
      </c>
      <c r="G22" s="21">
        <v>1694.7963999999999</v>
      </c>
    </row>
    <row r="23" spans="1:7" ht="15.75" x14ac:dyDescent="0.25">
      <c r="A23" s="21">
        <v>18</v>
      </c>
      <c r="B23" s="21" t="s">
        <v>14</v>
      </c>
      <c r="C23" s="21">
        <v>21.47</v>
      </c>
      <c r="D23" s="21">
        <v>0</v>
      </c>
      <c r="E23" s="21" t="s">
        <v>15</v>
      </c>
      <c r="F23" s="21" t="s">
        <v>25</v>
      </c>
      <c r="G23" s="21">
        <v>1702.4553000000001</v>
      </c>
    </row>
    <row r="24" spans="1:7" ht="15.75" x14ac:dyDescent="0.25">
      <c r="A24" s="21">
        <v>18</v>
      </c>
      <c r="B24" s="21" t="s">
        <v>14</v>
      </c>
      <c r="C24" s="21">
        <v>22.99</v>
      </c>
      <c r="D24" s="21">
        <v>0</v>
      </c>
      <c r="E24" s="21" t="s">
        <v>15</v>
      </c>
      <c r="F24" s="21" t="s">
        <v>25</v>
      </c>
      <c r="G24" s="21">
        <v>1704.5681</v>
      </c>
    </row>
    <row r="25" spans="1:7" ht="15.75" x14ac:dyDescent="0.25">
      <c r="A25" s="21">
        <v>18</v>
      </c>
      <c r="B25" s="21" t="s">
        <v>14</v>
      </c>
      <c r="C25" s="21">
        <v>23.085000000000001</v>
      </c>
      <c r="D25" s="21">
        <v>0</v>
      </c>
      <c r="E25" s="21" t="s">
        <v>15</v>
      </c>
      <c r="F25" s="21" t="s">
        <v>25</v>
      </c>
      <c r="G25" s="21">
        <v>1704.7001499999999</v>
      </c>
    </row>
    <row r="26" spans="1:7" ht="15.75" x14ac:dyDescent="0.25">
      <c r="A26" s="21">
        <v>18</v>
      </c>
      <c r="B26" s="21" t="s">
        <v>14</v>
      </c>
      <c r="C26" s="21">
        <v>23.75</v>
      </c>
      <c r="D26" s="21">
        <v>0</v>
      </c>
      <c r="E26" s="21" t="s">
        <v>15</v>
      </c>
      <c r="F26" s="21" t="s">
        <v>25</v>
      </c>
      <c r="G26" s="21">
        <v>1705.6244999999999</v>
      </c>
    </row>
    <row r="27" spans="1:7" ht="15.75" x14ac:dyDescent="0.25">
      <c r="A27" s="21">
        <v>18</v>
      </c>
      <c r="B27" s="21" t="s">
        <v>14</v>
      </c>
      <c r="C27" s="21">
        <v>25.46</v>
      </c>
      <c r="D27" s="21">
        <v>0</v>
      </c>
      <c r="E27" s="21" t="s">
        <v>15</v>
      </c>
      <c r="F27" s="21" t="s">
        <v>25</v>
      </c>
      <c r="G27" s="21">
        <v>1708.0014000000001</v>
      </c>
    </row>
    <row r="28" spans="1:7" ht="15.75" x14ac:dyDescent="0.25">
      <c r="A28" s="21">
        <v>18</v>
      </c>
      <c r="B28" s="21" t="s">
        <v>14</v>
      </c>
      <c r="C28" s="21">
        <v>26.125</v>
      </c>
      <c r="D28" s="21">
        <v>0</v>
      </c>
      <c r="E28" s="21" t="s">
        <v>15</v>
      </c>
      <c r="F28" s="21" t="s">
        <v>25</v>
      </c>
      <c r="G28" s="21">
        <v>1708.9257500000001</v>
      </c>
    </row>
    <row r="29" spans="1:7" ht="15.75" x14ac:dyDescent="0.25">
      <c r="A29" s="21">
        <v>18</v>
      </c>
      <c r="B29" s="21" t="s">
        <v>14</v>
      </c>
      <c r="C29" s="21">
        <v>28.5</v>
      </c>
      <c r="D29" s="21">
        <v>0</v>
      </c>
      <c r="E29" s="21" t="s">
        <v>15</v>
      </c>
      <c r="F29" s="21" t="s">
        <v>25</v>
      </c>
      <c r="G29" s="21">
        <v>1712.2270000000001</v>
      </c>
    </row>
    <row r="30" spans="1:7" ht="15.75" x14ac:dyDescent="0.25">
      <c r="A30" s="21">
        <v>18</v>
      </c>
      <c r="B30" s="21" t="s">
        <v>23</v>
      </c>
      <c r="C30" s="21">
        <v>25.08</v>
      </c>
      <c r="D30" s="21">
        <v>0</v>
      </c>
      <c r="E30" s="21" t="s">
        <v>15</v>
      </c>
      <c r="F30" s="21" t="s">
        <v>25</v>
      </c>
      <c r="G30" s="21">
        <v>2196.4731999999999</v>
      </c>
    </row>
    <row r="31" spans="1:7" ht="15.75" x14ac:dyDescent="0.25">
      <c r="A31" s="21">
        <v>18</v>
      </c>
      <c r="B31" s="21" t="s">
        <v>23</v>
      </c>
      <c r="C31" s="21">
        <v>26.315000000000001</v>
      </c>
      <c r="D31" s="21">
        <v>0</v>
      </c>
      <c r="E31" s="21" t="s">
        <v>15</v>
      </c>
      <c r="F31" s="21" t="s">
        <v>25</v>
      </c>
      <c r="G31" s="21">
        <v>2198.1898500000002</v>
      </c>
    </row>
    <row r="32" spans="1:7" ht="15.75" x14ac:dyDescent="0.25">
      <c r="A32" s="21">
        <v>18</v>
      </c>
      <c r="B32" s="21" t="s">
        <v>23</v>
      </c>
      <c r="C32" s="21">
        <v>28.215</v>
      </c>
      <c r="D32" s="21">
        <v>0</v>
      </c>
      <c r="E32" s="21" t="s">
        <v>15</v>
      </c>
      <c r="F32" s="21" t="s">
        <v>25</v>
      </c>
      <c r="G32" s="21">
        <v>2200.8308499999998</v>
      </c>
    </row>
    <row r="33" spans="1:7" ht="15.75" x14ac:dyDescent="0.25">
      <c r="A33" s="21">
        <v>18</v>
      </c>
      <c r="B33" s="21" t="s">
        <v>23</v>
      </c>
      <c r="C33" s="21">
        <v>30.114999999999998</v>
      </c>
      <c r="D33" s="21">
        <v>0</v>
      </c>
      <c r="E33" s="21" t="s">
        <v>15</v>
      </c>
      <c r="F33" s="21" t="s">
        <v>25</v>
      </c>
      <c r="G33" s="21">
        <v>2203.4718499999999</v>
      </c>
    </row>
    <row r="34" spans="1:7" ht="15.75" x14ac:dyDescent="0.25">
      <c r="A34" s="21">
        <v>18</v>
      </c>
      <c r="B34" s="21" t="s">
        <v>23</v>
      </c>
      <c r="C34" s="21">
        <v>30.305</v>
      </c>
      <c r="D34" s="21">
        <v>0</v>
      </c>
      <c r="E34" s="21" t="s">
        <v>15</v>
      </c>
      <c r="F34" s="21" t="s">
        <v>25</v>
      </c>
      <c r="G34" s="21">
        <v>2203.7359499999998</v>
      </c>
    </row>
    <row r="35" spans="1:7" ht="15.75" x14ac:dyDescent="0.25">
      <c r="A35" s="21">
        <v>18</v>
      </c>
      <c r="B35" s="21" t="s">
        <v>23</v>
      </c>
      <c r="C35" s="21">
        <v>31.92</v>
      </c>
      <c r="D35" s="21">
        <v>0</v>
      </c>
      <c r="E35" s="21" t="s">
        <v>15</v>
      </c>
      <c r="F35" s="21" t="s">
        <v>25</v>
      </c>
      <c r="G35" s="21">
        <v>2205.9807999999998</v>
      </c>
    </row>
    <row r="36" spans="1:7" ht="15.75" x14ac:dyDescent="0.25">
      <c r="A36" s="21">
        <v>18</v>
      </c>
      <c r="B36" s="21" t="s">
        <v>23</v>
      </c>
      <c r="C36" s="21">
        <v>33.155000000000001</v>
      </c>
      <c r="D36" s="21">
        <v>0</v>
      </c>
      <c r="E36" s="21" t="s">
        <v>15</v>
      </c>
      <c r="F36" s="21" t="s">
        <v>25</v>
      </c>
      <c r="G36" s="21">
        <v>2207.6974500000001</v>
      </c>
    </row>
    <row r="37" spans="1:7" ht="15.75" x14ac:dyDescent="0.25">
      <c r="A37" s="21">
        <v>18</v>
      </c>
      <c r="B37" s="21" t="s">
        <v>23</v>
      </c>
      <c r="C37" s="21">
        <v>35.625</v>
      </c>
      <c r="D37" s="21">
        <v>0</v>
      </c>
      <c r="E37" s="21" t="s">
        <v>15</v>
      </c>
      <c r="F37" s="21" t="s">
        <v>25</v>
      </c>
      <c r="G37" s="21">
        <v>2211.1307499999998</v>
      </c>
    </row>
    <row r="38" spans="1:7" ht="15.75" x14ac:dyDescent="0.25">
      <c r="A38" s="21">
        <v>18</v>
      </c>
      <c r="B38" s="21" t="s">
        <v>23</v>
      </c>
      <c r="C38" s="21">
        <v>40.185000000000002</v>
      </c>
      <c r="D38" s="21">
        <v>0</v>
      </c>
      <c r="E38" s="21" t="s">
        <v>15</v>
      </c>
      <c r="F38" s="21" t="s">
        <v>25</v>
      </c>
      <c r="G38" s="21">
        <v>2217.4691499999999</v>
      </c>
    </row>
    <row r="39" spans="1:7" ht="15.75" x14ac:dyDescent="0.25">
      <c r="A39" s="21">
        <v>18</v>
      </c>
      <c r="B39" s="21" t="s">
        <v>23</v>
      </c>
      <c r="C39" s="21">
        <v>40.28</v>
      </c>
      <c r="D39" s="21">
        <v>0</v>
      </c>
      <c r="E39" s="21" t="s">
        <v>15</v>
      </c>
      <c r="F39" s="21" t="s">
        <v>25</v>
      </c>
      <c r="G39" s="21">
        <v>2217.6012000000001</v>
      </c>
    </row>
    <row r="40" spans="1:7" ht="15.75" x14ac:dyDescent="0.25">
      <c r="A40" s="21">
        <v>18</v>
      </c>
      <c r="B40" s="21" t="s">
        <v>23</v>
      </c>
      <c r="C40" s="21">
        <v>29.164999999999999</v>
      </c>
      <c r="D40" s="21">
        <v>0</v>
      </c>
      <c r="E40" s="21" t="s">
        <v>15</v>
      </c>
      <c r="F40" s="21" t="s">
        <v>25</v>
      </c>
      <c r="G40" s="21">
        <v>7323.7348190000002</v>
      </c>
    </row>
    <row r="41" spans="1:7" ht="15.75" x14ac:dyDescent="0.25">
      <c r="A41" s="21">
        <v>18</v>
      </c>
      <c r="B41" s="21" t="s">
        <v>23</v>
      </c>
      <c r="C41" s="21">
        <v>33.880000000000003</v>
      </c>
      <c r="D41" s="21">
        <v>0</v>
      </c>
      <c r="E41" s="21" t="s">
        <v>15</v>
      </c>
      <c r="F41" s="21" t="s">
        <v>16</v>
      </c>
      <c r="G41" s="21">
        <v>11482.63485</v>
      </c>
    </row>
    <row r="42" spans="1:7" ht="15.75" x14ac:dyDescent="0.25">
      <c r="A42" s="21">
        <v>18</v>
      </c>
      <c r="B42" s="21" t="s">
        <v>14</v>
      </c>
      <c r="C42" s="21">
        <v>39.14</v>
      </c>
      <c r="D42" s="21">
        <v>0</v>
      </c>
      <c r="E42" s="21" t="s">
        <v>15</v>
      </c>
      <c r="F42" s="21" t="s">
        <v>25</v>
      </c>
      <c r="G42" s="21">
        <v>12890.057650000001</v>
      </c>
    </row>
    <row r="43" spans="1:7" ht="15.75" x14ac:dyDescent="0.25">
      <c r="A43" s="21">
        <v>18</v>
      </c>
      <c r="B43" s="21" t="s">
        <v>14</v>
      </c>
      <c r="C43" s="21">
        <v>21.565000000000001</v>
      </c>
      <c r="D43" s="21">
        <v>0</v>
      </c>
      <c r="E43" s="21" t="s">
        <v>17</v>
      </c>
      <c r="F43" s="21" t="s">
        <v>25</v>
      </c>
      <c r="G43" s="21">
        <v>13747.87235</v>
      </c>
    </row>
    <row r="44" spans="1:7" ht="15.75" x14ac:dyDescent="0.25">
      <c r="A44" s="21">
        <v>18</v>
      </c>
      <c r="B44" s="21" t="s">
        <v>23</v>
      </c>
      <c r="C44" s="21">
        <v>38.28</v>
      </c>
      <c r="D44" s="21">
        <v>0</v>
      </c>
      <c r="E44" s="21" t="s">
        <v>15</v>
      </c>
      <c r="F44" s="21" t="s">
        <v>16</v>
      </c>
      <c r="G44" s="21">
        <v>14133.03775</v>
      </c>
    </row>
    <row r="45" spans="1:7" ht="15.75" x14ac:dyDescent="0.25">
      <c r="A45" s="21">
        <v>18</v>
      </c>
      <c r="B45" s="21" t="s">
        <v>23</v>
      </c>
      <c r="C45" s="21">
        <v>21.66</v>
      </c>
      <c r="D45" s="21">
        <v>0</v>
      </c>
      <c r="E45" s="21" t="s">
        <v>17</v>
      </c>
      <c r="F45" s="21" t="s">
        <v>25</v>
      </c>
      <c r="G45" s="21">
        <v>14283.4594</v>
      </c>
    </row>
    <row r="46" spans="1:7" ht="15.75" x14ac:dyDescent="0.25">
      <c r="A46" s="21">
        <v>18</v>
      </c>
      <c r="B46" s="21" t="s">
        <v>14</v>
      </c>
      <c r="C46" s="21">
        <v>25.175000000000001</v>
      </c>
      <c r="D46" s="21">
        <v>0</v>
      </c>
      <c r="E46" s="21" t="s">
        <v>17</v>
      </c>
      <c r="F46" s="21" t="s">
        <v>25</v>
      </c>
      <c r="G46" s="21">
        <v>15518.180249999999</v>
      </c>
    </row>
    <row r="47" spans="1:7" ht="15.75" x14ac:dyDescent="0.25">
      <c r="A47" s="21">
        <v>18</v>
      </c>
      <c r="B47" s="21" t="s">
        <v>23</v>
      </c>
      <c r="C47" s="21">
        <v>30.114999999999998</v>
      </c>
      <c r="D47" s="21">
        <v>0</v>
      </c>
      <c r="E47" s="21" t="s">
        <v>15</v>
      </c>
      <c r="F47" s="21" t="s">
        <v>25</v>
      </c>
      <c r="G47" s="21">
        <v>21344.846699999998</v>
      </c>
    </row>
    <row r="48" spans="1:7" ht="15.75" x14ac:dyDescent="0.25">
      <c r="A48" s="21">
        <v>18</v>
      </c>
      <c r="B48" s="21" t="s">
        <v>14</v>
      </c>
      <c r="C48" s="21">
        <v>31.73</v>
      </c>
      <c r="D48" s="21">
        <v>0</v>
      </c>
      <c r="E48" s="21" t="s">
        <v>17</v>
      </c>
      <c r="F48" s="21" t="s">
        <v>25</v>
      </c>
      <c r="G48" s="21">
        <v>33732.686699999998</v>
      </c>
    </row>
    <row r="49" spans="1:7" ht="15.75" x14ac:dyDescent="0.25">
      <c r="A49" s="21">
        <v>18</v>
      </c>
      <c r="B49" s="21" t="s">
        <v>14</v>
      </c>
      <c r="C49" s="21">
        <v>33.534999999999997</v>
      </c>
      <c r="D49" s="21">
        <v>0</v>
      </c>
      <c r="E49" s="21" t="s">
        <v>17</v>
      </c>
      <c r="F49" s="21" t="s">
        <v>25</v>
      </c>
      <c r="G49" s="21">
        <v>34617.840649999998</v>
      </c>
    </row>
    <row r="50" spans="1:7" ht="15.75" x14ac:dyDescent="0.25">
      <c r="A50" s="21">
        <v>18</v>
      </c>
      <c r="B50" s="21" t="s">
        <v>23</v>
      </c>
      <c r="C50" s="21">
        <v>36.85</v>
      </c>
      <c r="D50" s="21">
        <v>0</v>
      </c>
      <c r="E50" s="21" t="s">
        <v>17</v>
      </c>
      <c r="F50" s="21" t="s">
        <v>16</v>
      </c>
      <c r="G50" s="21">
        <v>36149.483500000002</v>
      </c>
    </row>
    <row r="51" spans="1:7" ht="15.75" x14ac:dyDescent="0.25">
      <c r="A51" s="21">
        <v>18</v>
      </c>
      <c r="B51" s="21" t="s">
        <v>14</v>
      </c>
      <c r="C51" s="21">
        <v>38.17</v>
      </c>
      <c r="D51" s="21">
        <v>0</v>
      </c>
      <c r="E51" s="21" t="s">
        <v>17</v>
      </c>
      <c r="F51" s="21" t="s">
        <v>16</v>
      </c>
      <c r="G51" s="21">
        <v>36307.798300000002</v>
      </c>
    </row>
    <row r="52" spans="1:7" ht="15.75" x14ac:dyDescent="0.25">
      <c r="A52" s="21">
        <v>18</v>
      </c>
      <c r="B52" s="21" t="s">
        <v>23</v>
      </c>
      <c r="C52" s="21">
        <v>42.24</v>
      </c>
      <c r="D52" s="21">
        <v>0</v>
      </c>
      <c r="E52" s="21" t="s">
        <v>17</v>
      </c>
      <c r="F52" s="21" t="s">
        <v>16</v>
      </c>
      <c r="G52" s="21">
        <v>38792.685599999997</v>
      </c>
    </row>
    <row r="53" spans="1:7" ht="15.75" x14ac:dyDescent="0.25">
      <c r="A53" s="21">
        <v>18</v>
      </c>
      <c r="B53" s="21" t="s">
        <v>14</v>
      </c>
      <c r="C53" s="21">
        <v>23.32</v>
      </c>
      <c r="D53" s="21">
        <v>1</v>
      </c>
      <c r="E53" s="21" t="s">
        <v>15</v>
      </c>
      <c r="F53" s="21" t="s">
        <v>16</v>
      </c>
      <c r="G53" s="21">
        <v>1711.0268000000001</v>
      </c>
    </row>
    <row r="54" spans="1:7" ht="15.75" x14ac:dyDescent="0.25">
      <c r="A54" s="21">
        <v>18</v>
      </c>
      <c r="B54" s="21" t="s">
        <v>14</v>
      </c>
      <c r="C54" s="21">
        <v>29.37</v>
      </c>
      <c r="D54" s="21">
        <v>1</v>
      </c>
      <c r="E54" s="21" t="s">
        <v>15</v>
      </c>
      <c r="F54" s="21" t="s">
        <v>16</v>
      </c>
      <c r="G54" s="21">
        <v>1719.4363000000001</v>
      </c>
    </row>
    <row r="55" spans="1:7" ht="15.75" x14ac:dyDescent="0.25">
      <c r="A55" s="21">
        <v>18</v>
      </c>
      <c r="B55" s="21" t="s">
        <v>14</v>
      </c>
      <c r="C55" s="21">
        <v>30.03</v>
      </c>
      <c r="D55" s="21">
        <v>1</v>
      </c>
      <c r="E55" s="21" t="s">
        <v>15</v>
      </c>
      <c r="F55" s="21" t="s">
        <v>16</v>
      </c>
      <c r="G55" s="21">
        <v>1720.3536999999999</v>
      </c>
    </row>
    <row r="56" spans="1:7" ht="15.75" x14ac:dyDescent="0.25">
      <c r="A56" s="21">
        <v>18</v>
      </c>
      <c r="B56" s="21" t="s">
        <v>14</v>
      </c>
      <c r="C56" s="21">
        <v>33.770000000000003</v>
      </c>
      <c r="D56" s="21">
        <v>1</v>
      </c>
      <c r="E56" s="21" t="s">
        <v>15</v>
      </c>
      <c r="F56" s="21" t="s">
        <v>16</v>
      </c>
      <c r="G56" s="21">
        <v>1725.5523000000001</v>
      </c>
    </row>
    <row r="57" spans="1:7" ht="15.75" x14ac:dyDescent="0.25">
      <c r="A57" s="21">
        <v>18</v>
      </c>
      <c r="B57" s="21" t="s">
        <v>14</v>
      </c>
      <c r="C57" s="21">
        <v>35.200000000000003</v>
      </c>
      <c r="D57" s="21">
        <v>1</v>
      </c>
      <c r="E57" s="21" t="s">
        <v>15</v>
      </c>
      <c r="F57" s="21" t="s">
        <v>16</v>
      </c>
      <c r="G57" s="21">
        <v>1727.54</v>
      </c>
    </row>
    <row r="58" spans="1:7" ht="15.75" x14ac:dyDescent="0.25">
      <c r="A58" s="21">
        <v>18</v>
      </c>
      <c r="B58" s="21" t="s">
        <v>23</v>
      </c>
      <c r="C58" s="21">
        <v>24.09</v>
      </c>
      <c r="D58" s="21">
        <v>1</v>
      </c>
      <c r="E58" s="21" t="s">
        <v>15</v>
      </c>
      <c r="F58" s="21" t="s">
        <v>16</v>
      </c>
      <c r="G58" s="21">
        <v>2201.0971</v>
      </c>
    </row>
    <row r="59" spans="1:7" ht="15.75" x14ac:dyDescent="0.25">
      <c r="A59" s="21">
        <v>18</v>
      </c>
      <c r="B59" s="21" t="s">
        <v>23</v>
      </c>
      <c r="C59" s="21">
        <v>37.29</v>
      </c>
      <c r="D59" s="21">
        <v>1</v>
      </c>
      <c r="E59" s="21" t="s">
        <v>15</v>
      </c>
      <c r="F59" s="21" t="s">
        <v>16</v>
      </c>
      <c r="G59" s="21">
        <v>2219.4450999999999</v>
      </c>
    </row>
    <row r="60" spans="1:7" ht="15.75" x14ac:dyDescent="0.25">
      <c r="A60" s="21">
        <v>18</v>
      </c>
      <c r="B60" s="21" t="s">
        <v>14</v>
      </c>
      <c r="C60" s="21">
        <v>28.31</v>
      </c>
      <c r="D60" s="21">
        <v>1</v>
      </c>
      <c r="E60" s="21" t="s">
        <v>15</v>
      </c>
      <c r="F60" s="21" t="s">
        <v>25</v>
      </c>
      <c r="G60" s="21">
        <v>11272.331389999999</v>
      </c>
    </row>
    <row r="61" spans="1:7" ht="15.75" x14ac:dyDescent="0.25">
      <c r="A61" s="21">
        <v>18</v>
      </c>
      <c r="B61" s="21" t="s">
        <v>14</v>
      </c>
      <c r="C61" s="21">
        <v>27.36</v>
      </c>
      <c r="D61" s="21">
        <v>1</v>
      </c>
      <c r="E61" s="21" t="s">
        <v>17</v>
      </c>
      <c r="F61" s="21" t="s">
        <v>25</v>
      </c>
      <c r="G61" s="21">
        <v>17178.682400000002</v>
      </c>
    </row>
    <row r="62" spans="1:7" ht="15.75" x14ac:dyDescent="0.25">
      <c r="A62" s="21">
        <v>18</v>
      </c>
      <c r="B62" s="21" t="s">
        <v>14</v>
      </c>
      <c r="C62" s="21">
        <v>26.18</v>
      </c>
      <c r="D62" s="21">
        <v>2</v>
      </c>
      <c r="E62" s="21" t="s">
        <v>15</v>
      </c>
      <c r="F62" s="21" t="s">
        <v>16</v>
      </c>
      <c r="G62" s="21">
        <v>2304.0021999999999</v>
      </c>
    </row>
    <row r="63" spans="1:7" ht="15.75" x14ac:dyDescent="0.25">
      <c r="A63" s="21">
        <v>18</v>
      </c>
      <c r="B63" s="21" t="s">
        <v>23</v>
      </c>
      <c r="C63" s="21">
        <v>32.119999999999997</v>
      </c>
      <c r="D63" s="21">
        <v>2</v>
      </c>
      <c r="E63" s="21" t="s">
        <v>15</v>
      </c>
      <c r="F63" s="21" t="s">
        <v>16</v>
      </c>
      <c r="G63" s="21">
        <v>2801.2588000000001</v>
      </c>
    </row>
    <row r="64" spans="1:7" ht="15.75" x14ac:dyDescent="0.25">
      <c r="A64" s="21">
        <v>18</v>
      </c>
      <c r="B64" s="21" t="s">
        <v>23</v>
      </c>
      <c r="C64" s="21">
        <v>38.664999999999999</v>
      </c>
      <c r="D64" s="21">
        <v>2</v>
      </c>
      <c r="E64" s="21" t="s">
        <v>15</v>
      </c>
      <c r="F64" s="21" t="s">
        <v>25</v>
      </c>
      <c r="G64" s="21">
        <v>3393.35635</v>
      </c>
    </row>
    <row r="65" spans="1:7" ht="15.75" x14ac:dyDescent="0.25">
      <c r="A65" s="21">
        <v>18</v>
      </c>
      <c r="B65" s="21" t="s">
        <v>14</v>
      </c>
      <c r="C65" s="21">
        <v>21.78</v>
      </c>
      <c r="D65" s="21">
        <v>2</v>
      </c>
      <c r="E65" s="21" t="s">
        <v>15</v>
      </c>
      <c r="F65" s="21" t="s">
        <v>16</v>
      </c>
      <c r="G65" s="21">
        <v>11884.048580000001</v>
      </c>
    </row>
    <row r="66" spans="1:7" ht="15.75" x14ac:dyDescent="0.25">
      <c r="A66" s="21">
        <v>18</v>
      </c>
      <c r="B66" s="21" t="s">
        <v>14</v>
      </c>
      <c r="C66" s="21">
        <v>17.29</v>
      </c>
      <c r="D66" s="21">
        <v>2</v>
      </c>
      <c r="E66" s="21" t="s">
        <v>17</v>
      </c>
      <c r="F66" s="21" t="s">
        <v>25</v>
      </c>
      <c r="G66" s="21">
        <v>12829.455099999999</v>
      </c>
    </row>
    <row r="67" spans="1:7" ht="15.75" x14ac:dyDescent="0.25">
      <c r="A67" s="21">
        <v>18</v>
      </c>
      <c r="B67" s="21" t="s">
        <v>14</v>
      </c>
      <c r="C67" s="21">
        <v>31.68</v>
      </c>
      <c r="D67" s="21">
        <v>2</v>
      </c>
      <c r="E67" s="21" t="s">
        <v>17</v>
      </c>
      <c r="F67" s="21" t="s">
        <v>16</v>
      </c>
      <c r="G67" s="21">
        <v>34303.167200000004</v>
      </c>
    </row>
    <row r="68" spans="1:7" ht="15.75" x14ac:dyDescent="0.25">
      <c r="A68" s="21">
        <v>18</v>
      </c>
      <c r="B68" s="21" t="s">
        <v>14</v>
      </c>
      <c r="C68" s="21">
        <v>30.4</v>
      </c>
      <c r="D68" s="21">
        <v>3</v>
      </c>
      <c r="E68" s="21" t="s">
        <v>15</v>
      </c>
      <c r="F68" s="21" t="s">
        <v>25</v>
      </c>
      <c r="G68" s="21">
        <v>3481.8679999999999</v>
      </c>
    </row>
    <row r="69" spans="1:7" ht="15.75" x14ac:dyDescent="0.25">
      <c r="A69" s="21">
        <v>18</v>
      </c>
      <c r="B69" s="21" t="s">
        <v>23</v>
      </c>
      <c r="C69" s="21">
        <v>27.28</v>
      </c>
      <c r="D69" s="21">
        <v>3</v>
      </c>
      <c r="E69" s="21" t="s">
        <v>17</v>
      </c>
      <c r="F69" s="21" t="s">
        <v>16</v>
      </c>
      <c r="G69" s="21">
        <v>18223.4512</v>
      </c>
    </row>
    <row r="70" spans="1:7" ht="15.75" x14ac:dyDescent="0.25">
      <c r="A70" s="21">
        <v>18</v>
      </c>
      <c r="B70" s="21" t="s">
        <v>23</v>
      </c>
      <c r="C70" s="21">
        <v>31.35</v>
      </c>
      <c r="D70" s="21">
        <v>4</v>
      </c>
      <c r="E70" s="21" t="s">
        <v>15</v>
      </c>
      <c r="F70" s="21" t="s">
        <v>25</v>
      </c>
      <c r="G70" s="21">
        <v>4561.1885000000002</v>
      </c>
    </row>
    <row r="71" spans="1:7" ht="15.75" x14ac:dyDescent="0.25">
      <c r="A71" s="21">
        <v>19</v>
      </c>
      <c r="B71" s="21" t="s">
        <v>14</v>
      </c>
      <c r="C71" s="21">
        <v>19.8</v>
      </c>
      <c r="D71" s="21">
        <v>0</v>
      </c>
      <c r="E71" s="21" t="s">
        <v>15</v>
      </c>
      <c r="F71" s="21" t="s">
        <v>26</v>
      </c>
      <c r="G71" s="21">
        <v>1241.5650000000001</v>
      </c>
    </row>
    <row r="72" spans="1:7" ht="15.75" x14ac:dyDescent="0.25">
      <c r="A72" s="21">
        <v>19</v>
      </c>
      <c r="B72" s="21" t="s">
        <v>14</v>
      </c>
      <c r="C72" s="21">
        <v>20.3</v>
      </c>
      <c r="D72" s="21">
        <v>0</v>
      </c>
      <c r="E72" s="21" t="s">
        <v>15</v>
      </c>
      <c r="F72" s="21" t="s">
        <v>26</v>
      </c>
      <c r="G72" s="21">
        <v>1242.26</v>
      </c>
    </row>
    <row r="73" spans="1:7" ht="15.75" x14ac:dyDescent="0.25">
      <c r="A73" s="21">
        <v>19</v>
      </c>
      <c r="B73" s="21" t="s">
        <v>14</v>
      </c>
      <c r="C73" s="21">
        <v>20.7</v>
      </c>
      <c r="D73" s="21">
        <v>0</v>
      </c>
      <c r="E73" s="21" t="s">
        <v>15</v>
      </c>
      <c r="F73" s="21" t="s">
        <v>26</v>
      </c>
      <c r="G73" s="21">
        <v>1242.816</v>
      </c>
    </row>
    <row r="74" spans="1:7" ht="15.75" x14ac:dyDescent="0.25">
      <c r="A74" s="21">
        <v>19</v>
      </c>
      <c r="B74" s="21" t="s">
        <v>14</v>
      </c>
      <c r="C74" s="21">
        <v>27.6</v>
      </c>
      <c r="D74" s="21">
        <v>0</v>
      </c>
      <c r="E74" s="21" t="s">
        <v>15</v>
      </c>
      <c r="F74" s="21" t="s">
        <v>26</v>
      </c>
      <c r="G74" s="21">
        <v>1252.4069999999999</v>
      </c>
    </row>
    <row r="75" spans="1:7" ht="15.75" x14ac:dyDescent="0.25">
      <c r="A75" s="21">
        <v>19</v>
      </c>
      <c r="B75" s="21" t="s">
        <v>14</v>
      </c>
      <c r="C75" s="21">
        <v>28.7</v>
      </c>
      <c r="D75" s="21">
        <v>0</v>
      </c>
      <c r="E75" s="21" t="s">
        <v>15</v>
      </c>
      <c r="F75" s="21" t="s">
        <v>26</v>
      </c>
      <c r="G75" s="21">
        <v>1253.9359999999999</v>
      </c>
    </row>
    <row r="76" spans="1:7" ht="15.75" x14ac:dyDescent="0.25">
      <c r="A76" s="21">
        <v>19</v>
      </c>
      <c r="B76" s="21" t="s">
        <v>14</v>
      </c>
      <c r="C76" s="21">
        <v>30.4</v>
      </c>
      <c r="D76" s="21">
        <v>0</v>
      </c>
      <c r="E76" s="21" t="s">
        <v>15</v>
      </c>
      <c r="F76" s="21" t="s">
        <v>26</v>
      </c>
      <c r="G76" s="21">
        <v>1256.299</v>
      </c>
    </row>
    <row r="77" spans="1:7" ht="15.75" x14ac:dyDescent="0.25">
      <c r="A77" s="21">
        <v>19</v>
      </c>
      <c r="B77" s="21" t="s">
        <v>14</v>
      </c>
      <c r="C77" s="21">
        <v>34.1</v>
      </c>
      <c r="D77" s="21">
        <v>0</v>
      </c>
      <c r="E77" s="21" t="s">
        <v>15</v>
      </c>
      <c r="F77" s="21" t="s">
        <v>26</v>
      </c>
      <c r="G77" s="21">
        <v>1261.442</v>
      </c>
    </row>
    <row r="78" spans="1:7" ht="15.75" x14ac:dyDescent="0.25">
      <c r="A78" s="21">
        <v>19</v>
      </c>
      <c r="B78" s="21" t="s">
        <v>14</v>
      </c>
      <c r="C78" s="21">
        <v>34.4</v>
      </c>
      <c r="D78" s="21">
        <v>0</v>
      </c>
      <c r="E78" s="21" t="s">
        <v>15</v>
      </c>
      <c r="F78" s="21" t="s">
        <v>26</v>
      </c>
      <c r="G78" s="21">
        <v>1261.8589999999999</v>
      </c>
    </row>
    <row r="79" spans="1:7" ht="15.75" x14ac:dyDescent="0.25">
      <c r="A79" s="21">
        <v>19</v>
      </c>
      <c r="B79" s="21" t="s">
        <v>14</v>
      </c>
      <c r="C79" s="21">
        <v>35.4</v>
      </c>
      <c r="D79" s="21">
        <v>0</v>
      </c>
      <c r="E79" s="21" t="s">
        <v>15</v>
      </c>
      <c r="F79" s="21" t="s">
        <v>26</v>
      </c>
      <c r="G79" s="21">
        <v>1263.249</v>
      </c>
    </row>
    <row r="80" spans="1:7" ht="15.75" x14ac:dyDescent="0.25">
      <c r="A80" s="21">
        <v>19</v>
      </c>
      <c r="B80" s="21" t="s">
        <v>14</v>
      </c>
      <c r="C80" s="21">
        <v>17.48</v>
      </c>
      <c r="D80" s="21">
        <v>0</v>
      </c>
      <c r="E80" s="21" t="s">
        <v>15</v>
      </c>
      <c r="F80" s="21" t="s">
        <v>27</v>
      </c>
      <c r="G80" s="21">
        <v>1621.3402000000001</v>
      </c>
    </row>
    <row r="81" spans="1:7" ht="15.75" x14ac:dyDescent="0.25">
      <c r="A81" s="21">
        <v>19</v>
      </c>
      <c r="B81" s="21" t="s">
        <v>14</v>
      </c>
      <c r="C81" s="21">
        <v>20.425000000000001</v>
      </c>
      <c r="D81" s="21">
        <v>0</v>
      </c>
      <c r="E81" s="21" t="s">
        <v>15</v>
      </c>
      <c r="F81" s="21" t="s">
        <v>27</v>
      </c>
      <c r="G81" s="21">
        <v>1625.4337499999999</v>
      </c>
    </row>
    <row r="82" spans="1:7" ht="15.75" x14ac:dyDescent="0.25">
      <c r="A82" s="21">
        <v>19</v>
      </c>
      <c r="B82" s="21" t="s">
        <v>14</v>
      </c>
      <c r="C82" s="21">
        <v>21.754999999999999</v>
      </c>
      <c r="D82" s="21">
        <v>0</v>
      </c>
      <c r="E82" s="21" t="s">
        <v>15</v>
      </c>
      <c r="F82" s="21" t="s">
        <v>27</v>
      </c>
      <c r="G82" s="21">
        <v>1627.2824499999999</v>
      </c>
    </row>
    <row r="83" spans="1:7" ht="15.75" x14ac:dyDescent="0.25">
      <c r="A83" s="21">
        <v>19</v>
      </c>
      <c r="B83" s="21" t="s">
        <v>14</v>
      </c>
      <c r="C83" s="21">
        <v>22.61</v>
      </c>
      <c r="D83" s="21">
        <v>0</v>
      </c>
      <c r="E83" s="21" t="s">
        <v>15</v>
      </c>
      <c r="F83" s="21" t="s">
        <v>27</v>
      </c>
      <c r="G83" s="21">
        <v>1628.4709</v>
      </c>
    </row>
    <row r="84" spans="1:7" ht="15.75" x14ac:dyDescent="0.25">
      <c r="A84" s="21">
        <v>19</v>
      </c>
      <c r="B84" s="21" t="s">
        <v>14</v>
      </c>
      <c r="C84" s="21">
        <v>25.175000000000001</v>
      </c>
      <c r="D84" s="21">
        <v>0</v>
      </c>
      <c r="E84" s="21" t="s">
        <v>15</v>
      </c>
      <c r="F84" s="21" t="s">
        <v>27</v>
      </c>
      <c r="G84" s="21">
        <v>1632.0362500000001</v>
      </c>
    </row>
    <row r="85" spans="1:7" ht="15.75" x14ac:dyDescent="0.25">
      <c r="A85" s="21">
        <v>19</v>
      </c>
      <c r="B85" s="21" t="s">
        <v>14</v>
      </c>
      <c r="C85" s="21">
        <v>25.555</v>
      </c>
      <c r="D85" s="21">
        <v>0</v>
      </c>
      <c r="E85" s="21" t="s">
        <v>15</v>
      </c>
      <c r="F85" s="21" t="s">
        <v>27</v>
      </c>
      <c r="G85" s="21">
        <v>1632.5644500000001</v>
      </c>
    </row>
    <row r="86" spans="1:7" ht="15.75" x14ac:dyDescent="0.25">
      <c r="A86" s="21">
        <v>19</v>
      </c>
      <c r="B86" s="21" t="s">
        <v>14</v>
      </c>
      <c r="C86" s="21">
        <v>27.835000000000001</v>
      </c>
      <c r="D86" s="21">
        <v>0</v>
      </c>
      <c r="E86" s="21" t="s">
        <v>15</v>
      </c>
      <c r="F86" s="21" t="s">
        <v>27</v>
      </c>
      <c r="G86" s="21">
        <v>1635.7336499999999</v>
      </c>
    </row>
    <row r="87" spans="1:7" ht="15.75" x14ac:dyDescent="0.25">
      <c r="A87" s="21">
        <v>19</v>
      </c>
      <c r="B87" s="21" t="s">
        <v>14</v>
      </c>
      <c r="C87" s="21">
        <v>30.59</v>
      </c>
      <c r="D87" s="21">
        <v>0</v>
      </c>
      <c r="E87" s="21" t="s">
        <v>15</v>
      </c>
      <c r="F87" s="21" t="s">
        <v>27</v>
      </c>
      <c r="G87" s="21">
        <v>1639.5631000000001</v>
      </c>
    </row>
    <row r="88" spans="1:7" ht="15.75" x14ac:dyDescent="0.25">
      <c r="A88" s="21">
        <v>19</v>
      </c>
      <c r="B88" s="21" t="s">
        <v>14</v>
      </c>
      <c r="C88" s="21">
        <v>30.59</v>
      </c>
      <c r="D88" s="21">
        <v>0</v>
      </c>
      <c r="E88" s="21" t="s">
        <v>15</v>
      </c>
      <c r="F88" s="21" t="s">
        <v>27</v>
      </c>
      <c r="G88" s="21">
        <v>1639.5631000000001</v>
      </c>
    </row>
    <row r="89" spans="1:7" ht="15.75" x14ac:dyDescent="0.25">
      <c r="A89" s="21">
        <v>19</v>
      </c>
      <c r="B89" s="21" t="s">
        <v>14</v>
      </c>
      <c r="C89" s="21">
        <v>35.53</v>
      </c>
      <c r="D89" s="21">
        <v>0</v>
      </c>
      <c r="E89" s="21" t="s">
        <v>15</v>
      </c>
      <c r="F89" s="21" t="s">
        <v>27</v>
      </c>
      <c r="G89" s="21">
        <v>1646.4296999999999</v>
      </c>
    </row>
    <row r="90" spans="1:7" ht="15.75" x14ac:dyDescent="0.25">
      <c r="A90" s="21">
        <v>19</v>
      </c>
      <c r="B90" s="21" t="s">
        <v>23</v>
      </c>
      <c r="C90" s="21">
        <v>17.8</v>
      </c>
      <c r="D90" s="21">
        <v>0</v>
      </c>
      <c r="E90" s="21" t="s">
        <v>15</v>
      </c>
      <c r="F90" s="21" t="s">
        <v>26</v>
      </c>
      <c r="G90" s="21">
        <v>1727.7850000000001</v>
      </c>
    </row>
    <row r="91" spans="1:7" ht="15.75" x14ac:dyDescent="0.25">
      <c r="A91" s="21">
        <v>19</v>
      </c>
      <c r="B91" s="21" t="s">
        <v>23</v>
      </c>
      <c r="C91" s="21">
        <v>18.600000000000001</v>
      </c>
      <c r="D91" s="21">
        <v>0</v>
      </c>
      <c r="E91" s="21" t="s">
        <v>15</v>
      </c>
      <c r="F91" s="21" t="s">
        <v>26</v>
      </c>
      <c r="G91" s="21">
        <v>1728.8969999999999</v>
      </c>
    </row>
    <row r="92" spans="1:7" ht="15.75" x14ac:dyDescent="0.25">
      <c r="A92" s="21">
        <v>19</v>
      </c>
      <c r="B92" s="21" t="s">
        <v>23</v>
      </c>
      <c r="C92" s="21">
        <v>20.6</v>
      </c>
      <c r="D92" s="21">
        <v>0</v>
      </c>
      <c r="E92" s="21" t="s">
        <v>15</v>
      </c>
      <c r="F92" s="21" t="s">
        <v>26</v>
      </c>
      <c r="G92" s="21">
        <v>1731.6769999999999</v>
      </c>
    </row>
    <row r="93" spans="1:7" ht="15.75" x14ac:dyDescent="0.25">
      <c r="A93" s="21">
        <v>19</v>
      </c>
      <c r="B93" s="21" t="s">
        <v>23</v>
      </c>
      <c r="C93" s="21">
        <v>24.7</v>
      </c>
      <c r="D93" s="21">
        <v>0</v>
      </c>
      <c r="E93" s="21" t="s">
        <v>15</v>
      </c>
      <c r="F93" s="21" t="s">
        <v>26</v>
      </c>
      <c r="G93" s="21">
        <v>1737.376</v>
      </c>
    </row>
    <row r="94" spans="1:7" ht="15.75" x14ac:dyDescent="0.25">
      <c r="A94" s="21">
        <v>19</v>
      </c>
      <c r="B94" s="21" t="s">
        <v>23</v>
      </c>
      <c r="C94" s="21">
        <v>28.9</v>
      </c>
      <c r="D94" s="21">
        <v>0</v>
      </c>
      <c r="E94" s="21" t="s">
        <v>15</v>
      </c>
      <c r="F94" s="21" t="s">
        <v>26</v>
      </c>
      <c r="G94" s="21">
        <v>1743.2139999999999</v>
      </c>
    </row>
    <row r="95" spans="1:7" ht="15.75" x14ac:dyDescent="0.25">
      <c r="A95" s="21">
        <v>19</v>
      </c>
      <c r="B95" s="21" t="s">
        <v>23</v>
      </c>
      <c r="C95" s="21">
        <v>29.8</v>
      </c>
      <c r="D95" s="21">
        <v>0</v>
      </c>
      <c r="E95" s="21" t="s">
        <v>15</v>
      </c>
      <c r="F95" s="21" t="s">
        <v>26</v>
      </c>
      <c r="G95" s="21">
        <v>1744.4649999999999</v>
      </c>
    </row>
    <row r="96" spans="1:7" ht="15.75" x14ac:dyDescent="0.25">
      <c r="A96" s="21">
        <v>19</v>
      </c>
      <c r="B96" s="21" t="s">
        <v>23</v>
      </c>
      <c r="C96" s="21">
        <v>32.9</v>
      </c>
      <c r="D96" s="21">
        <v>0</v>
      </c>
      <c r="E96" s="21" t="s">
        <v>15</v>
      </c>
      <c r="F96" s="21" t="s">
        <v>26</v>
      </c>
      <c r="G96" s="21">
        <v>1748.7739999999999</v>
      </c>
    </row>
    <row r="97" spans="1:7" ht="15.75" x14ac:dyDescent="0.25">
      <c r="A97" s="21">
        <v>19</v>
      </c>
      <c r="B97" s="21" t="s">
        <v>23</v>
      </c>
      <c r="C97" s="21">
        <v>40.5</v>
      </c>
      <c r="D97" s="21">
        <v>0</v>
      </c>
      <c r="E97" s="21" t="s">
        <v>15</v>
      </c>
      <c r="F97" s="21" t="s">
        <v>26</v>
      </c>
      <c r="G97" s="21">
        <v>1759.338</v>
      </c>
    </row>
    <row r="98" spans="1:7" ht="15.75" x14ac:dyDescent="0.25">
      <c r="A98" s="21">
        <v>19</v>
      </c>
      <c r="B98" s="21" t="s">
        <v>23</v>
      </c>
      <c r="C98" s="21">
        <v>22.515000000000001</v>
      </c>
      <c r="D98" s="21">
        <v>0</v>
      </c>
      <c r="E98" s="21" t="s">
        <v>15</v>
      </c>
      <c r="F98" s="21" t="s">
        <v>27</v>
      </c>
      <c r="G98" s="21">
        <v>2117.3388500000001</v>
      </c>
    </row>
    <row r="99" spans="1:7" ht="15.75" x14ac:dyDescent="0.25">
      <c r="A99" s="21">
        <v>19</v>
      </c>
      <c r="B99" s="21" t="s">
        <v>23</v>
      </c>
      <c r="C99" s="21">
        <v>30.495000000000001</v>
      </c>
      <c r="D99" s="21">
        <v>0</v>
      </c>
      <c r="E99" s="21" t="s">
        <v>15</v>
      </c>
      <c r="F99" s="21" t="s">
        <v>27</v>
      </c>
      <c r="G99" s="21">
        <v>2128.4310500000001</v>
      </c>
    </row>
    <row r="100" spans="1:7" ht="15.75" x14ac:dyDescent="0.25">
      <c r="A100" s="21">
        <v>19</v>
      </c>
      <c r="B100" s="21" t="s">
        <v>23</v>
      </c>
      <c r="C100" s="21">
        <v>32.11</v>
      </c>
      <c r="D100" s="21">
        <v>0</v>
      </c>
      <c r="E100" s="21" t="s">
        <v>15</v>
      </c>
      <c r="F100" s="21" t="s">
        <v>27</v>
      </c>
      <c r="G100" s="21">
        <v>2130.6759000000002</v>
      </c>
    </row>
    <row r="101" spans="1:7" ht="15.75" x14ac:dyDescent="0.25">
      <c r="A101" s="21">
        <v>19</v>
      </c>
      <c r="B101" s="21" t="s">
        <v>23</v>
      </c>
      <c r="C101" s="21">
        <v>35.15</v>
      </c>
      <c r="D101" s="21">
        <v>0</v>
      </c>
      <c r="E101" s="21" t="s">
        <v>15</v>
      </c>
      <c r="F101" s="21" t="s">
        <v>27</v>
      </c>
      <c r="G101" s="21">
        <v>2134.9014999999999</v>
      </c>
    </row>
    <row r="102" spans="1:7" ht="15.75" x14ac:dyDescent="0.25">
      <c r="A102" s="21">
        <v>19</v>
      </c>
      <c r="B102" s="21" t="s">
        <v>23</v>
      </c>
      <c r="C102" s="21">
        <v>36.575000000000003</v>
      </c>
      <c r="D102" s="21">
        <v>0</v>
      </c>
      <c r="E102" s="21" t="s">
        <v>15</v>
      </c>
      <c r="F102" s="21" t="s">
        <v>27</v>
      </c>
      <c r="G102" s="21">
        <v>2136.8822500000001</v>
      </c>
    </row>
    <row r="103" spans="1:7" ht="15.75" x14ac:dyDescent="0.25">
      <c r="A103" s="21">
        <v>19</v>
      </c>
      <c r="B103" s="21" t="s">
        <v>23</v>
      </c>
      <c r="C103" s="21">
        <v>37.43</v>
      </c>
      <c r="D103" s="21">
        <v>0</v>
      </c>
      <c r="E103" s="21" t="s">
        <v>15</v>
      </c>
      <c r="F103" s="21" t="s">
        <v>27</v>
      </c>
      <c r="G103" s="21">
        <v>2138.0707000000002</v>
      </c>
    </row>
    <row r="104" spans="1:7" ht="15.75" x14ac:dyDescent="0.25">
      <c r="A104" s="21">
        <v>19</v>
      </c>
      <c r="B104" s="21" t="s">
        <v>23</v>
      </c>
      <c r="C104" s="21">
        <v>21.7</v>
      </c>
      <c r="D104" s="21">
        <v>0</v>
      </c>
      <c r="E104" s="21" t="s">
        <v>17</v>
      </c>
      <c r="F104" s="21" t="s">
        <v>26</v>
      </c>
      <c r="G104" s="21">
        <v>13844.505999999999</v>
      </c>
    </row>
    <row r="105" spans="1:7" ht="15.75" x14ac:dyDescent="0.25">
      <c r="A105" s="21">
        <v>19</v>
      </c>
      <c r="B105" s="21" t="s">
        <v>14</v>
      </c>
      <c r="C105" s="21">
        <v>27.7</v>
      </c>
      <c r="D105" s="21">
        <v>0</v>
      </c>
      <c r="E105" s="21" t="s">
        <v>17</v>
      </c>
      <c r="F105" s="21" t="s">
        <v>26</v>
      </c>
      <c r="G105" s="21">
        <v>16297.846</v>
      </c>
    </row>
    <row r="106" spans="1:7" ht="15.75" x14ac:dyDescent="0.25">
      <c r="A106" s="21">
        <v>19</v>
      </c>
      <c r="B106" s="21" t="s">
        <v>23</v>
      </c>
      <c r="C106" s="21">
        <v>27.9</v>
      </c>
      <c r="D106" s="21">
        <v>0</v>
      </c>
      <c r="E106" s="21" t="s">
        <v>17</v>
      </c>
      <c r="F106" s="21" t="s">
        <v>26</v>
      </c>
      <c r="G106" s="21">
        <v>16884.923999999999</v>
      </c>
    </row>
    <row r="107" spans="1:7" ht="15.75" x14ac:dyDescent="0.25">
      <c r="A107" s="21">
        <v>19</v>
      </c>
      <c r="B107" s="21" t="s">
        <v>23</v>
      </c>
      <c r="C107" s="21">
        <v>28.3</v>
      </c>
      <c r="D107" s="21">
        <v>0</v>
      </c>
      <c r="E107" s="21" t="s">
        <v>17</v>
      </c>
      <c r="F107" s="21" t="s">
        <v>26</v>
      </c>
      <c r="G107" s="21">
        <v>17081.080000000002</v>
      </c>
    </row>
    <row r="108" spans="1:7" ht="15.75" x14ac:dyDescent="0.25">
      <c r="A108" s="21">
        <v>19</v>
      </c>
      <c r="B108" s="21" t="s">
        <v>14</v>
      </c>
      <c r="C108" s="21">
        <v>29.07</v>
      </c>
      <c r="D108" s="21">
        <v>0</v>
      </c>
      <c r="E108" s="21" t="s">
        <v>17</v>
      </c>
      <c r="F108" s="21" t="s">
        <v>27</v>
      </c>
      <c r="G108" s="21">
        <v>17352.6803</v>
      </c>
    </row>
    <row r="109" spans="1:7" ht="15.75" x14ac:dyDescent="0.25">
      <c r="A109" s="21">
        <v>19</v>
      </c>
      <c r="B109" s="21" t="s">
        <v>23</v>
      </c>
      <c r="C109" s="21">
        <v>28.31</v>
      </c>
      <c r="D109" s="21">
        <v>0</v>
      </c>
      <c r="E109" s="21" t="s">
        <v>17</v>
      </c>
      <c r="F109" s="21" t="s">
        <v>27</v>
      </c>
      <c r="G109" s="21">
        <v>17468.983899999999</v>
      </c>
    </row>
    <row r="110" spans="1:7" ht="15.75" x14ac:dyDescent="0.25">
      <c r="A110" s="21">
        <v>19</v>
      </c>
      <c r="B110" s="21" t="s">
        <v>23</v>
      </c>
      <c r="C110" s="21">
        <v>28.88</v>
      </c>
      <c r="D110" s="21">
        <v>0</v>
      </c>
      <c r="E110" s="21" t="s">
        <v>17</v>
      </c>
      <c r="F110" s="21" t="s">
        <v>27</v>
      </c>
      <c r="G110" s="21">
        <v>17748.5062</v>
      </c>
    </row>
    <row r="111" spans="1:7" ht="15.75" x14ac:dyDescent="0.25">
      <c r="A111" s="21">
        <v>19</v>
      </c>
      <c r="B111" s="21" t="s">
        <v>14</v>
      </c>
      <c r="C111" s="21">
        <v>33.1</v>
      </c>
      <c r="D111" s="21">
        <v>0</v>
      </c>
      <c r="E111" s="21" t="s">
        <v>15</v>
      </c>
      <c r="F111" s="21" t="s">
        <v>26</v>
      </c>
      <c r="G111" s="21">
        <v>23082.955330000001</v>
      </c>
    </row>
    <row r="112" spans="1:7" ht="15.75" x14ac:dyDescent="0.25">
      <c r="A112" s="21">
        <v>19</v>
      </c>
      <c r="B112" s="21" t="s">
        <v>14</v>
      </c>
      <c r="C112" s="21">
        <v>30.25</v>
      </c>
      <c r="D112" s="21">
        <v>0</v>
      </c>
      <c r="E112" s="21" t="s">
        <v>17</v>
      </c>
      <c r="F112" s="21" t="s">
        <v>16</v>
      </c>
      <c r="G112" s="21">
        <v>32548.340499999998</v>
      </c>
    </row>
    <row r="113" spans="1:7" ht="15.75" x14ac:dyDescent="0.25">
      <c r="A113" s="21">
        <v>19</v>
      </c>
      <c r="B113" s="21" t="s">
        <v>23</v>
      </c>
      <c r="C113" s="21">
        <v>30.02</v>
      </c>
      <c r="D113" s="21">
        <v>0</v>
      </c>
      <c r="E113" s="21" t="s">
        <v>17</v>
      </c>
      <c r="F113" s="21" t="s">
        <v>27</v>
      </c>
      <c r="G113" s="21">
        <v>33307.550799999997</v>
      </c>
    </row>
    <row r="114" spans="1:7" ht="15.75" x14ac:dyDescent="0.25">
      <c r="A114" s="21">
        <v>19</v>
      </c>
      <c r="B114" s="21" t="s">
        <v>14</v>
      </c>
      <c r="C114" s="21">
        <v>31.92</v>
      </c>
      <c r="D114" s="21">
        <v>0</v>
      </c>
      <c r="E114" s="21" t="s">
        <v>17</v>
      </c>
      <c r="F114" s="21" t="s">
        <v>27</v>
      </c>
      <c r="G114" s="21">
        <v>33750.291799999999</v>
      </c>
    </row>
    <row r="115" spans="1:7" ht="15.75" x14ac:dyDescent="0.25">
      <c r="A115" s="21">
        <v>19</v>
      </c>
      <c r="B115" s="21" t="s">
        <v>23</v>
      </c>
      <c r="C115" s="21">
        <v>33.11</v>
      </c>
      <c r="D115" s="21">
        <v>0</v>
      </c>
      <c r="E115" s="21" t="s">
        <v>17</v>
      </c>
      <c r="F115" s="21" t="s">
        <v>16</v>
      </c>
      <c r="G115" s="21">
        <v>34439.855900000002</v>
      </c>
    </row>
    <row r="116" spans="1:7" ht="15.75" x14ac:dyDescent="0.25">
      <c r="A116" s="21">
        <v>19</v>
      </c>
      <c r="B116" s="21" t="s">
        <v>14</v>
      </c>
      <c r="C116" s="21">
        <v>34.799999999999997</v>
      </c>
      <c r="D116" s="21">
        <v>0</v>
      </c>
      <c r="E116" s="21" t="s">
        <v>17</v>
      </c>
      <c r="F116" s="21" t="s">
        <v>26</v>
      </c>
      <c r="G116" s="21">
        <v>34779.614999999998</v>
      </c>
    </row>
    <row r="117" spans="1:7" ht="15.75" x14ac:dyDescent="0.25">
      <c r="A117" s="21">
        <v>19</v>
      </c>
      <c r="B117" s="21" t="s">
        <v>14</v>
      </c>
      <c r="C117" s="21">
        <v>34.9</v>
      </c>
      <c r="D117" s="21">
        <v>0</v>
      </c>
      <c r="E117" s="21" t="s">
        <v>17</v>
      </c>
      <c r="F117" s="21" t="s">
        <v>26</v>
      </c>
      <c r="G117" s="21">
        <v>34828.654000000002</v>
      </c>
    </row>
    <row r="118" spans="1:7" ht="15.75" x14ac:dyDescent="0.25">
      <c r="A118" s="21">
        <v>19</v>
      </c>
      <c r="B118" s="21" t="s">
        <v>14</v>
      </c>
      <c r="C118" s="21">
        <v>36.954999999999998</v>
      </c>
      <c r="D118" s="21">
        <v>0</v>
      </c>
      <c r="E118" s="21" t="s">
        <v>17</v>
      </c>
      <c r="F118" s="21" t="s">
        <v>27</v>
      </c>
      <c r="G118" s="21">
        <v>36219.405449999998</v>
      </c>
    </row>
    <row r="119" spans="1:7" ht="15.75" x14ac:dyDescent="0.25">
      <c r="A119" s="21">
        <v>19</v>
      </c>
      <c r="B119" s="21" t="s">
        <v>23</v>
      </c>
      <c r="C119" s="21">
        <v>32.49</v>
      </c>
      <c r="D119" s="21">
        <v>0</v>
      </c>
      <c r="E119" s="21" t="s">
        <v>17</v>
      </c>
      <c r="F119" s="21" t="s">
        <v>27</v>
      </c>
      <c r="G119" s="21">
        <v>36898.733079999998</v>
      </c>
    </row>
    <row r="120" spans="1:7" ht="15.75" x14ac:dyDescent="0.25">
      <c r="A120" s="21">
        <v>19</v>
      </c>
      <c r="B120" s="21" t="s">
        <v>14</v>
      </c>
      <c r="C120" s="21">
        <v>44.88</v>
      </c>
      <c r="D120" s="21">
        <v>0</v>
      </c>
      <c r="E120" s="21" t="s">
        <v>17</v>
      </c>
      <c r="F120" s="21" t="s">
        <v>16</v>
      </c>
      <c r="G120" s="21">
        <v>39722.746200000001</v>
      </c>
    </row>
    <row r="121" spans="1:7" ht="15.75" x14ac:dyDescent="0.25">
      <c r="A121" s="21">
        <v>19</v>
      </c>
      <c r="B121" s="21" t="s">
        <v>14</v>
      </c>
      <c r="C121" s="21">
        <v>20.9</v>
      </c>
      <c r="D121" s="21">
        <v>1</v>
      </c>
      <c r="E121" s="21" t="s">
        <v>15</v>
      </c>
      <c r="F121" s="21" t="s">
        <v>26</v>
      </c>
      <c r="G121" s="21">
        <v>1832.0940000000001</v>
      </c>
    </row>
    <row r="122" spans="1:7" ht="15.75" x14ac:dyDescent="0.25">
      <c r="A122" s="21">
        <v>19</v>
      </c>
      <c r="B122" s="21" t="s">
        <v>14</v>
      </c>
      <c r="C122" s="21">
        <v>24.6</v>
      </c>
      <c r="D122" s="21">
        <v>1</v>
      </c>
      <c r="E122" s="21" t="s">
        <v>15</v>
      </c>
      <c r="F122" s="21" t="s">
        <v>26</v>
      </c>
      <c r="G122" s="21">
        <v>1837.2370000000001</v>
      </c>
    </row>
    <row r="123" spans="1:7" ht="15.75" x14ac:dyDescent="0.25">
      <c r="A123" s="21">
        <v>19</v>
      </c>
      <c r="B123" s="21" t="s">
        <v>14</v>
      </c>
      <c r="C123" s="21">
        <v>28.4</v>
      </c>
      <c r="D123" s="21">
        <v>1</v>
      </c>
      <c r="E123" s="21" t="s">
        <v>15</v>
      </c>
      <c r="F123" s="21" t="s">
        <v>26</v>
      </c>
      <c r="G123" s="21">
        <v>1842.519</v>
      </c>
    </row>
    <row r="124" spans="1:7" ht="15.75" x14ac:dyDescent="0.25">
      <c r="A124" s="21">
        <v>19</v>
      </c>
      <c r="B124" s="21" t="s">
        <v>14</v>
      </c>
      <c r="C124" s="21">
        <v>25.555</v>
      </c>
      <c r="D124" s="21">
        <v>1</v>
      </c>
      <c r="E124" s="21" t="s">
        <v>15</v>
      </c>
      <c r="F124" s="21" t="s">
        <v>27</v>
      </c>
      <c r="G124" s="21">
        <v>2221.5644499999999</v>
      </c>
    </row>
    <row r="125" spans="1:7" ht="15.75" x14ac:dyDescent="0.25">
      <c r="A125" s="21">
        <v>19</v>
      </c>
      <c r="B125" s="21" t="s">
        <v>23</v>
      </c>
      <c r="C125" s="21">
        <v>28.4</v>
      </c>
      <c r="D125" s="21">
        <v>1</v>
      </c>
      <c r="E125" s="21" t="s">
        <v>15</v>
      </c>
      <c r="F125" s="21" t="s">
        <v>26</v>
      </c>
      <c r="G125" s="21">
        <v>2331.5189999999998</v>
      </c>
    </row>
    <row r="126" spans="1:7" ht="15.75" x14ac:dyDescent="0.25">
      <c r="A126" s="21">
        <v>19</v>
      </c>
      <c r="B126" s="21" t="s">
        <v>23</v>
      </c>
      <c r="C126" s="21">
        <v>24.51</v>
      </c>
      <c r="D126" s="21">
        <v>1</v>
      </c>
      <c r="E126" s="21" t="s">
        <v>15</v>
      </c>
      <c r="F126" s="21" t="s">
        <v>27</v>
      </c>
      <c r="G126" s="21">
        <v>2709.1118999999999</v>
      </c>
    </row>
    <row r="127" spans="1:7" ht="15.75" x14ac:dyDescent="0.25">
      <c r="A127" s="21">
        <v>19</v>
      </c>
      <c r="B127" s="21" t="s">
        <v>23</v>
      </c>
      <c r="C127" s="21">
        <v>24.605</v>
      </c>
      <c r="D127" s="21">
        <v>1</v>
      </c>
      <c r="E127" s="21" t="s">
        <v>15</v>
      </c>
      <c r="F127" s="21" t="s">
        <v>27</v>
      </c>
      <c r="G127" s="21">
        <v>2709.24395</v>
      </c>
    </row>
    <row r="128" spans="1:7" ht="15.75" x14ac:dyDescent="0.25">
      <c r="A128" s="21">
        <v>19</v>
      </c>
      <c r="B128" s="21" t="s">
        <v>23</v>
      </c>
      <c r="C128" s="21">
        <v>25.745000000000001</v>
      </c>
      <c r="D128" s="21">
        <v>1</v>
      </c>
      <c r="E128" s="21" t="s">
        <v>15</v>
      </c>
      <c r="F128" s="21" t="s">
        <v>27</v>
      </c>
      <c r="G128" s="21">
        <v>2710.8285500000002</v>
      </c>
    </row>
    <row r="129" spans="1:7" ht="15.75" x14ac:dyDescent="0.25">
      <c r="A129" s="21">
        <v>19</v>
      </c>
      <c r="B129" s="21" t="s">
        <v>23</v>
      </c>
      <c r="C129" s="21">
        <v>31.824999999999999</v>
      </c>
      <c r="D129" s="21">
        <v>1</v>
      </c>
      <c r="E129" s="21" t="s">
        <v>15</v>
      </c>
      <c r="F129" s="21" t="s">
        <v>27</v>
      </c>
      <c r="G129" s="21">
        <v>2719.2797500000001</v>
      </c>
    </row>
    <row r="130" spans="1:7" ht="15.75" x14ac:dyDescent="0.25">
      <c r="A130" s="21">
        <v>19</v>
      </c>
      <c r="B130" s="21" t="s">
        <v>23</v>
      </c>
      <c r="C130" s="21">
        <v>39.615000000000002</v>
      </c>
      <c r="D130" s="21">
        <v>1</v>
      </c>
      <c r="E130" s="21" t="s">
        <v>15</v>
      </c>
      <c r="F130" s="21" t="s">
        <v>27</v>
      </c>
      <c r="G130" s="21">
        <v>2730.1078499999999</v>
      </c>
    </row>
    <row r="131" spans="1:7" ht="15.75" x14ac:dyDescent="0.25">
      <c r="A131" s="21">
        <v>19</v>
      </c>
      <c r="B131" s="21" t="s">
        <v>14</v>
      </c>
      <c r="C131" s="21">
        <v>26.03</v>
      </c>
      <c r="D131" s="21">
        <v>1</v>
      </c>
      <c r="E131" s="21" t="s">
        <v>17</v>
      </c>
      <c r="F131" s="21" t="s">
        <v>27</v>
      </c>
      <c r="G131" s="21">
        <v>16450.894700000001</v>
      </c>
    </row>
    <row r="132" spans="1:7" ht="15.75" x14ac:dyDescent="0.25">
      <c r="A132" s="21">
        <v>19</v>
      </c>
      <c r="B132" s="21" t="s">
        <v>14</v>
      </c>
      <c r="C132" s="21">
        <v>20.614999999999998</v>
      </c>
      <c r="D132" s="21">
        <v>2</v>
      </c>
      <c r="E132" s="21" t="s">
        <v>15</v>
      </c>
      <c r="F132" s="21" t="s">
        <v>27</v>
      </c>
      <c r="G132" s="21">
        <v>2803.69785</v>
      </c>
    </row>
    <row r="133" spans="1:7" ht="15.75" x14ac:dyDescent="0.25">
      <c r="A133" s="21">
        <v>19</v>
      </c>
      <c r="B133" s="21" t="s">
        <v>23</v>
      </c>
      <c r="C133" s="21">
        <v>23.4</v>
      </c>
      <c r="D133" s="21">
        <v>2</v>
      </c>
      <c r="E133" s="21" t="s">
        <v>15</v>
      </c>
      <c r="F133" s="21" t="s">
        <v>26</v>
      </c>
      <c r="G133" s="21">
        <v>2913.569</v>
      </c>
    </row>
    <row r="134" spans="1:7" ht="15.75" x14ac:dyDescent="0.25">
      <c r="A134" s="21">
        <v>19</v>
      </c>
      <c r="B134" s="21" t="s">
        <v>14</v>
      </c>
      <c r="C134" s="21">
        <v>27.265000000000001</v>
      </c>
      <c r="D134" s="21">
        <v>2</v>
      </c>
      <c r="E134" s="21" t="s">
        <v>15</v>
      </c>
      <c r="F134" s="21" t="s">
        <v>27</v>
      </c>
      <c r="G134" s="21">
        <v>22493.659640000002</v>
      </c>
    </row>
    <row r="135" spans="1:7" ht="15.75" x14ac:dyDescent="0.25">
      <c r="A135" s="21">
        <v>19</v>
      </c>
      <c r="B135" s="21" t="s">
        <v>23</v>
      </c>
      <c r="C135" s="21">
        <v>30.59</v>
      </c>
      <c r="D135" s="21">
        <v>2</v>
      </c>
      <c r="E135" s="21" t="s">
        <v>15</v>
      </c>
      <c r="F135" s="21" t="s">
        <v>27</v>
      </c>
      <c r="G135" s="21">
        <v>24059.680189999999</v>
      </c>
    </row>
    <row r="136" spans="1:7" ht="15.75" x14ac:dyDescent="0.25">
      <c r="A136" s="21">
        <v>19</v>
      </c>
      <c r="B136" s="21" t="s">
        <v>23</v>
      </c>
      <c r="C136" s="21">
        <v>34.700000000000003</v>
      </c>
      <c r="D136" s="21">
        <v>2</v>
      </c>
      <c r="E136" s="21" t="s">
        <v>17</v>
      </c>
      <c r="F136" s="21" t="s">
        <v>26</v>
      </c>
      <c r="G136" s="21">
        <v>36397.576000000001</v>
      </c>
    </row>
    <row r="137" spans="1:7" ht="15.75" x14ac:dyDescent="0.25">
      <c r="A137" s="21">
        <v>19</v>
      </c>
      <c r="B137" s="21" t="s">
        <v>23</v>
      </c>
      <c r="C137" s="21">
        <v>27.93</v>
      </c>
      <c r="D137" s="21">
        <v>3</v>
      </c>
      <c r="E137" s="21" t="s">
        <v>15</v>
      </c>
      <c r="F137" s="21" t="s">
        <v>27</v>
      </c>
      <c r="G137" s="21">
        <v>18838.703659999999</v>
      </c>
    </row>
    <row r="138" spans="1:7" ht="15.75" x14ac:dyDescent="0.25">
      <c r="A138" s="21">
        <v>19</v>
      </c>
      <c r="B138" s="21" t="s">
        <v>23</v>
      </c>
      <c r="C138" s="21">
        <v>28.6</v>
      </c>
      <c r="D138" s="21">
        <v>5</v>
      </c>
      <c r="E138" s="21" t="s">
        <v>15</v>
      </c>
      <c r="F138" s="21" t="s">
        <v>26</v>
      </c>
      <c r="G138" s="21">
        <v>4687.7969999999996</v>
      </c>
    </row>
    <row r="139" spans="1:7" ht="15.75" x14ac:dyDescent="0.25">
      <c r="A139" s="21">
        <v>20</v>
      </c>
      <c r="B139" s="21" t="s">
        <v>14</v>
      </c>
      <c r="C139" s="21">
        <v>33.33</v>
      </c>
      <c r="D139" s="21">
        <v>0</v>
      </c>
      <c r="E139" s="21" t="s">
        <v>15</v>
      </c>
      <c r="F139" s="21" t="s">
        <v>16</v>
      </c>
      <c r="G139" s="21">
        <v>1391.5287000000001</v>
      </c>
    </row>
    <row r="140" spans="1:7" ht="15.75" x14ac:dyDescent="0.25">
      <c r="A140" s="21">
        <v>20</v>
      </c>
      <c r="B140" s="21" t="s">
        <v>14</v>
      </c>
      <c r="C140" s="21">
        <v>29.734999999999999</v>
      </c>
      <c r="D140" s="21">
        <v>0</v>
      </c>
      <c r="E140" s="21" t="s">
        <v>15</v>
      </c>
      <c r="F140" s="21" t="s">
        <v>27</v>
      </c>
      <c r="G140" s="21">
        <v>1769.5316499999999</v>
      </c>
    </row>
    <row r="141" spans="1:7" ht="15.75" x14ac:dyDescent="0.25">
      <c r="A141" s="21">
        <v>20</v>
      </c>
      <c r="B141" s="21" t="s">
        <v>23</v>
      </c>
      <c r="C141" s="21">
        <v>29.6</v>
      </c>
      <c r="D141" s="21">
        <v>0</v>
      </c>
      <c r="E141" s="21" t="s">
        <v>15</v>
      </c>
      <c r="F141" s="21" t="s">
        <v>26</v>
      </c>
      <c r="G141" s="21">
        <v>1875.3440000000001</v>
      </c>
    </row>
    <row r="142" spans="1:7" ht="15.75" x14ac:dyDescent="0.25">
      <c r="A142" s="21">
        <v>20</v>
      </c>
      <c r="B142" s="21" t="s">
        <v>23</v>
      </c>
      <c r="C142" s="21">
        <v>31.46</v>
      </c>
      <c r="D142" s="21">
        <v>0</v>
      </c>
      <c r="E142" s="21" t="s">
        <v>15</v>
      </c>
      <c r="F142" s="21" t="s">
        <v>16</v>
      </c>
      <c r="G142" s="21">
        <v>1877.9294</v>
      </c>
    </row>
    <row r="143" spans="1:7" ht="15.75" x14ac:dyDescent="0.25">
      <c r="A143" s="21">
        <v>20</v>
      </c>
      <c r="B143" s="21" t="s">
        <v>23</v>
      </c>
      <c r="C143" s="21">
        <v>33</v>
      </c>
      <c r="D143" s="21">
        <v>0</v>
      </c>
      <c r="E143" s="21" t="s">
        <v>15</v>
      </c>
      <c r="F143" s="21" t="s">
        <v>16</v>
      </c>
      <c r="G143" s="21">
        <v>1880.07</v>
      </c>
    </row>
    <row r="144" spans="1:7" ht="15.75" x14ac:dyDescent="0.25">
      <c r="A144" s="21">
        <v>20</v>
      </c>
      <c r="B144" s="21" t="s">
        <v>23</v>
      </c>
      <c r="C144" s="21">
        <v>33.299999999999997</v>
      </c>
      <c r="D144" s="21">
        <v>0</v>
      </c>
      <c r="E144" s="21" t="s">
        <v>15</v>
      </c>
      <c r="F144" s="21" t="s">
        <v>26</v>
      </c>
      <c r="G144" s="21">
        <v>1880.4870000000001</v>
      </c>
    </row>
    <row r="145" spans="1:7" ht="15.75" x14ac:dyDescent="0.25">
      <c r="A145" s="21">
        <v>20</v>
      </c>
      <c r="B145" s="21" t="s">
        <v>14</v>
      </c>
      <c r="C145" s="21">
        <v>27.93</v>
      </c>
      <c r="D145" s="21">
        <v>0</v>
      </c>
      <c r="E145" s="21" t="s">
        <v>15</v>
      </c>
      <c r="F145" s="21" t="s">
        <v>25</v>
      </c>
      <c r="G145" s="21">
        <v>1967.0227</v>
      </c>
    </row>
    <row r="146" spans="1:7" ht="15.75" x14ac:dyDescent="0.25">
      <c r="A146" s="21">
        <v>20</v>
      </c>
      <c r="B146" s="21" t="s">
        <v>14</v>
      </c>
      <c r="C146" s="21">
        <v>40.47</v>
      </c>
      <c r="D146" s="21">
        <v>0</v>
      </c>
      <c r="E146" s="21" t="s">
        <v>15</v>
      </c>
      <c r="F146" s="21" t="s">
        <v>25</v>
      </c>
      <c r="G146" s="21">
        <v>1984.4532999999999</v>
      </c>
    </row>
    <row r="147" spans="1:7" ht="15.75" x14ac:dyDescent="0.25">
      <c r="A147" s="21">
        <v>20</v>
      </c>
      <c r="B147" s="21" t="s">
        <v>23</v>
      </c>
      <c r="C147" s="21">
        <v>28.975000000000001</v>
      </c>
      <c r="D147" s="21">
        <v>0</v>
      </c>
      <c r="E147" s="21" t="s">
        <v>15</v>
      </c>
      <c r="F147" s="21" t="s">
        <v>27</v>
      </c>
      <c r="G147" s="21">
        <v>2257.47525</v>
      </c>
    </row>
    <row r="148" spans="1:7" ht="15.75" x14ac:dyDescent="0.25">
      <c r="A148" s="21">
        <v>20</v>
      </c>
      <c r="B148" s="21" t="s">
        <v>23</v>
      </c>
      <c r="C148" s="21">
        <v>31.92</v>
      </c>
      <c r="D148" s="21">
        <v>0</v>
      </c>
      <c r="E148" s="21" t="s">
        <v>15</v>
      </c>
      <c r="F148" s="21" t="s">
        <v>27</v>
      </c>
      <c r="G148" s="21">
        <v>2261.5688</v>
      </c>
    </row>
    <row r="149" spans="1:7" ht="15.75" x14ac:dyDescent="0.25">
      <c r="A149" s="21">
        <v>20</v>
      </c>
      <c r="B149" s="21" t="s">
        <v>23</v>
      </c>
      <c r="C149" s="21">
        <v>28.785</v>
      </c>
      <c r="D149" s="21">
        <v>0</v>
      </c>
      <c r="E149" s="21" t="s">
        <v>15</v>
      </c>
      <c r="F149" s="21" t="s">
        <v>25</v>
      </c>
      <c r="G149" s="21">
        <v>2457.2111500000001</v>
      </c>
    </row>
    <row r="150" spans="1:7" ht="15.75" x14ac:dyDescent="0.25">
      <c r="A150" s="21">
        <v>20</v>
      </c>
      <c r="B150" s="21" t="s">
        <v>23</v>
      </c>
      <c r="C150" s="21">
        <v>30.59</v>
      </c>
      <c r="D150" s="21">
        <v>0</v>
      </c>
      <c r="E150" s="21" t="s">
        <v>15</v>
      </c>
      <c r="F150" s="21" t="s">
        <v>25</v>
      </c>
      <c r="G150" s="21">
        <v>2459.7201</v>
      </c>
    </row>
    <row r="151" spans="1:7" ht="15.75" x14ac:dyDescent="0.25">
      <c r="A151" s="21">
        <v>20</v>
      </c>
      <c r="B151" s="21" t="s">
        <v>23</v>
      </c>
      <c r="C151" s="21">
        <v>22.42</v>
      </c>
      <c r="D151" s="21">
        <v>0</v>
      </c>
      <c r="E151" s="21" t="s">
        <v>17</v>
      </c>
      <c r="F151" s="21" t="s">
        <v>27</v>
      </c>
      <c r="G151" s="21">
        <v>14711.7438</v>
      </c>
    </row>
    <row r="152" spans="1:7" ht="15.75" x14ac:dyDescent="0.25">
      <c r="A152" s="21">
        <v>20</v>
      </c>
      <c r="B152" s="21" t="s">
        <v>14</v>
      </c>
      <c r="C152" s="21">
        <v>27.3</v>
      </c>
      <c r="D152" s="21">
        <v>0</v>
      </c>
      <c r="E152" s="21" t="s">
        <v>17</v>
      </c>
      <c r="F152" s="21" t="s">
        <v>26</v>
      </c>
      <c r="G152" s="21">
        <v>16232.847</v>
      </c>
    </row>
    <row r="153" spans="1:7" ht="15.75" x14ac:dyDescent="0.25">
      <c r="A153" s="21">
        <v>20</v>
      </c>
      <c r="B153" s="21" t="s">
        <v>23</v>
      </c>
      <c r="C153" s="21">
        <v>21.8</v>
      </c>
      <c r="D153" s="21">
        <v>0</v>
      </c>
      <c r="E153" s="21" t="s">
        <v>17</v>
      </c>
      <c r="F153" s="21" t="s">
        <v>26</v>
      </c>
      <c r="G153" s="21">
        <v>20167.336029999999</v>
      </c>
    </row>
    <row r="154" spans="1:7" ht="15.75" x14ac:dyDescent="0.25">
      <c r="A154" s="21">
        <v>20</v>
      </c>
      <c r="B154" s="21" t="s">
        <v>23</v>
      </c>
      <c r="C154" s="21">
        <v>24.42</v>
      </c>
      <c r="D154" s="21">
        <v>0</v>
      </c>
      <c r="E154" s="21" t="s">
        <v>17</v>
      </c>
      <c r="F154" s="21" t="s">
        <v>16</v>
      </c>
      <c r="G154" s="21">
        <v>26125.674770000001</v>
      </c>
    </row>
    <row r="155" spans="1:7" ht="15.75" x14ac:dyDescent="0.25">
      <c r="A155" s="21">
        <v>20</v>
      </c>
      <c r="B155" s="21" t="s">
        <v>14</v>
      </c>
      <c r="C155" s="21">
        <v>30.684999999999999</v>
      </c>
      <c r="D155" s="21">
        <v>0</v>
      </c>
      <c r="E155" s="21" t="s">
        <v>17</v>
      </c>
      <c r="F155" s="21" t="s">
        <v>25</v>
      </c>
      <c r="G155" s="21">
        <v>33475.817150000003</v>
      </c>
    </row>
    <row r="156" spans="1:7" ht="15.75" x14ac:dyDescent="0.25">
      <c r="A156" s="21">
        <v>20</v>
      </c>
      <c r="B156" s="21" t="s">
        <v>14</v>
      </c>
      <c r="C156" s="21">
        <v>22</v>
      </c>
      <c r="D156" s="21">
        <v>1</v>
      </c>
      <c r="E156" s="21" t="s">
        <v>15</v>
      </c>
      <c r="F156" s="21" t="s">
        <v>26</v>
      </c>
      <c r="G156" s="21">
        <v>1964.78</v>
      </c>
    </row>
    <row r="157" spans="1:7" ht="15.75" x14ac:dyDescent="0.25">
      <c r="A157" s="21">
        <v>20</v>
      </c>
      <c r="B157" s="21" t="s">
        <v>14</v>
      </c>
      <c r="C157" s="21">
        <v>33</v>
      </c>
      <c r="D157" s="21">
        <v>1</v>
      </c>
      <c r="E157" s="21" t="s">
        <v>15</v>
      </c>
      <c r="F157" s="21" t="s">
        <v>26</v>
      </c>
      <c r="G157" s="21">
        <v>1980.07</v>
      </c>
    </row>
    <row r="158" spans="1:7" ht="15.75" x14ac:dyDescent="0.25">
      <c r="A158" s="21">
        <v>20</v>
      </c>
      <c r="B158" s="21" t="s">
        <v>14</v>
      </c>
      <c r="C158" s="21">
        <v>32.395000000000003</v>
      </c>
      <c r="D158" s="21">
        <v>1</v>
      </c>
      <c r="E158" s="21" t="s">
        <v>15</v>
      </c>
      <c r="F158" s="21" t="s">
        <v>27</v>
      </c>
      <c r="G158" s="21">
        <v>2362.2290499999999</v>
      </c>
    </row>
    <row r="159" spans="1:7" ht="15.75" x14ac:dyDescent="0.25">
      <c r="A159" s="21">
        <v>20</v>
      </c>
      <c r="B159" s="21" t="s">
        <v>23</v>
      </c>
      <c r="C159" s="21">
        <v>26.84</v>
      </c>
      <c r="D159" s="21">
        <v>1</v>
      </c>
      <c r="E159" s="21" t="s">
        <v>17</v>
      </c>
      <c r="F159" s="21" t="s">
        <v>16</v>
      </c>
      <c r="G159" s="21">
        <v>17085.267599999999</v>
      </c>
    </row>
    <row r="160" spans="1:7" ht="15.75" x14ac:dyDescent="0.25">
      <c r="A160" s="21">
        <v>20</v>
      </c>
      <c r="B160" s="21" t="s">
        <v>14</v>
      </c>
      <c r="C160" s="21">
        <v>28.024999999999999</v>
      </c>
      <c r="D160" s="21">
        <v>1</v>
      </c>
      <c r="E160" s="21" t="s">
        <v>17</v>
      </c>
      <c r="F160" s="21" t="s">
        <v>27</v>
      </c>
      <c r="G160" s="21">
        <v>17560.37975</v>
      </c>
    </row>
    <row r="161" spans="1:7" ht="15.75" x14ac:dyDescent="0.25">
      <c r="A161" s="21">
        <v>20</v>
      </c>
      <c r="B161" s="21" t="s">
        <v>14</v>
      </c>
      <c r="C161" s="21">
        <v>35.31</v>
      </c>
      <c r="D161" s="21">
        <v>1</v>
      </c>
      <c r="E161" s="21" t="s">
        <v>15</v>
      </c>
      <c r="F161" s="21" t="s">
        <v>16</v>
      </c>
      <c r="G161" s="21">
        <v>27724.28875</v>
      </c>
    </row>
    <row r="162" spans="1:7" ht="15.75" x14ac:dyDescent="0.25">
      <c r="A162" s="21">
        <v>20</v>
      </c>
      <c r="B162" s="21" t="s">
        <v>14</v>
      </c>
      <c r="C162" s="21">
        <v>31.13</v>
      </c>
      <c r="D162" s="21">
        <v>2</v>
      </c>
      <c r="E162" s="21" t="s">
        <v>15</v>
      </c>
      <c r="F162" s="21" t="s">
        <v>16</v>
      </c>
      <c r="G162" s="21">
        <v>2566.4706999999999</v>
      </c>
    </row>
    <row r="163" spans="1:7" ht="15.75" x14ac:dyDescent="0.25">
      <c r="A163" s="21">
        <v>20</v>
      </c>
      <c r="B163" s="21" t="s">
        <v>23</v>
      </c>
      <c r="C163" s="21">
        <v>31.79</v>
      </c>
      <c r="D163" s="21">
        <v>2</v>
      </c>
      <c r="E163" s="21" t="s">
        <v>15</v>
      </c>
      <c r="F163" s="21" t="s">
        <v>16</v>
      </c>
      <c r="G163" s="21">
        <v>3056.3881000000001</v>
      </c>
    </row>
    <row r="164" spans="1:7" ht="15.75" x14ac:dyDescent="0.25">
      <c r="A164" s="21">
        <v>20</v>
      </c>
      <c r="B164" s="21" t="s">
        <v>14</v>
      </c>
      <c r="C164" s="21">
        <v>39.4</v>
      </c>
      <c r="D164" s="21">
        <v>2</v>
      </c>
      <c r="E164" s="21" t="s">
        <v>17</v>
      </c>
      <c r="F164" s="21" t="s">
        <v>26</v>
      </c>
      <c r="G164" s="21">
        <v>38344.565999999999</v>
      </c>
    </row>
    <row r="165" spans="1:7" ht="15.75" x14ac:dyDescent="0.25">
      <c r="A165" s="21">
        <v>20</v>
      </c>
      <c r="B165" s="21" t="s">
        <v>14</v>
      </c>
      <c r="C165" s="21">
        <v>35.625</v>
      </c>
      <c r="D165" s="21">
        <v>3</v>
      </c>
      <c r="E165" s="21" t="s">
        <v>17</v>
      </c>
      <c r="F165" s="21" t="s">
        <v>27</v>
      </c>
      <c r="G165" s="21">
        <v>37465.34375</v>
      </c>
    </row>
    <row r="166" spans="1:7" ht="15.75" x14ac:dyDescent="0.25">
      <c r="A166" s="21">
        <v>20</v>
      </c>
      <c r="B166" s="21" t="s">
        <v>23</v>
      </c>
      <c r="C166" s="21">
        <v>37</v>
      </c>
      <c r="D166" s="21">
        <v>5</v>
      </c>
      <c r="E166" s="21" t="s">
        <v>15</v>
      </c>
      <c r="F166" s="21" t="s">
        <v>26</v>
      </c>
      <c r="G166" s="21">
        <v>4830.63</v>
      </c>
    </row>
    <row r="167" spans="1:7" ht="15.75" x14ac:dyDescent="0.25">
      <c r="A167" s="21">
        <v>20</v>
      </c>
      <c r="B167" s="21" t="s">
        <v>14</v>
      </c>
      <c r="C167" s="21">
        <v>30.114999999999998</v>
      </c>
      <c r="D167" s="21">
        <v>5</v>
      </c>
      <c r="E167" s="21" t="s">
        <v>15</v>
      </c>
      <c r="F167" s="21" t="s">
        <v>25</v>
      </c>
      <c r="G167" s="21">
        <v>4915.0598499999996</v>
      </c>
    </row>
    <row r="168" spans="1:7" ht="15.75" x14ac:dyDescent="0.25">
      <c r="A168" s="21">
        <v>21</v>
      </c>
      <c r="B168" s="21" t="s">
        <v>14</v>
      </c>
      <c r="C168" s="21">
        <v>23.21</v>
      </c>
      <c r="D168" s="21">
        <v>0</v>
      </c>
      <c r="E168" s="21" t="s">
        <v>15</v>
      </c>
      <c r="F168" s="21" t="s">
        <v>16</v>
      </c>
      <c r="G168" s="21">
        <v>1515.3449000000001</v>
      </c>
    </row>
    <row r="169" spans="1:7" ht="15.75" x14ac:dyDescent="0.25">
      <c r="A169" s="21">
        <v>21</v>
      </c>
      <c r="B169" s="21" t="s">
        <v>14</v>
      </c>
      <c r="C169" s="21">
        <v>31.1</v>
      </c>
      <c r="D169" s="21">
        <v>0</v>
      </c>
      <c r="E169" s="21" t="s">
        <v>15</v>
      </c>
      <c r="F169" s="21" t="s">
        <v>26</v>
      </c>
      <c r="G169" s="21">
        <v>1526.3119999999999</v>
      </c>
    </row>
    <row r="170" spans="1:7" ht="15.75" x14ac:dyDescent="0.25">
      <c r="A170" s="21">
        <v>21</v>
      </c>
      <c r="B170" s="21" t="s">
        <v>14</v>
      </c>
      <c r="C170" s="21">
        <v>35.53</v>
      </c>
      <c r="D170" s="21">
        <v>0</v>
      </c>
      <c r="E170" s="21" t="s">
        <v>15</v>
      </c>
      <c r="F170" s="21" t="s">
        <v>16</v>
      </c>
      <c r="G170" s="21">
        <v>1532.4697000000001</v>
      </c>
    </row>
    <row r="171" spans="1:7" ht="15.75" x14ac:dyDescent="0.25">
      <c r="A171" s="21">
        <v>21</v>
      </c>
      <c r="B171" s="21" t="s">
        <v>14</v>
      </c>
      <c r="C171" s="21">
        <v>36.85</v>
      </c>
      <c r="D171" s="21">
        <v>0</v>
      </c>
      <c r="E171" s="21" t="s">
        <v>15</v>
      </c>
      <c r="F171" s="21" t="s">
        <v>16</v>
      </c>
      <c r="G171" s="21">
        <v>1534.3045</v>
      </c>
    </row>
    <row r="172" spans="1:7" ht="15.75" x14ac:dyDescent="0.25">
      <c r="A172" s="21">
        <v>21</v>
      </c>
      <c r="B172" s="21" t="s">
        <v>14</v>
      </c>
      <c r="C172" s="21">
        <v>28.975000000000001</v>
      </c>
      <c r="D172" s="21">
        <v>0</v>
      </c>
      <c r="E172" s="21" t="s">
        <v>15</v>
      </c>
      <c r="F172" s="21" t="s">
        <v>27</v>
      </c>
      <c r="G172" s="21">
        <v>1906.35825</v>
      </c>
    </row>
    <row r="173" spans="1:7" ht="15.75" x14ac:dyDescent="0.25">
      <c r="A173" s="21">
        <v>21</v>
      </c>
      <c r="B173" s="21" t="s">
        <v>14</v>
      </c>
      <c r="C173" s="21">
        <v>31.254999999999999</v>
      </c>
      <c r="D173" s="21">
        <v>0</v>
      </c>
      <c r="E173" s="21" t="s">
        <v>15</v>
      </c>
      <c r="F173" s="21" t="s">
        <v>27</v>
      </c>
      <c r="G173" s="21">
        <v>1909.52745</v>
      </c>
    </row>
    <row r="174" spans="1:7" ht="15.75" x14ac:dyDescent="0.25">
      <c r="A174" s="21">
        <v>21</v>
      </c>
      <c r="B174" s="21" t="s">
        <v>14</v>
      </c>
      <c r="C174" s="21">
        <v>36.86</v>
      </c>
      <c r="D174" s="21">
        <v>0</v>
      </c>
      <c r="E174" s="21" t="s">
        <v>15</v>
      </c>
      <c r="F174" s="21" t="s">
        <v>27</v>
      </c>
      <c r="G174" s="21">
        <v>1917.3184000000001</v>
      </c>
    </row>
    <row r="175" spans="1:7" ht="15.75" x14ac:dyDescent="0.25">
      <c r="A175" s="21">
        <v>21</v>
      </c>
      <c r="B175" s="21" t="s">
        <v>23</v>
      </c>
      <c r="C175" s="21">
        <v>25.8</v>
      </c>
      <c r="D175" s="21">
        <v>0</v>
      </c>
      <c r="E175" s="21" t="s">
        <v>15</v>
      </c>
      <c r="F175" s="21" t="s">
        <v>26</v>
      </c>
      <c r="G175" s="21">
        <v>2007.9449999999999</v>
      </c>
    </row>
    <row r="176" spans="1:7" ht="15.75" x14ac:dyDescent="0.25">
      <c r="A176" s="21">
        <v>21</v>
      </c>
      <c r="B176" s="21" t="s">
        <v>23</v>
      </c>
      <c r="C176" s="21">
        <v>34.6</v>
      </c>
      <c r="D176" s="21">
        <v>0</v>
      </c>
      <c r="E176" s="21" t="s">
        <v>15</v>
      </c>
      <c r="F176" s="21" t="s">
        <v>26</v>
      </c>
      <c r="G176" s="21">
        <v>2020.1769999999999</v>
      </c>
    </row>
    <row r="177" spans="1:7" ht="15.75" x14ac:dyDescent="0.25">
      <c r="A177" s="21">
        <v>21</v>
      </c>
      <c r="B177" s="21" t="s">
        <v>23</v>
      </c>
      <c r="C177" s="21">
        <v>34.869999999999997</v>
      </c>
      <c r="D177" s="21">
        <v>0</v>
      </c>
      <c r="E177" s="21" t="s">
        <v>15</v>
      </c>
      <c r="F177" s="21" t="s">
        <v>16</v>
      </c>
      <c r="G177" s="21">
        <v>2020.5523000000001</v>
      </c>
    </row>
    <row r="178" spans="1:7" ht="15.75" x14ac:dyDescent="0.25">
      <c r="A178" s="21">
        <v>21</v>
      </c>
      <c r="B178" s="21" t="s">
        <v>23</v>
      </c>
      <c r="C178" s="21">
        <v>39.49</v>
      </c>
      <c r="D178" s="21">
        <v>0</v>
      </c>
      <c r="E178" s="21" t="s">
        <v>15</v>
      </c>
      <c r="F178" s="21" t="s">
        <v>16</v>
      </c>
      <c r="G178" s="21">
        <v>2026.9740999999999</v>
      </c>
    </row>
    <row r="179" spans="1:7" ht="15.75" x14ac:dyDescent="0.25">
      <c r="A179" s="21">
        <v>21</v>
      </c>
      <c r="B179" s="21" t="s">
        <v>14</v>
      </c>
      <c r="C179" s="21">
        <v>26.03</v>
      </c>
      <c r="D179" s="21">
        <v>0</v>
      </c>
      <c r="E179" s="21" t="s">
        <v>15</v>
      </c>
      <c r="F179" s="21" t="s">
        <v>25</v>
      </c>
      <c r="G179" s="21">
        <v>2102.2647000000002</v>
      </c>
    </row>
    <row r="180" spans="1:7" ht="15.75" x14ac:dyDescent="0.25">
      <c r="A180" s="21">
        <v>21</v>
      </c>
      <c r="B180" s="21" t="s">
        <v>14</v>
      </c>
      <c r="C180" s="21">
        <v>27.36</v>
      </c>
      <c r="D180" s="21">
        <v>0</v>
      </c>
      <c r="E180" s="21" t="s">
        <v>15</v>
      </c>
      <c r="F180" s="21" t="s">
        <v>25</v>
      </c>
      <c r="G180" s="21">
        <v>2104.1134000000002</v>
      </c>
    </row>
    <row r="181" spans="1:7" ht="15.75" x14ac:dyDescent="0.25">
      <c r="A181" s="21">
        <v>21</v>
      </c>
      <c r="B181" s="21" t="s">
        <v>23</v>
      </c>
      <c r="C181" s="21">
        <v>35.72</v>
      </c>
      <c r="D181" s="21">
        <v>0</v>
      </c>
      <c r="E181" s="21" t="s">
        <v>15</v>
      </c>
      <c r="F181" s="21" t="s">
        <v>27</v>
      </c>
      <c r="G181" s="21">
        <v>2404.7338</v>
      </c>
    </row>
    <row r="182" spans="1:7" ht="15.75" x14ac:dyDescent="0.25">
      <c r="A182" s="21">
        <v>21</v>
      </c>
      <c r="B182" s="21" t="s">
        <v>23</v>
      </c>
      <c r="C182" s="21">
        <v>22.135000000000002</v>
      </c>
      <c r="D182" s="21">
        <v>0</v>
      </c>
      <c r="E182" s="21" t="s">
        <v>15</v>
      </c>
      <c r="F182" s="21" t="s">
        <v>25</v>
      </c>
      <c r="G182" s="21">
        <v>2585.8506499999999</v>
      </c>
    </row>
    <row r="183" spans="1:7" ht="15.75" x14ac:dyDescent="0.25">
      <c r="A183" s="21">
        <v>21</v>
      </c>
      <c r="B183" s="21" t="s">
        <v>14</v>
      </c>
      <c r="C183" s="21">
        <v>31.02</v>
      </c>
      <c r="D183" s="21">
        <v>0</v>
      </c>
      <c r="E183" s="21" t="s">
        <v>15</v>
      </c>
      <c r="F183" s="21" t="s">
        <v>16</v>
      </c>
      <c r="G183" s="21">
        <v>16586.49771</v>
      </c>
    </row>
    <row r="184" spans="1:7" ht="15.75" x14ac:dyDescent="0.25">
      <c r="A184" s="21">
        <v>21</v>
      </c>
      <c r="B184" s="21" t="s">
        <v>14</v>
      </c>
      <c r="C184" s="21">
        <v>22.3</v>
      </c>
      <c r="D184" s="21">
        <v>1</v>
      </c>
      <c r="E184" s="21" t="s">
        <v>15</v>
      </c>
      <c r="F184" s="21" t="s">
        <v>26</v>
      </c>
      <c r="G184" s="21">
        <v>2103.08</v>
      </c>
    </row>
    <row r="185" spans="1:7" ht="15.75" x14ac:dyDescent="0.25">
      <c r="A185" s="21">
        <v>21</v>
      </c>
      <c r="B185" s="21" t="s">
        <v>23</v>
      </c>
      <c r="C185" s="21">
        <v>17.399999999999999</v>
      </c>
      <c r="D185" s="21">
        <v>1</v>
      </c>
      <c r="E185" s="21" t="s">
        <v>15</v>
      </c>
      <c r="F185" s="21" t="s">
        <v>26</v>
      </c>
      <c r="G185" s="21">
        <v>2585.2689999999998</v>
      </c>
    </row>
    <row r="186" spans="1:7" ht="15.75" x14ac:dyDescent="0.25">
      <c r="A186" s="21">
        <v>21</v>
      </c>
      <c r="B186" s="21" t="s">
        <v>23</v>
      </c>
      <c r="C186" s="21">
        <v>26.4</v>
      </c>
      <c r="D186" s="21">
        <v>1</v>
      </c>
      <c r="E186" s="21" t="s">
        <v>15</v>
      </c>
      <c r="F186" s="21" t="s">
        <v>26</v>
      </c>
      <c r="G186" s="21">
        <v>2597.779</v>
      </c>
    </row>
    <row r="187" spans="1:7" ht="15.75" x14ac:dyDescent="0.25">
      <c r="A187" s="21">
        <v>21</v>
      </c>
      <c r="B187" s="21" t="s">
        <v>23</v>
      </c>
      <c r="C187" s="21">
        <v>16.815000000000001</v>
      </c>
      <c r="D187" s="21">
        <v>1</v>
      </c>
      <c r="E187" s="21" t="s">
        <v>15</v>
      </c>
      <c r="F187" s="21" t="s">
        <v>25</v>
      </c>
      <c r="G187" s="21">
        <v>3167.4558499999998</v>
      </c>
    </row>
    <row r="188" spans="1:7" ht="15.75" x14ac:dyDescent="0.25">
      <c r="A188" s="21">
        <v>21</v>
      </c>
      <c r="B188" s="21" t="s">
        <v>23</v>
      </c>
      <c r="C188" s="21">
        <v>21.85</v>
      </c>
      <c r="D188" s="21">
        <v>1</v>
      </c>
      <c r="E188" s="21" t="s">
        <v>17</v>
      </c>
      <c r="F188" s="21" t="s">
        <v>25</v>
      </c>
      <c r="G188" s="21">
        <v>15359.104499999999</v>
      </c>
    </row>
    <row r="189" spans="1:7" ht="15.75" x14ac:dyDescent="0.25">
      <c r="A189" s="21">
        <v>21</v>
      </c>
      <c r="B189" s="21" t="s">
        <v>14</v>
      </c>
      <c r="C189" s="21">
        <v>23.75</v>
      </c>
      <c r="D189" s="21">
        <v>2</v>
      </c>
      <c r="E189" s="21" t="s">
        <v>15</v>
      </c>
      <c r="F189" s="21" t="s">
        <v>27</v>
      </c>
      <c r="G189" s="21">
        <v>3077.0954999999999</v>
      </c>
    </row>
    <row r="190" spans="1:7" ht="15.75" x14ac:dyDescent="0.25">
      <c r="A190" s="21">
        <v>21</v>
      </c>
      <c r="B190" s="21" t="s">
        <v>23</v>
      </c>
      <c r="C190" s="21">
        <v>21.89</v>
      </c>
      <c r="D190" s="21">
        <v>2</v>
      </c>
      <c r="E190" s="21" t="s">
        <v>15</v>
      </c>
      <c r="F190" s="21" t="s">
        <v>16</v>
      </c>
      <c r="G190" s="21">
        <v>3180.5101</v>
      </c>
    </row>
    <row r="191" spans="1:7" ht="15.75" x14ac:dyDescent="0.25">
      <c r="A191" s="21">
        <v>21</v>
      </c>
      <c r="B191" s="21" t="s">
        <v>14</v>
      </c>
      <c r="C191" s="21">
        <v>25.745000000000001</v>
      </c>
      <c r="D191" s="21">
        <v>2</v>
      </c>
      <c r="E191" s="21" t="s">
        <v>15</v>
      </c>
      <c r="F191" s="21" t="s">
        <v>25</v>
      </c>
      <c r="G191" s="21">
        <v>3279.8685500000001</v>
      </c>
    </row>
    <row r="192" spans="1:7" ht="15.75" x14ac:dyDescent="0.25">
      <c r="A192" s="21">
        <v>21</v>
      </c>
      <c r="B192" s="21" t="s">
        <v>23</v>
      </c>
      <c r="C192" s="21">
        <v>33.630000000000003</v>
      </c>
      <c r="D192" s="21">
        <v>2</v>
      </c>
      <c r="E192" s="21" t="s">
        <v>15</v>
      </c>
      <c r="F192" s="21" t="s">
        <v>27</v>
      </c>
      <c r="G192" s="21">
        <v>3579.8287</v>
      </c>
    </row>
    <row r="193" spans="1:7" ht="15.75" x14ac:dyDescent="0.25">
      <c r="A193" s="21">
        <v>21</v>
      </c>
      <c r="B193" s="21" t="s">
        <v>23</v>
      </c>
      <c r="C193" s="21">
        <v>32.68</v>
      </c>
      <c r="D193" s="21">
        <v>2</v>
      </c>
      <c r="E193" s="21" t="s">
        <v>15</v>
      </c>
      <c r="F193" s="21" t="s">
        <v>27</v>
      </c>
      <c r="G193" s="21">
        <v>26018.950519999999</v>
      </c>
    </row>
    <row r="194" spans="1:7" ht="15.75" x14ac:dyDescent="0.25">
      <c r="A194" s="21">
        <v>21</v>
      </c>
      <c r="B194" s="21" t="s">
        <v>14</v>
      </c>
      <c r="C194" s="21">
        <v>20.234999999999999</v>
      </c>
      <c r="D194" s="21">
        <v>3</v>
      </c>
      <c r="E194" s="21" t="s">
        <v>15</v>
      </c>
      <c r="F194" s="21" t="s">
        <v>25</v>
      </c>
      <c r="G194" s="21">
        <v>3861.2096499999998</v>
      </c>
    </row>
    <row r="195" spans="1:7" ht="15.75" x14ac:dyDescent="0.25">
      <c r="A195" s="21">
        <v>21</v>
      </c>
      <c r="B195" s="21" t="s">
        <v>14</v>
      </c>
      <c r="C195" s="21">
        <v>25.7</v>
      </c>
      <c r="D195" s="21">
        <v>4</v>
      </c>
      <c r="E195" s="21" t="s">
        <v>17</v>
      </c>
      <c r="F195" s="21" t="s">
        <v>26</v>
      </c>
      <c r="G195" s="21">
        <v>17942.106</v>
      </c>
    </row>
    <row r="196" spans="1:7" ht="15.75" x14ac:dyDescent="0.25">
      <c r="A196" s="21">
        <v>22</v>
      </c>
      <c r="B196" s="21" t="s">
        <v>14</v>
      </c>
      <c r="C196" s="21">
        <v>26.84</v>
      </c>
      <c r="D196" s="21">
        <v>0</v>
      </c>
      <c r="E196" s="21" t="s">
        <v>15</v>
      </c>
      <c r="F196" s="21" t="s">
        <v>16</v>
      </c>
      <c r="G196" s="21">
        <v>1664.9996000000001</v>
      </c>
    </row>
    <row r="197" spans="1:7" ht="15.75" x14ac:dyDescent="0.25">
      <c r="A197" s="21">
        <v>22</v>
      </c>
      <c r="B197" s="21" t="s">
        <v>14</v>
      </c>
      <c r="C197" s="21">
        <v>33.770000000000003</v>
      </c>
      <c r="D197" s="21">
        <v>0</v>
      </c>
      <c r="E197" s="21" t="s">
        <v>15</v>
      </c>
      <c r="F197" s="21" t="s">
        <v>16</v>
      </c>
      <c r="G197" s="21">
        <v>1674.6323</v>
      </c>
    </row>
    <row r="198" spans="1:7" ht="15.75" x14ac:dyDescent="0.25">
      <c r="A198" s="21">
        <v>22</v>
      </c>
      <c r="B198" s="21" t="s">
        <v>14</v>
      </c>
      <c r="C198" s="21">
        <v>39.5</v>
      </c>
      <c r="D198" s="21">
        <v>0</v>
      </c>
      <c r="E198" s="21" t="s">
        <v>15</v>
      </c>
      <c r="F198" s="21" t="s">
        <v>26</v>
      </c>
      <c r="G198" s="21">
        <v>1682.597</v>
      </c>
    </row>
    <row r="199" spans="1:7" ht="15.75" x14ac:dyDescent="0.25">
      <c r="A199" s="21">
        <v>22</v>
      </c>
      <c r="B199" s="21" t="s">
        <v>14</v>
      </c>
      <c r="C199" s="21">
        <v>25.175000000000001</v>
      </c>
      <c r="D199" s="21">
        <v>0</v>
      </c>
      <c r="E199" s="21" t="s">
        <v>15</v>
      </c>
      <c r="F199" s="21" t="s">
        <v>27</v>
      </c>
      <c r="G199" s="21">
        <v>2045.68525</v>
      </c>
    </row>
    <row r="200" spans="1:7" ht="15.75" x14ac:dyDescent="0.25">
      <c r="A200" s="21">
        <v>22</v>
      </c>
      <c r="B200" s="21" t="s">
        <v>14</v>
      </c>
      <c r="C200" s="21">
        <v>32.11</v>
      </c>
      <c r="D200" s="21">
        <v>0</v>
      </c>
      <c r="E200" s="21" t="s">
        <v>15</v>
      </c>
      <c r="F200" s="21" t="s">
        <v>27</v>
      </c>
      <c r="G200" s="21">
        <v>2055.3249000000001</v>
      </c>
    </row>
    <row r="201" spans="1:7" ht="15.75" x14ac:dyDescent="0.25">
      <c r="A201" s="21">
        <v>22</v>
      </c>
      <c r="B201" s="21" t="s">
        <v>23</v>
      </c>
      <c r="C201" s="21">
        <v>24.3</v>
      </c>
      <c r="D201" s="21">
        <v>0</v>
      </c>
      <c r="E201" s="21" t="s">
        <v>15</v>
      </c>
      <c r="F201" s="21" t="s">
        <v>26</v>
      </c>
      <c r="G201" s="21">
        <v>2150.4690000000001</v>
      </c>
    </row>
    <row r="202" spans="1:7" ht="15.75" x14ac:dyDescent="0.25">
      <c r="A202" s="21">
        <v>22</v>
      </c>
      <c r="B202" s="21" t="s">
        <v>23</v>
      </c>
      <c r="C202" s="21">
        <v>27.1</v>
      </c>
      <c r="D202" s="21">
        <v>0</v>
      </c>
      <c r="E202" s="21" t="s">
        <v>15</v>
      </c>
      <c r="F202" s="21" t="s">
        <v>26</v>
      </c>
      <c r="G202" s="21">
        <v>2154.3609999999999</v>
      </c>
    </row>
    <row r="203" spans="1:7" ht="15.75" x14ac:dyDescent="0.25">
      <c r="A203" s="21">
        <v>22</v>
      </c>
      <c r="B203" s="21" t="s">
        <v>23</v>
      </c>
      <c r="C203" s="21">
        <v>28.05</v>
      </c>
      <c r="D203" s="21">
        <v>0</v>
      </c>
      <c r="E203" s="21" t="s">
        <v>15</v>
      </c>
      <c r="F203" s="21" t="s">
        <v>16</v>
      </c>
      <c r="G203" s="21">
        <v>2155.6815000000001</v>
      </c>
    </row>
    <row r="204" spans="1:7" ht="15.75" x14ac:dyDescent="0.25">
      <c r="A204" s="21">
        <v>22</v>
      </c>
      <c r="B204" s="21" t="s">
        <v>23</v>
      </c>
      <c r="C204" s="21">
        <v>28.82</v>
      </c>
      <c r="D204" s="21">
        <v>0</v>
      </c>
      <c r="E204" s="21" t="s">
        <v>15</v>
      </c>
      <c r="F204" s="21" t="s">
        <v>16</v>
      </c>
      <c r="G204" s="21">
        <v>2156.7518</v>
      </c>
    </row>
    <row r="205" spans="1:7" ht="15.75" x14ac:dyDescent="0.25">
      <c r="A205" s="21">
        <v>22</v>
      </c>
      <c r="B205" s="21" t="s">
        <v>23</v>
      </c>
      <c r="C205" s="21">
        <v>36</v>
      </c>
      <c r="D205" s="21">
        <v>0</v>
      </c>
      <c r="E205" s="21" t="s">
        <v>15</v>
      </c>
      <c r="F205" s="21" t="s">
        <v>26</v>
      </c>
      <c r="G205" s="21">
        <v>2166.732</v>
      </c>
    </row>
    <row r="206" spans="1:7" ht="15.75" x14ac:dyDescent="0.25">
      <c r="A206" s="21">
        <v>22</v>
      </c>
      <c r="B206" s="21" t="s">
        <v>14</v>
      </c>
      <c r="C206" s="21">
        <v>28.88</v>
      </c>
      <c r="D206" s="21">
        <v>0</v>
      </c>
      <c r="E206" s="21" t="s">
        <v>15</v>
      </c>
      <c r="F206" s="21" t="s">
        <v>25</v>
      </c>
      <c r="G206" s="21">
        <v>2250.8352</v>
      </c>
    </row>
    <row r="207" spans="1:7" ht="15.75" x14ac:dyDescent="0.25">
      <c r="A207" s="21">
        <v>22</v>
      </c>
      <c r="B207" s="21" t="s">
        <v>14</v>
      </c>
      <c r="C207" s="21">
        <v>31.73</v>
      </c>
      <c r="D207" s="21">
        <v>0</v>
      </c>
      <c r="E207" s="21" t="s">
        <v>15</v>
      </c>
      <c r="F207" s="21" t="s">
        <v>25</v>
      </c>
      <c r="G207" s="21">
        <v>2254.7966999999999</v>
      </c>
    </row>
    <row r="208" spans="1:7" ht="15.75" x14ac:dyDescent="0.25">
      <c r="A208" s="21">
        <v>22</v>
      </c>
      <c r="B208" s="21" t="s">
        <v>23</v>
      </c>
      <c r="C208" s="21">
        <v>20.234999999999999</v>
      </c>
      <c r="D208" s="21">
        <v>0</v>
      </c>
      <c r="E208" s="21" t="s">
        <v>15</v>
      </c>
      <c r="F208" s="21" t="s">
        <v>27</v>
      </c>
      <c r="G208" s="21">
        <v>2527.8186500000002</v>
      </c>
    </row>
    <row r="209" spans="1:7" ht="15.75" x14ac:dyDescent="0.25">
      <c r="A209" s="21">
        <v>22</v>
      </c>
      <c r="B209" s="21" t="s">
        <v>23</v>
      </c>
      <c r="C209" s="21">
        <v>23.18</v>
      </c>
      <c r="D209" s="21">
        <v>0</v>
      </c>
      <c r="E209" s="21" t="s">
        <v>15</v>
      </c>
      <c r="F209" s="21" t="s">
        <v>25</v>
      </c>
      <c r="G209" s="21">
        <v>2731.9122000000002</v>
      </c>
    </row>
    <row r="210" spans="1:7" ht="15.75" x14ac:dyDescent="0.25">
      <c r="A210" s="21">
        <v>22</v>
      </c>
      <c r="B210" s="21" t="s">
        <v>23</v>
      </c>
      <c r="C210" s="21">
        <v>30.4</v>
      </c>
      <c r="D210" s="21">
        <v>0</v>
      </c>
      <c r="E210" s="21" t="s">
        <v>15</v>
      </c>
      <c r="F210" s="21" t="s">
        <v>25</v>
      </c>
      <c r="G210" s="21">
        <v>2741.9479999999999</v>
      </c>
    </row>
    <row r="211" spans="1:7" ht="15.75" x14ac:dyDescent="0.25">
      <c r="A211" s="21">
        <v>22</v>
      </c>
      <c r="B211" s="21" t="s">
        <v>23</v>
      </c>
      <c r="C211" s="21">
        <v>39.805</v>
      </c>
      <c r="D211" s="21">
        <v>0</v>
      </c>
      <c r="E211" s="21" t="s">
        <v>15</v>
      </c>
      <c r="F211" s="21" t="s">
        <v>25</v>
      </c>
      <c r="G211" s="21">
        <v>2755.0209500000001</v>
      </c>
    </row>
    <row r="212" spans="1:7" ht="15.75" x14ac:dyDescent="0.25">
      <c r="A212" s="21">
        <v>22</v>
      </c>
      <c r="B212" s="21" t="s">
        <v>23</v>
      </c>
      <c r="C212" s="21">
        <v>30.4</v>
      </c>
      <c r="D212" s="21">
        <v>0</v>
      </c>
      <c r="E212" s="21" t="s">
        <v>17</v>
      </c>
      <c r="F212" s="21" t="s">
        <v>27</v>
      </c>
      <c r="G212" s="21">
        <v>33907.548000000003</v>
      </c>
    </row>
    <row r="213" spans="1:7" ht="15.75" x14ac:dyDescent="0.25">
      <c r="A213" s="21">
        <v>22</v>
      </c>
      <c r="B213" s="21" t="s">
        <v>14</v>
      </c>
      <c r="C213" s="21">
        <v>35.6</v>
      </c>
      <c r="D213" s="21">
        <v>0</v>
      </c>
      <c r="E213" s="21" t="s">
        <v>17</v>
      </c>
      <c r="F213" s="21" t="s">
        <v>26</v>
      </c>
      <c r="G213" s="21">
        <v>35585.576000000001</v>
      </c>
    </row>
    <row r="214" spans="1:7" ht="15.75" x14ac:dyDescent="0.25">
      <c r="A214" s="21">
        <v>22</v>
      </c>
      <c r="B214" s="21" t="s">
        <v>14</v>
      </c>
      <c r="C214" s="21">
        <v>28.31</v>
      </c>
      <c r="D214" s="21">
        <v>1</v>
      </c>
      <c r="E214" s="21" t="s">
        <v>15</v>
      </c>
      <c r="F214" s="21" t="s">
        <v>27</v>
      </c>
      <c r="G214" s="21">
        <v>2639.0428999999999</v>
      </c>
    </row>
    <row r="215" spans="1:7" ht="15.75" x14ac:dyDescent="0.25">
      <c r="A215" s="21">
        <v>22</v>
      </c>
      <c r="B215" s="21" t="s">
        <v>14</v>
      </c>
      <c r="C215" s="21">
        <v>31.35</v>
      </c>
      <c r="D215" s="21">
        <v>1</v>
      </c>
      <c r="E215" s="21" t="s">
        <v>15</v>
      </c>
      <c r="F215" s="21" t="s">
        <v>27</v>
      </c>
      <c r="G215" s="21">
        <v>2643.2685000000001</v>
      </c>
    </row>
    <row r="216" spans="1:7" ht="15.75" x14ac:dyDescent="0.25">
      <c r="A216" s="21">
        <v>22</v>
      </c>
      <c r="B216" s="21" t="s">
        <v>14</v>
      </c>
      <c r="C216" s="21">
        <v>37.619999999999997</v>
      </c>
      <c r="D216" s="21">
        <v>1</v>
      </c>
      <c r="E216" s="21" t="s">
        <v>17</v>
      </c>
      <c r="F216" s="21" t="s">
        <v>16</v>
      </c>
      <c r="G216" s="21">
        <v>37165.163800000002</v>
      </c>
    </row>
    <row r="217" spans="1:7" ht="15.75" x14ac:dyDescent="0.25">
      <c r="A217" s="21">
        <v>22</v>
      </c>
      <c r="B217" s="21" t="s">
        <v>14</v>
      </c>
      <c r="C217" s="21">
        <v>52.58</v>
      </c>
      <c r="D217" s="21">
        <v>1</v>
      </c>
      <c r="E217" s="21" t="s">
        <v>17</v>
      </c>
      <c r="F217" s="21" t="s">
        <v>16</v>
      </c>
      <c r="G217" s="21">
        <v>44501.398200000003</v>
      </c>
    </row>
    <row r="218" spans="1:7" ht="15.75" x14ac:dyDescent="0.25">
      <c r="A218" s="21">
        <v>22</v>
      </c>
      <c r="B218" s="21" t="s">
        <v>23</v>
      </c>
      <c r="C218" s="21">
        <v>34.58</v>
      </c>
      <c r="D218" s="21">
        <v>2</v>
      </c>
      <c r="E218" s="21" t="s">
        <v>15</v>
      </c>
      <c r="F218" s="21" t="s">
        <v>25</v>
      </c>
      <c r="G218" s="21">
        <v>3925.7582000000002</v>
      </c>
    </row>
    <row r="219" spans="1:7" ht="15.75" x14ac:dyDescent="0.25">
      <c r="A219" s="21">
        <v>22</v>
      </c>
      <c r="B219" s="21" t="s">
        <v>14</v>
      </c>
      <c r="C219" s="21">
        <v>37.07</v>
      </c>
      <c r="D219" s="21">
        <v>2</v>
      </c>
      <c r="E219" s="21" t="s">
        <v>17</v>
      </c>
      <c r="F219" s="21" t="s">
        <v>16</v>
      </c>
      <c r="G219" s="21">
        <v>37484.4493</v>
      </c>
    </row>
    <row r="220" spans="1:7" ht="15.75" x14ac:dyDescent="0.25">
      <c r="A220" s="21">
        <v>22</v>
      </c>
      <c r="B220" s="21" t="s">
        <v>14</v>
      </c>
      <c r="C220" s="21">
        <v>34.799999999999997</v>
      </c>
      <c r="D220" s="21">
        <v>3</v>
      </c>
      <c r="E220" s="21" t="s">
        <v>15</v>
      </c>
      <c r="F220" s="21" t="s">
        <v>26</v>
      </c>
      <c r="G220" s="21">
        <v>3443.0639999999999</v>
      </c>
    </row>
    <row r="221" spans="1:7" ht="15.75" x14ac:dyDescent="0.25">
      <c r="A221" s="21">
        <v>22</v>
      </c>
      <c r="B221" s="21" t="s">
        <v>14</v>
      </c>
      <c r="C221" s="21">
        <v>19.95</v>
      </c>
      <c r="D221" s="21">
        <v>3</v>
      </c>
      <c r="E221" s="21" t="s">
        <v>15</v>
      </c>
      <c r="F221" s="21" t="s">
        <v>25</v>
      </c>
      <c r="G221" s="21">
        <v>4005.4225000000001</v>
      </c>
    </row>
    <row r="222" spans="1:7" ht="15.75" x14ac:dyDescent="0.25">
      <c r="A222" s="21">
        <v>22</v>
      </c>
      <c r="B222" s="21" t="s">
        <v>23</v>
      </c>
      <c r="C222" s="21">
        <v>21.28</v>
      </c>
      <c r="D222" s="21">
        <v>3</v>
      </c>
      <c r="E222" s="21" t="s">
        <v>15</v>
      </c>
      <c r="F222" s="21" t="s">
        <v>27</v>
      </c>
      <c r="G222" s="21">
        <v>4296.2712000000001</v>
      </c>
    </row>
    <row r="223" spans="1:7" ht="15.75" x14ac:dyDescent="0.25">
      <c r="A223" s="21">
        <v>22</v>
      </c>
      <c r="B223" s="21" t="s">
        <v>23</v>
      </c>
      <c r="C223" s="21">
        <v>31.02</v>
      </c>
      <c r="D223" s="21">
        <v>3</v>
      </c>
      <c r="E223" s="21" t="s">
        <v>17</v>
      </c>
      <c r="F223" s="21" t="s">
        <v>16</v>
      </c>
      <c r="G223" s="21">
        <v>35595.589800000002</v>
      </c>
    </row>
    <row r="224" spans="1:7" ht="15.75" x14ac:dyDescent="0.25">
      <c r="A224" s="21">
        <v>23</v>
      </c>
      <c r="B224" s="21" t="s">
        <v>14</v>
      </c>
      <c r="C224" s="21">
        <v>26.51</v>
      </c>
      <c r="D224" s="21">
        <v>0</v>
      </c>
      <c r="E224" s="21" t="s">
        <v>15</v>
      </c>
      <c r="F224" s="21" t="s">
        <v>16</v>
      </c>
      <c r="G224" s="21">
        <v>1815.8759</v>
      </c>
    </row>
    <row r="225" spans="1:7" ht="15.75" x14ac:dyDescent="0.25">
      <c r="A225" s="21">
        <v>23</v>
      </c>
      <c r="B225" s="21" t="s">
        <v>14</v>
      </c>
      <c r="C225" s="21">
        <v>32.56</v>
      </c>
      <c r="D225" s="21">
        <v>0</v>
      </c>
      <c r="E225" s="21" t="s">
        <v>15</v>
      </c>
      <c r="F225" s="21" t="s">
        <v>16</v>
      </c>
      <c r="G225" s="21">
        <v>1824.2854</v>
      </c>
    </row>
    <row r="226" spans="1:7" ht="15.75" x14ac:dyDescent="0.25">
      <c r="A226" s="21">
        <v>23</v>
      </c>
      <c r="B226" s="21" t="s">
        <v>14</v>
      </c>
      <c r="C226" s="21">
        <v>34.4</v>
      </c>
      <c r="D226" s="21">
        <v>0</v>
      </c>
      <c r="E226" s="21" t="s">
        <v>15</v>
      </c>
      <c r="F226" s="21" t="s">
        <v>26</v>
      </c>
      <c r="G226" s="21">
        <v>1826.8430000000001</v>
      </c>
    </row>
    <row r="227" spans="1:7" ht="15.75" x14ac:dyDescent="0.25">
      <c r="A227" s="21">
        <v>23</v>
      </c>
      <c r="B227" s="21" t="s">
        <v>14</v>
      </c>
      <c r="C227" s="21">
        <v>41.91</v>
      </c>
      <c r="D227" s="21">
        <v>0</v>
      </c>
      <c r="E227" s="21" t="s">
        <v>15</v>
      </c>
      <c r="F227" s="21" t="s">
        <v>16</v>
      </c>
      <c r="G227" s="21">
        <v>1837.2819</v>
      </c>
    </row>
    <row r="228" spans="1:7" ht="15.75" x14ac:dyDescent="0.25">
      <c r="A228" s="21">
        <v>23</v>
      </c>
      <c r="B228" s="21" t="s">
        <v>14</v>
      </c>
      <c r="C228" s="21">
        <v>23.844999999999999</v>
      </c>
      <c r="D228" s="21">
        <v>0</v>
      </c>
      <c r="E228" s="21" t="s">
        <v>15</v>
      </c>
      <c r="F228" s="21" t="s">
        <v>25</v>
      </c>
      <c r="G228" s="21">
        <v>2395.17155</v>
      </c>
    </row>
    <row r="229" spans="1:7" ht="15.75" x14ac:dyDescent="0.25">
      <c r="A229" s="21">
        <v>23</v>
      </c>
      <c r="B229" s="21" t="s">
        <v>14</v>
      </c>
      <c r="C229" s="21">
        <v>24.51</v>
      </c>
      <c r="D229" s="21">
        <v>0</v>
      </c>
      <c r="E229" s="21" t="s">
        <v>15</v>
      </c>
      <c r="F229" s="21" t="s">
        <v>25</v>
      </c>
      <c r="G229" s="21">
        <v>2396.0958999999998</v>
      </c>
    </row>
    <row r="230" spans="1:7" ht="15.75" x14ac:dyDescent="0.25">
      <c r="A230" s="21">
        <v>23</v>
      </c>
      <c r="B230" s="21" t="s">
        <v>23</v>
      </c>
      <c r="C230" s="21">
        <v>28.12</v>
      </c>
      <c r="D230" s="21">
        <v>0</v>
      </c>
      <c r="E230" s="21" t="s">
        <v>15</v>
      </c>
      <c r="F230" s="21" t="s">
        <v>27</v>
      </c>
      <c r="G230" s="21">
        <v>2690.1138000000001</v>
      </c>
    </row>
    <row r="231" spans="1:7" ht="15.75" x14ac:dyDescent="0.25">
      <c r="A231" s="21">
        <v>23</v>
      </c>
      <c r="B231" s="21" t="s">
        <v>23</v>
      </c>
      <c r="C231" s="21">
        <v>34.865000000000002</v>
      </c>
      <c r="D231" s="21">
        <v>0</v>
      </c>
      <c r="E231" s="21" t="s">
        <v>15</v>
      </c>
      <c r="F231" s="21" t="s">
        <v>25</v>
      </c>
      <c r="G231" s="21">
        <v>2899.4893499999998</v>
      </c>
    </row>
    <row r="232" spans="1:7" ht="15.75" x14ac:dyDescent="0.25">
      <c r="A232" s="21">
        <v>23</v>
      </c>
      <c r="B232" s="21" t="s">
        <v>23</v>
      </c>
      <c r="C232" s="21">
        <v>33.4</v>
      </c>
      <c r="D232" s="21">
        <v>0</v>
      </c>
      <c r="E232" s="21" t="s">
        <v>15</v>
      </c>
      <c r="F232" s="21" t="s">
        <v>26</v>
      </c>
      <c r="G232" s="21">
        <v>10795.937330000001</v>
      </c>
    </row>
    <row r="233" spans="1:7" ht="15.75" x14ac:dyDescent="0.25">
      <c r="A233" s="21">
        <v>23</v>
      </c>
      <c r="B233" s="21" t="s">
        <v>23</v>
      </c>
      <c r="C233" s="21">
        <v>28</v>
      </c>
      <c r="D233" s="21">
        <v>0</v>
      </c>
      <c r="E233" s="21" t="s">
        <v>15</v>
      </c>
      <c r="F233" s="21" t="s">
        <v>26</v>
      </c>
      <c r="G233" s="21">
        <v>13126.677449999999</v>
      </c>
    </row>
    <row r="234" spans="1:7" ht="15.75" x14ac:dyDescent="0.25">
      <c r="A234" s="21">
        <v>23</v>
      </c>
      <c r="B234" s="21" t="s">
        <v>23</v>
      </c>
      <c r="C234" s="21">
        <v>28.31</v>
      </c>
      <c r="D234" s="21">
        <v>0</v>
      </c>
      <c r="E234" s="21" t="s">
        <v>17</v>
      </c>
      <c r="F234" s="21" t="s">
        <v>27</v>
      </c>
      <c r="G234" s="21">
        <v>18033.9679</v>
      </c>
    </row>
    <row r="235" spans="1:7" ht="15.75" x14ac:dyDescent="0.25">
      <c r="A235" s="21">
        <v>23</v>
      </c>
      <c r="B235" s="21" t="s">
        <v>14</v>
      </c>
      <c r="C235" s="21">
        <v>18.715</v>
      </c>
      <c r="D235" s="21">
        <v>0</v>
      </c>
      <c r="E235" s="21" t="s">
        <v>15</v>
      </c>
      <c r="F235" s="21" t="s">
        <v>27</v>
      </c>
      <c r="G235" s="21">
        <v>21595.382290000001</v>
      </c>
    </row>
    <row r="236" spans="1:7" ht="15.75" x14ac:dyDescent="0.25">
      <c r="A236" s="21">
        <v>23</v>
      </c>
      <c r="B236" s="21" t="s">
        <v>23</v>
      </c>
      <c r="C236" s="21">
        <v>31.4</v>
      </c>
      <c r="D236" s="21">
        <v>0</v>
      </c>
      <c r="E236" s="21" t="s">
        <v>17</v>
      </c>
      <c r="F236" s="21" t="s">
        <v>26</v>
      </c>
      <c r="G236" s="21">
        <v>34166.273000000001</v>
      </c>
    </row>
    <row r="237" spans="1:7" ht="15.75" x14ac:dyDescent="0.25">
      <c r="A237" s="21">
        <v>23</v>
      </c>
      <c r="B237" s="21" t="s">
        <v>14</v>
      </c>
      <c r="C237" s="21">
        <v>35.200000000000003</v>
      </c>
      <c r="D237" s="21">
        <v>1</v>
      </c>
      <c r="E237" s="21" t="s">
        <v>15</v>
      </c>
      <c r="F237" s="21" t="s">
        <v>26</v>
      </c>
      <c r="G237" s="21">
        <v>2416.9549999999999</v>
      </c>
    </row>
    <row r="238" spans="1:7" ht="15.75" x14ac:dyDescent="0.25">
      <c r="A238" s="21">
        <v>23</v>
      </c>
      <c r="B238" s="21" t="s">
        <v>14</v>
      </c>
      <c r="C238" s="21">
        <v>50.38</v>
      </c>
      <c r="D238" s="21">
        <v>1</v>
      </c>
      <c r="E238" s="21" t="s">
        <v>15</v>
      </c>
      <c r="F238" s="21" t="s">
        <v>16</v>
      </c>
      <c r="G238" s="21">
        <v>2438.0551999999998</v>
      </c>
    </row>
    <row r="239" spans="1:7" ht="15.75" x14ac:dyDescent="0.25">
      <c r="A239" s="21">
        <v>23</v>
      </c>
      <c r="B239" s="21" t="s">
        <v>14</v>
      </c>
      <c r="C239" s="21">
        <v>17.385000000000002</v>
      </c>
      <c r="D239" s="21">
        <v>1</v>
      </c>
      <c r="E239" s="21" t="s">
        <v>15</v>
      </c>
      <c r="F239" s="21" t="s">
        <v>27</v>
      </c>
      <c r="G239" s="21">
        <v>2775.1921499999999</v>
      </c>
    </row>
    <row r="240" spans="1:7" ht="15.75" x14ac:dyDescent="0.25">
      <c r="A240" s="21">
        <v>23</v>
      </c>
      <c r="B240" s="21" t="s">
        <v>14</v>
      </c>
      <c r="C240" s="21">
        <v>27.36</v>
      </c>
      <c r="D240" s="21">
        <v>1</v>
      </c>
      <c r="E240" s="21" t="s">
        <v>15</v>
      </c>
      <c r="F240" s="21" t="s">
        <v>27</v>
      </c>
      <c r="G240" s="21">
        <v>2789.0574000000001</v>
      </c>
    </row>
    <row r="241" spans="1:7" ht="15.75" x14ac:dyDescent="0.25">
      <c r="A241" s="21">
        <v>23</v>
      </c>
      <c r="B241" s="21" t="s">
        <v>23</v>
      </c>
      <c r="C241" s="21">
        <v>28.49</v>
      </c>
      <c r="D241" s="21">
        <v>1</v>
      </c>
      <c r="E241" s="21" t="s">
        <v>17</v>
      </c>
      <c r="F241" s="21" t="s">
        <v>16</v>
      </c>
      <c r="G241" s="21">
        <v>18328.238099999999</v>
      </c>
    </row>
    <row r="242" spans="1:7" ht="15.75" x14ac:dyDescent="0.25">
      <c r="A242" s="21">
        <v>23</v>
      </c>
      <c r="B242" s="21" t="s">
        <v>23</v>
      </c>
      <c r="C242" s="21">
        <v>42.75</v>
      </c>
      <c r="D242" s="21">
        <v>1</v>
      </c>
      <c r="E242" s="21" t="s">
        <v>17</v>
      </c>
      <c r="F242" s="21" t="s">
        <v>25</v>
      </c>
      <c r="G242" s="21">
        <v>40904.199500000002</v>
      </c>
    </row>
    <row r="243" spans="1:7" ht="15.75" x14ac:dyDescent="0.25">
      <c r="A243" s="21">
        <v>23</v>
      </c>
      <c r="B243" s="21" t="s">
        <v>23</v>
      </c>
      <c r="C243" s="21">
        <v>39.270000000000003</v>
      </c>
      <c r="D243" s="21">
        <v>2</v>
      </c>
      <c r="E243" s="21" t="s">
        <v>15</v>
      </c>
      <c r="F243" s="21" t="s">
        <v>16</v>
      </c>
      <c r="G243" s="21">
        <v>3500.6122999999998</v>
      </c>
    </row>
    <row r="244" spans="1:7" ht="15.75" x14ac:dyDescent="0.25">
      <c r="A244" s="21">
        <v>23</v>
      </c>
      <c r="B244" s="21" t="s">
        <v>23</v>
      </c>
      <c r="C244" s="21">
        <v>23.18</v>
      </c>
      <c r="D244" s="21">
        <v>2</v>
      </c>
      <c r="E244" s="21" t="s">
        <v>15</v>
      </c>
      <c r="F244" s="21" t="s">
        <v>27</v>
      </c>
      <c r="G244" s="21">
        <v>14426.073850000001</v>
      </c>
    </row>
    <row r="245" spans="1:7" ht="15.75" x14ac:dyDescent="0.25">
      <c r="A245" s="21">
        <v>23</v>
      </c>
      <c r="B245" s="21" t="s">
        <v>23</v>
      </c>
      <c r="C245" s="21">
        <v>24.225000000000001</v>
      </c>
      <c r="D245" s="21">
        <v>2</v>
      </c>
      <c r="E245" s="21" t="s">
        <v>15</v>
      </c>
      <c r="F245" s="21" t="s">
        <v>25</v>
      </c>
      <c r="G245" s="21">
        <v>22395.74424</v>
      </c>
    </row>
    <row r="246" spans="1:7" ht="15.75" x14ac:dyDescent="0.25">
      <c r="A246" s="21">
        <v>23</v>
      </c>
      <c r="B246" s="21" t="s">
        <v>23</v>
      </c>
      <c r="C246" s="21">
        <v>32.78</v>
      </c>
      <c r="D246" s="21">
        <v>2</v>
      </c>
      <c r="E246" s="21" t="s">
        <v>17</v>
      </c>
      <c r="F246" s="21" t="s">
        <v>16</v>
      </c>
      <c r="G246" s="21">
        <v>36021.011200000001</v>
      </c>
    </row>
    <row r="247" spans="1:7" ht="15.75" x14ac:dyDescent="0.25">
      <c r="A247" s="21">
        <v>23</v>
      </c>
      <c r="B247" s="21" t="s">
        <v>23</v>
      </c>
      <c r="C247" s="21">
        <v>36.67</v>
      </c>
      <c r="D247" s="21">
        <v>2</v>
      </c>
      <c r="E247" s="21" t="s">
        <v>17</v>
      </c>
      <c r="F247" s="21" t="s">
        <v>25</v>
      </c>
      <c r="G247" s="21">
        <v>38511.628299999997</v>
      </c>
    </row>
    <row r="248" spans="1:7" ht="15.75" x14ac:dyDescent="0.25">
      <c r="A248" s="21">
        <v>23</v>
      </c>
      <c r="B248" s="21" t="s">
        <v>14</v>
      </c>
      <c r="C248" s="21">
        <v>32.700000000000003</v>
      </c>
      <c r="D248" s="21">
        <v>3</v>
      </c>
      <c r="E248" s="21" t="s">
        <v>15</v>
      </c>
      <c r="F248" s="21" t="s">
        <v>26</v>
      </c>
      <c r="G248" s="21">
        <v>3591.48</v>
      </c>
    </row>
    <row r="249" spans="1:7" ht="15.75" x14ac:dyDescent="0.25">
      <c r="A249" s="21">
        <v>23</v>
      </c>
      <c r="B249" s="21" t="s">
        <v>14</v>
      </c>
      <c r="C249" s="21">
        <v>37.1</v>
      </c>
      <c r="D249" s="21">
        <v>3</v>
      </c>
      <c r="E249" s="21" t="s">
        <v>15</v>
      </c>
      <c r="F249" s="21" t="s">
        <v>26</v>
      </c>
      <c r="G249" s="21">
        <v>3597.596</v>
      </c>
    </row>
    <row r="250" spans="1:7" ht="15.75" x14ac:dyDescent="0.25">
      <c r="A250" s="21">
        <v>23</v>
      </c>
      <c r="B250" s="21" t="s">
        <v>23</v>
      </c>
      <c r="C250" s="21">
        <v>34.96</v>
      </c>
      <c r="D250" s="21">
        <v>3</v>
      </c>
      <c r="E250" s="21" t="s">
        <v>15</v>
      </c>
      <c r="F250" s="21" t="s">
        <v>27</v>
      </c>
      <c r="G250" s="21">
        <v>4466.6214</v>
      </c>
    </row>
    <row r="251" spans="1:7" ht="15.75" x14ac:dyDescent="0.25">
      <c r="A251" s="21">
        <v>23</v>
      </c>
      <c r="B251" s="21" t="s">
        <v>14</v>
      </c>
      <c r="C251" s="21">
        <v>31.73</v>
      </c>
      <c r="D251" s="21">
        <v>3</v>
      </c>
      <c r="E251" s="21" t="s">
        <v>17</v>
      </c>
      <c r="F251" s="21" t="s">
        <v>25</v>
      </c>
      <c r="G251" s="21">
        <v>36189.101699999999</v>
      </c>
    </row>
    <row r="252" spans="1:7" ht="15.75" x14ac:dyDescent="0.25">
      <c r="A252" s="21">
        <v>24</v>
      </c>
      <c r="B252" s="21" t="s">
        <v>14</v>
      </c>
      <c r="C252" s="21">
        <v>23.4</v>
      </c>
      <c r="D252" s="21">
        <v>0</v>
      </c>
      <c r="E252" s="21" t="s">
        <v>15</v>
      </c>
      <c r="F252" s="21" t="s">
        <v>26</v>
      </c>
      <c r="G252" s="21">
        <v>1969.614</v>
      </c>
    </row>
    <row r="253" spans="1:7" ht="15.75" x14ac:dyDescent="0.25">
      <c r="A253" s="21">
        <v>24</v>
      </c>
      <c r="B253" s="21" t="s">
        <v>14</v>
      </c>
      <c r="C253" s="21">
        <v>25.8</v>
      </c>
      <c r="D253" s="21">
        <v>0</v>
      </c>
      <c r="E253" s="21" t="s">
        <v>15</v>
      </c>
      <c r="F253" s="21" t="s">
        <v>26</v>
      </c>
      <c r="G253" s="21">
        <v>1972.95</v>
      </c>
    </row>
    <row r="254" spans="1:7" ht="15.75" x14ac:dyDescent="0.25">
      <c r="A254" s="21">
        <v>24</v>
      </c>
      <c r="B254" s="21" t="s">
        <v>14</v>
      </c>
      <c r="C254" s="21">
        <v>29.3</v>
      </c>
      <c r="D254" s="21">
        <v>0</v>
      </c>
      <c r="E254" s="21" t="s">
        <v>15</v>
      </c>
      <c r="F254" s="21" t="s">
        <v>26</v>
      </c>
      <c r="G254" s="21">
        <v>1977.8150000000001</v>
      </c>
    </row>
    <row r="255" spans="1:7" ht="15.75" x14ac:dyDescent="0.25">
      <c r="A255" s="21">
        <v>24</v>
      </c>
      <c r="B255" s="21" t="s">
        <v>14</v>
      </c>
      <c r="C255" s="21">
        <v>32.01</v>
      </c>
      <c r="D255" s="21">
        <v>0</v>
      </c>
      <c r="E255" s="21" t="s">
        <v>15</v>
      </c>
      <c r="F255" s="21" t="s">
        <v>16</v>
      </c>
      <c r="G255" s="21">
        <v>1981.5818999999999</v>
      </c>
    </row>
    <row r="256" spans="1:7" ht="15.75" x14ac:dyDescent="0.25">
      <c r="A256" s="21">
        <v>24</v>
      </c>
      <c r="B256" s="21" t="s">
        <v>14</v>
      </c>
      <c r="C256" s="21">
        <v>35.86</v>
      </c>
      <c r="D256" s="21">
        <v>0</v>
      </c>
      <c r="E256" s="21" t="s">
        <v>15</v>
      </c>
      <c r="F256" s="21" t="s">
        <v>16</v>
      </c>
      <c r="G256" s="21">
        <v>1986.9333999999999</v>
      </c>
    </row>
    <row r="257" spans="1:7" ht="15.75" x14ac:dyDescent="0.25">
      <c r="A257" s="21">
        <v>24</v>
      </c>
      <c r="B257" s="21" t="s">
        <v>14</v>
      </c>
      <c r="C257" s="21">
        <v>23.655000000000001</v>
      </c>
      <c r="D257" s="21">
        <v>0</v>
      </c>
      <c r="E257" s="21" t="s">
        <v>15</v>
      </c>
      <c r="F257" s="21" t="s">
        <v>27</v>
      </c>
      <c r="G257" s="21">
        <v>2352.9684499999998</v>
      </c>
    </row>
    <row r="258" spans="1:7" ht="15.75" x14ac:dyDescent="0.25">
      <c r="A258" s="21">
        <v>24</v>
      </c>
      <c r="B258" s="21" t="s">
        <v>23</v>
      </c>
      <c r="C258" s="21">
        <v>22.6</v>
      </c>
      <c r="D258" s="21">
        <v>0</v>
      </c>
      <c r="E258" s="21" t="s">
        <v>15</v>
      </c>
      <c r="F258" s="21" t="s">
        <v>26</v>
      </c>
      <c r="G258" s="21">
        <v>2457.502</v>
      </c>
    </row>
    <row r="259" spans="1:7" ht="15.75" x14ac:dyDescent="0.25">
      <c r="A259" s="21">
        <v>24</v>
      </c>
      <c r="B259" s="21" t="s">
        <v>23</v>
      </c>
      <c r="C259" s="21">
        <v>27.72</v>
      </c>
      <c r="D259" s="21">
        <v>0</v>
      </c>
      <c r="E259" s="21" t="s">
        <v>15</v>
      </c>
      <c r="F259" s="21" t="s">
        <v>16</v>
      </c>
      <c r="G259" s="21">
        <v>2464.6188000000002</v>
      </c>
    </row>
    <row r="260" spans="1:7" ht="15.75" x14ac:dyDescent="0.25">
      <c r="A260" s="21">
        <v>24</v>
      </c>
      <c r="B260" s="21" t="s">
        <v>23</v>
      </c>
      <c r="C260" s="21">
        <v>33.99</v>
      </c>
      <c r="D260" s="21">
        <v>0</v>
      </c>
      <c r="E260" s="21" t="s">
        <v>15</v>
      </c>
      <c r="F260" s="21" t="s">
        <v>16</v>
      </c>
      <c r="G260" s="21">
        <v>2473.3341</v>
      </c>
    </row>
    <row r="261" spans="1:7" ht="15.75" x14ac:dyDescent="0.25">
      <c r="A261" s="21">
        <v>24</v>
      </c>
      <c r="B261" s="21" t="s">
        <v>23</v>
      </c>
      <c r="C261" s="21">
        <v>39.49</v>
      </c>
      <c r="D261" s="21">
        <v>0</v>
      </c>
      <c r="E261" s="21" t="s">
        <v>15</v>
      </c>
      <c r="F261" s="21" t="s">
        <v>16</v>
      </c>
      <c r="G261" s="21">
        <v>2480.9791</v>
      </c>
    </row>
    <row r="262" spans="1:7" ht="15.75" x14ac:dyDescent="0.25">
      <c r="A262" s="21">
        <v>24</v>
      </c>
      <c r="B262" s="21" t="s">
        <v>23</v>
      </c>
      <c r="C262" s="21">
        <v>24.225000000000001</v>
      </c>
      <c r="D262" s="21">
        <v>0</v>
      </c>
      <c r="E262" s="21" t="s">
        <v>15</v>
      </c>
      <c r="F262" s="21" t="s">
        <v>27</v>
      </c>
      <c r="G262" s="21">
        <v>2842.7607499999999</v>
      </c>
    </row>
    <row r="263" spans="1:7" ht="15.75" x14ac:dyDescent="0.25">
      <c r="A263" s="21">
        <v>24</v>
      </c>
      <c r="B263" s="21" t="s">
        <v>23</v>
      </c>
      <c r="C263" s="21">
        <v>29.925000000000001</v>
      </c>
      <c r="D263" s="21">
        <v>0</v>
      </c>
      <c r="E263" s="21" t="s">
        <v>15</v>
      </c>
      <c r="F263" s="21" t="s">
        <v>27</v>
      </c>
      <c r="G263" s="21">
        <v>2850.6837500000001</v>
      </c>
    </row>
    <row r="264" spans="1:7" ht="15.75" x14ac:dyDescent="0.25">
      <c r="A264" s="21">
        <v>24</v>
      </c>
      <c r="B264" s="21" t="s">
        <v>23</v>
      </c>
      <c r="C264" s="21">
        <v>33.344999999999999</v>
      </c>
      <c r="D264" s="21">
        <v>0</v>
      </c>
      <c r="E264" s="21" t="s">
        <v>15</v>
      </c>
      <c r="F264" s="21" t="s">
        <v>27</v>
      </c>
      <c r="G264" s="21">
        <v>2855.4375500000001</v>
      </c>
    </row>
    <row r="265" spans="1:7" ht="15.75" x14ac:dyDescent="0.25">
      <c r="A265" s="21">
        <v>24</v>
      </c>
      <c r="B265" s="21" t="s">
        <v>23</v>
      </c>
      <c r="C265" s="21">
        <v>25.27</v>
      </c>
      <c r="D265" s="21">
        <v>0</v>
      </c>
      <c r="E265" s="21" t="s">
        <v>15</v>
      </c>
      <c r="F265" s="21" t="s">
        <v>25</v>
      </c>
      <c r="G265" s="21">
        <v>3044.2132999999999</v>
      </c>
    </row>
    <row r="266" spans="1:7" ht="15.75" x14ac:dyDescent="0.25">
      <c r="A266" s="21">
        <v>24</v>
      </c>
      <c r="B266" s="21" t="s">
        <v>23</v>
      </c>
      <c r="C266" s="21">
        <v>26.6</v>
      </c>
      <c r="D266" s="21">
        <v>0</v>
      </c>
      <c r="E266" s="21" t="s">
        <v>15</v>
      </c>
      <c r="F266" s="21" t="s">
        <v>25</v>
      </c>
      <c r="G266" s="21">
        <v>3046.0619999999999</v>
      </c>
    </row>
    <row r="267" spans="1:7" ht="15.75" x14ac:dyDescent="0.25">
      <c r="A267" s="21">
        <v>24</v>
      </c>
      <c r="B267" s="21" t="s">
        <v>23</v>
      </c>
      <c r="C267" s="21">
        <v>20.52</v>
      </c>
      <c r="D267" s="21">
        <v>0</v>
      </c>
      <c r="E267" s="21" t="s">
        <v>17</v>
      </c>
      <c r="F267" s="21" t="s">
        <v>25</v>
      </c>
      <c r="G267" s="21">
        <v>14571.890799999999</v>
      </c>
    </row>
    <row r="268" spans="1:7" ht="15.75" x14ac:dyDescent="0.25">
      <c r="A268" s="21">
        <v>24</v>
      </c>
      <c r="B268" s="21" t="s">
        <v>14</v>
      </c>
      <c r="C268" s="21">
        <v>29.83</v>
      </c>
      <c r="D268" s="21">
        <v>0</v>
      </c>
      <c r="E268" s="21" t="s">
        <v>17</v>
      </c>
      <c r="F268" s="21" t="s">
        <v>25</v>
      </c>
      <c r="G268" s="21">
        <v>18648.421699999999</v>
      </c>
    </row>
    <row r="269" spans="1:7" ht="15.75" x14ac:dyDescent="0.25">
      <c r="A269" s="21">
        <v>24</v>
      </c>
      <c r="B269" s="21" t="s">
        <v>23</v>
      </c>
      <c r="C269" s="21">
        <v>27.6</v>
      </c>
      <c r="D269" s="21">
        <v>0</v>
      </c>
      <c r="E269" s="21" t="s">
        <v>15</v>
      </c>
      <c r="F269" s="21" t="s">
        <v>26</v>
      </c>
      <c r="G269" s="21">
        <v>18955.220170000001</v>
      </c>
    </row>
    <row r="270" spans="1:7" ht="15.75" x14ac:dyDescent="0.25">
      <c r="A270" s="21">
        <v>24</v>
      </c>
      <c r="B270" s="21" t="s">
        <v>23</v>
      </c>
      <c r="C270" s="21">
        <v>23.21</v>
      </c>
      <c r="D270" s="21">
        <v>0</v>
      </c>
      <c r="E270" s="21" t="s">
        <v>15</v>
      </c>
      <c r="F270" s="21" t="s">
        <v>16</v>
      </c>
      <c r="G270" s="21">
        <v>25081.76784</v>
      </c>
    </row>
    <row r="271" spans="1:7" ht="15.75" x14ac:dyDescent="0.25">
      <c r="A271" s="21">
        <v>24</v>
      </c>
      <c r="B271" s="21" t="s">
        <v>14</v>
      </c>
      <c r="C271" s="21">
        <v>31.065000000000001</v>
      </c>
      <c r="D271" s="21">
        <v>0</v>
      </c>
      <c r="E271" s="21" t="s">
        <v>17</v>
      </c>
      <c r="F271" s="21" t="s">
        <v>25</v>
      </c>
      <c r="G271" s="21">
        <v>34254.053350000002</v>
      </c>
    </row>
    <row r="272" spans="1:7" ht="15.75" x14ac:dyDescent="0.25">
      <c r="A272" s="21">
        <v>24</v>
      </c>
      <c r="B272" s="21" t="s">
        <v>14</v>
      </c>
      <c r="C272" s="21">
        <v>32.700000000000003</v>
      </c>
      <c r="D272" s="21">
        <v>0</v>
      </c>
      <c r="E272" s="21" t="s">
        <v>17</v>
      </c>
      <c r="F272" s="21" t="s">
        <v>26</v>
      </c>
      <c r="G272" s="21">
        <v>34472.841</v>
      </c>
    </row>
    <row r="273" spans="1:7" ht="15.75" x14ac:dyDescent="0.25">
      <c r="A273" s="21">
        <v>24</v>
      </c>
      <c r="B273" s="21" t="s">
        <v>14</v>
      </c>
      <c r="C273" s="21">
        <v>28.5</v>
      </c>
      <c r="D273" s="21">
        <v>0</v>
      </c>
      <c r="E273" s="21" t="s">
        <v>17</v>
      </c>
      <c r="F273" s="21" t="s">
        <v>25</v>
      </c>
      <c r="G273" s="21">
        <v>35147.528480000001</v>
      </c>
    </row>
    <row r="274" spans="1:7" ht="15.75" x14ac:dyDescent="0.25">
      <c r="A274" s="21">
        <v>24</v>
      </c>
      <c r="B274" s="21" t="s">
        <v>14</v>
      </c>
      <c r="C274" s="21">
        <v>40.15</v>
      </c>
      <c r="D274" s="21">
        <v>0</v>
      </c>
      <c r="E274" s="21" t="s">
        <v>17</v>
      </c>
      <c r="F274" s="21" t="s">
        <v>16</v>
      </c>
      <c r="G274" s="21">
        <v>38126.246500000001</v>
      </c>
    </row>
    <row r="275" spans="1:7" ht="15.75" x14ac:dyDescent="0.25">
      <c r="A275" s="21">
        <v>24</v>
      </c>
      <c r="B275" s="21" t="s">
        <v>14</v>
      </c>
      <c r="C275" s="21">
        <v>26.79</v>
      </c>
      <c r="D275" s="21">
        <v>1</v>
      </c>
      <c r="E275" s="21" t="s">
        <v>15</v>
      </c>
      <c r="F275" s="21" t="s">
        <v>27</v>
      </c>
      <c r="G275" s="21">
        <v>12609.88702</v>
      </c>
    </row>
    <row r="276" spans="1:7" ht="15.75" x14ac:dyDescent="0.25">
      <c r="A276" s="21">
        <v>24</v>
      </c>
      <c r="B276" s="21" t="s">
        <v>14</v>
      </c>
      <c r="C276" s="21">
        <v>28.5</v>
      </c>
      <c r="D276" s="21">
        <v>2</v>
      </c>
      <c r="E276" s="21" t="s">
        <v>15</v>
      </c>
      <c r="F276" s="21" t="s">
        <v>27</v>
      </c>
      <c r="G276" s="21">
        <v>3537.703</v>
      </c>
    </row>
    <row r="277" spans="1:7" ht="15.75" x14ac:dyDescent="0.25">
      <c r="A277" s="21">
        <v>24</v>
      </c>
      <c r="B277" s="21" t="s">
        <v>23</v>
      </c>
      <c r="C277" s="21">
        <v>30.1</v>
      </c>
      <c r="D277" s="21">
        <v>3</v>
      </c>
      <c r="E277" s="21" t="s">
        <v>15</v>
      </c>
      <c r="F277" s="21" t="s">
        <v>26</v>
      </c>
      <c r="G277" s="21">
        <v>4234.9269999999997</v>
      </c>
    </row>
    <row r="278" spans="1:7" ht="15.75" x14ac:dyDescent="0.25">
      <c r="A278" s="21">
        <v>24</v>
      </c>
      <c r="B278" s="21" t="s">
        <v>23</v>
      </c>
      <c r="C278" s="21">
        <v>30.21</v>
      </c>
      <c r="D278" s="21">
        <v>3</v>
      </c>
      <c r="E278" s="21" t="s">
        <v>15</v>
      </c>
      <c r="F278" s="21" t="s">
        <v>27</v>
      </c>
      <c r="G278" s="21">
        <v>4618.0798999999997</v>
      </c>
    </row>
    <row r="279" spans="1:7" ht="15.75" x14ac:dyDescent="0.25">
      <c r="A279" s="21">
        <v>24</v>
      </c>
      <c r="B279" s="21" t="s">
        <v>14</v>
      </c>
      <c r="C279" s="21">
        <v>33.630000000000003</v>
      </c>
      <c r="D279" s="21">
        <v>4</v>
      </c>
      <c r="E279" s="21" t="s">
        <v>15</v>
      </c>
      <c r="F279" s="21" t="s">
        <v>25</v>
      </c>
      <c r="G279" s="21">
        <v>17128.426080000001</v>
      </c>
    </row>
    <row r="280" spans="1:7" ht="15.75" x14ac:dyDescent="0.25">
      <c r="A280" s="21">
        <v>25</v>
      </c>
      <c r="B280" s="21" t="s">
        <v>14</v>
      </c>
      <c r="C280" s="21">
        <v>25.74</v>
      </c>
      <c r="D280" s="21">
        <v>0</v>
      </c>
      <c r="E280" s="21" t="s">
        <v>15</v>
      </c>
      <c r="F280" s="21" t="s">
        <v>16</v>
      </c>
      <c r="G280" s="21">
        <v>2137.6536000000001</v>
      </c>
    </row>
    <row r="281" spans="1:7" ht="15.75" x14ac:dyDescent="0.25">
      <c r="A281" s="21">
        <v>25</v>
      </c>
      <c r="B281" s="21" t="s">
        <v>14</v>
      </c>
      <c r="C281" s="21">
        <v>27.55</v>
      </c>
      <c r="D281" s="21">
        <v>0</v>
      </c>
      <c r="E281" s="21" t="s">
        <v>15</v>
      </c>
      <c r="F281" s="21" t="s">
        <v>27</v>
      </c>
      <c r="G281" s="21">
        <v>2523.1695</v>
      </c>
    </row>
    <row r="282" spans="1:7" ht="15.75" x14ac:dyDescent="0.25">
      <c r="A282" s="21">
        <v>25</v>
      </c>
      <c r="B282" s="21" t="s">
        <v>14</v>
      </c>
      <c r="C282" s="21">
        <v>35.625</v>
      </c>
      <c r="D282" s="21">
        <v>0</v>
      </c>
      <c r="E282" s="21" t="s">
        <v>15</v>
      </c>
      <c r="F282" s="21" t="s">
        <v>27</v>
      </c>
      <c r="G282" s="21">
        <v>2534.3937500000002</v>
      </c>
    </row>
    <row r="283" spans="1:7" ht="15.75" x14ac:dyDescent="0.25">
      <c r="A283" s="21">
        <v>25</v>
      </c>
      <c r="B283" s="21" t="s">
        <v>23</v>
      </c>
      <c r="C283" s="21">
        <v>30.3</v>
      </c>
      <c r="D283" s="21">
        <v>0</v>
      </c>
      <c r="E283" s="21" t="s">
        <v>15</v>
      </c>
      <c r="F283" s="21" t="s">
        <v>26</v>
      </c>
      <c r="G283" s="21">
        <v>2632.9920000000002</v>
      </c>
    </row>
    <row r="284" spans="1:7" ht="15.75" x14ac:dyDescent="0.25">
      <c r="A284" s="21">
        <v>25</v>
      </c>
      <c r="B284" s="21" t="s">
        <v>14</v>
      </c>
      <c r="C284" s="21">
        <v>26.22</v>
      </c>
      <c r="D284" s="21">
        <v>0</v>
      </c>
      <c r="E284" s="21" t="s">
        <v>15</v>
      </c>
      <c r="F284" s="21" t="s">
        <v>25</v>
      </c>
      <c r="G284" s="21">
        <v>2721.3208</v>
      </c>
    </row>
    <row r="285" spans="1:7" ht="15.75" x14ac:dyDescent="0.25">
      <c r="A285" s="21">
        <v>25</v>
      </c>
      <c r="B285" s="21" t="s">
        <v>14</v>
      </c>
      <c r="C285" s="21">
        <v>30.59</v>
      </c>
      <c r="D285" s="21">
        <v>0</v>
      </c>
      <c r="E285" s="21" t="s">
        <v>15</v>
      </c>
      <c r="F285" s="21" t="s">
        <v>25</v>
      </c>
      <c r="G285" s="21">
        <v>2727.3951000000002</v>
      </c>
    </row>
    <row r="286" spans="1:7" ht="15.75" x14ac:dyDescent="0.25">
      <c r="A286" s="21">
        <v>25</v>
      </c>
      <c r="B286" s="21" t="s">
        <v>23</v>
      </c>
      <c r="C286" s="21">
        <v>34.484999999999999</v>
      </c>
      <c r="D286" s="21">
        <v>0</v>
      </c>
      <c r="E286" s="21" t="s">
        <v>15</v>
      </c>
      <c r="F286" s="21" t="s">
        <v>27</v>
      </c>
      <c r="G286" s="21">
        <v>3021.80915</v>
      </c>
    </row>
    <row r="287" spans="1:7" ht="15.75" x14ac:dyDescent="0.25">
      <c r="A287" s="21">
        <v>25</v>
      </c>
      <c r="B287" s="21" t="s">
        <v>23</v>
      </c>
      <c r="C287" s="21">
        <v>23.465</v>
      </c>
      <c r="D287" s="21">
        <v>0</v>
      </c>
      <c r="E287" s="21" t="s">
        <v>15</v>
      </c>
      <c r="F287" s="21" t="s">
        <v>25</v>
      </c>
      <c r="G287" s="21">
        <v>3206.4913499999998</v>
      </c>
    </row>
    <row r="288" spans="1:7" ht="15.75" x14ac:dyDescent="0.25">
      <c r="A288" s="21">
        <v>25</v>
      </c>
      <c r="B288" s="21" t="s">
        <v>23</v>
      </c>
      <c r="C288" s="21">
        <v>28.594999999999999</v>
      </c>
      <c r="D288" s="21">
        <v>0</v>
      </c>
      <c r="E288" s="21" t="s">
        <v>15</v>
      </c>
      <c r="F288" s="21" t="s">
        <v>25</v>
      </c>
      <c r="G288" s="21">
        <v>3213.6220499999999</v>
      </c>
    </row>
    <row r="289" spans="1:7" ht="15.75" x14ac:dyDescent="0.25">
      <c r="A289" s="21">
        <v>25</v>
      </c>
      <c r="B289" s="21" t="s">
        <v>14</v>
      </c>
      <c r="C289" s="21">
        <v>24.13</v>
      </c>
      <c r="D289" s="21">
        <v>0</v>
      </c>
      <c r="E289" s="21" t="s">
        <v>17</v>
      </c>
      <c r="F289" s="21" t="s">
        <v>27</v>
      </c>
      <c r="G289" s="21">
        <v>15817.985699999999</v>
      </c>
    </row>
    <row r="290" spans="1:7" ht="15.75" x14ac:dyDescent="0.25">
      <c r="A290" s="21">
        <v>25</v>
      </c>
      <c r="B290" s="21" t="s">
        <v>23</v>
      </c>
      <c r="C290" s="21">
        <v>41.325000000000003</v>
      </c>
      <c r="D290" s="21">
        <v>0</v>
      </c>
      <c r="E290" s="21" t="s">
        <v>15</v>
      </c>
      <c r="F290" s="21" t="s">
        <v>25</v>
      </c>
      <c r="G290" s="21">
        <v>17878.900679999999</v>
      </c>
    </row>
    <row r="291" spans="1:7" ht="15.75" x14ac:dyDescent="0.25">
      <c r="A291" s="21">
        <v>25</v>
      </c>
      <c r="B291" s="21" t="s">
        <v>23</v>
      </c>
      <c r="C291" s="21">
        <v>30.2</v>
      </c>
      <c r="D291" s="21">
        <v>0</v>
      </c>
      <c r="E291" s="21" t="s">
        <v>17</v>
      </c>
      <c r="F291" s="21" t="s">
        <v>26</v>
      </c>
      <c r="G291" s="21">
        <v>33900.652999999998</v>
      </c>
    </row>
    <row r="292" spans="1:7" ht="15.75" x14ac:dyDescent="0.25">
      <c r="A292" s="21">
        <v>25</v>
      </c>
      <c r="B292" s="21" t="s">
        <v>23</v>
      </c>
      <c r="C292" s="21">
        <v>20.8</v>
      </c>
      <c r="D292" s="21">
        <v>1</v>
      </c>
      <c r="E292" s="21" t="s">
        <v>15</v>
      </c>
      <c r="F292" s="21" t="s">
        <v>26</v>
      </c>
      <c r="G292" s="21">
        <v>3208.7869999999998</v>
      </c>
    </row>
    <row r="293" spans="1:7" ht="15.75" x14ac:dyDescent="0.25">
      <c r="A293" s="21">
        <v>25</v>
      </c>
      <c r="B293" s="21" t="s">
        <v>23</v>
      </c>
      <c r="C293" s="21">
        <v>33.99</v>
      </c>
      <c r="D293" s="21">
        <v>1</v>
      </c>
      <c r="E293" s="21" t="s">
        <v>15</v>
      </c>
      <c r="F293" s="21" t="s">
        <v>16</v>
      </c>
      <c r="G293" s="21">
        <v>3227.1210999999998</v>
      </c>
    </row>
    <row r="294" spans="1:7" ht="15.75" x14ac:dyDescent="0.25">
      <c r="A294" s="21">
        <v>25</v>
      </c>
      <c r="B294" s="21" t="s">
        <v>23</v>
      </c>
      <c r="C294" s="21">
        <v>42.13</v>
      </c>
      <c r="D294" s="21">
        <v>1</v>
      </c>
      <c r="E294" s="21" t="s">
        <v>15</v>
      </c>
      <c r="F294" s="21" t="s">
        <v>16</v>
      </c>
      <c r="G294" s="21">
        <v>3238.4357</v>
      </c>
    </row>
    <row r="295" spans="1:7" ht="15.75" x14ac:dyDescent="0.25">
      <c r="A295" s="21">
        <v>25</v>
      </c>
      <c r="B295" s="21" t="s">
        <v>14</v>
      </c>
      <c r="C295" s="21">
        <v>25.84</v>
      </c>
      <c r="D295" s="21">
        <v>1</v>
      </c>
      <c r="E295" s="21" t="s">
        <v>15</v>
      </c>
      <c r="F295" s="21" t="s">
        <v>25</v>
      </c>
      <c r="G295" s="21">
        <v>3309.7926000000002</v>
      </c>
    </row>
    <row r="296" spans="1:7" ht="15.75" x14ac:dyDescent="0.25">
      <c r="A296" s="21">
        <v>25</v>
      </c>
      <c r="B296" s="21" t="s">
        <v>23</v>
      </c>
      <c r="C296" s="21">
        <v>22.515000000000001</v>
      </c>
      <c r="D296" s="21">
        <v>1</v>
      </c>
      <c r="E296" s="21" t="s">
        <v>15</v>
      </c>
      <c r="F296" s="21" t="s">
        <v>27</v>
      </c>
      <c r="G296" s="21">
        <v>3594.17085</v>
      </c>
    </row>
    <row r="297" spans="1:7" ht="15.75" x14ac:dyDescent="0.25">
      <c r="A297" s="21">
        <v>25</v>
      </c>
      <c r="B297" s="21" t="s">
        <v>23</v>
      </c>
      <c r="C297" s="21">
        <v>32.229999999999997</v>
      </c>
      <c r="D297" s="21">
        <v>1</v>
      </c>
      <c r="E297" s="21" t="s">
        <v>15</v>
      </c>
      <c r="F297" s="21" t="s">
        <v>16</v>
      </c>
      <c r="G297" s="21">
        <v>18218.161390000001</v>
      </c>
    </row>
    <row r="298" spans="1:7" ht="15.75" x14ac:dyDescent="0.25">
      <c r="A298" s="21">
        <v>25</v>
      </c>
      <c r="B298" s="21" t="s">
        <v>23</v>
      </c>
      <c r="C298" s="21">
        <v>26.79</v>
      </c>
      <c r="D298" s="21">
        <v>2</v>
      </c>
      <c r="E298" s="21" t="s">
        <v>15</v>
      </c>
      <c r="F298" s="21" t="s">
        <v>27</v>
      </c>
      <c r="G298" s="21">
        <v>4189.1130999999996</v>
      </c>
    </row>
    <row r="299" spans="1:7" ht="15.75" x14ac:dyDescent="0.25">
      <c r="A299" s="21">
        <v>25</v>
      </c>
      <c r="B299" s="21" t="s">
        <v>14</v>
      </c>
      <c r="C299" s="21">
        <v>24.984999999999999</v>
      </c>
      <c r="D299" s="21">
        <v>2</v>
      </c>
      <c r="E299" s="21" t="s">
        <v>15</v>
      </c>
      <c r="F299" s="21" t="s">
        <v>25</v>
      </c>
      <c r="G299" s="21">
        <v>23241.47453</v>
      </c>
    </row>
    <row r="300" spans="1:7" ht="15.75" x14ac:dyDescent="0.25">
      <c r="A300" s="21">
        <v>25</v>
      </c>
      <c r="B300" s="21" t="s">
        <v>14</v>
      </c>
      <c r="C300" s="21">
        <v>33.33</v>
      </c>
      <c r="D300" s="21">
        <v>2</v>
      </c>
      <c r="E300" s="21" t="s">
        <v>17</v>
      </c>
      <c r="F300" s="21" t="s">
        <v>16</v>
      </c>
      <c r="G300" s="21">
        <v>36124.573700000001</v>
      </c>
    </row>
    <row r="301" spans="1:7" ht="15.75" x14ac:dyDescent="0.25">
      <c r="A301" s="21">
        <v>25</v>
      </c>
      <c r="B301" s="21" t="s">
        <v>14</v>
      </c>
      <c r="C301" s="21">
        <v>45.54</v>
      </c>
      <c r="D301" s="21">
        <v>2</v>
      </c>
      <c r="E301" s="21" t="s">
        <v>17</v>
      </c>
      <c r="F301" s="21" t="s">
        <v>16</v>
      </c>
      <c r="G301" s="21">
        <v>42112.2356</v>
      </c>
    </row>
    <row r="302" spans="1:7" ht="15.75" x14ac:dyDescent="0.25">
      <c r="A302" s="21">
        <v>25</v>
      </c>
      <c r="B302" s="21" t="s">
        <v>14</v>
      </c>
      <c r="C302" s="21">
        <v>26.8</v>
      </c>
      <c r="D302" s="21">
        <v>3</v>
      </c>
      <c r="E302" s="21" t="s">
        <v>15</v>
      </c>
      <c r="F302" s="21" t="s">
        <v>26</v>
      </c>
      <c r="G302" s="21">
        <v>3906.127</v>
      </c>
    </row>
    <row r="303" spans="1:7" ht="15.75" x14ac:dyDescent="0.25">
      <c r="A303" s="21">
        <v>25</v>
      </c>
      <c r="B303" s="21" t="s">
        <v>23</v>
      </c>
      <c r="C303" s="21">
        <v>24.3</v>
      </c>
      <c r="D303" s="21">
        <v>3</v>
      </c>
      <c r="E303" s="21" t="s">
        <v>15</v>
      </c>
      <c r="F303" s="21" t="s">
        <v>26</v>
      </c>
      <c r="G303" s="21">
        <v>4391.652</v>
      </c>
    </row>
    <row r="304" spans="1:7" ht="15.75" x14ac:dyDescent="0.25">
      <c r="A304" s="21">
        <v>25</v>
      </c>
      <c r="B304" s="21" t="s">
        <v>14</v>
      </c>
      <c r="C304" s="21">
        <v>29.7</v>
      </c>
      <c r="D304" s="21">
        <v>3</v>
      </c>
      <c r="E304" s="21" t="s">
        <v>17</v>
      </c>
      <c r="F304" s="21" t="s">
        <v>26</v>
      </c>
      <c r="G304" s="21">
        <v>19933.457999999999</v>
      </c>
    </row>
    <row r="305" spans="1:7" ht="15.75" x14ac:dyDescent="0.25">
      <c r="A305" s="21">
        <v>25</v>
      </c>
      <c r="B305" s="21" t="s">
        <v>14</v>
      </c>
      <c r="C305" s="21">
        <v>33.659999999999997</v>
      </c>
      <c r="D305" s="21">
        <v>4</v>
      </c>
      <c r="E305" s="21" t="s">
        <v>15</v>
      </c>
      <c r="F305" s="21" t="s">
        <v>16</v>
      </c>
      <c r="G305" s="21">
        <v>4504.6624000000002</v>
      </c>
    </row>
    <row r="306" spans="1:7" ht="15.75" x14ac:dyDescent="0.25">
      <c r="A306" s="21">
        <v>25</v>
      </c>
      <c r="B306" s="21" t="s">
        <v>14</v>
      </c>
      <c r="C306" s="21">
        <v>26.695</v>
      </c>
      <c r="D306" s="21">
        <v>4</v>
      </c>
      <c r="E306" s="21" t="s">
        <v>15</v>
      </c>
      <c r="F306" s="21" t="s">
        <v>27</v>
      </c>
      <c r="G306" s="21">
        <v>4877.9810500000003</v>
      </c>
    </row>
    <row r="307" spans="1:7" ht="15.75" x14ac:dyDescent="0.25">
      <c r="A307" s="21">
        <v>25</v>
      </c>
      <c r="B307" s="21" t="s">
        <v>14</v>
      </c>
      <c r="C307" s="21">
        <v>23.9</v>
      </c>
      <c r="D307" s="21">
        <v>5</v>
      </c>
      <c r="E307" s="21" t="s">
        <v>15</v>
      </c>
      <c r="F307" s="21" t="s">
        <v>26</v>
      </c>
      <c r="G307" s="21">
        <v>5080.0959999999995</v>
      </c>
    </row>
    <row r="308" spans="1:7" ht="15.75" x14ac:dyDescent="0.25">
      <c r="A308" s="21">
        <v>26</v>
      </c>
      <c r="B308" s="21" t="s">
        <v>14</v>
      </c>
      <c r="C308" s="21">
        <v>20.8</v>
      </c>
      <c r="D308" s="21">
        <v>0</v>
      </c>
      <c r="E308" s="21" t="s">
        <v>15</v>
      </c>
      <c r="F308" s="21" t="s">
        <v>26</v>
      </c>
      <c r="G308" s="21">
        <v>2302.3000000000002</v>
      </c>
    </row>
    <row r="309" spans="1:7" ht="15.75" x14ac:dyDescent="0.25">
      <c r="A309" s="21">
        <v>26</v>
      </c>
      <c r="B309" s="21" t="s">
        <v>14</v>
      </c>
      <c r="C309" s="21">
        <v>35.42</v>
      </c>
      <c r="D309" s="21">
        <v>0</v>
      </c>
      <c r="E309" s="21" t="s">
        <v>15</v>
      </c>
      <c r="F309" s="21" t="s">
        <v>16</v>
      </c>
      <c r="G309" s="21">
        <v>2322.6217999999999</v>
      </c>
    </row>
    <row r="310" spans="1:7" ht="15.75" x14ac:dyDescent="0.25">
      <c r="A310" s="21">
        <v>26</v>
      </c>
      <c r="B310" s="21" t="s">
        <v>14</v>
      </c>
      <c r="C310" s="21">
        <v>17.670000000000002</v>
      </c>
      <c r="D310" s="21">
        <v>0</v>
      </c>
      <c r="E310" s="21" t="s">
        <v>15</v>
      </c>
      <c r="F310" s="21" t="s">
        <v>27</v>
      </c>
      <c r="G310" s="21">
        <v>2680.9493000000002</v>
      </c>
    </row>
    <row r="311" spans="1:7" ht="15.75" x14ac:dyDescent="0.25">
      <c r="A311" s="21">
        <v>26</v>
      </c>
      <c r="B311" s="21" t="s">
        <v>14</v>
      </c>
      <c r="C311" s="21">
        <v>31.065000000000001</v>
      </c>
      <c r="D311" s="21">
        <v>0</v>
      </c>
      <c r="E311" s="21" t="s">
        <v>15</v>
      </c>
      <c r="F311" s="21" t="s">
        <v>27</v>
      </c>
      <c r="G311" s="21">
        <v>2699.56835</v>
      </c>
    </row>
    <row r="312" spans="1:7" ht="15.75" x14ac:dyDescent="0.25">
      <c r="A312" s="21">
        <v>26</v>
      </c>
      <c r="B312" s="21" t="s">
        <v>14</v>
      </c>
      <c r="C312" s="21">
        <v>29.45</v>
      </c>
      <c r="D312" s="21">
        <v>0</v>
      </c>
      <c r="E312" s="21" t="s">
        <v>15</v>
      </c>
      <c r="F312" s="21" t="s">
        <v>25</v>
      </c>
      <c r="G312" s="21">
        <v>2897.3235</v>
      </c>
    </row>
    <row r="313" spans="1:7" ht="15.75" x14ac:dyDescent="0.25">
      <c r="A313" s="21">
        <v>26</v>
      </c>
      <c r="B313" s="21" t="s">
        <v>23</v>
      </c>
      <c r="C313" s="21">
        <v>22.23</v>
      </c>
      <c r="D313" s="21">
        <v>0</v>
      </c>
      <c r="E313" s="21" t="s">
        <v>15</v>
      </c>
      <c r="F313" s="21" t="s">
        <v>27</v>
      </c>
      <c r="G313" s="21">
        <v>3176.2876999999999</v>
      </c>
    </row>
    <row r="314" spans="1:7" ht="15.75" x14ac:dyDescent="0.25">
      <c r="A314" s="21">
        <v>26</v>
      </c>
      <c r="B314" s="21" t="s">
        <v>23</v>
      </c>
      <c r="C314" s="21">
        <v>22.61</v>
      </c>
      <c r="D314" s="21">
        <v>0</v>
      </c>
      <c r="E314" s="21" t="s">
        <v>15</v>
      </c>
      <c r="F314" s="21" t="s">
        <v>27</v>
      </c>
      <c r="G314" s="21">
        <v>3176.8159000000001</v>
      </c>
    </row>
    <row r="315" spans="1:7" ht="15.75" x14ac:dyDescent="0.25">
      <c r="A315" s="21">
        <v>26</v>
      </c>
      <c r="B315" s="21" t="s">
        <v>23</v>
      </c>
      <c r="C315" s="21">
        <v>40.185000000000002</v>
      </c>
      <c r="D315" s="21">
        <v>0</v>
      </c>
      <c r="E315" s="21" t="s">
        <v>15</v>
      </c>
      <c r="F315" s="21" t="s">
        <v>27</v>
      </c>
      <c r="G315" s="21">
        <v>3201.2451500000002</v>
      </c>
    </row>
    <row r="316" spans="1:7" ht="15.75" x14ac:dyDescent="0.25">
      <c r="A316" s="21">
        <v>26</v>
      </c>
      <c r="B316" s="21" t="s">
        <v>23</v>
      </c>
      <c r="C316" s="21">
        <v>28.785</v>
      </c>
      <c r="D316" s="21">
        <v>0</v>
      </c>
      <c r="E316" s="21" t="s">
        <v>15</v>
      </c>
      <c r="F316" s="21" t="s">
        <v>25</v>
      </c>
      <c r="G316" s="21">
        <v>3385.3991500000002</v>
      </c>
    </row>
    <row r="317" spans="1:7" ht="15.75" x14ac:dyDescent="0.25">
      <c r="A317" s="21">
        <v>26</v>
      </c>
      <c r="B317" s="21" t="s">
        <v>14</v>
      </c>
      <c r="C317" s="21">
        <v>27.06</v>
      </c>
      <c r="D317" s="21">
        <v>0</v>
      </c>
      <c r="E317" s="21" t="s">
        <v>17</v>
      </c>
      <c r="F317" s="21" t="s">
        <v>16</v>
      </c>
      <c r="G317" s="21">
        <v>17043.341400000001</v>
      </c>
    </row>
    <row r="318" spans="1:7" ht="15.75" x14ac:dyDescent="0.25">
      <c r="A318" s="21">
        <v>26</v>
      </c>
      <c r="B318" s="21" t="s">
        <v>14</v>
      </c>
      <c r="C318" s="21">
        <v>29.15</v>
      </c>
      <c r="D318" s="21">
        <v>1</v>
      </c>
      <c r="E318" s="21" t="s">
        <v>15</v>
      </c>
      <c r="F318" s="21" t="s">
        <v>16</v>
      </c>
      <c r="G318" s="21">
        <v>2902.9065000000001</v>
      </c>
    </row>
    <row r="319" spans="1:7" ht="15.75" x14ac:dyDescent="0.25">
      <c r="A319" s="21">
        <v>26</v>
      </c>
      <c r="B319" s="21" t="s">
        <v>14</v>
      </c>
      <c r="C319" s="21">
        <v>30</v>
      </c>
      <c r="D319" s="21">
        <v>1</v>
      </c>
      <c r="E319" s="21" t="s">
        <v>15</v>
      </c>
      <c r="F319" s="21" t="s">
        <v>26</v>
      </c>
      <c r="G319" s="21">
        <v>2904.0880000000002</v>
      </c>
    </row>
    <row r="320" spans="1:7" ht="15.75" x14ac:dyDescent="0.25">
      <c r="A320" s="21">
        <v>26</v>
      </c>
      <c r="B320" s="21" t="s">
        <v>14</v>
      </c>
      <c r="C320" s="21">
        <v>46.53</v>
      </c>
      <c r="D320" s="21">
        <v>1</v>
      </c>
      <c r="E320" s="21" t="s">
        <v>15</v>
      </c>
      <c r="F320" s="21" t="s">
        <v>16</v>
      </c>
      <c r="G320" s="21">
        <v>2927.0646999999999</v>
      </c>
    </row>
    <row r="321" spans="1:7" ht="15.75" x14ac:dyDescent="0.25">
      <c r="A321" s="21">
        <v>26</v>
      </c>
      <c r="B321" s="21" t="s">
        <v>14</v>
      </c>
      <c r="C321" s="21">
        <v>33.914999999999999</v>
      </c>
      <c r="D321" s="21">
        <v>1</v>
      </c>
      <c r="E321" s="21" t="s">
        <v>15</v>
      </c>
      <c r="F321" s="21" t="s">
        <v>27</v>
      </c>
      <c r="G321" s="21">
        <v>3292.5298499999999</v>
      </c>
    </row>
    <row r="322" spans="1:7" ht="15.75" x14ac:dyDescent="0.25">
      <c r="A322" s="21">
        <v>26</v>
      </c>
      <c r="B322" s="21" t="s">
        <v>23</v>
      </c>
      <c r="C322" s="21">
        <v>19.8</v>
      </c>
      <c r="D322" s="21">
        <v>1</v>
      </c>
      <c r="E322" s="21" t="s">
        <v>15</v>
      </c>
      <c r="F322" s="21" t="s">
        <v>26</v>
      </c>
      <c r="G322" s="21">
        <v>3378.91</v>
      </c>
    </row>
    <row r="323" spans="1:7" ht="15.75" x14ac:dyDescent="0.25">
      <c r="A323" s="21">
        <v>26</v>
      </c>
      <c r="B323" s="21" t="s">
        <v>23</v>
      </c>
      <c r="C323" s="21">
        <v>29.48</v>
      </c>
      <c r="D323" s="21">
        <v>1</v>
      </c>
      <c r="E323" s="21" t="s">
        <v>15</v>
      </c>
      <c r="F323" s="21" t="s">
        <v>16</v>
      </c>
      <c r="G323" s="21">
        <v>3392.3652000000002</v>
      </c>
    </row>
    <row r="324" spans="1:7" ht="15.75" x14ac:dyDescent="0.25">
      <c r="A324" s="21">
        <v>26</v>
      </c>
      <c r="B324" s="21" t="s">
        <v>23</v>
      </c>
      <c r="C324" s="21">
        <v>29.92</v>
      </c>
      <c r="D324" s="21">
        <v>1</v>
      </c>
      <c r="E324" s="21" t="s">
        <v>15</v>
      </c>
      <c r="F324" s="21" t="s">
        <v>16</v>
      </c>
      <c r="G324" s="21">
        <v>3392.9767999999999</v>
      </c>
    </row>
    <row r="325" spans="1:7" ht="15.75" x14ac:dyDescent="0.25">
      <c r="A325" s="21">
        <v>26</v>
      </c>
      <c r="B325" s="21" t="s">
        <v>23</v>
      </c>
      <c r="C325" s="21">
        <v>42.4</v>
      </c>
      <c r="D325" s="21">
        <v>1</v>
      </c>
      <c r="E325" s="21" t="s">
        <v>15</v>
      </c>
      <c r="F325" s="21" t="s">
        <v>26</v>
      </c>
      <c r="G325" s="21">
        <v>3410.3240000000001</v>
      </c>
    </row>
    <row r="326" spans="1:7" ht="15.75" x14ac:dyDescent="0.25">
      <c r="A326" s="21">
        <v>26</v>
      </c>
      <c r="B326" s="21" t="s">
        <v>14</v>
      </c>
      <c r="C326" s="21">
        <v>32.49</v>
      </c>
      <c r="D326" s="21">
        <v>1</v>
      </c>
      <c r="E326" s="21" t="s">
        <v>15</v>
      </c>
      <c r="F326" s="21" t="s">
        <v>25</v>
      </c>
      <c r="G326" s="21">
        <v>3490.5491000000002</v>
      </c>
    </row>
    <row r="327" spans="1:7" ht="15.75" x14ac:dyDescent="0.25">
      <c r="A327" s="21">
        <v>26</v>
      </c>
      <c r="B327" s="21" t="s">
        <v>14</v>
      </c>
      <c r="C327" s="21">
        <v>23.7</v>
      </c>
      <c r="D327" s="21">
        <v>2</v>
      </c>
      <c r="E327" s="21" t="s">
        <v>15</v>
      </c>
      <c r="F327" s="21" t="s">
        <v>26</v>
      </c>
      <c r="G327" s="21">
        <v>3484.3310000000001</v>
      </c>
    </row>
    <row r="328" spans="1:7" ht="15.75" x14ac:dyDescent="0.25">
      <c r="A328" s="21">
        <v>26</v>
      </c>
      <c r="B328" s="21" t="s">
        <v>14</v>
      </c>
      <c r="C328" s="21">
        <v>30.875</v>
      </c>
      <c r="D328" s="21">
        <v>2</v>
      </c>
      <c r="E328" s="21" t="s">
        <v>15</v>
      </c>
      <c r="F328" s="21" t="s">
        <v>27</v>
      </c>
      <c r="G328" s="21">
        <v>3877.3042500000001</v>
      </c>
    </row>
    <row r="329" spans="1:7" ht="15.75" x14ac:dyDescent="0.25">
      <c r="A329" s="21">
        <v>26</v>
      </c>
      <c r="B329" s="21" t="s">
        <v>23</v>
      </c>
      <c r="C329" s="21">
        <v>29.92</v>
      </c>
      <c r="D329" s="21">
        <v>2</v>
      </c>
      <c r="E329" s="21" t="s">
        <v>15</v>
      </c>
      <c r="F329" s="21" t="s">
        <v>16</v>
      </c>
      <c r="G329" s="21">
        <v>3981.9767999999999</v>
      </c>
    </row>
    <row r="330" spans="1:7" ht="15.75" x14ac:dyDescent="0.25">
      <c r="A330" s="21">
        <v>26</v>
      </c>
      <c r="B330" s="21" t="s">
        <v>23</v>
      </c>
      <c r="C330" s="21">
        <v>34.200000000000003</v>
      </c>
      <c r="D330" s="21">
        <v>2</v>
      </c>
      <c r="E330" s="21" t="s">
        <v>15</v>
      </c>
      <c r="F330" s="21" t="s">
        <v>26</v>
      </c>
      <c r="G330" s="21">
        <v>3987.9259999999999</v>
      </c>
    </row>
    <row r="331" spans="1:7" ht="15.75" x14ac:dyDescent="0.25">
      <c r="A331" s="21">
        <v>26</v>
      </c>
      <c r="B331" s="21" t="s">
        <v>23</v>
      </c>
      <c r="C331" s="21">
        <v>29.355</v>
      </c>
      <c r="D331" s="21">
        <v>2</v>
      </c>
      <c r="E331" s="21" t="s">
        <v>15</v>
      </c>
      <c r="F331" s="21" t="s">
        <v>25</v>
      </c>
      <c r="G331" s="21">
        <v>4564.1914500000003</v>
      </c>
    </row>
    <row r="332" spans="1:7" ht="15.75" x14ac:dyDescent="0.25">
      <c r="A332" s="21">
        <v>26</v>
      </c>
      <c r="B332" s="21" t="s">
        <v>23</v>
      </c>
      <c r="C332" s="21">
        <v>17.195</v>
      </c>
      <c r="D332" s="21">
        <v>2</v>
      </c>
      <c r="E332" s="21" t="s">
        <v>17</v>
      </c>
      <c r="F332" s="21" t="s">
        <v>25</v>
      </c>
      <c r="G332" s="21">
        <v>14455.644050000001</v>
      </c>
    </row>
    <row r="333" spans="1:7" ht="15.75" x14ac:dyDescent="0.25">
      <c r="A333" s="21">
        <v>26</v>
      </c>
      <c r="B333" s="21" t="s">
        <v>14</v>
      </c>
      <c r="C333" s="21">
        <v>32.9</v>
      </c>
      <c r="D333" s="21">
        <v>2</v>
      </c>
      <c r="E333" s="21" t="s">
        <v>17</v>
      </c>
      <c r="F333" s="21" t="s">
        <v>26</v>
      </c>
      <c r="G333" s="21">
        <v>36085.218999999997</v>
      </c>
    </row>
    <row r="334" spans="1:7" ht="15.75" x14ac:dyDescent="0.25">
      <c r="A334" s="21">
        <v>26</v>
      </c>
      <c r="B334" s="21" t="s">
        <v>14</v>
      </c>
      <c r="C334" s="21">
        <v>27.265000000000001</v>
      </c>
      <c r="D334" s="21">
        <v>3</v>
      </c>
      <c r="E334" s="21" t="s">
        <v>15</v>
      </c>
      <c r="F334" s="21" t="s">
        <v>25</v>
      </c>
      <c r="G334" s="21">
        <v>4661.2863500000003</v>
      </c>
    </row>
    <row r="335" spans="1:7" ht="15.75" x14ac:dyDescent="0.25">
      <c r="A335" s="21">
        <v>26</v>
      </c>
      <c r="B335" s="21" t="s">
        <v>23</v>
      </c>
      <c r="C335" s="21">
        <v>29.64</v>
      </c>
      <c r="D335" s="21">
        <v>4</v>
      </c>
      <c r="E335" s="21" t="s">
        <v>15</v>
      </c>
      <c r="F335" s="21" t="s">
        <v>25</v>
      </c>
      <c r="G335" s="21">
        <v>24671.663339999999</v>
      </c>
    </row>
    <row r="336" spans="1:7" ht="15.75" x14ac:dyDescent="0.25">
      <c r="A336" s="21">
        <v>27</v>
      </c>
      <c r="B336" s="21" t="s">
        <v>14</v>
      </c>
      <c r="C336" s="21">
        <v>23.1</v>
      </c>
      <c r="D336" s="21">
        <v>0</v>
      </c>
      <c r="E336" s="21" t="s">
        <v>15</v>
      </c>
      <c r="F336" s="21" t="s">
        <v>16</v>
      </c>
      <c r="G336" s="21">
        <v>2483.7359999999999</v>
      </c>
    </row>
    <row r="337" spans="1:7" ht="15.75" x14ac:dyDescent="0.25">
      <c r="A337" s="21">
        <v>27</v>
      </c>
      <c r="B337" s="21" t="s">
        <v>14</v>
      </c>
      <c r="C337" s="21">
        <v>30.5</v>
      </c>
      <c r="D337" s="21">
        <v>0</v>
      </c>
      <c r="E337" s="21" t="s">
        <v>15</v>
      </c>
      <c r="F337" s="21" t="s">
        <v>26</v>
      </c>
      <c r="G337" s="21">
        <v>2494.0219999999999</v>
      </c>
    </row>
    <row r="338" spans="1:7" ht="15.75" x14ac:dyDescent="0.25">
      <c r="A338" s="21">
        <v>27</v>
      </c>
      <c r="B338" s="21" t="s">
        <v>14</v>
      </c>
      <c r="C338" s="21">
        <v>32.67</v>
      </c>
      <c r="D338" s="21">
        <v>0</v>
      </c>
      <c r="E338" s="21" t="s">
        <v>15</v>
      </c>
      <c r="F338" s="21" t="s">
        <v>16</v>
      </c>
      <c r="G338" s="21">
        <v>2497.0383000000002</v>
      </c>
    </row>
    <row r="339" spans="1:7" ht="15.75" x14ac:dyDescent="0.25">
      <c r="A339" s="21">
        <v>27</v>
      </c>
      <c r="B339" s="21" t="s">
        <v>14</v>
      </c>
      <c r="C339" s="21">
        <v>33.659999999999997</v>
      </c>
      <c r="D339" s="21">
        <v>0</v>
      </c>
      <c r="E339" s="21" t="s">
        <v>15</v>
      </c>
      <c r="F339" s="21" t="s">
        <v>16</v>
      </c>
      <c r="G339" s="21">
        <v>2498.4144000000001</v>
      </c>
    </row>
    <row r="340" spans="1:7" ht="15.75" x14ac:dyDescent="0.25">
      <c r="A340" s="21">
        <v>27</v>
      </c>
      <c r="B340" s="21" t="s">
        <v>23</v>
      </c>
      <c r="C340" s="21">
        <v>24.1</v>
      </c>
      <c r="D340" s="21">
        <v>0</v>
      </c>
      <c r="E340" s="21" t="s">
        <v>15</v>
      </c>
      <c r="F340" s="21" t="s">
        <v>26</v>
      </c>
      <c r="G340" s="21">
        <v>2974.1260000000002</v>
      </c>
    </row>
    <row r="341" spans="1:7" ht="15.75" x14ac:dyDescent="0.25">
      <c r="A341" s="21">
        <v>27</v>
      </c>
      <c r="B341" s="21" t="s">
        <v>14</v>
      </c>
      <c r="C341" s="21">
        <v>26.03</v>
      </c>
      <c r="D341" s="21">
        <v>0</v>
      </c>
      <c r="E341" s="21" t="s">
        <v>15</v>
      </c>
      <c r="F341" s="21" t="s">
        <v>25</v>
      </c>
      <c r="G341" s="21">
        <v>3070.8087</v>
      </c>
    </row>
    <row r="342" spans="1:7" ht="15.75" x14ac:dyDescent="0.25">
      <c r="A342" s="21">
        <v>27</v>
      </c>
      <c r="B342" s="21" t="s">
        <v>23</v>
      </c>
      <c r="C342" s="21">
        <v>21.47</v>
      </c>
      <c r="D342" s="21">
        <v>0</v>
      </c>
      <c r="E342" s="21" t="s">
        <v>15</v>
      </c>
      <c r="F342" s="21" t="s">
        <v>27</v>
      </c>
      <c r="G342" s="21">
        <v>3353.4703</v>
      </c>
    </row>
    <row r="343" spans="1:7" ht="15.75" x14ac:dyDescent="0.25">
      <c r="A343" s="21">
        <v>27</v>
      </c>
      <c r="B343" s="21" t="s">
        <v>23</v>
      </c>
      <c r="C343" s="21">
        <v>25.175000000000001</v>
      </c>
      <c r="D343" s="21">
        <v>0</v>
      </c>
      <c r="E343" s="21" t="s">
        <v>15</v>
      </c>
      <c r="F343" s="21" t="s">
        <v>25</v>
      </c>
      <c r="G343" s="21">
        <v>3558.6202499999999</v>
      </c>
    </row>
    <row r="344" spans="1:7" ht="15.75" x14ac:dyDescent="0.25">
      <c r="A344" s="21">
        <v>27</v>
      </c>
      <c r="B344" s="21" t="s">
        <v>23</v>
      </c>
      <c r="C344" s="21">
        <v>24.75</v>
      </c>
      <c r="D344" s="21">
        <v>0</v>
      </c>
      <c r="E344" s="21" t="s">
        <v>17</v>
      </c>
      <c r="F344" s="21" t="s">
        <v>16</v>
      </c>
      <c r="G344" s="21">
        <v>16577.779500000001</v>
      </c>
    </row>
    <row r="345" spans="1:7" ht="15.75" x14ac:dyDescent="0.25">
      <c r="A345" s="21">
        <v>27</v>
      </c>
      <c r="B345" s="21" t="s">
        <v>14</v>
      </c>
      <c r="C345" s="21">
        <v>29.15</v>
      </c>
      <c r="D345" s="21">
        <v>0</v>
      </c>
      <c r="E345" s="21" t="s">
        <v>17</v>
      </c>
      <c r="F345" s="21" t="s">
        <v>16</v>
      </c>
      <c r="G345" s="21">
        <v>18246.495500000001</v>
      </c>
    </row>
    <row r="346" spans="1:7" ht="15.75" x14ac:dyDescent="0.25">
      <c r="A346" s="21">
        <v>27</v>
      </c>
      <c r="B346" s="21" t="s">
        <v>14</v>
      </c>
      <c r="C346" s="21">
        <v>28.5</v>
      </c>
      <c r="D346" s="21">
        <v>0</v>
      </c>
      <c r="E346" s="21" t="s">
        <v>17</v>
      </c>
      <c r="F346" s="21" t="s">
        <v>27</v>
      </c>
      <c r="G346" s="21">
        <v>18310.741999999998</v>
      </c>
    </row>
    <row r="347" spans="1:7" ht="15.75" x14ac:dyDescent="0.25">
      <c r="A347" s="21">
        <v>27</v>
      </c>
      <c r="B347" s="21" t="s">
        <v>23</v>
      </c>
      <c r="C347" s="21">
        <v>31.4</v>
      </c>
      <c r="D347" s="21">
        <v>0</v>
      </c>
      <c r="E347" s="21" t="s">
        <v>17</v>
      </c>
      <c r="F347" s="21" t="s">
        <v>26</v>
      </c>
      <c r="G347" s="21">
        <v>34838.873</v>
      </c>
    </row>
    <row r="348" spans="1:7" ht="15.75" x14ac:dyDescent="0.25">
      <c r="A348" s="21">
        <v>27</v>
      </c>
      <c r="B348" s="21" t="s">
        <v>23</v>
      </c>
      <c r="C348" s="21">
        <v>36.08</v>
      </c>
      <c r="D348" s="21">
        <v>0</v>
      </c>
      <c r="E348" s="21" t="s">
        <v>17</v>
      </c>
      <c r="F348" s="21" t="s">
        <v>16</v>
      </c>
      <c r="G348" s="21">
        <v>37133.898200000003</v>
      </c>
    </row>
    <row r="349" spans="1:7" ht="15.75" x14ac:dyDescent="0.25">
      <c r="A349" s="21">
        <v>27</v>
      </c>
      <c r="B349" s="21" t="s">
        <v>14</v>
      </c>
      <c r="C349" s="21">
        <v>42.13</v>
      </c>
      <c r="D349" s="21">
        <v>0</v>
      </c>
      <c r="E349" s="21" t="s">
        <v>17</v>
      </c>
      <c r="F349" s="21" t="s">
        <v>16</v>
      </c>
      <c r="G349" s="21">
        <v>39611.757700000002</v>
      </c>
    </row>
    <row r="350" spans="1:7" ht="15.75" x14ac:dyDescent="0.25">
      <c r="A350" s="21">
        <v>27</v>
      </c>
      <c r="B350" s="21" t="s">
        <v>23</v>
      </c>
      <c r="C350" s="21">
        <v>23.21</v>
      </c>
      <c r="D350" s="21">
        <v>1</v>
      </c>
      <c r="E350" s="21" t="s">
        <v>15</v>
      </c>
      <c r="F350" s="21" t="s">
        <v>16</v>
      </c>
      <c r="G350" s="21">
        <v>3561.8888999999999</v>
      </c>
    </row>
    <row r="351" spans="1:7" ht="15.75" x14ac:dyDescent="0.25">
      <c r="A351" s="21">
        <v>27</v>
      </c>
      <c r="B351" s="21" t="s">
        <v>23</v>
      </c>
      <c r="C351" s="21">
        <v>34.799999999999997</v>
      </c>
      <c r="D351" s="21">
        <v>1</v>
      </c>
      <c r="E351" s="21" t="s">
        <v>15</v>
      </c>
      <c r="F351" s="21" t="s">
        <v>26</v>
      </c>
      <c r="G351" s="21">
        <v>3577.9989999999998</v>
      </c>
    </row>
    <row r="352" spans="1:7" ht="15.75" x14ac:dyDescent="0.25">
      <c r="A352" s="21">
        <v>27</v>
      </c>
      <c r="B352" s="21" t="s">
        <v>23</v>
      </c>
      <c r="C352" s="21">
        <v>31.254999999999999</v>
      </c>
      <c r="D352" s="21">
        <v>1</v>
      </c>
      <c r="E352" s="21" t="s">
        <v>15</v>
      </c>
      <c r="F352" s="21" t="s">
        <v>27</v>
      </c>
      <c r="G352" s="21">
        <v>3956.0714499999999</v>
      </c>
    </row>
    <row r="353" spans="1:7" ht="15.75" x14ac:dyDescent="0.25">
      <c r="A353" s="21">
        <v>27</v>
      </c>
      <c r="B353" s="21" t="s">
        <v>23</v>
      </c>
      <c r="C353" s="21">
        <v>30.59</v>
      </c>
      <c r="D353" s="21">
        <v>1</v>
      </c>
      <c r="E353" s="21" t="s">
        <v>15</v>
      </c>
      <c r="F353" s="21" t="s">
        <v>25</v>
      </c>
      <c r="G353" s="21">
        <v>16796.411940000002</v>
      </c>
    </row>
    <row r="354" spans="1:7" ht="15.75" x14ac:dyDescent="0.25">
      <c r="A354" s="21">
        <v>27</v>
      </c>
      <c r="B354" s="21" t="s">
        <v>23</v>
      </c>
      <c r="C354" s="21">
        <v>32.395000000000003</v>
      </c>
      <c r="D354" s="21">
        <v>1</v>
      </c>
      <c r="E354" s="21" t="s">
        <v>15</v>
      </c>
      <c r="F354" s="21" t="s">
        <v>25</v>
      </c>
      <c r="G354" s="21">
        <v>18903.491409999999</v>
      </c>
    </row>
    <row r="355" spans="1:7" ht="15.75" x14ac:dyDescent="0.25">
      <c r="A355" s="21">
        <v>27</v>
      </c>
      <c r="B355" s="21" t="s">
        <v>14</v>
      </c>
      <c r="C355" s="21">
        <v>31.13</v>
      </c>
      <c r="D355" s="21">
        <v>1</v>
      </c>
      <c r="E355" s="21" t="s">
        <v>17</v>
      </c>
      <c r="F355" s="21" t="s">
        <v>16</v>
      </c>
      <c r="G355" s="21">
        <v>34806.467700000001</v>
      </c>
    </row>
    <row r="356" spans="1:7" ht="15.75" x14ac:dyDescent="0.25">
      <c r="A356" s="21">
        <v>27</v>
      </c>
      <c r="B356" s="21" t="s">
        <v>14</v>
      </c>
      <c r="C356" s="21">
        <v>45.9</v>
      </c>
      <c r="D356" s="21">
        <v>2</v>
      </c>
      <c r="E356" s="21" t="s">
        <v>15</v>
      </c>
      <c r="F356" s="21" t="s">
        <v>26</v>
      </c>
      <c r="G356" s="21">
        <v>3693.4279999999999</v>
      </c>
    </row>
    <row r="357" spans="1:7" ht="15.75" x14ac:dyDescent="0.25">
      <c r="A357" s="21">
        <v>27</v>
      </c>
      <c r="B357" s="21" t="s">
        <v>14</v>
      </c>
      <c r="C357" s="21">
        <v>33.155000000000001</v>
      </c>
      <c r="D357" s="21">
        <v>2</v>
      </c>
      <c r="E357" s="21" t="s">
        <v>15</v>
      </c>
      <c r="F357" s="21" t="s">
        <v>27</v>
      </c>
      <c r="G357" s="21">
        <v>4058.71245</v>
      </c>
    </row>
    <row r="358" spans="1:7" ht="15.75" x14ac:dyDescent="0.25">
      <c r="A358" s="21">
        <v>27</v>
      </c>
      <c r="B358" s="21" t="s">
        <v>23</v>
      </c>
      <c r="C358" s="21">
        <v>17.954999999999998</v>
      </c>
      <c r="D358" s="21">
        <v>2</v>
      </c>
      <c r="E358" s="21" t="s">
        <v>17</v>
      </c>
      <c r="F358" s="21" t="s">
        <v>25</v>
      </c>
      <c r="G358" s="21">
        <v>15006.579449999999</v>
      </c>
    </row>
    <row r="359" spans="1:7" ht="15.75" x14ac:dyDescent="0.25">
      <c r="A359" s="21">
        <v>27</v>
      </c>
      <c r="B359" s="21" t="s">
        <v>14</v>
      </c>
      <c r="C359" s="21">
        <v>30.3</v>
      </c>
      <c r="D359" s="21">
        <v>3</v>
      </c>
      <c r="E359" s="21" t="s">
        <v>15</v>
      </c>
      <c r="F359" s="21" t="s">
        <v>26</v>
      </c>
      <c r="G359" s="21">
        <v>4260.7439999999997</v>
      </c>
    </row>
    <row r="360" spans="1:7" ht="15.75" x14ac:dyDescent="0.25">
      <c r="A360" s="21">
        <v>27</v>
      </c>
      <c r="B360" s="21" t="s">
        <v>14</v>
      </c>
      <c r="C360" s="21">
        <v>18.905000000000001</v>
      </c>
      <c r="D360" s="21">
        <v>3</v>
      </c>
      <c r="E360" s="21" t="s">
        <v>15</v>
      </c>
      <c r="F360" s="21" t="s">
        <v>25</v>
      </c>
      <c r="G360" s="21">
        <v>4827.9049500000001</v>
      </c>
    </row>
    <row r="361" spans="1:7" ht="15.75" x14ac:dyDescent="0.25">
      <c r="A361" s="21">
        <v>27</v>
      </c>
      <c r="B361" s="21" t="s">
        <v>14</v>
      </c>
      <c r="C361" s="21">
        <v>32.585000000000001</v>
      </c>
      <c r="D361" s="21">
        <v>3</v>
      </c>
      <c r="E361" s="21" t="s">
        <v>15</v>
      </c>
      <c r="F361" s="21" t="s">
        <v>25</v>
      </c>
      <c r="G361" s="21">
        <v>4846.9201499999999</v>
      </c>
    </row>
    <row r="362" spans="1:7" ht="15.75" x14ac:dyDescent="0.25">
      <c r="A362" s="21">
        <v>27</v>
      </c>
      <c r="B362" s="21" t="s">
        <v>23</v>
      </c>
      <c r="C362" s="21">
        <v>20.045000000000002</v>
      </c>
      <c r="D362" s="21">
        <v>3</v>
      </c>
      <c r="E362" s="21" t="s">
        <v>17</v>
      </c>
      <c r="F362" s="21" t="s">
        <v>27</v>
      </c>
      <c r="G362" s="21">
        <v>16420.494549999999</v>
      </c>
    </row>
    <row r="363" spans="1:7" ht="15.75" x14ac:dyDescent="0.25">
      <c r="A363" s="21">
        <v>27</v>
      </c>
      <c r="B363" s="21" t="s">
        <v>23</v>
      </c>
      <c r="C363" s="21">
        <v>30.4</v>
      </c>
      <c r="D363" s="21">
        <v>3</v>
      </c>
      <c r="E363" s="21" t="s">
        <v>15</v>
      </c>
      <c r="F363" s="21" t="s">
        <v>27</v>
      </c>
      <c r="G363" s="21">
        <v>18804.752400000001</v>
      </c>
    </row>
    <row r="364" spans="1:7" ht="15.75" x14ac:dyDescent="0.25">
      <c r="A364" s="21">
        <v>28</v>
      </c>
      <c r="B364" s="21" t="s">
        <v>14</v>
      </c>
      <c r="C364" s="21">
        <v>38.06</v>
      </c>
      <c r="D364" s="21">
        <v>0</v>
      </c>
      <c r="E364" s="21" t="s">
        <v>15</v>
      </c>
      <c r="F364" s="21" t="s">
        <v>16</v>
      </c>
      <c r="G364" s="21">
        <v>2689.4953999999998</v>
      </c>
    </row>
    <row r="365" spans="1:7" ht="15.75" x14ac:dyDescent="0.25">
      <c r="A365" s="21">
        <v>28</v>
      </c>
      <c r="B365" s="21" t="s">
        <v>14</v>
      </c>
      <c r="C365" s="21">
        <v>30.875</v>
      </c>
      <c r="D365" s="21">
        <v>0</v>
      </c>
      <c r="E365" s="21" t="s">
        <v>15</v>
      </c>
      <c r="F365" s="21" t="s">
        <v>27</v>
      </c>
      <c r="G365" s="21">
        <v>3062.5082499999999</v>
      </c>
    </row>
    <row r="366" spans="1:7" ht="15.75" x14ac:dyDescent="0.25">
      <c r="A366" s="21">
        <v>28</v>
      </c>
      <c r="B366" s="21" t="s">
        <v>23</v>
      </c>
      <c r="C366" s="21">
        <v>25.8</v>
      </c>
      <c r="D366" s="21">
        <v>0</v>
      </c>
      <c r="E366" s="21" t="s">
        <v>15</v>
      </c>
      <c r="F366" s="21" t="s">
        <v>26</v>
      </c>
      <c r="G366" s="21">
        <v>3161.4540000000002</v>
      </c>
    </row>
    <row r="367" spans="1:7" ht="15.75" x14ac:dyDescent="0.25">
      <c r="A367" s="21">
        <v>28</v>
      </c>
      <c r="B367" s="21" t="s">
        <v>23</v>
      </c>
      <c r="C367" s="21">
        <v>33.11</v>
      </c>
      <c r="D367" s="21">
        <v>0</v>
      </c>
      <c r="E367" s="21" t="s">
        <v>15</v>
      </c>
      <c r="F367" s="21" t="s">
        <v>16</v>
      </c>
      <c r="G367" s="21">
        <v>3171.6149</v>
      </c>
    </row>
    <row r="368" spans="1:7" ht="15.75" x14ac:dyDescent="0.25">
      <c r="A368" s="21">
        <v>28</v>
      </c>
      <c r="B368" s="21" t="s">
        <v>23</v>
      </c>
      <c r="C368" s="21">
        <v>33.4</v>
      </c>
      <c r="D368" s="21">
        <v>0</v>
      </c>
      <c r="E368" s="21" t="s">
        <v>15</v>
      </c>
      <c r="F368" s="21" t="s">
        <v>26</v>
      </c>
      <c r="G368" s="21">
        <v>3172.018</v>
      </c>
    </row>
    <row r="369" spans="1:7" ht="15.75" x14ac:dyDescent="0.25">
      <c r="A369" s="21">
        <v>28</v>
      </c>
      <c r="B369" s="21" t="s">
        <v>14</v>
      </c>
      <c r="C369" s="21">
        <v>35.435000000000002</v>
      </c>
      <c r="D369" s="21">
        <v>0</v>
      </c>
      <c r="E369" s="21" t="s">
        <v>15</v>
      </c>
      <c r="F369" s="21" t="s">
        <v>25</v>
      </c>
      <c r="G369" s="21">
        <v>3268.84665</v>
      </c>
    </row>
    <row r="370" spans="1:7" ht="15.75" x14ac:dyDescent="0.25">
      <c r="A370" s="21">
        <v>28</v>
      </c>
      <c r="B370" s="21" t="s">
        <v>23</v>
      </c>
      <c r="C370" s="21">
        <v>34.770000000000003</v>
      </c>
      <c r="D370" s="21">
        <v>0</v>
      </c>
      <c r="E370" s="21" t="s">
        <v>15</v>
      </c>
      <c r="F370" s="21" t="s">
        <v>27</v>
      </c>
      <c r="G370" s="21">
        <v>3556.9223000000002</v>
      </c>
    </row>
    <row r="371" spans="1:7" ht="15.75" x14ac:dyDescent="0.25">
      <c r="A371" s="21">
        <v>28</v>
      </c>
      <c r="B371" s="21" t="s">
        <v>23</v>
      </c>
      <c r="C371" s="21">
        <v>17.29</v>
      </c>
      <c r="D371" s="21">
        <v>0</v>
      </c>
      <c r="E371" s="21" t="s">
        <v>15</v>
      </c>
      <c r="F371" s="21" t="s">
        <v>25</v>
      </c>
      <c r="G371" s="21">
        <v>3732.6251000000002</v>
      </c>
    </row>
    <row r="372" spans="1:7" ht="15.75" x14ac:dyDescent="0.25">
      <c r="A372" s="21">
        <v>28</v>
      </c>
      <c r="B372" s="21" t="s">
        <v>14</v>
      </c>
      <c r="C372" s="21">
        <v>33.82</v>
      </c>
      <c r="D372" s="21">
        <v>0</v>
      </c>
      <c r="E372" s="21" t="s">
        <v>15</v>
      </c>
      <c r="F372" s="21" t="s">
        <v>27</v>
      </c>
      <c r="G372" s="21">
        <v>19673.335729999999</v>
      </c>
    </row>
    <row r="373" spans="1:7" ht="15.75" x14ac:dyDescent="0.25">
      <c r="A373" s="21">
        <v>28</v>
      </c>
      <c r="B373" s="21" t="s">
        <v>14</v>
      </c>
      <c r="C373" s="21">
        <v>31.68</v>
      </c>
      <c r="D373" s="21">
        <v>0</v>
      </c>
      <c r="E373" s="21" t="s">
        <v>17</v>
      </c>
      <c r="F373" s="21" t="s">
        <v>16</v>
      </c>
      <c r="G373" s="21">
        <v>34672.147199999999</v>
      </c>
    </row>
    <row r="374" spans="1:7" ht="15.75" x14ac:dyDescent="0.25">
      <c r="A374" s="21">
        <v>28</v>
      </c>
      <c r="B374" s="21" t="s">
        <v>14</v>
      </c>
      <c r="C374" s="21">
        <v>37.1</v>
      </c>
      <c r="D374" s="21">
        <v>1</v>
      </c>
      <c r="E374" s="21" t="s">
        <v>15</v>
      </c>
      <c r="F374" s="21" t="s">
        <v>26</v>
      </c>
      <c r="G374" s="21">
        <v>3277.1610000000001</v>
      </c>
    </row>
    <row r="375" spans="1:7" ht="15.75" x14ac:dyDescent="0.25">
      <c r="A375" s="21">
        <v>28</v>
      </c>
      <c r="B375" s="21" t="s">
        <v>23</v>
      </c>
      <c r="C375" s="21">
        <v>37.619999999999997</v>
      </c>
      <c r="D375" s="21">
        <v>1</v>
      </c>
      <c r="E375" s="21" t="s">
        <v>15</v>
      </c>
      <c r="F375" s="21" t="s">
        <v>16</v>
      </c>
      <c r="G375" s="21">
        <v>3766.8838000000001</v>
      </c>
    </row>
    <row r="376" spans="1:7" ht="15.75" x14ac:dyDescent="0.25">
      <c r="A376" s="21">
        <v>28</v>
      </c>
      <c r="B376" s="21" t="s">
        <v>23</v>
      </c>
      <c r="C376" s="21">
        <v>25.934999999999999</v>
      </c>
      <c r="D376" s="21">
        <v>1</v>
      </c>
      <c r="E376" s="21" t="s">
        <v>15</v>
      </c>
      <c r="F376" s="21" t="s">
        <v>27</v>
      </c>
      <c r="G376" s="21">
        <v>4133.6416499999996</v>
      </c>
    </row>
    <row r="377" spans="1:7" ht="15.75" x14ac:dyDescent="0.25">
      <c r="A377" s="21">
        <v>28</v>
      </c>
      <c r="B377" s="21" t="s">
        <v>23</v>
      </c>
      <c r="C377" s="21">
        <v>28.88</v>
      </c>
      <c r="D377" s="21">
        <v>1</v>
      </c>
      <c r="E377" s="21" t="s">
        <v>15</v>
      </c>
      <c r="F377" s="21" t="s">
        <v>25</v>
      </c>
      <c r="G377" s="21">
        <v>4337.7352000000001</v>
      </c>
    </row>
    <row r="378" spans="1:7" ht="15.75" x14ac:dyDescent="0.25">
      <c r="A378" s="21">
        <v>28</v>
      </c>
      <c r="B378" s="21" t="s">
        <v>23</v>
      </c>
      <c r="C378" s="21">
        <v>24.32</v>
      </c>
      <c r="D378" s="21">
        <v>1</v>
      </c>
      <c r="E378" s="21" t="s">
        <v>15</v>
      </c>
      <c r="F378" s="21" t="s">
        <v>25</v>
      </c>
      <c r="G378" s="21">
        <v>23288.928400000001</v>
      </c>
    </row>
    <row r="379" spans="1:7" ht="15.75" x14ac:dyDescent="0.25">
      <c r="A379" s="21">
        <v>28</v>
      </c>
      <c r="B379" s="21" t="s">
        <v>14</v>
      </c>
      <c r="C379" s="21">
        <v>36.4</v>
      </c>
      <c r="D379" s="21">
        <v>1</v>
      </c>
      <c r="E379" s="21" t="s">
        <v>17</v>
      </c>
      <c r="F379" s="21" t="s">
        <v>26</v>
      </c>
      <c r="G379" s="21">
        <v>51194.559139999998</v>
      </c>
    </row>
    <row r="380" spans="1:7" ht="15.75" x14ac:dyDescent="0.25">
      <c r="A380" s="21">
        <v>28</v>
      </c>
      <c r="B380" s="21" t="s">
        <v>14</v>
      </c>
      <c r="C380" s="21">
        <v>23.8</v>
      </c>
      <c r="D380" s="21">
        <v>2</v>
      </c>
      <c r="E380" s="21" t="s">
        <v>15</v>
      </c>
      <c r="F380" s="21" t="s">
        <v>26</v>
      </c>
      <c r="G380" s="21">
        <v>3847.674</v>
      </c>
    </row>
    <row r="381" spans="1:7" ht="15.75" x14ac:dyDescent="0.25">
      <c r="A381" s="21">
        <v>28</v>
      </c>
      <c r="B381" s="21" t="s">
        <v>23</v>
      </c>
      <c r="C381" s="21">
        <v>26.51</v>
      </c>
      <c r="D381" s="21">
        <v>2</v>
      </c>
      <c r="E381" s="21" t="s">
        <v>15</v>
      </c>
      <c r="F381" s="21" t="s">
        <v>16</v>
      </c>
      <c r="G381" s="21">
        <v>4340.4408999999996</v>
      </c>
    </row>
    <row r="382" spans="1:7" ht="15.75" x14ac:dyDescent="0.25">
      <c r="A382" s="21">
        <v>28</v>
      </c>
      <c r="B382" s="21" t="s">
        <v>23</v>
      </c>
      <c r="C382" s="21">
        <v>33</v>
      </c>
      <c r="D382" s="21">
        <v>2</v>
      </c>
      <c r="E382" s="21" t="s">
        <v>15</v>
      </c>
      <c r="F382" s="21" t="s">
        <v>16</v>
      </c>
      <c r="G382" s="21">
        <v>4349.4620000000004</v>
      </c>
    </row>
    <row r="383" spans="1:7" ht="15.75" x14ac:dyDescent="0.25">
      <c r="A383" s="21">
        <v>28</v>
      </c>
      <c r="B383" s="21" t="s">
        <v>14</v>
      </c>
      <c r="C383" s="21">
        <v>22.515000000000001</v>
      </c>
      <c r="D383" s="21">
        <v>2</v>
      </c>
      <c r="E383" s="21" t="s">
        <v>15</v>
      </c>
      <c r="F383" s="21" t="s">
        <v>25</v>
      </c>
      <c r="G383" s="21">
        <v>4428.8878500000001</v>
      </c>
    </row>
    <row r="384" spans="1:7" ht="15.75" x14ac:dyDescent="0.25">
      <c r="A384" s="21">
        <v>28</v>
      </c>
      <c r="B384" s="21" t="s">
        <v>14</v>
      </c>
      <c r="C384" s="21">
        <v>26.98</v>
      </c>
      <c r="D384" s="21">
        <v>2</v>
      </c>
      <c r="E384" s="21" t="s">
        <v>15</v>
      </c>
      <c r="F384" s="21" t="s">
        <v>25</v>
      </c>
      <c r="G384" s="21">
        <v>4435.0941999999995</v>
      </c>
    </row>
    <row r="385" spans="1:7" ht="15.75" x14ac:dyDescent="0.25">
      <c r="A385" s="21">
        <v>28</v>
      </c>
      <c r="B385" s="21" t="s">
        <v>14</v>
      </c>
      <c r="C385" s="21">
        <v>29.26</v>
      </c>
      <c r="D385" s="21">
        <v>2</v>
      </c>
      <c r="E385" s="21" t="s">
        <v>15</v>
      </c>
      <c r="F385" s="21" t="s">
        <v>25</v>
      </c>
      <c r="G385" s="21">
        <v>4438.2633999999998</v>
      </c>
    </row>
    <row r="386" spans="1:7" ht="15.75" x14ac:dyDescent="0.25">
      <c r="A386" s="21">
        <v>28</v>
      </c>
      <c r="B386" s="21" t="s">
        <v>23</v>
      </c>
      <c r="C386" s="21">
        <v>23.844999999999999</v>
      </c>
      <c r="D386" s="21">
        <v>2</v>
      </c>
      <c r="E386" s="21" t="s">
        <v>15</v>
      </c>
      <c r="F386" s="21" t="s">
        <v>27</v>
      </c>
      <c r="G386" s="21">
        <v>4719.7365499999996</v>
      </c>
    </row>
    <row r="387" spans="1:7" ht="15.75" x14ac:dyDescent="0.25">
      <c r="A387" s="21">
        <v>28</v>
      </c>
      <c r="B387" s="21" t="s">
        <v>23</v>
      </c>
      <c r="C387" s="21">
        <v>27.5</v>
      </c>
      <c r="D387" s="21">
        <v>2</v>
      </c>
      <c r="E387" s="21" t="s">
        <v>15</v>
      </c>
      <c r="F387" s="21" t="s">
        <v>26</v>
      </c>
      <c r="G387" s="21">
        <v>20177.671129999999</v>
      </c>
    </row>
    <row r="388" spans="1:7" ht="15.75" x14ac:dyDescent="0.25">
      <c r="A388" s="21">
        <v>28</v>
      </c>
      <c r="B388" s="21" t="s">
        <v>14</v>
      </c>
      <c r="C388" s="21">
        <v>33</v>
      </c>
      <c r="D388" s="21">
        <v>3</v>
      </c>
      <c r="E388" s="21" t="s">
        <v>15</v>
      </c>
      <c r="F388" s="21" t="s">
        <v>16</v>
      </c>
      <c r="G388" s="21">
        <v>4449.4620000000004</v>
      </c>
    </row>
    <row r="389" spans="1:7" ht="15.75" x14ac:dyDescent="0.25">
      <c r="A389" s="21">
        <v>28</v>
      </c>
      <c r="B389" s="21" t="s">
        <v>23</v>
      </c>
      <c r="C389" s="21">
        <v>26.315000000000001</v>
      </c>
      <c r="D389" s="21">
        <v>3</v>
      </c>
      <c r="E389" s="21" t="s">
        <v>15</v>
      </c>
      <c r="F389" s="21" t="s">
        <v>27</v>
      </c>
      <c r="G389" s="21">
        <v>5312.1698500000002</v>
      </c>
    </row>
    <row r="390" spans="1:7" ht="15.75" x14ac:dyDescent="0.25">
      <c r="A390" s="21">
        <v>28</v>
      </c>
      <c r="B390" s="21" t="s">
        <v>14</v>
      </c>
      <c r="C390" s="21">
        <v>23.98</v>
      </c>
      <c r="D390" s="21">
        <v>3</v>
      </c>
      <c r="E390" s="21" t="s">
        <v>17</v>
      </c>
      <c r="F390" s="21" t="s">
        <v>16</v>
      </c>
      <c r="G390" s="21">
        <v>17663.144199999999</v>
      </c>
    </row>
    <row r="391" spans="1:7" ht="15.75" x14ac:dyDescent="0.25">
      <c r="A391" s="21">
        <v>28</v>
      </c>
      <c r="B391" s="21" t="s">
        <v>14</v>
      </c>
      <c r="C391" s="21">
        <v>24.3</v>
      </c>
      <c r="D391" s="21">
        <v>5</v>
      </c>
      <c r="E391" s="21" t="s">
        <v>15</v>
      </c>
      <c r="F391" s="21" t="s">
        <v>26</v>
      </c>
      <c r="G391" s="21">
        <v>5615.3689999999997</v>
      </c>
    </row>
    <row r="392" spans="1:7" ht="15.75" x14ac:dyDescent="0.25">
      <c r="A392" s="21">
        <v>29</v>
      </c>
      <c r="B392" s="21" t="s">
        <v>14</v>
      </c>
      <c r="C392" s="21">
        <v>27.2</v>
      </c>
      <c r="D392" s="21">
        <v>0</v>
      </c>
      <c r="E392" s="21" t="s">
        <v>15</v>
      </c>
      <c r="F392" s="21" t="s">
        <v>26</v>
      </c>
      <c r="G392" s="21">
        <v>2866.0909999999999</v>
      </c>
    </row>
    <row r="393" spans="1:7" ht="15.75" x14ac:dyDescent="0.25">
      <c r="A393" s="21">
        <v>29</v>
      </c>
      <c r="B393" s="21" t="s">
        <v>14</v>
      </c>
      <c r="C393" s="21">
        <v>27.94</v>
      </c>
      <c r="D393" s="21">
        <v>0</v>
      </c>
      <c r="E393" s="21" t="s">
        <v>15</v>
      </c>
      <c r="F393" s="21" t="s">
        <v>16</v>
      </c>
      <c r="G393" s="21">
        <v>2867.1196</v>
      </c>
    </row>
    <row r="394" spans="1:7" ht="15.75" x14ac:dyDescent="0.25">
      <c r="A394" s="21">
        <v>29</v>
      </c>
      <c r="B394" s="21" t="s">
        <v>23</v>
      </c>
      <c r="C394" s="21">
        <v>25.9</v>
      </c>
      <c r="D394" s="21">
        <v>0</v>
      </c>
      <c r="E394" s="21" t="s">
        <v>15</v>
      </c>
      <c r="F394" s="21" t="s">
        <v>26</v>
      </c>
      <c r="G394" s="21">
        <v>3353.2840000000001</v>
      </c>
    </row>
    <row r="395" spans="1:7" ht="15.75" x14ac:dyDescent="0.25">
      <c r="A395" s="21">
        <v>29</v>
      </c>
      <c r="B395" s="21" t="s">
        <v>23</v>
      </c>
      <c r="C395" s="21">
        <v>35.53</v>
      </c>
      <c r="D395" s="21">
        <v>0</v>
      </c>
      <c r="E395" s="21" t="s">
        <v>15</v>
      </c>
      <c r="F395" s="21" t="s">
        <v>16</v>
      </c>
      <c r="G395" s="21">
        <v>3366.6696999999999</v>
      </c>
    </row>
    <row r="396" spans="1:7" ht="15.75" x14ac:dyDescent="0.25">
      <c r="A396" s="21">
        <v>29</v>
      </c>
      <c r="B396" s="21" t="s">
        <v>23</v>
      </c>
      <c r="C396" s="21">
        <v>26.03</v>
      </c>
      <c r="D396" s="21">
        <v>0</v>
      </c>
      <c r="E396" s="21" t="s">
        <v>15</v>
      </c>
      <c r="F396" s="21" t="s">
        <v>27</v>
      </c>
      <c r="G396" s="21">
        <v>3736.4647</v>
      </c>
    </row>
    <row r="397" spans="1:7" ht="15.75" x14ac:dyDescent="0.25">
      <c r="A397" s="21">
        <v>29</v>
      </c>
      <c r="B397" s="21" t="s">
        <v>23</v>
      </c>
      <c r="C397" s="21">
        <v>31.16</v>
      </c>
      <c r="D397" s="21">
        <v>0</v>
      </c>
      <c r="E397" s="21" t="s">
        <v>15</v>
      </c>
      <c r="F397" s="21" t="s">
        <v>25</v>
      </c>
      <c r="G397" s="21">
        <v>3943.5954000000002</v>
      </c>
    </row>
    <row r="398" spans="1:7" ht="15.75" x14ac:dyDescent="0.25">
      <c r="A398" s="21">
        <v>29</v>
      </c>
      <c r="B398" s="21" t="s">
        <v>23</v>
      </c>
      <c r="C398" s="21">
        <v>21.85</v>
      </c>
      <c r="D398" s="21">
        <v>0</v>
      </c>
      <c r="E398" s="21" t="s">
        <v>17</v>
      </c>
      <c r="F398" s="21" t="s">
        <v>25</v>
      </c>
      <c r="G398" s="21">
        <v>16115.3045</v>
      </c>
    </row>
    <row r="399" spans="1:7" ht="15.75" x14ac:dyDescent="0.25">
      <c r="A399" s="21">
        <v>29</v>
      </c>
      <c r="B399" s="21" t="s">
        <v>14</v>
      </c>
      <c r="C399" s="21">
        <v>22.895</v>
      </c>
      <c r="D399" s="21">
        <v>0</v>
      </c>
      <c r="E399" s="21" t="s">
        <v>17</v>
      </c>
      <c r="F399" s="21" t="s">
        <v>25</v>
      </c>
      <c r="G399" s="21">
        <v>16138.762049999999</v>
      </c>
    </row>
    <row r="400" spans="1:7" ht="15.75" x14ac:dyDescent="0.25">
      <c r="A400" s="21">
        <v>29</v>
      </c>
      <c r="B400" s="21" t="s">
        <v>14</v>
      </c>
      <c r="C400" s="21">
        <v>34.4</v>
      </c>
      <c r="D400" s="21">
        <v>0</v>
      </c>
      <c r="E400" s="21" t="s">
        <v>17</v>
      </c>
      <c r="F400" s="21" t="s">
        <v>26</v>
      </c>
      <c r="G400" s="21">
        <v>36197.699000000001</v>
      </c>
    </row>
    <row r="401" spans="1:7" ht="15.75" x14ac:dyDescent="0.25">
      <c r="A401" s="21">
        <v>29</v>
      </c>
      <c r="B401" s="21" t="s">
        <v>14</v>
      </c>
      <c r="C401" s="21">
        <v>38.94</v>
      </c>
      <c r="D401" s="21">
        <v>1</v>
      </c>
      <c r="E401" s="21" t="s">
        <v>15</v>
      </c>
      <c r="F401" s="21" t="s">
        <v>16</v>
      </c>
      <c r="G401" s="21">
        <v>3471.4096</v>
      </c>
    </row>
    <row r="402" spans="1:7" ht="15.75" x14ac:dyDescent="0.25">
      <c r="A402" s="21">
        <v>29</v>
      </c>
      <c r="B402" s="21" t="s">
        <v>23</v>
      </c>
      <c r="C402" s="21">
        <v>29.59</v>
      </c>
      <c r="D402" s="21">
        <v>1</v>
      </c>
      <c r="E402" s="21" t="s">
        <v>15</v>
      </c>
      <c r="F402" s="21" t="s">
        <v>16</v>
      </c>
      <c r="G402" s="21">
        <v>3947.4131000000002</v>
      </c>
    </row>
    <row r="403" spans="1:7" ht="15.75" x14ac:dyDescent="0.25">
      <c r="A403" s="21">
        <v>29</v>
      </c>
      <c r="B403" s="21" t="s">
        <v>14</v>
      </c>
      <c r="C403" s="21">
        <v>28.975000000000001</v>
      </c>
      <c r="D403" s="21">
        <v>1</v>
      </c>
      <c r="E403" s="21" t="s">
        <v>15</v>
      </c>
      <c r="F403" s="21" t="s">
        <v>25</v>
      </c>
      <c r="G403" s="21">
        <v>4040.55825</v>
      </c>
    </row>
    <row r="404" spans="1:7" ht="15.75" x14ac:dyDescent="0.25">
      <c r="A404" s="21">
        <v>29</v>
      </c>
      <c r="B404" s="21" t="s">
        <v>23</v>
      </c>
      <c r="C404" s="21">
        <v>21.754999999999999</v>
      </c>
      <c r="D404" s="21">
        <v>1</v>
      </c>
      <c r="E404" s="21" t="s">
        <v>17</v>
      </c>
      <c r="F404" s="21" t="s">
        <v>25</v>
      </c>
      <c r="G404" s="21">
        <v>16657.71745</v>
      </c>
    </row>
    <row r="405" spans="1:7" ht="15.75" x14ac:dyDescent="0.25">
      <c r="A405" s="21">
        <v>29</v>
      </c>
      <c r="B405" s="21" t="s">
        <v>23</v>
      </c>
      <c r="C405" s="21">
        <v>27.94</v>
      </c>
      <c r="D405" s="21">
        <v>1</v>
      </c>
      <c r="E405" s="21" t="s">
        <v>17</v>
      </c>
      <c r="F405" s="21" t="s">
        <v>16</v>
      </c>
      <c r="G405" s="21">
        <v>19107.779600000002</v>
      </c>
    </row>
    <row r="406" spans="1:7" ht="15.75" x14ac:dyDescent="0.25">
      <c r="A406" s="21">
        <v>29</v>
      </c>
      <c r="B406" s="21" t="s">
        <v>14</v>
      </c>
      <c r="C406" s="21">
        <v>29.64</v>
      </c>
      <c r="D406" s="21">
        <v>1</v>
      </c>
      <c r="E406" s="21" t="s">
        <v>15</v>
      </c>
      <c r="F406" s="21" t="s">
        <v>25</v>
      </c>
      <c r="G406" s="21">
        <v>20277.807509999999</v>
      </c>
    </row>
    <row r="407" spans="1:7" ht="15.75" x14ac:dyDescent="0.25">
      <c r="A407" s="21">
        <v>29</v>
      </c>
      <c r="B407" s="21" t="s">
        <v>14</v>
      </c>
      <c r="C407" s="21">
        <v>37.29</v>
      </c>
      <c r="D407" s="21">
        <v>2</v>
      </c>
      <c r="E407" s="21" t="s">
        <v>15</v>
      </c>
      <c r="F407" s="21" t="s">
        <v>16</v>
      </c>
      <c r="G407" s="21">
        <v>4058.1161000000002</v>
      </c>
    </row>
    <row r="408" spans="1:7" ht="15.75" x14ac:dyDescent="0.25">
      <c r="A408" s="21">
        <v>29</v>
      </c>
      <c r="B408" s="21" t="s">
        <v>14</v>
      </c>
      <c r="C408" s="21">
        <v>31.73</v>
      </c>
      <c r="D408" s="21">
        <v>2</v>
      </c>
      <c r="E408" s="21" t="s">
        <v>15</v>
      </c>
      <c r="F408" s="21" t="s">
        <v>27</v>
      </c>
      <c r="G408" s="21">
        <v>4433.3877000000002</v>
      </c>
    </row>
    <row r="409" spans="1:7" ht="15.75" x14ac:dyDescent="0.25">
      <c r="A409" s="21">
        <v>29</v>
      </c>
      <c r="B409" s="21" t="s">
        <v>14</v>
      </c>
      <c r="C409" s="21">
        <v>32.11</v>
      </c>
      <c r="D409" s="21">
        <v>2</v>
      </c>
      <c r="E409" s="21" t="s">
        <v>15</v>
      </c>
      <c r="F409" s="21" t="s">
        <v>27</v>
      </c>
      <c r="G409" s="21">
        <v>4433.9159</v>
      </c>
    </row>
    <row r="410" spans="1:7" ht="15.75" x14ac:dyDescent="0.25">
      <c r="A410" s="21">
        <v>29</v>
      </c>
      <c r="B410" s="21" t="s">
        <v>23</v>
      </c>
      <c r="C410" s="21">
        <v>24.6</v>
      </c>
      <c r="D410" s="21">
        <v>2</v>
      </c>
      <c r="E410" s="21" t="s">
        <v>15</v>
      </c>
      <c r="F410" s="21" t="s">
        <v>26</v>
      </c>
      <c r="G410" s="21">
        <v>4529.4769999999999</v>
      </c>
    </row>
    <row r="411" spans="1:7" ht="15.75" x14ac:dyDescent="0.25">
      <c r="A411" s="21">
        <v>29</v>
      </c>
      <c r="B411" s="21" t="s">
        <v>23</v>
      </c>
      <c r="C411" s="21">
        <v>20.234999999999999</v>
      </c>
      <c r="D411" s="21">
        <v>2</v>
      </c>
      <c r="E411" s="21" t="s">
        <v>15</v>
      </c>
      <c r="F411" s="21" t="s">
        <v>27</v>
      </c>
      <c r="G411" s="21">
        <v>4906.4096499999996</v>
      </c>
    </row>
    <row r="412" spans="1:7" ht="15.75" x14ac:dyDescent="0.25">
      <c r="A412" s="21">
        <v>29</v>
      </c>
      <c r="B412" s="21" t="s">
        <v>23</v>
      </c>
      <c r="C412" s="21">
        <v>32.11</v>
      </c>
      <c r="D412" s="21">
        <v>2</v>
      </c>
      <c r="E412" s="21" t="s">
        <v>15</v>
      </c>
      <c r="F412" s="21" t="s">
        <v>27</v>
      </c>
      <c r="G412" s="21">
        <v>4922.9159</v>
      </c>
    </row>
    <row r="413" spans="1:7" ht="15.75" x14ac:dyDescent="0.25">
      <c r="A413" s="21">
        <v>29</v>
      </c>
      <c r="B413" s="21" t="s">
        <v>14</v>
      </c>
      <c r="C413" s="21">
        <v>29.734999999999999</v>
      </c>
      <c r="D413" s="21">
        <v>2</v>
      </c>
      <c r="E413" s="21" t="s">
        <v>15</v>
      </c>
      <c r="F413" s="21" t="s">
        <v>27</v>
      </c>
      <c r="G413" s="21">
        <v>18157.876</v>
      </c>
    </row>
    <row r="414" spans="1:7" ht="15.75" x14ac:dyDescent="0.25">
      <c r="A414" s="21">
        <v>29</v>
      </c>
      <c r="B414" s="21" t="s">
        <v>14</v>
      </c>
      <c r="C414" s="21">
        <v>33.344999999999999</v>
      </c>
      <c r="D414" s="21">
        <v>2</v>
      </c>
      <c r="E414" s="21" t="s">
        <v>15</v>
      </c>
      <c r="F414" s="21" t="s">
        <v>27</v>
      </c>
      <c r="G414" s="21">
        <v>19442.353500000001</v>
      </c>
    </row>
    <row r="415" spans="1:7" ht="15.75" x14ac:dyDescent="0.25">
      <c r="A415" s="21">
        <v>29</v>
      </c>
      <c r="B415" s="21" t="s">
        <v>14</v>
      </c>
      <c r="C415" s="21">
        <v>35.5</v>
      </c>
      <c r="D415" s="21">
        <v>2</v>
      </c>
      <c r="E415" s="21" t="s">
        <v>17</v>
      </c>
      <c r="F415" s="21" t="s">
        <v>26</v>
      </c>
      <c r="G415" s="21">
        <v>44585.455869999998</v>
      </c>
    </row>
    <row r="416" spans="1:7" ht="15.75" x14ac:dyDescent="0.25">
      <c r="A416" s="21">
        <v>29</v>
      </c>
      <c r="B416" s="21" t="s">
        <v>23</v>
      </c>
      <c r="C416" s="21">
        <v>38.83</v>
      </c>
      <c r="D416" s="21">
        <v>3</v>
      </c>
      <c r="E416" s="21" t="s">
        <v>15</v>
      </c>
      <c r="F416" s="21" t="s">
        <v>16</v>
      </c>
      <c r="G416" s="21">
        <v>5138.2566999999999</v>
      </c>
    </row>
    <row r="417" spans="1:7" ht="15.75" x14ac:dyDescent="0.25">
      <c r="A417" s="21">
        <v>29</v>
      </c>
      <c r="B417" s="21" t="s">
        <v>14</v>
      </c>
      <c r="C417" s="21">
        <v>22.515000000000001</v>
      </c>
      <c r="D417" s="21">
        <v>3</v>
      </c>
      <c r="E417" s="21" t="s">
        <v>15</v>
      </c>
      <c r="F417" s="21" t="s">
        <v>25</v>
      </c>
      <c r="G417" s="21">
        <v>5209.5788499999999</v>
      </c>
    </row>
    <row r="418" spans="1:7" ht="15.75" x14ac:dyDescent="0.25">
      <c r="A418" s="21">
        <v>29</v>
      </c>
      <c r="B418" s="21" t="s">
        <v>23</v>
      </c>
      <c r="C418" s="21">
        <v>25.6</v>
      </c>
      <c r="D418" s="21">
        <v>4</v>
      </c>
      <c r="E418" s="21" t="s">
        <v>15</v>
      </c>
      <c r="F418" s="21" t="s">
        <v>26</v>
      </c>
      <c r="G418" s="21">
        <v>5708.8670000000002</v>
      </c>
    </row>
    <row r="419" spans="1:7" ht="15.75" x14ac:dyDescent="0.25">
      <c r="A419" s="21">
        <v>30</v>
      </c>
      <c r="B419" s="21" t="s">
        <v>23</v>
      </c>
      <c r="C419" s="21">
        <v>27.7</v>
      </c>
      <c r="D419" s="21">
        <v>0</v>
      </c>
      <c r="E419" s="21" t="s">
        <v>15</v>
      </c>
      <c r="F419" s="21" t="s">
        <v>26</v>
      </c>
      <c r="G419" s="21">
        <v>3554.203</v>
      </c>
    </row>
    <row r="420" spans="1:7" ht="15.75" x14ac:dyDescent="0.25">
      <c r="A420" s="21">
        <v>30</v>
      </c>
      <c r="B420" s="21" t="s">
        <v>14</v>
      </c>
      <c r="C420" s="21">
        <v>25.46</v>
      </c>
      <c r="D420" s="21">
        <v>0</v>
      </c>
      <c r="E420" s="21" t="s">
        <v>15</v>
      </c>
      <c r="F420" s="21" t="s">
        <v>25</v>
      </c>
      <c r="G420" s="21">
        <v>3645.0893999999998</v>
      </c>
    </row>
    <row r="421" spans="1:7" ht="15.75" x14ac:dyDescent="0.25">
      <c r="A421" s="21">
        <v>30</v>
      </c>
      <c r="B421" s="21" t="s">
        <v>23</v>
      </c>
      <c r="C421" s="21">
        <v>27.93</v>
      </c>
      <c r="D421" s="21">
        <v>0</v>
      </c>
      <c r="E421" s="21" t="s">
        <v>15</v>
      </c>
      <c r="F421" s="21" t="s">
        <v>25</v>
      </c>
      <c r="G421" s="21">
        <v>4137.5227000000004</v>
      </c>
    </row>
    <row r="422" spans="1:7" ht="15.75" x14ac:dyDescent="0.25">
      <c r="A422" s="21">
        <v>30</v>
      </c>
      <c r="B422" s="21" t="s">
        <v>14</v>
      </c>
      <c r="C422" s="21">
        <v>35.299999999999997</v>
      </c>
      <c r="D422" s="21">
        <v>0</v>
      </c>
      <c r="E422" s="21" t="s">
        <v>17</v>
      </c>
      <c r="F422" s="21" t="s">
        <v>26</v>
      </c>
      <c r="G422" s="21">
        <v>36837.466999999997</v>
      </c>
    </row>
    <row r="423" spans="1:7" ht="15.75" x14ac:dyDescent="0.25">
      <c r="A423" s="21">
        <v>30</v>
      </c>
      <c r="B423" s="21" t="s">
        <v>14</v>
      </c>
      <c r="C423" s="21">
        <v>35.53</v>
      </c>
      <c r="D423" s="21">
        <v>0</v>
      </c>
      <c r="E423" s="21" t="s">
        <v>17</v>
      </c>
      <c r="F423" s="21" t="s">
        <v>16</v>
      </c>
      <c r="G423" s="21">
        <v>36950.256699999998</v>
      </c>
    </row>
    <row r="424" spans="1:7" ht="15.75" x14ac:dyDescent="0.25">
      <c r="A424" s="21">
        <v>30</v>
      </c>
      <c r="B424" s="21" t="s">
        <v>14</v>
      </c>
      <c r="C424" s="21">
        <v>31.4</v>
      </c>
      <c r="D424" s="21">
        <v>1</v>
      </c>
      <c r="E424" s="21" t="s">
        <v>15</v>
      </c>
      <c r="F424" s="21" t="s">
        <v>26</v>
      </c>
      <c r="G424" s="21">
        <v>3659.346</v>
      </c>
    </row>
    <row r="425" spans="1:7" ht="15.75" x14ac:dyDescent="0.25">
      <c r="A425" s="21">
        <v>30</v>
      </c>
      <c r="B425" s="21" t="s">
        <v>14</v>
      </c>
      <c r="C425" s="21">
        <v>24.13</v>
      </c>
      <c r="D425" s="21">
        <v>1</v>
      </c>
      <c r="E425" s="21" t="s">
        <v>15</v>
      </c>
      <c r="F425" s="21" t="s">
        <v>27</v>
      </c>
      <c r="G425" s="21">
        <v>4032.2406999999998</v>
      </c>
    </row>
    <row r="426" spans="1:7" ht="15.75" x14ac:dyDescent="0.25">
      <c r="A426" s="21">
        <v>30</v>
      </c>
      <c r="B426" s="21" t="s">
        <v>23</v>
      </c>
      <c r="C426" s="21">
        <v>32.4</v>
      </c>
      <c r="D426" s="21">
        <v>1</v>
      </c>
      <c r="E426" s="21" t="s">
        <v>15</v>
      </c>
      <c r="F426" s="21" t="s">
        <v>26</v>
      </c>
      <c r="G426" s="21">
        <v>4149.7359999999999</v>
      </c>
    </row>
    <row r="427" spans="1:7" ht="15.75" x14ac:dyDescent="0.25">
      <c r="A427" s="21">
        <v>30</v>
      </c>
      <c r="B427" s="21" t="s">
        <v>23</v>
      </c>
      <c r="C427" s="21">
        <v>33.33</v>
      </c>
      <c r="D427" s="21">
        <v>1</v>
      </c>
      <c r="E427" s="21" t="s">
        <v>15</v>
      </c>
      <c r="F427" s="21" t="s">
        <v>16</v>
      </c>
      <c r="G427" s="21">
        <v>4151.0286999999998</v>
      </c>
    </row>
    <row r="428" spans="1:7" ht="15.75" x14ac:dyDescent="0.25">
      <c r="A428" s="21">
        <v>30</v>
      </c>
      <c r="B428" s="21" t="s">
        <v>14</v>
      </c>
      <c r="C428" s="21">
        <v>27.645</v>
      </c>
      <c r="D428" s="21">
        <v>1</v>
      </c>
      <c r="E428" s="21" t="s">
        <v>15</v>
      </c>
      <c r="F428" s="21" t="s">
        <v>25</v>
      </c>
      <c r="G428" s="21">
        <v>4237.12655</v>
      </c>
    </row>
    <row r="429" spans="1:7" ht="15.75" x14ac:dyDescent="0.25">
      <c r="A429" s="21">
        <v>30</v>
      </c>
      <c r="B429" s="21" t="s">
        <v>23</v>
      </c>
      <c r="C429" s="21">
        <v>28.405000000000001</v>
      </c>
      <c r="D429" s="21">
        <v>1</v>
      </c>
      <c r="E429" s="21" t="s">
        <v>15</v>
      </c>
      <c r="F429" s="21" t="s">
        <v>27</v>
      </c>
      <c r="G429" s="21">
        <v>4527.1829500000003</v>
      </c>
    </row>
    <row r="430" spans="1:7" ht="15.75" x14ac:dyDescent="0.25">
      <c r="A430" s="21">
        <v>30</v>
      </c>
      <c r="B430" s="21" t="s">
        <v>23</v>
      </c>
      <c r="C430" s="21">
        <v>21.945</v>
      </c>
      <c r="D430" s="21">
        <v>1</v>
      </c>
      <c r="E430" s="21" t="s">
        <v>15</v>
      </c>
      <c r="F430" s="21" t="s">
        <v>25</v>
      </c>
      <c r="G430" s="21">
        <v>4718.2035500000002</v>
      </c>
    </row>
    <row r="431" spans="1:7" ht="15.75" x14ac:dyDescent="0.25">
      <c r="A431" s="21">
        <v>30</v>
      </c>
      <c r="B431" s="21" t="s">
        <v>23</v>
      </c>
      <c r="C431" s="21">
        <v>22.895</v>
      </c>
      <c r="D431" s="21">
        <v>1</v>
      </c>
      <c r="E431" s="21" t="s">
        <v>15</v>
      </c>
      <c r="F431" s="21" t="s">
        <v>25</v>
      </c>
      <c r="G431" s="21">
        <v>4719.52405</v>
      </c>
    </row>
    <row r="432" spans="1:7" ht="15.75" x14ac:dyDescent="0.25">
      <c r="A432" s="21">
        <v>30</v>
      </c>
      <c r="B432" s="21" t="s">
        <v>14</v>
      </c>
      <c r="C432" s="21">
        <v>38.83</v>
      </c>
      <c r="D432" s="21">
        <v>1</v>
      </c>
      <c r="E432" s="21" t="s">
        <v>15</v>
      </c>
      <c r="F432" s="21" t="s">
        <v>16</v>
      </c>
      <c r="G432" s="21">
        <v>18963.171920000001</v>
      </c>
    </row>
    <row r="433" spans="1:7" ht="15.75" x14ac:dyDescent="0.25">
      <c r="A433" s="21">
        <v>30</v>
      </c>
      <c r="B433" s="21" t="s">
        <v>23</v>
      </c>
      <c r="C433" s="21">
        <v>28.38</v>
      </c>
      <c r="D433" s="21">
        <v>1</v>
      </c>
      <c r="E433" s="21" t="s">
        <v>17</v>
      </c>
      <c r="F433" s="21" t="s">
        <v>16</v>
      </c>
      <c r="G433" s="21">
        <v>19521.968199999999</v>
      </c>
    </row>
    <row r="434" spans="1:7" ht="15.75" x14ac:dyDescent="0.25">
      <c r="A434" s="21">
        <v>30</v>
      </c>
      <c r="B434" s="21" t="s">
        <v>14</v>
      </c>
      <c r="C434" s="21">
        <v>44.22</v>
      </c>
      <c r="D434" s="21">
        <v>2</v>
      </c>
      <c r="E434" s="21" t="s">
        <v>15</v>
      </c>
      <c r="F434" s="21" t="s">
        <v>16</v>
      </c>
      <c r="G434" s="21">
        <v>4266.1657999999998</v>
      </c>
    </row>
    <row r="435" spans="1:7" ht="15.75" x14ac:dyDescent="0.25">
      <c r="A435" s="21">
        <v>30</v>
      </c>
      <c r="B435" s="21" t="s">
        <v>23</v>
      </c>
      <c r="C435" s="21">
        <v>43.12</v>
      </c>
      <c r="D435" s="21">
        <v>2</v>
      </c>
      <c r="E435" s="21" t="s">
        <v>15</v>
      </c>
      <c r="F435" s="21" t="s">
        <v>16</v>
      </c>
      <c r="G435" s="21">
        <v>4753.6368000000002</v>
      </c>
    </row>
    <row r="436" spans="1:7" ht="15.75" x14ac:dyDescent="0.25">
      <c r="A436" s="21">
        <v>30</v>
      </c>
      <c r="B436" s="21" t="s">
        <v>14</v>
      </c>
      <c r="C436" s="21">
        <v>22.99</v>
      </c>
      <c r="D436" s="21">
        <v>2</v>
      </c>
      <c r="E436" s="21" t="s">
        <v>17</v>
      </c>
      <c r="F436" s="21" t="s">
        <v>27</v>
      </c>
      <c r="G436" s="21">
        <v>17361.766100000001</v>
      </c>
    </row>
    <row r="437" spans="1:7" ht="15.75" x14ac:dyDescent="0.25">
      <c r="A437" s="21">
        <v>30</v>
      </c>
      <c r="B437" s="21" t="s">
        <v>14</v>
      </c>
      <c r="C437" s="21">
        <v>37.799999999999997</v>
      </c>
      <c r="D437" s="21">
        <v>2</v>
      </c>
      <c r="E437" s="21" t="s">
        <v>17</v>
      </c>
      <c r="F437" s="21" t="s">
        <v>26</v>
      </c>
      <c r="G437" s="21">
        <v>39241.442000000003</v>
      </c>
    </row>
    <row r="438" spans="1:7" ht="15.75" x14ac:dyDescent="0.25">
      <c r="A438" s="21">
        <v>30</v>
      </c>
      <c r="B438" s="21" t="s">
        <v>14</v>
      </c>
      <c r="C438" s="21">
        <v>31.57</v>
      </c>
      <c r="D438" s="21">
        <v>3</v>
      </c>
      <c r="E438" s="21" t="s">
        <v>15</v>
      </c>
      <c r="F438" s="21" t="s">
        <v>16</v>
      </c>
      <c r="G438" s="21">
        <v>4837.5823</v>
      </c>
    </row>
    <row r="439" spans="1:7" ht="15.75" x14ac:dyDescent="0.25">
      <c r="A439" s="21">
        <v>30</v>
      </c>
      <c r="B439" s="21" t="s">
        <v>23</v>
      </c>
      <c r="C439" s="21">
        <v>30.9</v>
      </c>
      <c r="D439" s="21">
        <v>3</v>
      </c>
      <c r="E439" s="21" t="s">
        <v>15</v>
      </c>
      <c r="F439" s="21" t="s">
        <v>26</v>
      </c>
      <c r="G439" s="21">
        <v>5325.6509999999998</v>
      </c>
    </row>
    <row r="440" spans="1:7" ht="15.75" x14ac:dyDescent="0.25">
      <c r="A440" s="21">
        <v>30</v>
      </c>
      <c r="B440" s="21" t="s">
        <v>14</v>
      </c>
      <c r="C440" s="21">
        <v>37.43</v>
      </c>
      <c r="D440" s="21">
        <v>3</v>
      </c>
      <c r="E440" s="21" t="s">
        <v>15</v>
      </c>
      <c r="F440" s="21" t="s">
        <v>25</v>
      </c>
      <c r="G440" s="21">
        <v>5428.7277000000004</v>
      </c>
    </row>
    <row r="441" spans="1:7" ht="15.75" x14ac:dyDescent="0.25">
      <c r="A441" s="21">
        <v>30</v>
      </c>
      <c r="B441" s="21" t="s">
        <v>23</v>
      </c>
      <c r="C441" s="21">
        <v>19.95</v>
      </c>
      <c r="D441" s="21">
        <v>3</v>
      </c>
      <c r="E441" s="21" t="s">
        <v>15</v>
      </c>
      <c r="F441" s="21" t="s">
        <v>27</v>
      </c>
      <c r="G441" s="21">
        <v>5693.4305000000004</v>
      </c>
    </row>
    <row r="442" spans="1:7" ht="15.75" x14ac:dyDescent="0.25">
      <c r="A442" s="21">
        <v>30</v>
      </c>
      <c r="B442" s="21" t="s">
        <v>14</v>
      </c>
      <c r="C442" s="21">
        <v>24.4</v>
      </c>
      <c r="D442" s="21">
        <v>3</v>
      </c>
      <c r="E442" s="21" t="s">
        <v>17</v>
      </c>
      <c r="F442" s="21" t="s">
        <v>26</v>
      </c>
      <c r="G442" s="21">
        <v>18259.216</v>
      </c>
    </row>
    <row r="443" spans="1:7" ht="15.75" x14ac:dyDescent="0.25">
      <c r="A443" s="21">
        <v>30</v>
      </c>
      <c r="B443" s="21" t="s">
        <v>23</v>
      </c>
      <c r="C443" s="21">
        <v>23.655000000000001</v>
      </c>
      <c r="D443" s="21">
        <v>3</v>
      </c>
      <c r="E443" s="21" t="s">
        <v>17</v>
      </c>
      <c r="F443" s="21" t="s">
        <v>27</v>
      </c>
      <c r="G443" s="21">
        <v>18765.87545</v>
      </c>
    </row>
    <row r="444" spans="1:7" ht="15.75" x14ac:dyDescent="0.25">
      <c r="A444" s="21">
        <v>30</v>
      </c>
      <c r="B444" s="21" t="s">
        <v>14</v>
      </c>
      <c r="C444" s="21">
        <v>28.69</v>
      </c>
      <c r="D444" s="21">
        <v>3</v>
      </c>
      <c r="E444" s="21" t="s">
        <v>17</v>
      </c>
      <c r="F444" s="21" t="s">
        <v>27</v>
      </c>
      <c r="G444" s="21">
        <v>20745.989099999999</v>
      </c>
    </row>
    <row r="445" spans="1:7" ht="15.75" x14ac:dyDescent="0.25">
      <c r="A445" s="21">
        <v>30</v>
      </c>
      <c r="B445" s="21" t="s">
        <v>23</v>
      </c>
      <c r="C445" s="21">
        <v>39.049999999999997</v>
      </c>
      <c r="D445" s="21">
        <v>3</v>
      </c>
      <c r="E445" s="21" t="s">
        <v>17</v>
      </c>
      <c r="F445" s="21" t="s">
        <v>16</v>
      </c>
      <c r="G445" s="21">
        <v>40932.429499999998</v>
      </c>
    </row>
    <row r="446" spans="1:7" ht="15.75" x14ac:dyDescent="0.25">
      <c r="A446" s="21">
        <v>31</v>
      </c>
      <c r="B446" s="21" t="s">
        <v>14</v>
      </c>
      <c r="C446" s="21">
        <v>20.399999999999999</v>
      </c>
      <c r="D446" s="21">
        <v>0</v>
      </c>
      <c r="E446" s="21" t="s">
        <v>15</v>
      </c>
      <c r="F446" s="21" t="s">
        <v>26</v>
      </c>
      <c r="G446" s="21">
        <v>3260.1990000000001</v>
      </c>
    </row>
    <row r="447" spans="1:7" ht="15.75" x14ac:dyDescent="0.25">
      <c r="A447" s="21">
        <v>31</v>
      </c>
      <c r="B447" s="21" t="s">
        <v>23</v>
      </c>
      <c r="C447" s="21">
        <v>25.74</v>
      </c>
      <c r="D447" s="21">
        <v>0</v>
      </c>
      <c r="E447" s="21" t="s">
        <v>15</v>
      </c>
      <c r="F447" s="21" t="s">
        <v>16</v>
      </c>
      <c r="G447" s="21">
        <v>3756.6215999999999</v>
      </c>
    </row>
    <row r="448" spans="1:7" ht="15.75" x14ac:dyDescent="0.25">
      <c r="A448" s="21">
        <v>31</v>
      </c>
      <c r="B448" s="21" t="s">
        <v>23</v>
      </c>
      <c r="C448" s="21">
        <v>26.62</v>
      </c>
      <c r="D448" s="21">
        <v>0</v>
      </c>
      <c r="E448" s="21" t="s">
        <v>15</v>
      </c>
      <c r="F448" s="21" t="s">
        <v>16</v>
      </c>
      <c r="G448" s="21">
        <v>3757.8447999999999</v>
      </c>
    </row>
    <row r="449" spans="1:7" ht="15.75" x14ac:dyDescent="0.25">
      <c r="A449" s="21">
        <v>31</v>
      </c>
      <c r="B449" s="21" t="s">
        <v>23</v>
      </c>
      <c r="C449" s="21">
        <v>29.1</v>
      </c>
      <c r="D449" s="21">
        <v>0</v>
      </c>
      <c r="E449" s="21" t="s">
        <v>15</v>
      </c>
      <c r="F449" s="21" t="s">
        <v>26</v>
      </c>
      <c r="G449" s="21">
        <v>3761.2919999999999</v>
      </c>
    </row>
    <row r="450" spans="1:7" ht="15.75" x14ac:dyDescent="0.25">
      <c r="A450" s="21">
        <v>31</v>
      </c>
      <c r="B450" s="21" t="s">
        <v>14</v>
      </c>
      <c r="C450" s="21">
        <v>30.875</v>
      </c>
      <c r="D450" s="21">
        <v>0</v>
      </c>
      <c r="E450" s="21" t="s">
        <v>15</v>
      </c>
      <c r="F450" s="21" t="s">
        <v>25</v>
      </c>
      <c r="G450" s="21">
        <v>3857.7592500000001</v>
      </c>
    </row>
    <row r="451" spans="1:7" ht="15.75" x14ac:dyDescent="0.25">
      <c r="A451" s="21">
        <v>31</v>
      </c>
      <c r="B451" s="21" t="s">
        <v>23</v>
      </c>
      <c r="C451" s="21">
        <v>21.754999999999999</v>
      </c>
      <c r="D451" s="21">
        <v>0</v>
      </c>
      <c r="E451" s="21" t="s">
        <v>15</v>
      </c>
      <c r="F451" s="21" t="s">
        <v>27</v>
      </c>
      <c r="G451" s="21">
        <v>4134.0824499999999</v>
      </c>
    </row>
    <row r="452" spans="1:7" ht="15.75" x14ac:dyDescent="0.25">
      <c r="A452" s="21">
        <v>31</v>
      </c>
      <c r="B452" s="21" t="s">
        <v>23</v>
      </c>
      <c r="C452" s="21">
        <v>31.065000000000001</v>
      </c>
      <c r="D452" s="21">
        <v>0</v>
      </c>
      <c r="E452" s="21" t="s">
        <v>15</v>
      </c>
      <c r="F452" s="21" t="s">
        <v>25</v>
      </c>
      <c r="G452" s="21">
        <v>4347.0233500000004</v>
      </c>
    </row>
    <row r="453" spans="1:7" ht="15.75" x14ac:dyDescent="0.25">
      <c r="A453" s="21">
        <v>31</v>
      </c>
      <c r="B453" s="21" t="s">
        <v>14</v>
      </c>
      <c r="C453" s="21">
        <v>29.81</v>
      </c>
      <c r="D453" s="21">
        <v>0</v>
      </c>
      <c r="E453" s="21" t="s">
        <v>17</v>
      </c>
      <c r="F453" s="21" t="s">
        <v>16</v>
      </c>
      <c r="G453" s="21">
        <v>19350.368900000001</v>
      </c>
    </row>
    <row r="454" spans="1:7" ht="15.75" x14ac:dyDescent="0.25">
      <c r="A454" s="21">
        <v>31</v>
      </c>
      <c r="B454" s="21" t="s">
        <v>14</v>
      </c>
      <c r="C454" s="21">
        <v>39.49</v>
      </c>
      <c r="D454" s="21">
        <v>1</v>
      </c>
      <c r="E454" s="21" t="s">
        <v>15</v>
      </c>
      <c r="F454" s="21" t="s">
        <v>16</v>
      </c>
      <c r="G454" s="21">
        <v>3875.7341000000001</v>
      </c>
    </row>
    <row r="455" spans="1:7" ht="15.75" x14ac:dyDescent="0.25">
      <c r="A455" s="21">
        <v>31</v>
      </c>
      <c r="B455" s="21" t="s">
        <v>14</v>
      </c>
      <c r="C455" s="21">
        <v>25.934999999999999</v>
      </c>
      <c r="D455" s="21">
        <v>1</v>
      </c>
      <c r="E455" s="21" t="s">
        <v>15</v>
      </c>
      <c r="F455" s="21" t="s">
        <v>27</v>
      </c>
      <c r="G455" s="21">
        <v>4239.8926499999998</v>
      </c>
    </row>
    <row r="456" spans="1:7" ht="15.75" x14ac:dyDescent="0.25">
      <c r="A456" s="21">
        <v>31</v>
      </c>
      <c r="B456" s="21" t="s">
        <v>14</v>
      </c>
      <c r="C456" s="21">
        <v>28.594999999999999</v>
      </c>
      <c r="D456" s="21">
        <v>1</v>
      </c>
      <c r="E456" s="21" t="s">
        <v>15</v>
      </c>
      <c r="F456" s="21" t="s">
        <v>27</v>
      </c>
      <c r="G456" s="21">
        <v>4243.5900499999998</v>
      </c>
    </row>
    <row r="457" spans="1:7" ht="15.75" x14ac:dyDescent="0.25">
      <c r="A457" s="21">
        <v>31</v>
      </c>
      <c r="B457" s="21" t="s">
        <v>23</v>
      </c>
      <c r="C457" s="21">
        <v>29.26</v>
      </c>
      <c r="D457" s="21">
        <v>1</v>
      </c>
      <c r="E457" s="21" t="s">
        <v>15</v>
      </c>
      <c r="F457" s="21" t="s">
        <v>16</v>
      </c>
      <c r="G457" s="21">
        <v>4350.5144</v>
      </c>
    </row>
    <row r="458" spans="1:7" ht="15.75" x14ac:dyDescent="0.25">
      <c r="A458" s="21">
        <v>31</v>
      </c>
      <c r="B458" s="21" t="s">
        <v>14</v>
      </c>
      <c r="C458" s="21">
        <v>26.885000000000002</v>
      </c>
      <c r="D458" s="21">
        <v>1</v>
      </c>
      <c r="E458" s="21" t="s">
        <v>15</v>
      </c>
      <c r="F458" s="21" t="s">
        <v>25</v>
      </c>
      <c r="G458" s="21">
        <v>4441.2131499999996</v>
      </c>
    </row>
    <row r="459" spans="1:7" ht="15.75" x14ac:dyDescent="0.25">
      <c r="A459" s="21">
        <v>31</v>
      </c>
      <c r="B459" s="21" t="s">
        <v>23</v>
      </c>
      <c r="C459" s="21">
        <v>32.68</v>
      </c>
      <c r="D459" s="21">
        <v>1</v>
      </c>
      <c r="E459" s="21" t="s">
        <v>15</v>
      </c>
      <c r="F459" s="21" t="s">
        <v>27</v>
      </c>
      <c r="G459" s="21">
        <v>4738.2682000000004</v>
      </c>
    </row>
    <row r="460" spans="1:7" ht="15.75" x14ac:dyDescent="0.25">
      <c r="A460" s="21">
        <v>31</v>
      </c>
      <c r="B460" s="21" t="s">
        <v>23</v>
      </c>
      <c r="C460" s="21">
        <v>38.094999999999999</v>
      </c>
      <c r="D460" s="21">
        <v>1</v>
      </c>
      <c r="E460" s="21" t="s">
        <v>17</v>
      </c>
      <c r="F460" s="21" t="s">
        <v>25</v>
      </c>
      <c r="G460" s="21">
        <v>58571.074480000003</v>
      </c>
    </row>
    <row r="461" spans="1:7" ht="15.75" x14ac:dyDescent="0.25">
      <c r="A461" s="21">
        <v>31</v>
      </c>
      <c r="B461" s="21" t="s">
        <v>14</v>
      </c>
      <c r="C461" s="21">
        <v>38.39</v>
      </c>
      <c r="D461" s="21">
        <v>2</v>
      </c>
      <c r="E461" s="21" t="s">
        <v>15</v>
      </c>
      <c r="F461" s="21" t="s">
        <v>16</v>
      </c>
      <c r="G461" s="21">
        <v>4463.2051000000001</v>
      </c>
    </row>
    <row r="462" spans="1:7" ht="15.75" x14ac:dyDescent="0.25">
      <c r="A462" s="21">
        <v>31</v>
      </c>
      <c r="B462" s="21" t="s">
        <v>23</v>
      </c>
      <c r="C462" s="21">
        <v>23.6</v>
      </c>
      <c r="D462" s="21">
        <v>2</v>
      </c>
      <c r="E462" s="21" t="s">
        <v>15</v>
      </c>
      <c r="F462" s="21" t="s">
        <v>26</v>
      </c>
      <c r="G462" s="21">
        <v>4931.6469999999999</v>
      </c>
    </row>
    <row r="463" spans="1:7" ht="15.75" x14ac:dyDescent="0.25">
      <c r="A463" s="21">
        <v>31</v>
      </c>
      <c r="B463" s="21" t="s">
        <v>23</v>
      </c>
      <c r="C463" s="21">
        <v>25.8</v>
      </c>
      <c r="D463" s="21">
        <v>2</v>
      </c>
      <c r="E463" s="21" t="s">
        <v>15</v>
      </c>
      <c r="F463" s="21" t="s">
        <v>26</v>
      </c>
      <c r="G463" s="21">
        <v>4934.7049999999999</v>
      </c>
    </row>
    <row r="464" spans="1:7" ht="15.75" x14ac:dyDescent="0.25">
      <c r="A464" s="21">
        <v>31</v>
      </c>
      <c r="B464" s="21" t="s">
        <v>23</v>
      </c>
      <c r="C464" s="21">
        <v>36.630000000000003</v>
      </c>
      <c r="D464" s="21">
        <v>2</v>
      </c>
      <c r="E464" s="21" t="s">
        <v>15</v>
      </c>
      <c r="F464" s="21" t="s">
        <v>16</v>
      </c>
      <c r="G464" s="21">
        <v>4949.7587000000003</v>
      </c>
    </row>
    <row r="465" spans="1:7" ht="15.75" x14ac:dyDescent="0.25">
      <c r="A465" s="21">
        <v>31</v>
      </c>
      <c r="B465" s="21" t="s">
        <v>14</v>
      </c>
      <c r="C465" s="21">
        <v>27.645</v>
      </c>
      <c r="D465" s="21">
        <v>2</v>
      </c>
      <c r="E465" s="21" t="s">
        <v>15</v>
      </c>
      <c r="F465" s="21" t="s">
        <v>25</v>
      </c>
      <c r="G465" s="21">
        <v>5031.26955</v>
      </c>
    </row>
    <row r="466" spans="1:7" ht="15.75" x14ac:dyDescent="0.25">
      <c r="A466" s="21">
        <v>31</v>
      </c>
      <c r="B466" s="21" t="s">
        <v>23</v>
      </c>
      <c r="C466" s="21">
        <v>32.774999999999999</v>
      </c>
      <c r="D466" s="21">
        <v>2</v>
      </c>
      <c r="E466" s="21" t="s">
        <v>15</v>
      </c>
      <c r="F466" s="21" t="s">
        <v>27</v>
      </c>
      <c r="G466" s="21">
        <v>5327.4002499999997</v>
      </c>
    </row>
    <row r="467" spans="1:7" ht="15.75" x14ac:dyDescent="0.25">
      <c r="A467" s="21">
        <v>31</v>
      </c>
      <c r="B467" s="21" t="s">
        <v>14</v>
      </c>
      <c r="C467" s="21">
        <v>36.299999999999997</v>
      </c>
      <c r="D467" s="21">
        <v>2</v>
      </c>
      <c r="E467" s="21" t="s">
        <v>17</v>
      </c>
      <c r="F467" s="21" t="s">
        <v>26</v>
      </c>
      <c r="G467" s="21">
        <v>38711</v>
      </c>
    </row>
    <row r="468" spans="1:7" ht="15.75" x14ac:dyDescent="0.25">
      <c r="A468" s="21">
        <v>31</v>
      </c>
      <c r="B468" s="21" t="s">
        <v>14</v>
      </c>
      <c r="C468" s="21">
        <v>31.065000000000001</v>
      </c>
      <c r="D468" s="21">
        <v>3</v>
      </c>
      <c r="E468" s="21" t="s">
        <v>15</v>
      </c>
      <c r="F468" s="21" t="s">
        <v>27</v>
      </c>
      <c r="G468" s="21">
        <v>5425.0233500000004</v>
      </c>
    </row>
    <row r="469" spans="1:7" ht="15.75" x14ac:dyDescent="0.25">
      <c r="A469" s="21">
        <v>31</v>
      </c>
      <c r="B469" s="21" t="s">
        <v>23</v>
      </c>
      <c r="C469" s="21">
        <v>30.495000000000001</v>
      </c>
      <c r="D469" s="21">
        <v>3</v>
      </c>
      <c r="E469" s="21" t="s">
        <v>15</v>
      </c>
      <c r="F469" s="21" t="s">
        <v>25</v>
      </c>
      <c r="G469" s="21">
        <v>6113.2310500000003</v>
      </c>
    </row>
    <row r="470" spans="1:7" ht="15.75" x14ac:dyDescent="0.25">
      <c r="A470" s="21">
        <v>31</v>
      </c>
      <c r="B470" s="21" t="s">
        <v>14</v>
      </c>
      <c r="C470" s="21">
        <v>25.9</v>
      </c>
      <c r="D470" s="21">
        <v>3</v>
      </c>
      <c r="E470" s="21" t="s">
        <v>17</v>
      </c>
      <c r="F470" s="21" t="s">
        <v>26</v>
      </c>
      <c r="G470" s="21">
        <v>19199.944</v>
      </c>
    </row>
    <row r="471" spans="1:7" ht="15.75" x14ac:dyDescent="0.25">
      <c r="A471" s="21">
        <v>31</v>
      </c>
      <c r="B471" s="21" t="s">
        <v>14</v>
      </c>
      <c r="C471" s="21">
        <v>34.39</v>
      </c>
      <c r="D471" s="21">
        <v>3</v>
      </c>
      <c r="E471" s="21" t="s">
        <v>17</v>
      </c>
      <c r="F471" s="21" t="s">
        <v>27</v>
      </c>
      <c r="G471" s="21">
        <v>38746.355100000001</v>
      </c>
    </row>
    <row r="472" spans="1:7" ht="15.75" x14ac:dyDescent="0.25">
      <c r="A472" s="21">
        <v>31</v>
      </c>
      <c r="B472" s="21" t="s">
        <v>14</v>
      </c>
      <c r="C472" s="21">
        <v>28.5</v>
      </c>
      <c r="D472" s="21">
        <v>5</v>
      </c>
      <c r="E472" s="21" t="s">
        <v>15</v>
      </c>
      <c r="F472" s="21" t="s">
        <v>25</v>
      </c>
      <c r="G472" s="21">
        <v>6799.4579999999996</v>
      </c>
    </row>
    <row r="473" spans="1:7" ht="15.75" x14ac:dyDescent="0.25">
      <c r="A473" s="21">
        <v>32</v>
      </c>
      <c r="B473" s="21" t="s">
        <v>14</v>
      </c>
      <c r="C473" s="21">
        <v>28.88</v>
      </c>
      <c r="D473" s="21">
        <v>0</v>
      </c>
      <c r="E473" s="21" t="s">
        <v>15</v>
      </c>
      <c r="F473" s="21" t="s">
        <v>27</v>
      </c>
      <c r="G473" s="21">
        <v>3866.8552</v>
      </c>
    </row>
    <row r="474" spans="1:7" ht="15.75" x14ac:dyDescent="0.25">
      <c r="A474" s="21">
        <v>32</v>
      </c>
      <c r="B474" s="21" t="s">
        <v>23</v>
      </c>
      <c r="C474" s="21">
        <v>28.93</v>
      </c>
      <c r="D474" s="21">
        <v>0</v>
      </c>
      <c r="E474" s="21" t="s">
        <v>15</v>
      </c>
      <c r="F474" s="21" t="s">
        <v>16</v>
      </c>
      <c r="G474" s="21">
        <v>3972.9247</v>
      </c>
    </row>
    <row r="475" spans="1:7" ht="15.75" x14ac:dyDescent="0.25">
      <c r="A475" s="21">
        <v>32</v>
      </c>
      <c r="B475" s="21" t="s">
        <v>23</v>
      </c>
      <c r="C475" s="21">
        <v>41.1</v>
      </c>
      <c r="D475" s="21">
        <v>0</v>
      </c>
      <c r="E475" s="21" t="s">
        <v>15</v>
      </c>
      <c r="F475" s="21" t="s">
        <v>26</v>
      </c>
      <c r="G475" s="21">
        <v>3989.8409999999999</v>
      </c>
    </row>
    <row r="476" spans="1:7" ht="15.75" x14ac:dyDescent="0.25">
      <c r="A476" s="21">
        <v>32</v>
      </c>
      <c r="B476" s="21" t="s">
        <v>23</v>
      </c>
      <c r="C476" s="21">
        <v>44.22</v>
      </c>
      <c r="D476" s="21">
        <v>0</v>
      </c>
      <c r="E476" s="21" t="s">
        <v>15</v>
      </c>
      <c r="F476" s="21" t="s">
        <v>16</v>
      </c>
      <c r="G476" s="21">
        <v>3994.1777999999999</v>
      </c>
    </row>
    <row r="477" spans="1:7" ht="15.75" x14ac:dyDescent="0.25">
      <c r="A477" s="21">
        <v>32</v>
      </c>
      <c r="B477" s="21" t="s">
        <v>23</v>
      </c>
      <c r="C477" s="21">
        <v>29.734999999999999</v>
      </c>
      <c r="D477" s="21">
        <v>0</v>
      </c>
      <c r="E477" s="21" t="s">
        <v>15</v>
      </c>
      <c r="F477" s="21" t="s">
        <v>27</v>
      </c>
      <c r="G477" s="21">
        <v>4357.0436499999996</v>
      </c>
    </row>
    <row r="478" spans="1:7" ht="15.75" x14ac:dyDescent="0.25">
      <c r="A478" s="21">
        <v>32</v>
      </c>
      <c r="B478" s="21" t="s">
        <v>23</v>
      </c>
      <c r="C478" s="21">
        <v>20.52</v>
      </c>
      <c r="D478" s="21">
        <v>0</v>
      </c>
      <c r="E478" s="21" t="s">
        <v>15</v>
      </c>
      <c r="F478" s="21" t="s">
        <v>25</v>
      </c>
      <c r="G478" s="21">
        <v>4544.2348000000002</v>
      </c>
    </row>
    <row r="479" spans="1:7" ht="15.75" x14ac:dyDescent="0.25">
      <c r="A479" s="21">
        <v>32</v>
      </c>
      <c r="B479" s="21" t="s">
        <v>23</v>
      </c>
      <c r="C479" s="21">
        <v>24.6</v>
      </c>
      <c r="D479" s="21">
        <v>0</v>
      </c>
      <c r="E479" s="21" t="s">
        <v>17</v>
      </c>
      <c r="F479" s="21" t="s">
        <v>26</v>
      </c>
      <c r="G479" s="21">
        <v>17496.306</v>
      </c>
    </row>
    <row r="480" spans="1:7" ht="15.75" x14ac:dyDescent="0.25">
      <c r="A480" s="21">
        <v>32</v>
      </c>
      <c r="B480" s="21" t="s">
        <v>14</v>
      </c>
      <c r="C480" s="21">
        <v>30.03</v>
      </c>
      <c r="D480" s="21">
        <v>1</v>
      </c>
      <c r="E480" s="21" t="s">
        <v>15</v>
      </c>
      <c r="F480" s="21" t="s">
        <v>16</v>
      </c>
      <c r="G480" s="21">
        <v>4074.4537</v>
      </c>
    </row>
    <row r="481" spans="1:7" ht="15.75" x14ac:dyDescent="0.25">
      <c r="A481" s="21">
        <v>32</v>
      </c>
      <c r="B481" s="21" t="s">
        <v>14</v>
      </c>
      <c r="C481" s="21">
        <v>31.5</v>
      </c>
      <c r="D481" s="21">
        <v>1</v>
      </c>
      <c r="E481" s="21" t="s">
        <v>15</v>
      </c>
      <c r="F481" s="21" t="s">
        <v>26</v>
      </c>
      <c r="G481" s="21">
        <v>4076.4969999999998</v>
      </c>
    </row>
    <row r="482" spans="1:7" ht="15.75" x14ac:dyDescent="0.25">
      <c r="A482" s="21">
        <v>32</v>
      </c>
      <c r="B482" s="21" t="s">
        <v>14</v>
      </c>
      <c r="C482" s="21">
        <v>27.835000000000001</v>
      </c>
      <c r="D482" s="21">
        <v>1</v>
      </c>
      <c r="E482" s="21" t="s">
        <v>15</v>
      </c>
      <c r="F482" s="21" t="s">
        <v>27</v>
      </c>
      <c r="G482" s="21">
        <v>4454.40265</v>
      </c>
    </row>
    <row r="483" spans="1:7" ht="15.75" x14ac:dyDescent="0.25">
      <c r="A483" s="21">
        <v>32</v>
      </c>
      <c r="B483" s="21" t="s">
        <v>14</v>
      </c>
      <c r="C483" s="21">
        <v>33.82</v>
      </c>
      <c r="D483" s="21">
        <v>1</v>
      </c>
      <c r="E483" s="21" t="s">
        <v>15</v>
      </c>
      <c r="F483" s="21" t="s">
        <v>27</v>
      </c>
      <c r="G483" s="21">
        <v>4462.7218000000003</v>
      </c>
    </row>
    <row r="484" spans="1:7" ht="15.75" x14ac:dyDescent="0.25">
      <c r="A484" s="21">
        <v>32</v>
      </c>
      <c r="B484" s="21" t="s">
        <v>23</v>
      </c>
      <c r="C484" s="21">
        <v>29.59</v>
      </c>
      <c r="D484" s="21">
        <v>1</v>
      </c>
      <c r="E484" s="21" t="s">
        <v>15</v>
      </c>
      <c r="F484" s="21" t="s">
        <v>16</v>
      </c>
      <c r="G484" s="21">
        <v>4562.8420999999998</v>
      </c>
    </row>
    <row r="485" spans="1:7" ht="15.75" x14ac:dyDescent="0.25">
      <c r="A485" s="21">
        <v>32</v>
      </c>
      <c r="B485" s="21" t="s">
        <v>14</v>
      </c>
      <c r="C485" s="21">
        <v>37.335000000000001</v>
      </c>
      <c r="D485" s="21">
        <v>1</v>
      </c>
      <c r="E485" s="21" t="s">
        <v>15</v>
      </c>
      <c r="F485" s="21" t="s">
        <v>25</v>
      </c>
      <c r="G485" s="21">
        <v>4667.6076499999999</v>
      </c>
    </row>
    <row r="486" spans="1:7" ht="15.75" x14ac:dyDescent="0.25">
      <c r="A486" s="21">
        <v>32</v>
      </c>
      <c r="B486" s="21" t="s">
        <v>23</v>
      </c>
      <c r="C486" s="21">
        <v>31.54</v>
      </c>
      <c r="D486" s="21">
        <v>1</v>
      </c>
      <c r="E486" s="21" t="s">
        <v>15</v>
      </c>
      <c r="F486" s="21" t="s">
        <v>25</v>
      </c>
      <c r="G486" s="21">
        <v>5148.5526</v>
      </c>
    </row>
    <row r="487" spans="1:7" ht="15.75" x14ac:dyDescent="0.25">
      <c r="A487" s="21">
        <v>32</v>
      </c>
      <c r="B487" s="21" t="s">
        <v>23</v>
      </c>
      <c r="C487" s="21">
        <v>23.65</v>
      </c>
      <c r="D487" s="21">
        <v>1</v>
      </c>
      <c r="E487" s="21" t="s">
        <v>15</v>
      </c>
      <c r="F487" s="21" t="s">
        <v>16</v>
      </c>
      <c r="G487" s="21">
        <v>17626.239509999999</v>
      </c>
    </row>
    <row r="488" spans="1:7" ht="15.75" x14ac:dyDescent="0.25">
      <c r="A488" s="21">
        <v>32</v>
      </c>
      <c r="B488" s="21" t="s">
        <v>14</v>
      </c>
      <c r="C488" s="21">
        <v>28.93</v>
      </c>
      <c r="D488" s="21">
        <v>1</v>
      </c>
      <c r="E488" s="21" t="s">
        <v>17</v>
      </c>
      <c r="F488" s="21" t="s">
        <v>16</v>
      </c>
      <c r="G488" s="21">
        <v>19719.6947</v>
      </c>
    </row>
    <row r="489" spans="1:7" ht="15.75" x14ac:dyDescent="0.25">
      <c r="A489" s="21">
        <v>32</v>
      </c>
      <c r="B489" s="21" t="s">
        <v>14</v>
      </c>
      <c r="C489" s="21">
        <v>33.630000000000003</v>
      </c>
      <c r="D489" s="21">
        <v>1</v>
      </c>
      <c r="E489" s="21" t="s">
        <v>17</v>
      </c>
      <c r="F489" s="21" t="s">
        <v>25</v>
      </c>
      <c r="G489" s="21">
        <v>37607.527699999999</v>
      </c>
    </row>
    <row r="490" spans="1:7" ht="15.75" x14ac:dyDescent="0.25">
      <c r="A490" s="21">
        <v>32</v>
      </c>
      <c r="B490" s="21" t="s">
        <v>14</v>
      </c>
      <c r="C490" s="21">
        <v>35.200000000000003</v>
      </c>
      <c r="D490" s="21">
        <v>2</v>
      </c>
      <c r="E490" s="21" t="s">
        <v>15</v>
      </c>
      <c r="F490" s="21" t="s">
        <v>26</v>
      </c>
      <c r="G490" s="21">
        <v>4670.6400000000003</v>
      </c>
    </row>
    <row r="491" spans="1:7" ht="15.75" x14ac:dyDescent="0.25">
      <c r="A491" s="21">
        <v>32</v>
      </c>
      <c r="B491" s="21" t="s">
        <v>14</v>
      </c>
      <c r="C491" s="21">
        <v>37.18</v>
      </c>
      <c r="D491" s="21">
        <v>2</v>
      </c>
      <c r="E491" s="21" t="s">
        <v>15</v>
      </c>
      <c r="F491" s="21" t="s">
        <v>16</v>
      </c>
      <c r="G491" s="21">
        <v>4673.3922000000002</v>
      </c>
    </row>
    <row r="492" spans="1:7" ht="15.75" x14ac:dyDescent="0.25">
      <c r="A492" s="21">
        <v>32</v>
      </c>
      <c r="B492" s="21" t="s">
        <v>14</v>
      </c>
      <c r="C492" s="21">
        <v>46.53</v>
      </c>
      <c r="D492" s="21">
        <v>2</v>
      </c>
      <c r="E492" s="21" t="s">
        <v>15</v>
      </c>
      <c r="F492" s="21" t="s">
        <v>16</v>
      </c>
      <c r="G492" s="21">
        <v>4686.3887000000004</v>
      </c>
    </row>
    <row r="493" spans="1:7" ht="15.75" x14ac:dyDescent="0.25">
      <c r="A493" s="21">
        <v>32</v>
      </c>
      <c r="B493" s="21" t="s">
        <v>23</v>
      </c>
      <c r="C493" s="21">
        <v>29.8</v>
      </c>
      <c r="D493" s="21">
        <v>2</v>
      </c>
      <c r="E493" s="21" t="s">
        <v>15</v>
      </c>
      <c r="F493" s="21" t="s">
        <v>26</v>
      </c>
      <c r="G493" s="21">
        <v>5152.134</v>
      </c>
    </row>
    <row r="494" spans="1:7" ht="15.75" x14ac:dyDescent="0.25">
      <c r="A494" s="21">
        <v>32</v>
      </c>
      <c r="B494" s="21" t="s">
        <v>23</v>
      </c>
      <c r="C494" s="21">
        <v>17.765000000000001</v>
      </c>
      <c r="D494" s="21">
        <v>2</v>
      </c>
      <c r="E494" s="21" t="s">
        <v>17</v>
      </c>
      <c r="F494" s="21" t="s">
        <v>27</v>
      </c>
      <c r="G494" s="21">
        <v>32734.186300000001</v>
      </c>
    </row>
    <row r="495" spans="1:7" ht="15.75" x14ac:dyDescent="0.25">
      <c r="A495" s="21">
        <v>32</v>
      </c>
      <c r="B495" s="21" t="s">
        <v>14</v>
      </c>
      <c r="C495" s="21">
        <v>30.8</v>
      </c>
      <c r="D495" s="21">
        <v>3</v>
      </c>
      <c r="E495" s="21" t="s">
        <v>15</v>
      </c>
      <c r="F495" s="21" t="s">
        <v>26</v>
      </c>
      <c r="G495" s="21">
        <v>5253.5240000000003</v>
      </c>
    </row>
    <row r="496" spans="1:7" ht="15.75" x14ac:dyDescent="0.25">
      <c r="A496" s="21">
        <v>32</v>
      </c>
      <c r="B496" s="21" t="s">
        <v>23</v>
      </c>
      <c r="C496" s="21">
        <v>33.155000000000001</v>
      </c>
      <c r="D496" s="21">
        <v>3</v>
      </c>
      <c r="E496" s="21" t="s">
        <v>15</v>
      </c>
      <c r="F496" s="21" t="s">
        <v>27</v>
      </c>
      <c r="G496" s="21">
        <v>6128.79745</v>
      </c>
    </row>
    <row r="497" spans="1:7" ht="15.75" x14ac:dyDescent="0.25">
      <c r="A497" s="21">
        <v>32</v>
      </c>
      <c r="B497" s="21" t="s">
        <v>23</v>
      </c>
      <c r="C497" s="21">
        <v>37.145000000000003</v>
      </c>
      <c r="D497" s="21">
        <v>3</v>
      </c>
      <c r="E497" s="21" t="s">
        <v>15</v>
      </c>
      <c r="F497" s="21" t="s">
        <v>25</v>
      </c>
      <c r="G497" s="21">
        <v>6334.3435499999996</v>
      </c>
    </row>
    <row r="498" spans="1:7" ht="15.75" x14ac:dyDescent="0.25">
      <c r="A498" s="21">
        <v>32</v>
      </c>
      <c r="B498" s="21" t="s">
        <v>14</v>
      </c>
      <c r="C498" s="21">
        <v>28.12</v>
      </c>
      <c r="D498" s="21">
        <v>4</v>
      </c>
      <c r="E498" s="21" t="s">
        <v>17</v>
      </c>
      <c r="F498" s="21" t="s">
        <v>27</v>
      </c>
      <c r="G498" s="21">
        <v>21472.478800000001</v>
      </c>
    </row>
    <row r="499" spans="1:7" ht="15.75" x14ac:dyDescent="0.25">
      <c r="A499" s="21">
        <v>33</v>
      </c>
      <c r="B499" s="21" t="s">
        <v>14</v>
      </c>
      <c r="C499" s="21">
        <v>30.25</v>
      </c>
      <c r="D499" s="21">
        <v>0</v>
      </c>
      <c r="E499" s="21" t="s">
        <v>15</v>
      </c>
      <c r="F499" s="21" t="s">
        <v>16</v>
      </c>
      <c r="G499" s="21">
        <v>3704.3544999999999</v>
      </c>
    </row>
    <row r="500" spans="1:7" ht="15.75" x14ac:dyDescent="0.25">
      <c r="A500" s="21">
        <v>33</v>
      </c>
      <c r="B500" s="21" t="s">
        <v>23</v>
      </c>
      <c r="C500" s="21">
        <v>24.31</v>
      </c>
      <c r="D500" s="21">
        <v>0</v>
      </c>
      <c r="E500" s="21" t="s">
        <v>15</v>
      </c>
      <c r="F500" s="21" t="s">
        <v>16</v>
      </c>
      <c r="G500" s="21">
        <v>4185.0978999999998</v>
      </c>
    </row>
    <row r="501" spans="1:7" ht="15.75" x14ac:dyDescent="0.25">
      <c r="A501" s="21">
        <v>33</v>
      </c>
      <c r="B501" s="21" t="s">
        <v>23</v>
      </c>
      <c r="C501" s="21">
        <v>26.695</v>
      </c>
      <c r="D501" s="21">
        <v>0</v>
      </c>
      <c r="E501" s="21" t="s">
        <v>15</v>
      </c>
      <c r="F501" s="21" t="s">
        <v>27</v>
      </c>
      <c r="G501" s="21">
        <v>4571.4130500000001</v>
      </c>
    </row>
    <row r="502" spans="1:7" ht="15.75" x14ac:dyDescent="0.25">
      <c r="A502" s="21">
        <v>33</v>
      </c>
      <c r="B502" s="21" t="s">
        <v>14</v>
      </c>
      <c r="C502" s="21">
        <v>35.244999999999997</v>
      </c>
      <c r="D502" s="21">
        <v>0</v>
      </c>
      <c r="E502" s="21" t="s">
        <v>15</v>
      </c>
      <c r="F502" s="21" t="s">
        <v>25</v>
      </c>
      <c r="G502" s="21">
        <v>12404.8791</v>
      </c>
    </row>
    <row r="503" spans="1:7" ht="15.75" x14ac:dyDescent="0.25">
      <c r="A503" s="21">
        <v>33</v>
      </c>
      <c r="B503" s="21" t="s">
        <v>14</v>
      </c>
      <c r="C503" s="21">
        <v>24.795000000000002</v>
      </c>
      <c r="D503" s="21">
        <v>0</v>
      </c>
      <c r="E503" s="21" t="s">
        <v>17</v>
      </c>
      <c r="F503" s="21" t="s">
        <v>25</v>
      </c>
      <c r="G503" s="21">
        <v>17904.527050000001</v>
      </c>
    </row>
    <row r="504" spans="1:7" ht="15.75" x14ac:dyDescent="0.25">
      <c r="A504" s="21">
        <v>33</v>
      </c>
      <c r="B504" s="21" t="s">
        <v>14</v>
      </c>
      <c r="C504" s="21">
        <v>22.704999999999998</v>
      </c>
      <c r="D504" s="21">
        <v>0</v>
      </c>
      <c r="E504" s="21" t="s">
        <v>15</v>
      </c>
      <c r="F504" s="21" t="s">
        <v>27</v>
      </c>
      <c r="G504" s="21">
        <v>21984.47061</v>
      </c>
    </row>
    <row r="505" spans="1:7" ht="15.75" x14ac:dyDescent="0.25">
      <c r="A505" s="21">
        <v>33</v>
      </c>
      <c r="B505" s="21" t="s">
        <v>23</v>
      </c>
      <c r="C505" s="21">
        <v>33.5</v>
      </c>
      <c r="D505" s="21">
        <v>0</v>
      </c>
      <c r="E505" s="21" t="s">
        <v>17</v>
      </c>
      <c r="F505" s="21" t="s">
        <v>26</v>
      </c>
      <c r="G505" s="21">
        <v>37079.372000000003</v>
      </c>
    </row>
    <row r="506" spans="1:7" ht="15.75" x14ac:dyDescent="0.25">
      <c r="A506" s="21">
        <v>33</v>
      </c>
      <c r="B506" s="21" t="s">
        <v>23</v>
      </c>
      <c r="C506" s="21">
        <v>35.53</v>
      </c>
      <c r="D506" s="21">
        <v>0</v>
      </c>
      <c r="E506" s="21" t="s">
        <v>17</v>
      </c>
      <c r="F506" s="21" t="s">
        <v>27</v>
      </c>
      <c r="G506" s="21">
        <v>55135.402090000003</v>
      </c>
    </row>
    <row r="507" spans="1:7" ht="15.75" x14ac:dyDescent="0.25">
      <c r="A507" s="21">
        <v>33</v>
      </c>
      <c r="B507" s="21" t="s">
        <v>23</v>
      </c>
      <c r="C507" s="21">
        <v>18.5</v>
      </c>
      <c r="D507" s="21">
        <v>1</v>
      </c>
      <c r="E507" s="21" t="s">
        <v>15</v>
      </c>
      <c r="F507" s="21" t="s">
        <v>26</v>
      </c>
      <c r="G507" s="21">
        <v>4766.0219999999999</v>
      </c>
    </row>
    <row r="508" spans="1:7" ht="15.75" x14ac:dyDescent="0.25">
      <c r="A508" s="21">
        <v>33</v>
      </c>
      <c r="B508" s="21" t="s">
        <v>23</v>
      </c>
      <c r="C508" s="21">
        <v>28.27</v>
      </c>
      <c r="D508" s="21">
        <v>1</v>
      </c>
      <c r="E508" s="21" t="s">
        <v>15</v>
      </c>
      <c r="F508" s="21" t="s">
        <v>16</v>
      </c>
      <c r="G508" s="21">
        <v>4779.6022999999996</v>
      </c>
    </row>
    <row r="509" spans="1:7" ht="15.75" x14ac:dyDescent="0.25">
      <c r="A509" s="21">
        <v>33</v>
      </c>
      <c r="B509" s="21" t="s">
        <v>23</v>
      </c>
      <c r="C509" s="21">
        <v>39.82</v>
      </c>
      <c r="D509" s="21">
        <v>1</v>
      </c>
      <c r="E509" s="21" t="s">
        <v>15</v>
      </c>
      <c r="F509" s="21" t="s">
        <v>16</v>
      </c>
      <c r="G509" s="21">
        <v>4795.6567999999997</v>
      </c>
    </row>
    <row r="510" spans="1:7" ht="15.75" x14ac:dyDescent="0.25">
      <c r="A510" s="21">
        <v>33</v>
      </c>
      <c r="B510" s="21" t="s">
        <v>23</v>
      </c>
      <c r="C510" s="21">
        <v>22.135000000000002</v>
      </c>
      <c r="D510" s="21">
        <v>1</v>
      </c>
      <c r="E510" s="21" t="s">
        <v>15</v>
      </c>
      <c r="F510" s="21" t="s">
        <v>25</v>
      </c>
      <c r="G510" s="21">
        <v>5354.0746499999996</v>
      </c>
    </row>
    <row r="511" spans="1:7" ht="15.75" x14ac:dyDescent="0.25">
      <c r="A511" s="21">
        <v>33</v>
      </c>
      <c r="B511" s="21" t="s">
        <v>14</v>
      </c>
      <c r="C511" s="21">
        <v>42.46</v>
      </c>
      <c r="D511" s="21">
        <v>1</v>
      </c>
      <c r="E511" s="21" t="s">
        <v>15</v>
      </c>
      <c r="F511" s="21" t="s">
        <v>16</v>
      </c>
      <c r="G511" s="21">
        <v>11326.71487</v>
      </c>
    </row>
    <row r="512" spans="1:7" ht="15.75" x14ac:dyDescent="0.25">
      <c r="A512" s="21">
        <v>33</v>
      </c>
      <c r="B512" s="21" t="s">
        <v>14</v>
      </c>
      <c r="C512" s="21">
        <v>27.1</v>
      </c>
      <c r="D512" s="21">
        <v>1</v>
      </c>
      <c r="E512" s="21" t="s">
        <v>17</v>
      </c>
      <c r="F512" s="21" t="s">
        <v>26</v>
      </c>
      <c r="G512" s="21">
        <v>19040.876</v>
      </c>
    </row>
    <row r="513" spans="1:7" ht="15.75" x14ac:dyDescent="0.25">
      <c r="A513" s="21">
        <v>33</v>
      </c>
      <c r="B513" s="21" t="s">
        <v>14</v>
      </c>
      <c r="C513" s="21">
        <v>35.75</v>
      </c>
      <c r="D513" s="21">
        <v>1</v>
      </c>
      <c r="E513" s="21" t="s">
        <v>17</v>
      </c>
      <c r="F513" s="21" t="s">
        <v>16</v>
      </c>
      <c r="G513" s="21">
        <v>38282.749499999998</v>
      </c>
    </row>
    <row r="514" spans="1:7" ht="15.75" x14ac:dyDescent="0.25">
      <c r="A514" s="21">
        <v>33</v>
      </c>
      <c r="B514" s="21" t="s">
        <v>14</v>
      </c>
      <c r="C514" s="21">
        <v>35.75</v>
      </c>
      <c r="D514" s="21">
        <v>2</v>
      </c>
      <c r="E514" s="21" t="s">
        <v>15</v>
      </c>
      <c r="F514" s="21" t="s">
        <v>16</v>
      </c>
      <c r="G514" s="21">
        <v>4889.9994999999999</v>
      </c>
    </row>
    <row r="515" spans="1:7" ht="15.75" x14ac:dyDescent="0.25">
      <c r="A515" s="21">
        <v>33</v>
      </c>
      <c r="B515" s="21" t="s">
        <v>14</v>
      </c>
      <c r="C515" s="21">
        <v>24.605</v>
      </c>
      <c r="D515" s="21">
        <v>2</v>
      </c>
      <c r="E515" s="21" t="s">
        <v>15</v>
      </c>
      <c r="F515" s="21" t="s">
        <v>27</v>
      </c>
      <c r="G515" s="21">
        <v>5257.5079500000002</v>
      </c>
    </row>
    <row r="516" spans="1:7" ht="15.75" x14ac:dyDescent="0.25">
      <c r="A516" s="21">
        <v>33</v>
      </c>
      <c r="B516" s="21" t="s">
        <v>14</v>
      </c>
      <c r="C516" s="21">
        <v>27.454999999999998</v>
      </c>
      <c r="D516" s="21">
        <v>2</v>
      </c>
      <c r="E516" s="21" t="s">
        <v>15</v>
      </c>
      <c r="F516" s="21" t="s">
        <v>27</v>
      </c>
      <c r="G516" s="21">
        <v>5261.4694499999996</v>
      </c>
    </row>
    <row r="517" spans="1:7" ht="15.75" x14ac:dyDescent="0.25">
      <c r="A517" s="21">
        <v>33</v>
      </c>
      <c r="B517" s="21" t="s">
        <v>23</v>
      </c>
      <c r="C517" s="21">
        <v>32.9</v>
      </c>
      <c r="D517" s="21">
        <v>2</v>
      </c>
      <c r="E517" s="21" t="s">
        <v>15</v>
      </c>
      <c r="F517" s="21" t="s">
        <v>26</v>
      </c>
      <c r="G517" s="21">
        <v>5375.0379999999996</v>
      </c>
    </row>
    <row r="518" spans="1:7" ht="15.75" x14ac:dyDescent="0.25">
      <c r="A518" s="21">
        <v>33</v>
      </c>
      <c r="B518" s="21" t="s">
        <v>23</v>
      </c>
      <c r="C518" s="21">
        <v>19.094999999999999</v>
      </c>
      <c r="D518" s="21">
        <v>2</v>
      </c>
      <c r="E518" s="21" t="s">
        <v>17</v>
      </c>
      <c r="F518" s="21" t="s">
        <v>25</v>
      </c>
      <c r="G518" s="21">
        <v>16776.304049999999</v>
      </c>
    </row>
    <row r="519" spans="1:7" ht="15.75" x14ac:dyDescent="0.25">
      <c r="A519" s="21">
        <v>33</v>
      </c>
      <c r="B519" s="21" t="s">
        <v>23</v>
      </c>
      <c r="C519" s="21">
        <v>38.9</v>
      </c>
      <c r="D519" s="21">
        <v>3</v>
      </c>
      <c r="E519" s="21" t="s">
        <v>15</v>
      </c>
      <c r="F519" s="21" t="s">
        <v>26</v>
      </c>
      <c r="G519" s="21">
        <v>5972.3779999999997</v>
      </c>
    </row>
    <row r="520" spans="1:7" ht="15.75" x14ac:dyDescent="0.25">
      <c r="A520" s="21">
        <v>33</v>
      </c>
      <c r="B520" s="21" t="s">
        <v>23</v>
      </c>
      <c r="C520" s="21">
        <v>42.94</v>
      </c>
      <c r="D520" s="21">
        <v>3</v>
      </c>
      <c r="E520" s="21" t="s">
        <v>15</v>
      </c>
      <c r="F520" s="21" t="s">
        <v>27</v>
      </c>
      <c r="G520" s="21">
        <v>6360.9935999999998</v>
      </c>
    </row>
    <row r="521" spans="1:7" ht="15.75" x14ac:dyDescent="0.25">
      <c r="A521" s="21">
        <v>33</v>
      </c>
      <c r="B521" s="21" t="s">
        <v>23</v>
      </c>
      <c r="C521" s="21">
        <v>36.29</v>
      </c>
      <c r="D521" s="21">
        <v>3</v>
      </c>
      <c r="E521" s="21" t="s">
        <v>15</v>
      </c>
      <c r="F521" s="21" t="s">
        <v>25</v>
      </c>
      <c r="G521" s="21">
        <v>6551.7501000000002</v>
      </c>
    </row>
    <row r="522" spans="1:7" ht="15.75" x14ac:dyDescent="0.25">
      <c r="A522" s="21">
        <v>33</v>
      </c>
      <c r="B522" s="21" t="s">
        <v>14</v>
      </c>
      <c r="C522" s="21">
        <v>29.4</v>
      </c>
      <c r="D522" s="21">
        <v>4</v>
      </c>
      <c r="E522" s="21" t="s">
        <v>15</v>
      </c>
      <c r="F522" s="21" t="s">
        <v>26</v>
      </c>
      <c r="G522" s="21">
        <v>6059.1729999999998</v>
      </c>
    </row>
    <row r="523" spans="1:7" ht="15.75" x14ac:dyDescent="0.25">
      <c r="A523" s="21">
        <v>33</v>
      </c>
      <c r="B523" s="21" t="s">
        <v>14</v>
      </c>
      <c r="C523" s="21">
        <v>33.44</v>
      </c>
      <c r="D523" s="21">
        <v>5</v>
      </c>
      <c r="E523" s="21" t="s">
        <v>15</v>
      </c>
      <c r="F523" s="21" t="s">
        <v>16</v>
      </c>
      <c r="G523" s="21">
        <v>6653.7885999999999</v>
      </c>
    </row>
    <row r="524" spans="1:7" ht="15.75" x14ac:dyDescent="0.25">
      <c r="A524" s="21">
        <v>33</v>
      </c>
      <c r="B524" s="21" t="s">
        <v>14</v>
      </c>
      <c r="C524" s="21">
        <v>42.4</v>
      </c>
      <c r="D524" s="21">
        <v>5</v>
      </c>
      <c r="E524" s="21" t="s">
        <v>15</v>
      </c>
      <c r="F524" s="21" t="s">
        <v>26</v>
      </c>
      <c r="G524" s="21">
        <v>6666.2430000000004</v>
      </c>
    </row>
    <row r="525" spans="1:7" ht="15.75" x14ac:dyDescent="0.25">
      <c r="A525" s="21">
        <v>34</v>
      </c>
      <c r="B525" s="21" t="s">
        <v>14</v>
      </c>
      <c r="C525" s="21">
        <v>34.21</v>
      </c>
      <c r="D525" s="21">
        <v>0</v>
      </c>
      <c r="E525" s="21" t="s">
        <v>15</v>
      </c>
      <c r="F525" s="21" t="s">
        <v>16</v>
      </c>
      <c r="G525" s="21">
        <v>3935.1799000000001</v>
      </c>
    </row>
    <row r="526" spans="1:7" ht="15.75" x14ac:dyDescent="0.25">
      <c r="A526" s="21">
        <v>34</v>
      </c>
      <c r="B526" s="21" t="s">
        <v>14</v>
      </c>
      <c r="C526" s="21">
        <v>35.814999999999998</v>
      </c>
      <c r="D526" s="21">
        <v>0</v>
      </c>
      <c r="E526" s="21" t="s">
        <v>15</v>
      </c>
      <c r="F526" s="21" t="s">
        <v>27</v>
      </c>
      <c r="G526" s="21">
        <v>4320.4108500000002</v>
      </c>
    </row>
    <row r="527" spans="1:7" ht="15.75" x14ac:dyDescent="0.25">
      <c r="A527" s="21">
        <v>34</v>
      </c>
      <c r="B527" s="21" t="s">
        <v>23</v>
      </c>
      <c r="C527" s="21">
        <v>27.72</v>
      </c>
      <c r="D527" s="21">
        <v>0</v>
      </c>
      <c r="E527" s="21" t="s">
        <v>15</v>
      </c>
      <c r="F527" s="21" t="s">
        <v>16</v>
      </c>
      <c r="G527" s="21">
        <v>4415.1588000000002</v>
      </c>
    </row>
    <row r="528" spans="1:7" ht="15.75" x14ac:dyDescent="0.25">
      <c r="A528" s="21">
        <v>34</v>
      </c>
      <c r="B528" s="21" t="s">
        <v>14</v>
      </c>
      <c r="C528" s="21">
        <v>21.375</v>
      </c>
      <c r="D528" s="21">
        <v>0</v>
      </c>
      <c r="E528" s="21" t="s">
        <v>15</v>
      </c>
      <c r="F528" s="21" t="s">
        <v>25</v>
      </c>
      <c r="G528" s="21">
        <v>4500.33925</v>
      </c>
    </row>
    <row r="529" spans="1:7" ht="15.75" x14ac:dyDescent="0.25">
      <c r="A529" s="21">
        <v>34</v>
      </c>
      <c r="B529" s="21" t="s">
        <v>14</v>
      </c>
      <c r="C529" s="21">
        <v>34.674999999999997</v>
      </c>
      <c r="D529" s="21">
        <v>0</v>
      </c>
      <c r="E529" s="21" t="s">
        <v>15</v>
      </c>
      <c r="F529" s="21" t="s">
        <v>25</v>
      </c>
      <c r="G529" s="21">
        <v>4518.8262500000001</v>
      </c>
    </row>
    <row r="530" spans="1:7" ht="15.75" x14ac:dyDescent="0.25">
      <c r="A530" s="21">
        <v>34</v>
      </c>
      <c r="B530" s="21" t="s">
        <v>23</v>
      </c>
      <c r="C530" s="21">
        <v>23.56</v>
      </c>
      <c r="D530" s="21">
        <v>0</v>
      </c>
      <c r="E530" s="21" t="s">
        <v>15</v>
      </c>
      <c r="F530" s="21" t="s">
        <v>25</v>
      </c>
      <c r="G530" s="21">
        <v>4992.3764000000001</v>
      </c>
    </row>
    <row r="531" spans="1:7" ht="15.75" x14ac:dyDescent="0.25">
      <c r="A531" s="21">
        <v>34</v>
      </c>
      <c r="B531" s="21" t="s">
        <v>14</v>
      </c>
      <c r="C531" s="21">
        <v>30.8</v>
      </c>
      <c r="D531" s="21">
        <v>0</v>
      </c>
      <c r="E531" s="21" t="s">
        <v>17</v>
      </c>
      <c r="F531" s="21" t="s">
        <v>26</v>
      </c>
      <c r="G531" s="21">
        <v>35491.64</v>
      </c>
    </row>
    <row r="532" spans="1:7" ht="15.75" x14ac:dyDescent="0.25">
      <c r="A532" s="21">
        <v>34</v>
      </c>
      <c r="B532" s="21" t="s">
        <v>14</v>
      </c>
      <c r="C532" s="21">
        <v>42.9</v>
      </c>
      <c r="D532" s="21">
        <v>1</v>
      </c>
      <c r="E532" s="21" t="s">
        <v>15</v>
      </c>
      <c r="F532" s="21" t="s">
        <v>26</v>
      </c>
      <c r="G532" s="21">
        <v>4536.259</v>
      </c>
    </row>
    <row r="533" spans="1:7" ht="15.75" x14ac:dyDescent="0.25">
      <c r="A533" s="21">
        <v>34</v>
      </c>
      <c r="B533" s="21" t="s">
        <v>14</v>
      </c>
      <c r="C533" s="21">
        <v>25.27</v>
      </c>
      <c r="D533" s="21">
        <v>1</v>
      </c>
      <c r="E533" s="21" t="s">
        <v>15</v>
      </c>
      <c r="F533" s="21" t="s">
        <v>27</v>
      </c>
      <c r="G533" s="21">
        <v>4894.7533000000003</v>
      </c>
    </row>
    <row r="534" spans="1:7" ht="15.75" x14ac:dyDescent="0.25">
      <c r="A534" s="21">
        <v>34</v>
      </c>
      <c r="B534" s="21" t="s">
        <v>23</v>
      </c>
      <c r="C534" s="21">
        <v>26.73</v>
      </c>
      <c r="D534" s="21">
        <v>1</v>
      </c>
      <c r="E534" s="21" t="s">
        <v>15</v>
      </c>
      <c r="F534" s="21" t="s">
        <v>16</v>
      </c>
      <c r="G534" s="21">
        <v>5002.7826999999997</v>
      </c>
    </row>
    <row r="535" spans="1:7" ht="15.75" x14ac:dyDescent="0.25">
      <c r="A535" s="21">
        <v>34</v>
      </c>
      <c r="B535" s="21" t="s">
        <v>23</v>
      </c>
      <c r="C535" s="21">
        <v>27.5</v>
      </c>
      <c r="D535" s="21">
        <v>1</v>
      </c>
      <c r="E535" s="21" t="s">
        <v>15</v>
      </c>
      <c r="F535" s="21" t="s">
        <v>26</v>
      </c>
      <c r="G535" s="21">
        <v>5003.8530000000001</v>
      </c>
    </row>
    <row r="536" spans="1:7" ht="15.75" x14ac:dyDescent="0.25">
      <c r="A536" s="21">
        <v>34</v>
      </c>
      <c r="B536" s="21" t="s">
        <v>23</v>
      </c>
      <c r="C536" s="21">
        <v>33.700000000000003</v>
      </c>
      <c r="D536" s="21">
        <v>1</v>
      </c>
      <c r="E536" s="21" t="s">
        <v>15</v>
      </c>
      <c r="F536" s="21" t="s">
        <v>26</v>
      </c>
      <c r="G536" s="21">
        <v>5012.4709999999995</v>
      </c>
    </row>
    <row r="537" spans="1:7" ht="15.75" x14ac:dyDescent="0.25">
      <c r="A537" s="21">
        <v>34</v>
      </c>
      <c r="B537" s="21" t="s">
        <v>23</v>
      </c>
      <c r="C537" s="21">
        <v>26.41</v>
      </c>
      <c r="D537" s="21">
        <v>1</v>
      </c>
      <c r="E537" s="21" t="s">
        <v>15</v>
      </c>
      <c r="F537" s="21" t="s">
        <v>27</v>
      </c>
      <c r="G537" s="21">
        <v>5385.3379000000004</v>
      </c>
    </row>
    <row r="538" spans="1:7" ht="15.75" x14ac:dyDescent="0.25">
      <c r="A538" s="21">
        <v>34</v>
      </c>
      <c r="B538" s="21" t="s">
        <v>23</v>
      </c>
      <c r="C538" s="21">
        <v>33.25</v>
      </c>
      <c r="D538" s="21">
        <v>1</v>
      </c>
      <c r="E538" s="21" t="s">
        <v>15</v>
      </c>
      <c r="F538" s="21" t="s">
        <v>25</v>
      </c>
      <c r="G538" s="21">
        <v>5594.8455000000004</v>
      </c>
    </row>
    <row r="539" spans="1:7" ht="15.75" x14ac:dyDescent="0.25">
      <c r="A539" s="21">
        <v>34</v>
      </c>
      <c r="B539" s="21" t="s">
        <v>14</v>
      </c>
      <c r="C539" s="21">
        <v>32.799999999999997</v>
      </c>
      <c r="D539" s="21">
        <v>1</v>
      </c>
      <c r="E539" s="21" t="s">
        <v>15</v>
      </c>
      <c r="F539" s="21" t="s">
        <v>26</v>
      </c>
      <c r="G539" s="21">
        <v>14358.364369999999</v>
      </c>
    </row>
    <row r="540" spans="1:7" ht="15.75" x14ac:dyDescent="0.25">
      <c r="A540" s="21">
        <v>34</v>
      </c>
      <c r="B540" s="21" t="s">
        <v>14</v>
      </c>
      <c r="C540" s="21">
        <v>27.835000000000001</v>
      </c>
      <c r="D540" s="21">
        <v>1</v>
      </c>
      <c r="E540" s="21" t="s">
        <v>17</v>
      </c>
      <c r="F540" s="21" t="s">
        <v>27</v>
      </c>
      <c r="G540" s="21">
        <v>20009.63365</v>
      </c>
    </row>
    <row r="541" spans="1:7" ht="15.75" x14ac:dyDescent="0.25">
      <c r="A541" s="21">
        <v>34</v>
      </c>
      <c r="B541" s="21" t="s">
        <v>23</v>
      </c>
      <c r="C541" s="21">
        <v>31.92</v>
      </c>
      <c r="D541" s="21">
        <v>1</v>
      </c>
      <c r="E541" s="21" t="s">
        <v>17</v>
      </c>
      <c r="F541" s="21" t="s">
        <v>25</v>
      </c>
      <c r="G541" s="21">
        <v>37701.876799999998</v>
      </c>
    </row>
    <row r="542" spans="1:7" ht="15.75" x14ac:dyDescent="0.25">
      <c r="A542" s="21">
        <v>34</v>
      </c>
      <c r="B542" s="21" t="s">
        <v>23</v>
      </c>
      <c r="C542" s="21">
        <v>30.21</v>
      </c>
      <c r="D542" s="21">
        <v>1</v>
      </c>
      <c r="E542" s="21" t="s">
        <v>17</v>
      </c>
      <c r="F542" s="21" t="s">
        <v>27</v>
      </c>
      <c r="G542" s="21">
        <v>43943.876100000001</v>
      </c>
    </row>
    <row r="543" spans="1:7" ht="15.75" x14ac:dyDescent="0.25">
      <c r="A543" s="21">
        <v>34</v>
      </c>
      <c r="B543" s="21" t="s">
        <v>14</v>
      </c>
      <c r="C543" s="21">
        <v>42.13</v>
      </c>
      <c r="D543" s="21">
        <v>2</v>
      </c>
      <c r="E543" s="21" t="s">
        <v>15</v>
      </c>
      <c r="F543" s="21" t="s">
        <v>16</v>
      </c>
      <c r="G543" s="21">
        <v>5124.1886999999997</v>
      </c>
    </row>
    <row r="544" spans="1:7" ht="15.75" x14ac:dyDescent="0.25">
      <c r="A544" s="21">
        <v>34</v>
      </c>
      <c r="B544" s="21" t="s">
        <v>23</v>
      </c>
      <c r="C544" s="21">
        <v>37.335000000000001</v>
      </c>
      <c r="D544" s="21">
        <v>2</v>
      </c>
      <c r="E544" s="21" t="s">
        <v>15</v>
      </c>
      <c r="F544" s="21" t="s">
        <v>27</v>
      </c>
      <c r="G544" s="21">
        <v>5989.5236500000001</v>
      </c>
    </row>
    <row r="545" spans="1:7" ht="15.75" x14ac:dyDescent="0.25">
      <c r="A545" s="21">
        <v>34</v>
      </c>
      <c r="B545" s="21" t="s">
        <v>14</v>
      </c>
      <c r="C545" s="21">
        <v>27</v>
      </c>
      <c r="D545" s="21">
        <v>2</v>
      </c>
      <c r="E545" s="21" t="s">
        <v>15</v>
      </c>
      <c r="F545" s="21" t="s">
        <v>26</v>
      </c>
      <c r="G545" s="21">
        <v>11737.848840000001</v>
      </c>
    </row>
    <row r="546" spans="1:7" ht="15.75" x14ac:dyDescent="0.25">
      <c r="A546" s="21">
        <v>34</v>
      </c>
      <c r="B546" s="21" t="s">
        <v>14</v>
      </c>
      <c r="C546" s="21">
        <v>25.3</v>
      </c>
      <c r="D546" s="21">
        <v>2</v>
      </c>
      <c r="E546" s="21" t="s">
        <v>17</v>
      </c>
      <c r="F546" s="21" t="s">
        <v>16</v>
      </c>
      <c r="G546" s="21">
        <v>18972.494999999999</v>
      </c>
    </row>
    <row r="547" spans="1:7" ht="15.75" x14ac:dyDescent="0.25">
      <c r="A547" s="21">
        <v>34</v>
      </c>
      <c r="B547" s="21" t="s">
        <v>14</v>
      </c>
      <c r="C547" s="21">
        <v>22.42</v>
      </c>
      <c r="D547" s="21">
        <v>2</v>
      </c>
      <c r="E547" s="21" t="s">
        <v>15</v>
      </c>
      <c r="F547" s="21" t="s">
        <v>25</v>
      </c>
      <c r="G547" s="21">
        <v>27375.904780000001</v>
      </c>
    </row>
    <row r="548" spans="1:7" ht="15.75" x14ac:dyDescent="0.25">
      <c r="A548" s="21">
        <v>34</v>
      </c>
      <c r="B548" s="21" t="s">
        <v>23</v>
      </c>
      <c r="C548" s="21">
        <v>29.26</v>
      </c>
      <c r="D548" s="21">
        <v>3</v>
      </c>
      <c r="E548" s="21" t="s">
        <v>15</v>
      </c>
      <c r="F548" s="21" t="s">
        <v>16</v>
      </c>
      <c r="G548" s="21">
        <v>6184.2993999999999</v>
      </c>
    </row>
    <row r="549" spans="1:7" ht="15.75" x14ac:dyDescent="0.25">
      <c r="A549" s="21">
        <v>34</v>
      </c>
      <c r="B549" s="21" t="s">
        <v>23</v>
      </c>
      <c r="C549" s="21">
        <v>38</v>
      </c>
      <c r="D549" s="21">
        <v>3</v>
      </c>
      <c r="E549" s="21" t="s">
        <v>15</v>
      </c>
      <c r="F549" s="21" t="s">
        <v>26</v>
      </c>
      <c r="G549" s="21">
        <v>6196.4480000000003</v>
      </c>
    </row>
    <row r="550" spans="1:7" ht="15.75" x14ac:dyDescent="0.25">
      <c r="A550" s="21">
        <v>34</v>
      </c>
      <c r="B550" s="21" t="s">
        <v>23</v>
      </c>
      <c r="C550" s="21">
        <v>19</v>
      </c>
      <c r="D550" s="21">
        <v>3</v>
      </c>
      <c r="E550" s="21" t="s">
        <v>15</v>
      </c>
      <c r="F550" s="21" t="s">
        <v>25</v>
      </c>
      <c r="G550" s="21">
        <v>6753.0379999999996</v>
      </c>
    </row>
    <row r="551" spans="1:7" ht="15.75" x14ac:dyDescent="0.25">
      <c r="A551" s="21">
        <v>35</v>
      </c>
      <c r="B551" s="21" t="s">
        <v>23</v>
      </c>
      <c r="C551" s="21">
        <v>26.125</v>
      </c>
      <c r="D551" s="21">
        <v>0</v>
      </c>
      <c r="E551" s="21" t="s">
        <v>15</v>
      </c>
      <c r="F551" s="21" t="s">
        <v>25</v>
      </c>
      <c r="G551" s="21">
        <v>5227.9887500000004</v>
      </c>
    </row>
    <row r="552" spans="1:7" ht="15.75" x14ac:dyDescent="0.25">
      <c r="A552" s="21">
        <v>35</v>
      </c>
      <c r="B552" s="21" t="s">
        <v>23</v>
      </c>
      <c r="C552" s="21">
        <v>28.024999999999999</v>
      </c>
      <c r="D552" s="21">
        <v>0</v>
      </c>
      <c r="E552" s="21" t="s">
        <v>17</v>
      </c>
      <c r="F552" s="21" t="s">
        <v>27</v>
      </c>
      <c r="G552" s="21">
        <v>20234.854749999999</v>
      </c>
    </row>
    <row r="553" spans="1:7" ht="15.75" x14ac:dyDescent="0.25">
      <c r="A553" s="21">
        <v>35</v>
      </c>
      <c r="B553" s="21" t="s">
        <v>14</v>
      </c>
      <c r="C553" s="21">
        <v>27.1</v>
      </c>
      <c r="D553" s="21">
        <v>1</v>
      </c>
      <c r="E553" s="21" t="s">
        <v>15</v>
      </c>
      <c r="F553" s="21" t="s">
        <v>26</v>
      </c>
      <c r="G553" s="21">
        <v>4746.3440000000001</v>
      </c>
    </row>
    <row r="554" spans="1:7" ht="15.75" x14ac:dyDescent="0.25">
      <c r="A554" s="21">
        <v>35</v>
      </c>
      <c r="B554" s="21" t="s">
        <v>14</v>
      </c>
      <c r="C554" s="21">
        <v>27.61</v>
      </c>
      <c r="D554" s="21">
        <v>1</v>
      </c>
      <c r="E554" s="21" t="s">
        <v>15</v>
      </c>
      <c r="F554" s="21" t="s">
        <v>16</v>
      </c>
      <c r="G554" s="21">
        <v>4747.0528999999997</v>
      </c>
    </row>
    <row r="555" spans="1:7" ht="15.75" x14ac:dyDescent="0.25">
      <c r="A555" s="21">
        <v>35</v>
      </c>
      <c r="B555" s="21" t="s">
        <v>14</v>
      </c>
      <c r="C555" s="21">
        <v>30.5</v>
      </c>
      <c r="D555" s="21">
        <v>1</v>
      </c>
      <c r="E555" s="21" t="s">
        <v>15</v>
      </c>
      <c r="F555" s="21" t="s">
        <v>26</v>
      </c>
      <c r="G555" s="21">
        <v>4751.07</v>
      </c>
    </row>
    <row r="556" spans="1:7" ht="15.75" x14ac:dyDescent="0.25">
      <c r="A556" s="21">
        <v>35</v>
      </c>
      <c r="B556" s="21" t="s">
        <v>14</v>
      </c>
      <c r="C556" s="21">
        <v>38.6</v>
      </c>
      <c r="D556" s="21">
        <v>1</v>
      </c>
      <c r="E556" s="21" t="s">
        <v>15</v>
      </c>
      <c r="F556" s="21" t="s">
        <v>26</v>
      </c>
      <c r="G556" s="21">
        <v>4762.3289999999997</v>
      </c>
    </row>
    <row r="557" spans="1:7" ht="15.75" x14ac:dyDescent="0.25">
      <c r="A557" s="21">
        <v>35</v>
      </c>
      <c r="B557" s="21" t="s">
        <v>14</v>
      </c>
      <c r="C557" s="21">
        <v>17.86</v>
      </c>
      <c r="D557" s="21">
        <v>1</v>
      </c>
      <c r="E557" s="21" t="s">
        <v>15</v>
      </c>
      <c r="F557" s="21" t="s">
        <v>27</v>
      </c>
      <c r="G557" s="21">
        <v>5116.5003999999999</v>
      </c>
    </row>
    <row r="558" spans="1:7" ht="15.75" x14ac:dyDescent="0.25">
      <c r="A558" s="21">
        <v>35</v>
      </c>
      <c r="B558" s="21" t="s">
        <v>14</v>
      </c>
      <c r="C558" s="21">
        <v>24.13</v>
      </c>
      <c r="D558" s="21">
        <v>1</v>
      </c>
      <c r="E558" s="21" t="s">
        <v>15</v>
      </c>
      <c r="F558" s="21" t="s">
        <v>27</v>
      </c>
      <c r="G558" s="21">
        <v>5125.2156999999997</v>
      </c>
    </row>
    <row r="559" spans="1:7" ht="15.75" x14ac:dyDescent="0.25">
      <c r="A559" s="21">
        <v>35</v>
      </c>
      <c r="B559" s="21" t="s">
        <v>23</v>
      </c>
      <c r="C559" s="21">
        <v>31</v>
      </c>
      <c r="D559" s="21">
        <v>1</v>
      </c>
      <c r="E559" s="21" t="s">
        <v>15</v>
      </c>
      <c r="F559" s="21" t="s">
        <v>26</v>
      </c>
      <c r="G559" s="21">
        <v>5240.7650000000003</v>
      </c>
    </row>
    <row r="560" spans="1:7" ht="15.75" x14ac:dyDescent="0.25">
      <c r="A560" s="21">
        <v>35</v>
      </c>
      <c r="B560" s="21" t="s">
        <v>23</v>
      </c>
      <c r="C560" s="21">
        <v>34.21</v>
      </c>
      <c r="D560" s="21">
        <v>1</v>
      </c>
      <c r="E560" s="21" t="s">
        <v>15</v>
      </c>
      <c r="F560" s="21" t="s">
        <v>16</v>
      </c>
      <c r="G560" s="21">
        <v>5245.2268999999997</v>
      </c>
    </row>
    <row r="561" spans="1:7" ht="15.75" x14ac:dyDescent="0.25">
      <c r="A561" s="21">
        <v>35</v>
      </c>
      <c r="B561" s="21" t="s">
        <v>23</v>
      </c>
      <c r="C561" s="21">
        <v>34.799999999999997</v>
      </c>
      <c r="D561" s="21">
        <v>1</v>
      </c>
      <c r="E561" s="21" t="s">
        <v>15</v>
      </c>
      <c r="F561" s="21" t="s">
        <v>26</v>
      </c>
      <c r="G561" s="21">
        <v>5246.0469999999996</v>
      </c>
    </row>
    <row r="562" spans="1:7" ht="15.75" x14ac:dyDescent="0.25">
      <c r="A562" s="21">
        <v>35</v>
      </c>
      <c r="B562" s="21" t="s">
        <v>23</v>
      </c>
      <c r="C562" s="21">
        <v>35.814999999999998</v>
      </c>
      <c r="D562" s="21">
        <v>1</v>
      </c>
      <c r="E562" s="21" t="s">
        <v>15</v>
      </c>
      <c r="F562" s="21" t="s">
        <v>27</v>
      </c>
      <c r="G562" s="21">
        <v>5630.4578499999998</v>
      </c>
    </row>
    <row r="563" spans="1:7" ht="15.75" x14ac:dyDescent="0.25">
      <c r="A563" s="21">
        <v>35</v>
      </c>
      <c r="B563" s="21" t="s">
        <v>14</v>
      </c>
      <c r="C563" s="21">
        <v>36.67</v>
      </c>
      <c r="D563" s="21">
        <v>1</v>
      </c>
      <c r="E563" s="21" t="s">
        <v>17</v>
      </c>
      <c r="F563" s="21" t="s">
        <v>25</v>
      </c>
      <c r="G563" s="21">
        <v>39774.276299999998</v>
      </c>
    </row>
    <row r="564" spans="1:7" ht="15.75" x14ac:dyDescent="0.25">
      <c r="A564" s="21">
        <v>35</v>
      </c>
      <c r="B564" s="21" t="s">
        <v>14</v>
      </c>
      <c r="C564" s="21">
        <v>34.770000000000003</v>
      </c>
      <c r="D564" s="21">
        <v>2</v>
      </c>
      <c r="E564" s="21" t="s">
        <v>15</v>
      </c>
      <c r="F564" s="21" t="s">
        <v>27</v>
      </c>
      <c r="G564" s="21">
        <v>5729.0052999999998</v>
      </c>
    </row>
    <row r="565" spans="1:7" ht="15.75" x14ac:dyDescent="0.25">
      <c r="A565" s="21">
        <v>35</v>
      </c>
      <c r="B565" s="21" t="s">
        <v>23</v>
      </c>
      <c r="C565" s="21">
        <v>35.86</v>
      </c>
      <c r="D565" s="21">
        <v>2</v>
      </c>
      <c r="E565" s="21" t="s">
        <v>15</v>
      </c>
      <c r="F565" s="21" t="s">
        <v>16</v>
      </c>
      <c r="G565" s="21">
        <v>5836.5204000000003</v>
      </c>
    </row>
    <row r="566" spans="1:7" ht="15.75" x14ac:dyDescent="0.25">
      <c r="A566" s="21">
        <v>35</v>
      </c>
      <c r="B566" s="21" t="s">
        <v>23</v>
      </c>
      <c r="C566" s="21">
        <v>43.34</v>
      </c>
      <c r="D566" s="21">
        <v>2</v>
      </c>
      <c r="E566" s="21" t="s">
        <v>15</v>
      </c>
      <c r="F566" s="21" t="s">
        <v>16</v>
      </c>
      <c r="G566" s="21">
        <v>5846.9175999999998</v>
      </c>
    </row>
    <row r="567" spans="1:7" ht="15.75" x14ac:dyDescent="0.25">
      <c r="A567" s="21">
        <v>35</v>
      </c>
      <c r="B567" s="21" t="s">
        <v>23</v>
      </c>
      <c r="C567" s="21">
        <v>23.465</v>
      </c>
      <c r="D567" s="21">
        <v>2</v>
      </c>
      <c r="E567" s="21" t="s">
        <v>15</v>
      </c>
      <c r="F567" s="21" t="s">
        <v>25</v>
      </c>
      <c r="G567" s="21">
        <v>6402.2913500000004</v>
      </c>
    </row>
    <row r="568" spans="1:7" ht="15.75" x14ac:dyDescent="0.25">
      <c r="A568" s="21">
        <v>35</v>
      </c>
      <c r="B568" s="21" t="s">
        <v>14</v>
      </c>
      <c r="C568" s="21">
        <v>27.74</v>
      </c>
      <c r="D568" s="21">
        <v>2</v>
      </c>
      <c r="E568" s="21" t="s">
        <v>17</v>
      </c>
      <c r="F568" s="21" t="s">
        <v>25</v>
      </c>
      <c r="G568" s="21">
        <v>20984.0936</v>
      </c>
    </row>
    <row r="569" spans="1:7" ht="15.75" x14ac:dyDescent="0.25">
      <c r="A569" s="21">
        <v>35</v>
      </c>
      <c r="B569" s="21" t="s">
        <v>23</v>
      </c>
      <c r="C569" s="21">
        <v>38.094999999999999</v>
      </c>
      <c r="D569" s="21">
        <v>2</v>
      </c>
      <c r="E569" s="21" t="s">
        <v>15</v>
      </c>
      <c r="F569" s="21" t="s">
        <v>25</v>
      </c>
      <c r="G569" s="21">
        <v>24915.046259999999</v>
      </c>
    </row>
    <row r="570" spans="1:7" ht="15.75" x14ac:dyDescent="0.25">
      <c r="A570" s="21">
        <v>35</v>
      </c>
      <c r="B570" s="21" t="s">
        <v>14</v>
      </c>
      <c r="C570" s="21">
        <v>28.9</v>
      </c>
      <c r="D570" s="21">
        <v>3</v>
      </c>
      <c r="E570" s="21" t="s">
        <v>15</v>
      </c>
      <c r="F570" s="21" t="s">
        <v>26</v>
      </c>
      <c r="G570" s="21">
        <v>5926.8459999999995</v>
      </c>
    </row>
    <row r="571" spans="1:7" ht="15.75" x14ac:dyDescent="0.25">
      <c r="A571" s="21">
        <v>35</v>
      </c>
      <c r="B571" s="21" t="s">
        <v>14</v>
      </c>
      <c r="C571" s="21">
        <v>34.32</v>
      </c>
      <c r="D571" s="21">
        <v>3</v>
      </c>
      <c r="E571" s="21" t="s">
        <v>15</v>
      </c>
      <c r="F571" s="21" t="s">
        <v>16</v>
      </c>
      <c r="G571" s="21">
        <v>5934.3797999999997</v>
      </c>
    </row>
    <row r="572" spans="1:7" ht="15.75" x14ac:dyDescent="0.25">
      <c r="A572" s="21">
        <v>35</v>
      </c>
      <c r="B572" s="21" t="s">
        <v>23</v>
      </c>
      <c r="C572" s="21">
        <v>27.7</v>
      </c>
      <c r="D572" s="21">
        <v>3</v>
      </c>
      <c r="E572" s="21" t="s">
        <v>15</v>
      </c>
      <c r="F572" s="21" t="s">
        <v>26</v>
      </c>
      <c r="G572" s="21">
        <v>6414.1779999999999</v>
      </c>
    </row>
    <row r="573" spans="1:7" ht="15.75" x14ac:dyDescent="0.25">
      <c r="A573" s="21">
        <v>35</v>
      </c>
      <c r="B573" s="21" t="s">
        <v>14</v>
      </c>
      <c r="C573" s="21">
        <v>24.42</v>
      </c>
      <c r="D573" s="21">
        <v>3</v>
      </c>
      <c r="E573" s="21" t="s">
        <v>17</v>
      </c>
      <c r="F573" s="21" t="s">
        <v>16</v>
      </c>
      <c r="G573" s="21">
        <v>19361.998800000001</v>
      </c>
    </row>
    <row r="574" spans="1:7" ht="15.75" x14ac:dyDescent="0.25">
      <c r="A574" s="21">
        <v>35</v>
      </c>
      <c r="B574" s="21" t="s">
        <v>23</v>
      </c>
      <c r="C574" s="21">
        <v>34.104999999999997</v>
      </c>
      <c r="D574" s="21">
        <v>3</v>
      </c>
      <c r="E574" s="21" t="s">
        <v>17</v>
      </c>
      <c r="F574" s="21" t="s">
        <v>27</v>
      </c>
      <c r="G574" s="21">
        <v>39983.425949999997</v>
      </c>
    </row>
    <row r="575" spans="1:7" ht="15.75" x14ac:dyDescent="0.25">
      <c r="A575" s="21">
        <v>35</v>
      </c>
      <c r="B575" s="21" t="s">
        <v>14</v>
      </c>
      <c r="C575" s="21">
        <v>39.71</v>
      </c>
      <c r="D575" s="21">
        <v>4</v>
      </c>
      <c r="E575" s="21" t="s">
        <v>15</v>
      </c>
      <c r="F575" s="21" t="s">
        <v>25</v>
      </c>
      <c r="G575" s="21">
        <v>19496.71917</v>
      </c>
    </row>
    <row r="576" spans="1:7" ht="15.75" x14ac:dyDescent="0.25">
      <c r="A576" s="21">
        <v>36</v>
      </c>
      <c r="B576" s="21" t="s">
        <v>14</v>
      </c>
      <c r="C576" s="21">
        <v>29.7</v>
      </c>
      <c r="D576" s="21">
        <v>0</v>
      </c>
      <c r="E576" s="21" t="s">
        <v>15</v>
      </c>
      <c r="F576" s="21" t="s">
        <v>16</v>
      </c>
      <c r="G576" s="21">
        <v>4399.7309999999998</v>
      </c>
    </row>
    <row r="577" spans="1:7" ht="15.75" x14ac:dyDescent="0.25">
      <c r="A577" s="21">
        <v>36</v>
      </c>
      <c r="B577" s="21" t="s">
        <v>14</v>
      </c>
      <c r="C577" s="21">
        <v>31.5</v>
      </c>
      <c r="D577" s="21">
        <v>0</v>
      </c>
      <c r="E577" s="21" t="s">
        <v>15</v>
      </c>
      <c r="F577" s="21" t="s">
        <v>26</v>
      </c>
      <c r="G577" s="21">
        <v>4402.2330000000002</v>
      </c>
    </row>
    <row r="578" spans="1:7" ht="15.75" x14ac:dyDescent="0.25">
      <c r="A578" s="21">
        <v>36</v>
      </c>
      <c r="B578" s="21" t="s">
        <v>23</v>
      </c>
      <c r="C578" s="21">
        <v>26.2</v>
      </c>
      <c r="D578" s="21">
        <v>0</v>
      </c>
      <c r="E578" s="21" t="s">
        <v>15</v>
      </c>
      <c r="F578" s="21" t="s">
        <v>26</v>
      </c>
      <c r="G578" s="21">
        <v>4883.866</v>
      </c>
    </row>
    <row r="579" spans="1:7" ht="15.75" x14ac:dyDescent="0.25">
      <c r="A579" s="21">
        <v>36</v>
      </c>
      <c r="B579" s="21" t="s">
        <v>23</v>
      </c>
      <c r="C579" s="21">
        <v>29.92</v>
      </c>
      <c r="D579" s="21">
        <v>0</v>
      </c>
      <c r="E579" s="21" t="s">
        <v>15</v>
      </c>
      <c r="F579" s="21" t="s">
        <v>16</v>
      </c>
      <c r="G579" s="21">
        <v>4889.0367999999999</v>
      </c>
    </row>
    <row r="580" spans="1:7" ht="15.75" x14ac:dyDescent="0.25">
      <c r="A580" s="21">
        <v>36</v>
      </c>
      <c r="B580" s="21" t="s">
        <v>23</v>
      </c>
      <c r="C580" s="21">
        <v>25.84</v>
      </c>
      <c r="D580" s="21">
        <v>0</v>
      </c>
      <c r="E580" s="21" t="s">
        <v>15</v>
      </c>
      <c r="F580" s="21" t="s">
        <v>27</v>
      </c>
      <c r="G580" s="21">
        <v>5266.3656000000001</v>
      </c>
    </row>
    <row r="581" spans="1:7" ht="15.75" x14ac:dyDescent="0.25">
      <c r="A581" s="21">
        <v>36</v>
      </c>
      <c r="B581" s="21" t="s">
        <v>23</v>
      </c>
      <c r="C581" s="21">
        <v>26.885000000000002</v>
      </c>
      <c r="D581" s="21">
        <v>0</v>
      </c>
      <c r="E581" s="21" t="s">
        <v>15</v>
      </c>
      <c r="F581" s="21" t="s">
        <v>27</v>
      </c>
      <c r="G581" s="21">
        <v>5267.8181500000001</v>
      </c>
    </row>
    <row r="582" spans="1:7" ht="15.75" x14ac:dyDescent="0.25">
      <c r="A582" s="21">
        <v>36</v>
      </c>
      <c r="B582" s="21" t="s">
        <v>23</v>
      </c>
      <c r="C582" s="21">
        <v>30.02</v>
      </c>
      <c r="D582" s="21">
        <v>0</v>
      </c>
      <c r="E582" s="21" t="s">
        <v>15</v>
      </c>
      <c r="F582" s="21" t="s">
        <v>27</v>
      </c>
      <c r="G582" s="21">
        <v>5272.1758</v>
      </c>
    </row>
    <row r="583" spans="1:7" ht="15.75" x14ac:dyDescent="0.25">
      <c r="A583" s="21">
        <v>36</v>
      </c>
      <c r="B583" s="21" t="s">
        <v>23</v>
      </c>
      <c r="C583" s="21">
        <v>19.855</v>
      </c>
      <c r="D583" s="21">
        <v>0</v>
      </c>
      <c r="E583" s="21" t="s">
        <v>15</v>
      </c>
      <c r="F583" s="21" t="s">
        <v>25</v>
      </c>
      <c r="G583" s="21">
        <v>5458.0464499999998</v>
      </c>
    </row>
    <row r="584" spans="1:7" ht="15.75" x14ac:dyDescent="0.25">
      <c r="A584" s="21">
        <v>36</v>
      </c>
      <c r="B584" s="21" t="s">
        <v>23</v>
      </c>
      <c r="C584" s="21">
        <v>27.74</v>
      </c>
      <c r="D584" s="21">
        <v>0</v>
      </c>
      <c r="E584" s="21" t="s">
        <v>15</v>
      </c>
      <c r="F584" s="21" t="s">
        <v>25</v>
      </c>
      <c r="G584" s="21">
        <v>5469.0065999999997</v>
      </c>
    </row>
    <row r="585" spans="1:7" ht="15.75" x14ac:dyDescent="0.25">
      <c r="A585" s="21">
        <v>36</v>
      </c>
      <c r="B585" s="21" t="s">
        <v>14</v>
      </c>
      <c r="C585" s="21">
        <v>34.43</v>
      </c>
      <c r="D585" s="21">
        <v>0</v>
      </c>
      <c r="E585" s="21" t="s">
        <v>17</v>
      </c>
      <c r="F585" s="21" t="s">
        <v>16</v>
      </c>
      <c r="G585" s="21">
        <v>37742.575700000001</v>
      </c>
    </row>
    <row r="586" spans="1:7" ht="15.75" x14ac:dyDescent="0.25">
      <c r="A586" s="21">
        <v>36</v>
      </c>
      <c r="B586" s="21" t="s">
        <v>14</v>
      </c>
      <c r="C586" s="21">
        <v>30.875</v>
      </c>
      <c r="D586" s="21">
        <v>1</v>
      </c>
      <c r="E586" s="21" t="s">
        <v>15</v>
      </c>
      <c r="F586" s="21" t="s">
        <v>27</v>
      </c>
      <c r="G586" s="21">
        <v>5373.3642499999996</v>
      </c>
    </row>
    <row r="587" spans="1:7" ht="15.75" x14ac:dyDescent="0.25">
      <c r="A587" s="21">
        <v>36</v>
      </c>
      <c r="B587" s="21" t="s">
        <v>14</v>
      </c>
      <c r="C587" s="21">
        <v>33.82</v>
      </c>
      <c r="D587" s="21">
        <v>1</v>
      </c>
      <c r="E587" s="21" t="s">
        <v>15</v>
      </c>
      <c r="F587" s="21" t="s">
        <v>27</v>
      </c>
      <c r="G587" s="21">
        <v>5377.4578000000001</v>
      </c>
    </row>
    <row r="588" spans="1:7" ht="15.75" x14ac:dyDescent="0.25">
      <c r="A588" s="21">
        <v>36</v>
      </c>
      <c r="B588" s="21" t="s">
        <v>23</v>
      </c>
      <c r="C588" s="21">
        <v>25.9</v>
      </c>
      <c r="D588" s="21">
        <v>1</v>
      </c>
      <c r="E588" s="21" t="s">
        <v>15</v>
      </c>
      <c r="F588" s="21" t="s">
        <v>26</v>
      </c>
      <c r="G588" s="21">
        <v>5472.4489999999996</v>
      </c>
    </row>
    <row r="589" spans="1:7" ht="15.75" x14ac:dyDescent="0.25">
      <c r="A589" s="21">
        <v>36</v>
      </c>
      <c r="B589" s="21" t="s">
        <v>23</v>
      </c>
      <c r="C589" s="21">
        <v>29.92</v>
      </c>
      <c r="D589" s="21">
        <v>1</v>
      </c>
      <c r="E589" s="21" t="s">
        <v>15</v>
      </c>
      <c r="F589" s="21" t="s">
        <v>16</v>
      </c>
      <c r="G589" s="21">
        <v>5478.0367999999999</v>
      </c>
    </row>
    <row r="590" spans="1:7" ht="15.75" x14ac:dyDescent="0.25">
      <c r="A590" s="21">
        <v>36</v>
      </c>
      <c r="B590" s="21" t="s">
        <v>14</v>
      </c>
      <c r="C590" s="21">
        <v>28.024999999999999</v>
      </c>
      <c r="D590" s="21">
        <v>1</v>
      </c>
      <c r="E590" s="21" t="s">
        <v>17</v>
      </c>
      <c r="F590" s="21" t="s">
        <v>25</v>
      </c>
      <c r="G590" s="21">
        <v>20773.62775</v>
      </c>
    </row>
    <row r="591" spans="1:7" ht="15.75" x14ac:dyDescent="0.25">
      <c r="A591" s="21">
        <v>36</v>
      </c>
      <c r="B591" s="21" t="s">
        <v>14</v>
      </c>
      <c r="C591" s="21">
        <v>35.200000000000003</v>
      </c>
      <c r="D591" s="21">
        <v>1</v>
      </c>
      <c r="E591" s="21" t="s">
        <v>17</v>
      </c>
      <c r="F591" s="21" t="s">
        <v>16</v>
      </c>
      <c r="G591" s="21">
        <v>38709.175999999999</v>
      </c>
    </row>
    <row r="592" spans="1:7" ht="15.75" x14ac:dyDescent="0.25">
      <c r="A592" s="21">
        <v>36</v>
      </c>
      <c r="B592" s="21" t="s">
        <v>14</v>
      </c>
      <c r="C592" s="21">
        <v>34.43</v>
      </c>
      <c r="D592" s="21">
        <v>2</v>
      </c>
      <c r="E592" s="21" t="s">
        <v>15</v>
      </c>
      <c r="F592" s="21" t="s">
        <v>16</v>
      </c>
      <c r="G592" s="21">
        <v>5584.3056999999999</v>
      </c>
    </row>
    <row r="593" spans="1:7" ht="15.75" x14ac:dyDescent="0.25">
      <c r="A593" s="21">
        <v>36</v>
      </c>
      <c r="B593" s="21" t="s">
        <v>23</v>
      </c>
      <c r="C593" s="21">
        <v>22.6</v>
      </c>
      <c r="D593" s="21">
        <v>2</v>
      </c>
      <c r="E593" s="21" t="s">
        <v>17</v>
      </c>
      <c r="F593" s="21" t="s">
        <v>26</v>
      </c>
      <c r="G593" s="21">
        <v>18608.261999999999</v>
      </c>
    </row>
    <row r="594" spans="1:7" ht="15.75" x14ac:dyDescent="0.25">
      <c r="A594" s="21">
        <v>36</v>
      </c>
      <c r="B594" s="21" t="s">
        <v>14</v>
      </c>
      <c r="C594" s="21">
        <v>33.4</v>
      </c>
      <c r="D594" s="21">
        <v>2</v>
      </c>
      <c r="E594" s="21" t="s">
        <v>17</v>
      </c>
      <c r="F594" s="21" t="s">
        <v>26</v>
      </c>
      <c r="G594" s="21">
        <v>38415.474000000002</v>
      </c>
    </row>
    <row r="595" spans="1:7" ht="15.75" x14ac:dyDescent="0.25">
      <c r="A595" s="21">
        <v>36</v>
      </c>
      <c r="B595" s="21" t="s">
        <v>14</v>
      </c>
      <c r="C595" s="21">
        <v>28.594999999999999</v>
      </c>
      <c r="D595" s="21">
        <v>3</v>
      </c>
      <c r="E595" s="21" t="s">
        <v>15</v>
      </c>
      <c r="F595" s="21" t="s">
        <v>27</v>
      </c>
      <c r="G595" s="21">
        <v>6548.1950500000003</v>
      </c>
    </row>
    <row r="596" spans="1:7" ht="15.75" x14ac:dyDescent="0.25">
      <c r="A596" s="21">
        <v>36</v>
      </c>
      <c r="B596" s="21" t="s">
        <v>14</v>
      </c>
      <c r="C596" s="21">
        <v>27.55</v>
      </c>
      <c r="D596" s="21">
        <v>3</v>
      </c>
      <c r="E596" s="21" t="s">
        <v>15</v>
      </c>
      <c r="F596" s="21" t="s">
        <v>25</v>
      </c>
      <c r="G596" s="21">
        <v>6746.7425000000003</v>
      </c>
    </row>
    <row r="597" spans="1:7" ht="15.75" x14ac:dyDescent="0.25">
      <c r="A597" s="21">
        <v>36</v>
      </c>
      <c r="B597" s="21" t="s">
        <v>14</v>
      </c>
      <c r="C597" s="21">
        <v>28.88</v>
      </c>
      <c r="D597" s="21">
        <v>3</v>
      </c>
      <c r="E597" s="21" t="s">
        <v>15</v>
      </c>
      <c r="F597" s="21" t="s">
        <v>25</v>
      </c>
      <c r="G597" s="21">
        <v>6748.5911999999998</v>
      </c>
    </row>
    <row r="598" spans="1:7" ht="15.75" x14ac:dyDescent="0.25">
      <c r="A598" s="21">
        <v>36</v>
      </c>
      <c r="B598" s="21" t="s">
        <v>23</v>
      </c>
      <c r="C598" s="21">
        <v>22.135000000000002</v>
      </c>
      <c r="D598" s="21">
        <v>3</v>
      </c>
      <c r="E598" s="21" t="s">
        <v>15</v>
      </c>
      <c r="F598" s="21" t="s">
        <v>25</v>
      </c>
      <c r="G598" s="21">
        <v>7228.2156500000001</v>
      </c>
    </row>
    <row r="599" spans="1:7" ht="15.75" x14ac:dyDescent="0.25">
      <c r="A599" s="21">
        <v>36</v>
      </c>
      <c r="B599" s="21" t="s">
        <v>14</v>
      </c>
      <c r="C599" s="21">
        <v>41.895000000000003</v>
      </c>
      <c r="D599" s="21">
        <v>3</v>
      </c>
      <c r="E599" s="21" t="s">
        <v>17</v>
      </c>
      <c r="F599" s="21" t="s">
        <v>25</v>
      </c>
      <c r="G599" s="21">
        <v>43753.337050000002</v>
      </c>
    </row>
    <row r="600" spans="1:7" ht="15.75" x14ac:dyDescent="0.25">
      <c r="A600" s="21">
        <v>36</v>
      </c>
      <c r="B600" s="21" t="s">
        <v>23</v>
      </c>
      <c r="C600" s="21">
        <v>29.04</v>
      </c>
      <c r="D600" s="21">
        <v>4</v>
      </c>
      <c r="E600" s="21" t="s">
        <v>15</v>
      </c>
      <c r="F600" s="21" t="s">
        <v>16</v>
      </c>
      <c r="G600" s="21">
        <v>7243.8136000000004</v>
      </c>
    </row>
    <row r="601" spans="1:7" ht="15.75" x14ac:dyDescent="0.25">
      <c r="A601" s="21">
        <v>37</v>
      </c>
      <c r="B601" s="21" t="s">
        <v>14</v>
      </c>
      <c r="C601" s="21">
        <v>30.8</v>
      </c>
      <c r="D601" s="21">
        <v>0</v>
      </c>
      <c r="E601" s="21" t="s">
        <v>15</v>
      </c>
      <c r="F601" s="21" t="s">
        <v>26</v>
      </c>
      <c r="G601" s="21">
        <v>4646.759</v>
      </c>
    </row>
    <row r="602" spans="1:7" ht="15.75" x14ac:dyDescent="0.25">
      <c r="A602" s="21">
        <v>37</v>
      </c>
      <c r="B602" s="21" t="s">
        <v>14</v>
      </c>
      <c r="C602" s="21">
        <v>29.64</v>
      </c>
      <c r="D602" s="21">
        <v>0</v>
      </c>
      <c r="E602" s="21" t="s">
        <v>15</v>
      </c>
      <c r="F602" s="21" t="s">
        <v>27</v>
      </c>
      <c r="G602" s="21">
        <v>5028.1466</v>
      </c>
    </row>
    <row r="603" spans="1:7" ht="15.75" x14ac:dyDescent="0.25">
      <c r="A603" s="21">
        <v>37</v>
      </c>
      <c r="B603" s="21" t="s">
        <v>14</v>
      </c>
      <c r="C603" s="21">
        <v>36.19</v>
      </c>
      <c r="D603" s="21">
        <v>0</v>
      </c>
      <c r="E603" s="21" t="s">
        <v>15</v>
      </c>
      <c r="F603" s="21" t="s">
        <v>16</v>
      </c>
      <c r="G603" s="21">
        <v>19214.705529999999</v>
      </c>
    </row>
    <row r="604" spans="1:7" ht="15.75" x14ac:dyDescent="0.25">
      <c r="A604" s="21">
        <v>37</v>
      </c>
      <c r="B604" s="21" t="s">
        <v>23</v>
      </c>
      <c r="C604" s="21">
        <v>26.4</v>
      </c>
      <c r="D604" s="21">
        <v>0</v>
      </c>
      <c r="E604" s="21" t="s">
        <v>17</v>
      </c>
      <c r="F604" s="21" t="s">
        <v>16</v>
      </c>
      <c r="G604" s="21">
        <v>19539.242999999999</v>
      </c>
    </row>
    <row r="605" spans="1:7" ht="15.75" x14ac:dyDescent="0.25">
      <c r="A605" s="21">
        <v>37</v>
      </c>
      <c r="B605" s="21" t="s">
        <v>14</v>
      </c>
      <c r="C605" s="21">
        <v>29.8</v>
      </c>
      <c r="D605" s="21">
        <v>0</v>
      </c>
      <c r="E605" s="21" t="s">
        <v>15</v>
      </c>
      <c r="F605" s="21" t="s">
        <v>26</v>
      </c>
      <c r="G605" s="21">
        <v>20420.604650000001</v>
      </c>
    </row>
    <row r="606" spans="1:7" ht="15.75" x14ac:dyDescent="0.25">
      <c r="A606" s="21">
        <v>37</v>
      </c>
      <c r="B606" s="21" t="s">
        <v>23</v>
      </c>
      <c r="C606" s="21">
        <v>30.78</v>
      </c>
      <c r="D606" s="21">
        <v>0</v>
      </c>
      <c r="E606" s="21" t="s">
        <v>17</v>
      </c>
      <c r="F606" s="21" t="s">
        <v>25</v>
      </c>
      <c r="G606" s="21">
        <v>37270.1512</v>
      </c>
    </row>
    <row r="607" spans="1:7" ht="15.75" x14ac:dyDescent="0.25">
      <c r="A607" s="21">
        <v>37</v>
      </c>
      <c r="B607" s="21" t="s">
        <v>23</v>
      </c>
      <c r="C607" s="21">
        <v>38.39</v>
      </c>
      <c r="D607" s="21">
        <v>0</v>
      </c>
      <c r="E607" s="21" t="s">
        <v>17</v>
      </c>
      <c r="F607" s="21" t="s">
        <v>16</v>
      </c>
      <c r="G607" s="21">
        <v>40419.019099999998</v>
      </c>
    </row>
    <row r="608" spans="1:7" ht="15.75" x14ac:dyDescent="0.25">
      <c r="A608" s="21">
        <v>37</v>
      </c>
      <c r="B608" s="21" t="s">
        <v>23</v>
      </c>
      <c r="C608" s="21">
        <v>34.104999999999997</v>
      </c>
      <c r="D608" s="21">
        <v>1</v>
      </c>
      <c r="E608" s="21" t="s">
        <v>15</v>
      </c>
      <c r="F608" s="21" t="s">
        <v>27</v>
      </c>
      <c r="G608" s="21">
        <v>6112.3529500000004</v>
      </c>
    </row>
    <row r="609" spans="1:7" ht="15.75" x14ac:dyDescent="0.25">
      <c r="A609" s="21">
        <v>37</v>
      </c>
      <c r="B609" s="21" t="s">
        <v>23</v>
      </c>
      <c r="C609" s="21">
        <v>25.555</v>
      </c>
      <c r="D609" s="21">
        <v>1</v>
      </c>
      <c r="E609" s="21" t="s">
        <v>17</v>
      </c>
      <c r="F609" s="21" t="s">
        <v>25</v>
      </c>
      <c r="G609" s="21">
        <v>20296.863450000001</v>
      </c>
    </row>
    <row r="610" spans="1:7" ht="15.75" x14ac:dyDescent="0.25">
      <c r="A610" s="21">
        <v>37</v>
      </c>
      <c r="B610" s="21" t="s">
        <v>14</v>
      </c>
      <c r="C610" s="21">
        <v>34.200000000000003</v>
      </c>
      <c r="D610" s="21">
        <v>1</v>
      </c>
      <c r="E610" s="21" t="s">
        <v>17</v>
      </c>
      <c r="F610" s="21" t="s">
        <v>25</v>
      </c>
      <c r="G610" s="21">
        <v>39047.285000000003</v>
      </c>
    </row>
    <row r="611" spans="1:7" ht="15.75" x14ac:dyDescent="0.25">
      <c r="A611" s="21">
        <v>37</v>
      </c>
      <c r="B611" s="21" t="s">
        <v>14</v>
      </c>
      <c r="C611" s="21">
        <v>37.07</v>
      </c>
      <c r="D611" s="21">
        <v>1</v>
      </c>
      <c r="E611" s="21" t="s">
        <v>17</v>
      </c>
      <c r="F611" s="21" t="s">
        <v>16</v>
      </c>
      <c r="G611" s="21">
        <v>39871.704299999998</v>
      </c>
    </row>
    <row r="612" spans="1:7" ht="15.75" x14ac:dyDescent="0.25">
      <c r="A612" s="21">
        <v>37</v>
      </c>
      <c r="B612" s="21" t="s">
        <v>14</v>
      </c>
      <c r="C612" s="21">
        <v>24.32</v>
      </c>
      <c r="D612" s="21">
        <v>2</v>
      </c>
      <c r="E612" s="21" t="s">
        <v>15</v>
      </c>
      <c r="F612" s="21" t="s">
        <v>27</v>
      </c>
      <c r="G612" s="21">
        <v>6198.7518</v>
      </c>
    </row>
    <row r="613" spans="1:7" ht="15.75" x14ac:dyDescent="0.25">
      <c r="A613" s="21">
        <v>37</v>
      </c>
      <c r="B613" s="21" t="s">
        <v>14</v>
      </c>
      <c r="C613" s="21">
        <v>28.024999999999999</v>
      </c>
      <c r="D613" s="21">
        <v>2</v>
      </c>
      <c r="E613" s="21" t="s">
        <v>15</v>
      </c>
      <c r="F613" s="21" t="s">
        <v>27</v>
      </c>
      <c r="G613" s="21">
        <v>6203.90175</v>
      </c>
    </row>
    <row r="614" spans="1:7" ht="15.75" x14ac:dyDescent="0.25">
      <c r="A614" s="21">
        <v>37</v>
      </c>
      <c r="B614" s="21" t="s">
        <v>23</v>
      </c>
      <c r="C614" s="21">
        <v>29.5</v>
      </c>
      <c r="D614" s="21">
        <v>2</v>
      </c>
      <c r="E614" s="21" t="s">
        <v>15</v>
      </c>
      <c r="F614" s="21" t="s">
        <v>26</v>
      </c>
      <c r="G614" s="21">
        <v>6311.9520000000002</v>
      </c>
    </row>
    <row r="615" spans="1:7" ht="15.75" x14ac:dyDescent="0.25">
      <c r="A615" s="21">
        <v>37</v>
      </c>
      <c r="B615" s="21" t="s">
        <v>23</v>
      </c>
      <c r="C615" s="21">
        <v>30.8</v>
      </c>
      <c r="D615" s="21">
        <v>2</v>
      </c>
      <c r="E615" s="21" t="s">
        <v>15</v>
      </c>
      <c r="F615" s="21" t="s">
        <v>16</v>
      </c>
      <c r="G615" s="21">
        <v>6313.759</v>
      </c>
    </row>
    <row r="616" spans="1:7" ht="15.75" x14ac:dyDescent="0.25">
      <c r="A616" s="21">
        <v>37</v>
      </c>
      <c r="B616" s="21" t="s">
        <v>14</v>
      </c>
      <c r="C616" s="21">
        <v>29.83</v>
      </c>
      <c r="D616" s="21">
        <v>2</v>
      </c>
      <c r="E616" s="21" t="s">
        <v>15</v>
      </c>
      <c r="F616" s="21" t="s">
        <v>25</v>
      </c>
      <c r="G616" s="21">
        <v>6406.4107000000004</v>
      </c>
    </row>
    <row r="617" spans="1:7" ht="15.75" x14ac:dyDescent="0.25">
      <c r="A617" s="21">
        <v>37</v>
      </c>
      <c r="B617" s="21" t="s">
        <v>23</v>
      </c>
      <c r="C617" s="21">
        <v>23.37</v>
      </c>
      <c r="D617" s="21">
        <v>2</v>
      </c>
      <c r="E617" s="21" t="s">
        <v>15</v>
      </c>
      <c r="F617" s="21" t="s">
        <v>27</v>
      </c>
      <c r="G617" s="21">
        <v>6686.4313000000002</v>
      </c>
    </row>
    <row r="618" spans="1:7" ht="15.75" x14ac:dyDescent="0.25">
      <c r="A618" s="21">
        <v>37</v>
      </c>
      <c r="B618" s="21" t="s">
        <v>23</v>
      </c>
      <c r="C618" s="21">
        <v>17.29</v>
      </c>
      <c r="D618" s="21">
        <v>2</v>
      </c>
      <c r="E618" s="21" t="s">
        <v>15</v>
      </c>
      <c r="F618" s="21" t="s">
        <v>25</v>
      </c>
      <c r="G618" s="21">
        <v>6877.9800999999998</v>
      </c>
    </row>
    <row r="619" spans="1:7" ht="15.75" x14ac:dyDescent="0.25">
      <c r="A619" s="21">
        <v>37</v>
      </c>
      <c r="B619" s="21" t="s">
        <v>23</v>
      </c>
      <c r="C619" s="21">
        <v>34.799999999999997</v>
      </c>
      <c r="D619" s="21">
        <v>2</v>
      </c>
      <c r="E619" s="21" t="s">
        <v>17</v>
      </c>
      <c r="F619" s="21" t="s">
        <v>26</v>
      </c>
      <c r="G619" s="21">
        <v>39836.519</v>
      </c>
    </row>
    <row r="620" spans="1:7" ht="15.75" x14ac:dyDescent="0.25">
      <c r="A620" s="21">
        <v>37</v>
      </c>
      <c r="B620" s="21" t="s">
        <v>23</v>
      </c>
      <c r="C620" s="21">
        <v>47.6</v>
      </c>
      <c r="D620" s="21">
        <v>2</v>
      </c>
      <c r="E620" s="21" t="s">
        <v>17</v>
      </c>
      <c r="F620" s="21" t="s">
        <v>26</v>
      </c>
      <c r="G620" s="21">
        <v>46113.510999999999</v>
      </c>
    </row>
    <row r="621" spans="1:7" ht="15.75" x14ac:dyDescent="0.25">
      <c r="A621" s="21">
        <v>37</v>
      </c>
      <c r="B621" s="21" t="s">
        <v>14</v>
      </c>
      <c r="C621" s="21">
        <v>46.53</v>
      </c>
      <c r="D621" s="21">
        <v>3</v>
      </c>
      <c r="E621" s="21" t="s">
        <v>15</v>
      </c>
      <c r="F621" s="21" t="s">
        <v>16</v>
      </c>
      <c r="G621" s="21">
        <v>6435.6237000000001</v>
      </c>
    </row>
    <row r="622" spans="1:7" ht="15.75" x14ac:dyDescent="0.25">
      <c r="A622" s="21">
        <v>37</v>
      </c>
      <c r="B622" s="21" t="s">
        <v>14</v>
      </c>
      <c r="C622" s="21">
        <v>30.875</v>
      </c>
      <c r="D622" s="21">
        <v>3</v>
      </c>
      <c r="E622" s="21" t="s">
        <v>15</v>
      </c>
      <c r="F622" s="21" t="s">
        <v>27</v>
      </c>
      <c r="G622" s="21">
        <v>6796.8632500000003</v>
      </c>
    </row>
    <row r="623" spans="1:7" ht="15.75" x14ac:dyDescent="0.25">
      <c r="A623" s="21">
        <v>37</v>
      </c>
      <c r="B623" s="21" t="s">
        <v>14</v>
      </c>
      <c r="C623" s="21">
        <v>22.704999999999998</v>
      </c>
      <c r="D623" s="21">
        <v>3</v>
      </c>
      <c r="E623" s="21" t="s">
        <v>15</v>
      </c>
      <c r="F623" s="21" t="s">
        <v>25</v>
      </c>
      <c r="G623" s="21">
        <v>6985.50695</v>
      </c>
    </row>
    <row r="624" spans="1:7" ht="15.75" x14ac:dyDescent="0.25">
      <c r="A624" s="21">
        <v>37</v>
      </c>
      <c r="B624" s="21" t="s">
        <v>23</v>
      </c>
      <c r="C624" s="21">
        <v>27.74</v>
      </c>
      <c r="D624" s="21">
        <v>3</v>
      </c>
      <c r="E624" s="21" t="s">
        <v>15</v>
      </c>
      <c r="F624" s="21" t="s">
        <v>27</v>
      </c>
      <c r="G624" s="21">
        <v>7281.5056000000004</v>
      </c>
    </row>
    <row r="625" spans="1:7" ht="15.75" x14ac:dyDescent="0.25">
      <c r="A625" s="21">
        <v>37</v>
      </c>
      <c r="B625" s="21" t="s">
        <v>14</v>
      </c>
      <c r="C625" s="21">
        <v>34.1</v>
      </c>
      <c r="D625" s="21">
        <v>4</v>
      </c>
      <c r="E625" s="21" t="s">
        <v>17</v>
      </c>
      <c r="F625" s="21" t="s">
        <v>26</v>
      </c>
      <c r="G625" s="21">
        <v>40182.245999999999</v>
      </c>
    </row>
    <row r="626" spans="1:7" ht="15.75" x14ac:dyDescent="0.25">
      <c r="A626" s="21">
        <v>38</v>
      </c>
      <c r="B626" s="21" t="s">
        <v>23</v>
      </c>
      <c r="C626" s="21">
        <v>27.6</v>
      </c>
      <c r="D626" s="21">
        <v>0</v>
      </c>
      <c r="E626" s="21" t="s">
        <v>15</v>
      </c>
      <c r="F626" s="21" t="s">
        <v>26</v>
      </c>
      <c r="G626" s="21">
        <v>5383.5360000000001</v>
      </c>
    </row>
    <row r="627" spans="1:7" ht="15.75" x14ac:dyDescent="0.25">
      <c r="A627" s="21">
        <v>38</v>
      </c>
      <c r="B627" s="21" t="s">
        <v>23</v>
      </c>
      <c r="C627" s="21">
        <v>37.729999999999997</v>
      </c>
      <c r="D627" s="21">
        <v>0</v>
      </c>
      <c r="E627" s="21" t="s">
        <v>15</v>
      </c>
      <c r="F627" s="21" t="s">
        <v>16</v>
      </c>
      <c r="G627" s="21">
        <v>5397.6166999999996</v>
      </c>
    </row>
    <row r="628" spans="1:7" ht="15.75" x14ac:dyDescent="0.25">
      <c r="A628" s="21">
        <v>38</v>
      </c>
      <c r="B628" s="21" t="s">
        <v>23</v>
      </c>
      <c r="C628" s="21">
        <v>40.15</v>
      </c>
      <c r="D628" s="21">
        <v>0</v>
      </c>
      <c r="E628" s="21" t="s">
        <v>15</v>
      </c>
      <c r="F628" s="21" t="s">
        <v>16</v>
      </c>
      <c r="G628" s="21">
        <v>5400.9804999999997</v>
      </c>
    </row>
    <row r="629" spans="1:7" ht="15.75" x14ac:dyDescent="0.25">
      <c r="A629" s="21">
        <v>38</v>
      </c>
      <c r="B629" s="21" t="s">
        <v>14</v>
      </c>
      <c r="C629" s="21">
        <v>19.3</v>
      </c>
      <c r="D629" s="21">
        <v>0</v>
      </c>
      <c r="E629" s="21" t="s">
        <v>17</v>
      </c>
      <c r="F629" s="21" t="s">
        <v>26</v>
      </c>
      <c r="G629" s="21">
        <v>15820.699000000001</v>
      </c>
    </row>
    <row r="630" spans="1:7" ht="15.75" x14ac:dyDescent="0.25">
      <c r="A630" s="21">
        <v>38</v>
      </c>
      <c r="B630" s="21" t="s">
        <v>14</v>
      </c>
      <c r="C630" s="21">
        <v>28.27</v>
      </c>
      <c r="D630" s="21">
        <v>1</v>
      </c>
      <c r="E630" s="21" t="s">
        <v>15</v>
      </c>
      <c r="F630" s="21" t="s">
        <v>16</v>
      </c>
      <c r="G630" s="21">
        <v>5484.4673000000003</v>
      </c>
    </row>
    <row r="631" spans="1:7" ht="15.75" x14ac:dyDescent="0.25">
      <c r="A631" s="21">
        <v>38</v>
      </c>
      <c r="B631" s="21" t="s">
        <v>14</v>
      </c>
      <c r="C631" s="21">
        <v>31</v>
      </c>
      <c r="D631" s="21">
        <v>1</v>
      </c>
      <c r="E631" s="21" t="s">
        <v>15</v>
      </c>
      <c r="F631" s="21" t="s">
        <v>26</v>
      </c>
      <c r="G631" s="21">
        <v>5488.2619999999997</v>
      </c>
    </row>
    <row r="632" spans="1:7" ht="15.75" x14ac:dyDescent="0.25">
      <c r="A632" s="21">
        <v>38</v>
      </c>
      <c r="B632" s="21" t="s">
        <v>14</v>
      </c>
      <c r="C632" s="21">
        <v>19.95</v>
      </c>
      <c r="D632" s="21">
        <v>1</v>
      </c>
      <c r="E632" s="21" t="s">
        <v>15</v>
      </c>
      <c r="F632" s="21" t="s">
        <v>27</v>
      </c>
      <c r="G632" s="21">
        <v>5855.9025000000001</v>
      </c>
    </row>
    <row r="633" spans="1:7" ht="15.75" x14ac:dyDescent="0.25">
      <c r="A633" s="21">
        <v>38</v>
      </c>
      <c r="B633" s="21" t="s">
        <v>23</v>
      </c>
      <c r="C633" s="21">
        <v>28.93</v>
      </c>
      <c r="D633" s="21">
        <v>1</v>
      </c>
      <c r="E633" s="21" t="s">
        <v>15</v>
      </c>
      <c r="F633" s="21" t="s">
        <v>16</v>
      </c>
      <c r="G633" s="21">
        <v>5974.3846999999996</v>
      </c>
    </row>
    <row r="634" spans="1:7" ht="15.75" x14ac:dyDescent="0.25">
      <c r="A634" s="21">
        <v>38</v>
      </c>
      <c r="B634" s="21" t="s">
        <v>23</v>
      </c>
      <c r="C634" s="21">
        <v>30.69</v>
      </c>
      <c r="D634" s="21">
        <v>1</v>
      </c>
      <c r="E634" s="21" t="s">
        <v>15</v>
      </c>
      <c r="F634" s="21" t="s">
        <v>16</v>
      </c>
      <c r="G634" s="21">
        <v>5976.8311000000003</v>
      </c>
    </row>
    <row r="635" spans="1:7" ht="15.75" x14ac:dyDescent="0.25">
      <c r="A635" s="21">
        <v>38</v>
      </c>
      <c r="B635" s="21" t="s">
        <v>14</v>
      </c>
      <c r="C635" s="21">
        <v>28.024999999999999</v>
      </c>
      <c r="D635" s="21">
        <v>1</v>
      </c>
      <c r="E635" s="21" t="s">
        <v>15</v>
      </c>
      <c r="F635" s="21" t="s">
        <v>25</v>
      </c>
      <c r="G635" s="21">
        <v>6067.1267500000004</v>
      </c>
    </row>
    <row r="636" spans="1:7" ht="15.75" x14ac:dyDescent="0.25">
      <c r="A636" s="21">
        <v>38</v>
      </c>
      <c r="B636" s="21" t="s">
        <v>14</v>
      </c>
      <c r="C636" s="21">
        <v>37.049999999999997</v>
      </c>
      <c r="D636" s="21">
        <v>1</v>
      </c>
      <c r="E636" s="21" t="s">
        <v>15</v>
      </c>
      <c r="F636" s="21" t="s">
        <v>25</v>
      </c>
      <c r="G636" s="21">
        <v>6079.6715000000004</v>
      </c>
    </row>
    <row r="637" spans="1:7" ht="15.75" x14ac:dyDescent="0.25">
      <c r="A637" s="21">
        <v>38</v>
      </c>
      <c r="B637" s="21" t="s">
        <v>23</v>
      </c>
      <c r="C637" s="21">
        <v>40.564999999999998</v>
      </c>
      <c r="D637" s="21">
        <v>1</v>
      </c>
      <c r="E637" s="21" t="s">
        <v>15</v>
      </c>
      <c r="F637" s="21" t="s">
        <v>27</v>
      </c>
      <c r="G637" s="21">
        <v>6373.55735</v>
      </c>
    </row>
    <row r="638" spans="1:7" ht="15.75" x14ac:dyDescent="0.25">
      <c r="A638" s="21">
        <v>38</v>
      </c>
      <c r="B638" s="21" t="s">
        <v>23</v>
      </c>
      <c r="C638" s="21">
        <v>27.265000000000001</v>
      </c>
      <c r="D638" s="21">
        <v>1</v>
      </c>
      <c r="E638" s="21" t="s">
        <v>15</v>
      </c>
      <c r="F638" s="21" t="s">
        <v>25</v>
      </c>
      <c r="G638" s="21">
        <v>6555.07035</v>
      </c>
    </row>
    <row r="639" spans="1:7" ht="15.75" x14ac:dyDescent="0.25">
      <c r="A639" s="21">
        <v>38</v>
      </c>
      <c r="B639" s="21" t="s">
        <v>14</v>
      </c>
      <c r="C639" s="21">
        <v>34.700000000000003</v>
      </c>
      <c r="D639" s="21">
        <v>2</v>
      </c>
      <c r="E639" s="21" t="s">
        <v>15</v>
      </c>
      <c r="F639" s="21" t="s">
        <v>26</v>
      </c>
      <c r="G639" s="21">
        <v>6082.4049999999997</v>
      </c>
    </row>
    <row r="640" spans="1:7" ht="15.75" x14ac:dyDescent="0.25">
      <c r="A640" s="21">
        <v>38</v>
      </c>
      <c r="B640" s="21" t="s">
        <v>14</v>
      </c>
      <c r="C640" s="21">
        <v>27.835000000000001</v>
      </c>
      <c r="D640" s="21">
        <v>2</v>
      </c>
      <c r="E640" s="21" t="s">
        <v>15</v>
      </c>
      <c r="F640" s="21" t="s">
        <v>27</v>
      </c>
      <c r="G640" s="21">
        <v>6455.86265</v>
      </c>
    </row>
    <row r="641" spans="1:7" ht="15.75" x14ac:dyDescent="0.25">
      <c r="A641" s="21">
        <v>38</v>
      </c>
      <c r="B641" s="21" t="s">
        <v>14</v>
      </c>
      <c r="C641" s="21">
        <v>29.26</v>
      </c>
      <c r="D641" s="21">
        <v>2</v>
      </c>
      <c r="E641" s="21" t="s">
        <v>15</v>
      </c>
      <c r="F641" s="21" t="s">
        <v>27</v>
      </c>
      <c r="G641" s="21">
        <v>6457.8433999999997</v>
      </c>
    </row>
    <row r="642" spans="1:7" ht="15.75" x14ac:dyDescent="0.25">
      <c r="A642" s="21">
        <v>38</v>
      </c>
      <c r="B642" s="21" t="s">
        <v>23</v>
      </c>
      <c r="C642" s="21">
        <v>34.799999999999997</v>
      </c>
      <c r="D642" s="21">
        <v>2</v>
      </c>
      <c r="E642" s="21" t="s">
        <v>15</v>
      </c>
      <c r="F642" s="21" t="s">
        <v>26</v>
      </c>
      <c r="G642" s="21">
        <v>6571.5439999999999</v>
      </c>
    </row>
    <row r="643" spans="1:7" ht="15.75" x14ac:dyDescent="0.25">
      <c r="A643" s="21">
        <v>38</v>
      </c>
      <c r="B643" s="21" t="s">
        <v>14</v>
      </c>
      <c r="C643" s="21">
        <v>16.815000000000001</v>
      </c>
      <c r="D643" s="21">
        <v>2</v>
      </c>
      <c r="E643" s="21" t="s">
        <v>15</v>
      </c>
      <c r="F643" s="21" t="s">
        <v>25</v>
      </c>
      <c r="G643" s="21">
        <v>6640.5448500000002</v>
      </c>
    </row>
    <row r="644" spans="1:7" ht="15.75" x14ac:dyDescent="0.25">
      <c r="A644" s="21">
        <v>38</v>
      </c>
      <c r="B644" s="21" t="s">
        <v>23</v>
      </c>
      <c r="C644" s="21">
        <v>19.475000000000001</v>
      </c>
      <c r="D644" s="21">
        <v>2</v>
      </c>
      <c r="E644" s="21" t="s">
        <v>15</v>
      </c>
      <c r="F644" s="21" t="s">
        <v>27</v>
      </c>
      <c r="G644" s="21">
        <v>6933.2422500000002</v>
      </c>
    </row>
    <row r="645" spans="1:7" ht="15.75" x14ac:dyDescent="0.25">
      <c r="A645" s="21">
        <v>38</v>
      </c>
      <c r="B645" s="21" t="s">
        <v>23</v>
      </c>
      <c r="C645" s="21">
        <v>19.95</v>
      </c>
      <c r="D645" s="21">
        <v>2</v>
      </c>
      <c r="E645" s="21" t="s">
        <v>15</v>
      </c>
      <c r="F645" s="21" t="s">
        <v>25</v>
      </c>
      <c r="G645" s="21">
        <v>7133.9025000000001</v>
      </c>
    </row>
    <row r="646" spans="1:7" ht="15.75" x14ac:dyDescent="0.25">
      <c r="A646" s="21">
        <v>38</v>
      </c>
      <c r="B646" s="21" t="s">
        <v>23</v>
      </c>
      <c r="C646" s="21">
        <v>27.835000000000001</v>
      </c>
      <c r="D646" s="21">
        <v>2</v>
      </c>
      <c r="E646" s="21" t="s">
        <v>15</v>
      </c>
      <c r="F646" s="21" t="s">
        <v>25</v>
      </c>
      <c r="G646" s="21">
        <v>7144.86265</v>
      </c>
    </row>
    <row r="647" spans="1:7" ht="15.75" x14ac:dyDescent="0.25">
      <c r="A647" s="21">
        <v>38</v>
      </c>
      <c r="B647" s="21" t="s">
        <v>14</v>
      </c>
      <c r="C647" s="21">
        <v>21.12</v>
      </c>
      <c r="D647" s="21">
        <v>3</v>
      </c>
      <c r="E647" s="21" t="s">
        <v>15</v>
      </c>
      <c r="F647" s="21" t="s">
        <v>16</v>
      </c>
      <c r="G647" s="21">
        <v>6652.5288</v>
      </c>
    </row>
    <row r="648" spans="1:7" ht="15.75" x14ac:dyDescent="0.25">
      <c r="A648" s="21">
        <v>38</v>
      </c>
      <c r="B648" s="21" t="s">
        <v>23</v>
      </c>
      <c r="C648" s="21">
        <v>28</v>
      </c>
      <c r="D648" s="21">
        <v>3</v>
      </c>
      <c r="E648" s="21" t="s">
        <v>15</v>
      </c>
      <c r="F648" s="21" t="s">
        <v>26</v>
      </c>
      <c r="G648" s="21">
        <v>7151.0919999999996</v>
      </c>
    </row>
    <row r="649" spans="1:7" ht="15.75" x14ac:dyDescent="0.25">
      <c r="A649" s="21">
        <v>38</v>
      </c>
      <c r="B649" s="21" t="s">
        <v>23</v>
      </c>
      <c r="C649" s="21">
        <v>30.21</v>
      </c>
      <c r="D649" s="21">
        <v>3</v>
      </c>
      <c r="E649" s="21" t="s">
        <v>15</v>
      </c>
      <c r="F649" s="21" t="s">
        <v>27</v>
      </c>
      <c r="G649" s="21">
        <v>7537.1638999999996</v>
      </c>
    </row>
    <row r="650" spans="1:7" ht="15.75" x14ac:dyDescent="0.25">
      <c r="A650" s="21">
        <v>38</v>
      </c>
      <c r="B650" s="21" t="s">
        <v>14</v>
      </c>
      <c r="C650" s="21">
        <v>38.39</v>
      </c>
      <c r="D650" s="21">
        <v>3</v>
      </c>
      <c r="E650" s="21" t="s">
        <v>17</v>
      </c>
      <c r="F650" s="21" t="s">
        <v>16</v>
      </c>
      <c r="G650" s="21">
        <v>41949.244100000004</v>
      </c>
    </row>
    <row r="651" spans="1:7" ht="15.75" x14ac:dyDescent="0.25">
      <c r="A651" s="21">
        <v>39</v>
      </c>
      <c r="B651" s="21" t="s">
        <v>23</v>
      </c>
      <c r="C651" s="21">
        <v>32.799999999999997</v>
      </c>
      <c r="D651" s="21">
        <v>0</v>
      </c>
      <c r="E651" s="21" t="s">
        <v>15</v>
      </c>
      <c r="F651" s="21" t="s">
        <v>26</v>
      </c>
      <c r="G651" s="21">
        <v>5649.7150000000001</v>
      </c>
    </row>
    <row r="652" spans="1:7" ht="15.75" x14ac:dyDescent="0.25">
      <c r="A652" s="21">
        <v>39</v>
      </c>
      <c r="B652" s="21" t="s">
        <v>23</v>
      </c>
      <c r="C652" s="21">
        <v>41.8</v>
      </c>
      <c r="D652" s="21">
        <v>0</v>
      </c>
      <c r="E652" s="21" t="s">
        <v>15</v>
      </c>
      <c r="F652" s="21" t="s">
        <v>16</v>
      </c>
      <c r="G652" s="21">
        <v>5662.2250000000004</v>
      </c>
    </row>
    <row r="653" spans="1:7" ht="15.75" x14ac:dyDescent="0.25">
      <c r="A653" s="21">
        <v>39</v>
      </c>
      <c r="B653" s="21" t="s">
        <v>14</v>
      </c>
      <c r="C653" s="21">
        <v>42.655000000000001</v>
      </c>
      <c r="D653" s="21">
        <v>0</v>
      </c>
      <c r="E653" s="21" t="s">
        <v>15</v>
      </c>
      <c r="F653" s="21" t="s">
        <v>25</v>
      </c>
      <c r="G653" s="21">
        <v>5757.41345</v>
      </c>
    </row>
    <row r="654" spans="1:7" ht="15.75" x14ac:dyDescent="0.25">
      <c r="A654" s="21">
        <v>39</v>
      </c>
      <c r="B654" s="21" t="s">
        <v>14</v>
      </c>
      <c r="C654" s="21">
        <v>26.41</v>
      </c>
      <c r="D654" s="21">
        <v>0</v>
      </c>
      <c r="E654" s="21" t="s">
        <v>17</v>
      </c>
      <c r="F654" s="21" t="s">
        <v>25</v>
      </c>
      <c r="G654" s="21">
        <v>20149.322899999999</v>
      </c>
    </row>
    <row r="655" spans="1:7" ht="15.75" x14ac:dyDescent="0.25">
      <c r="A655" s="21">
        <v>39</v>
      </c>
      <c r="B655" s="21" t="s">
        <v>14</v>
      </c>
      <c r="C655" s="21">
        <v>21.85</v>
      </c>
      <c r="D655" s="21">
        <v>1</v>
      </c>
      <c r="E655" s="21" t="s">
        <v>15</v>
      </c>
      <c r="F655" s="21" t="s">
        <v>27</v>
      </c>
      <c r="G655" s="21">
        <v>6117.4944999999998</v>
      </c>
    </row>
    <row r="656" spans="1:7" ht="15.75" x14ac:dyDescent="0.25">
      <c r="A656" s="21">
        <v>39</v>
      </c>
      <c r="B656" s="21" t="s">
        <v>14</v>
      </c>
      <c r="C656" s="21">
        <v>26.22</v>
      </c>
      <c r="D656" s="21">
        <v>1</v>
      </c>
      <c r="E656" s="21" t="s">
        <v>15</v>
      </c>
      <c r="F656" s="21" t="s">
        <v>27</v>
      </c>
      <c r="G656" s="21">
        <v>6123.5688</v>
      </c>
    </row>
    <row r="657" spans="1:7" ht="15.75" x14ac:dyDescent="0.25">
      <c r="A657" s="21">
        <v>39</v>
      </c>
      <c r="B657" s="21" t="s">
        <v>23</v>
      </c>
      <c r="C657" s="21">
        <v>32.5</v>
      </c>
      <c r="D657" s="21">
        <v>1</v>
      </c>
      <c r="E657" s="21" t="s">
        <v>15</v>
      </c>
      <c r="F657" s="21" t="s">
        <v>26</v>
      </c>
      <c r="G657" s="21">
        <v>6238.2979999999998</v>
      </c>
    </row>
    <row r="658" spans="1:7" ht="15.75" x14ac:dyDescent="0.25">
      <c r="A658" s="21">
        <v>39</v>
      </c>
      <c r="B658" s="21" t="s">
        <v>14</v>
      </c>
      <c r="C658" s="21">
        <v>28.3</v>
      </c>
      <c r="D658" s="21">
        <v>1</v>
      </c>
      <c r="E658" s="21" t="s">
        <v>17</v>
      </c>
      <c r="F658" s="21" t="s">
        <v>26</v>
      </c>
      <c r="G658" s="21">
        <v>21082.16</v>
      </c>
    </row>
    <row r="659" spans="1:7" ht="15.75" x14ac:dyDescent="0.25">
      <c r="A659" s="21">
        <v>39</v>
      </c>
      <c r="B659" s="21" t="s">
        <v>14</v>
      </c>
      <c r="C659" s="21">
        <v>29.925000000000001</v>
      </c>
      <c r="D659" s="21">
        <v>1</v>
      </c>
      <c r="E659" s="21" t="s">
        <v>17</v>
      </c>
      <c r="F659" s="21" t="s">
        <v>25</v>
      </c>
      <c r="G659" s="21">
        <v>22462.043750000001</v>
      </c>
    </row>
    <row r="660" spans="1:7" ht="15.75" x14ac:dyDescent="0.25">
      <c r="A660" s="21">
        <v>39</v>
      </c>
      <c r="B660" s="21" t="s">
        <v>14</v>
      </c>
      <c r="C660" s="21">
        <v>32.340000000000003</v>
      </c>
      <c r="D660" s="21">
        <v>2</v>
      </c>
      <c r="E660" s="21" t="s">
        <v>15</v>
      </c>
      <c r="F660" s="21" t="s">
        <v>16</v>
      </c>
      <c r="G660" s="21">
        <v>6338.0756000000001</v>
      </c>
    </row>
    <row r="661" spans="1:7" ht="15.75" x14ac:dyDescent="0.25">
      <c r="A661" s="21">
        <v>39</v>
      </c>
      <c r="B661" s="21" t="s">
        <v>14</v>
      </c>
      <c r="C661" s="21">
        <v>45.43</v>
      </c>
      <c r="D661" s="21">
        <v>2</v>
      </c>
      <c r="E661" s="21" t="s">
        <v>15</v>
      </c>
      <c r="F661" s="21" t="s">
        <v>16</v>
      </c>
      <c r="G661" s="21">
        <v>6356.2707</v>
      </c>
    </row>
    <row r="662" spans="1:7" ht="15.75" x14ac:dyDescent="0.25">
      <c r="A662" s="21">
        <v>39</v>
      </c>
      <c r="B662" s="21" t="s">
        <v>14</v>
      </c>
      <c r="C662" s="21">
        <v>24.51</v>
      </c>
      <c r="D662" s="21">
        <v>2</v>
      </c>
      <c r="E662" s="21" t="s">
        <v>15</v>
      </c>
      <c r="F662" s="21" t="s">
        <v>27</v>
      </c>
      <c r="G662" s="21">
        <v>6710.1918999999998</v>
      </c>
    </row>
    <row r="663" spans="1:7" ht="15.75" x14ac:dyDescent="0.25">
      <c r="A663" s="21">
        <v>39</v>
      </c>
      <c r="B663" s="21" t="s">
        <v>23</v>
      </c>
      <c r="C663" s="21">
        <v>26.315000000000001</v>
      </c>
      <c r="D663" s="21">
        <v>2</v>
      </c>
      <c r="E663" s="21" t="s">
        <v>15</v>
      </c>
      <c r="F663" s="21" t="s">
        <v>27</v>
      </c>
      <c r="G663" s="21">
        <v>7201.7008500000002</v>
      </c>
    </row>
    <row r="664" spans="1:7" ht="15.75" x14ac:dyDescent="0.25">
      <c r="A664" s="21">
        <v>39</v>
      </c>
      <c r="B664" s="21" t="s">
        <v>23</v>
      </c>
      <c r="C664" s="21">
        <v>31.92</v>
      </c>
      <c r="D664" s="21">
        <v>2</v>
      </c>
      <c r="E664" s="21" t="s">
        <v>15</v>
      </c>
      <c r="F664" s="21" t="s">
        <v>27</v>
      </c>
      <c r="G664" s="21">
        <v>7209.4917999999998</v>
      </c>
    </row>
    <row r="665" spans="1:7" ht="15.75" x14ac:dyDescent="0.25">
      <c r="A665" s="21">
        <v>39</v>
      </c>
      <c r="B665" s="21" t="s">
        <v>14</v>
      </c>
      <c r="C665" s="21">
        <v>34.1</v>
      </c>
      <c r="D665" s="21">
        <v>2</v>
      </c>
      <c r="E665" s="21" t="s">
        <v>15</v>
      </c>
      <c r="F665" s="21" t="s">
        <v>16</v>
      </c>
      <c r="G665" s="21">
        <v>23563.016179999999</v>
      </c>
    </row>
    <row r="666" spans="1:7" ht="15.75" x14ac:dyDescent="0.25">
      <c r="A666" s="21">
        <v>39</v>
      </c>
      <c r="B666" s="21" t="s">
        <v>14</v>
      </c>
      <c r="C666" s="21">
        <v>35.299999999999997</v>
      </c>
      <c r="D666" s="21">
        <v>2</v>
      </c>
      <c r="E666" s="21" t="s">
        <v>17</v>
      </c>
      <c r="F666" s="21" t="s">
        <v>26</v>
      </c>
      <c r="G666" s="21">
        <v>40103.89</v>
      </c>
    </row>
    <row r="667" spans="1:7" ht="15.75" x14ac:dyDescent="0.25">
      <c r="A667" s="21">
        <v>39</v>
      </c>
      <c r="B667" s="21" t="s">
        <v>23</v>
      </c>
      <c r="C667" s="21">
        <v>34.1</v>
      </c>
      <c r="D667" s="21">
        <v>3</v>
      </c>
      <c r="E667" s="21" t="s">
        <v>15</v>
      </c>
      <c r="F667" s="21" t="s">
        <v>26</v>
      </c>
      <c r="G667" s="21">
        <v>7418.5219999999999</v>
      </c>
    </row>
    <row r="668" spans="1:7" ht="15.75" x14ac:dyDescent="0.25">
      <c r="A668" s="21">
        <v>39</v>
      </c>
      <c r="B668" s="21" t="s">
        <v>23</v>
      </c>
      <c r="C668" s="21">
        <v>22.8</v>
      </c>
      <c r="D668" s="21">
        <v>3</v>
      </c>
      <c r="E668" s="21" t="s">
        <v>15</v>
      </c>
      <c r="F668" s="21" t="s">
        <v>25</v>
      </c>
      <c r="G668" s="21">
        <v>7985.8149999999996</v>
      </c>
    </row>
    <row r="669" spans="1:7" ht="15.75" x14ac:dyDescent="0.25">
      <c r="A669" s="21">
        <v>39</v>
      </c>
      <c r="B669" s="21" t="s">
        <v>23</v>
      </c>
      <c r="C669" s="21">
        <v>23.274999999999999</v>
      </c>
      <c r="D669" s="21">
        <v>3</v>
      </c>
      <c r="E669" s="21" t="s">
        <v>15</v>
      </c>
      <c r="F669" s="21" t="s">
        <v>25</v>
      </c>
      <c r="G669" s="21">
        <v>7986.4752500000004</v>
      </c>
    </row>
    <row r="670" spans="1:7" ht="15.75" x14ac:dyDescent="0.25">
      <c r="A670" s="21">
        <v>39</v>
      </c>
      <c r="B670" s="21" t="s">
        <v>23</v>
      </c>
      <c r="C670" s="21">
        <v>24.89</v>
      </c>
      <c r="D670" s="21">
        <v>3</v>
      </c>
      <c r="E670" s="21" t="s">
        <v>17</v>
      </c>
      <c r="F670" s="21" t="s">
        <v>25</v>
      </c>
      <c r="G670" s="21">
        <v>21659.930100000001</v>
      </c>
    </row>
    <row r="671" spans="1:7" ht="15.75" x14ac:dyDescent="0.25">
      <c r="A671" s="21">
        <v>39</v>
      </c>
      <c r="B671" s="21" t="s">
        <v>14</v>
      </c>
      <c r="C671" s="21">
        <v>29.6</v>
      </c>
      <c r="D671" s="21">
        <v>4</v>
      </c>
      <c r="E671" s="21" t="s">
        <v>15</v>
      </c>
      <c r="F671" s="21" t="s">
        <v>26</v>
      </c>
      <c r="G671" s="21">
        <v>7512.2669999999998</v>
      </c>
    </row>
    <row r="672" spans="1:7" ht="15.75" x14ac:dyDescent="0.25">
      <c r="A672" s="21">
        <v>39</v>
      </c>
      <c r="B672" s="21" t="s">
        <v>23</v>
      </c>
      <c r="C672" s="21">
        <v>23.87</v>
      </c>
      <c r="D672" s="21">
        <v>5</v>
      </c>
      <c r="E672" s="21" t="s">
        <v>15</v>
      </c>
      <c r="F672" s="21" t="s">
        <v>16</v>
      </c>
      <c r="G672" s="21">
        <v>8582.3022999999994</v>
      </c>
    </row>
    <row r="673" spans="1:7" ht="15.75" x14ac:dyDescent="0.25">
      <c r="A673" s="21">
        <v>39</v>
      </c>
      <c r="B673" s="21" t="s">
        <v>23</v>
      </c>
      <c r="C673" s="21">
        <v>34.32</v>
      </c>
      <c r="D673" s="21">
        <v>5</v>
      </c>
      <c r="E673" s="21" t="s">
        <v>15</v>
      </c>
      <c r="F673" s="21" t="s">
        <v>16</v>
      </c>
      <c r="G673" s="21">
        <v>8596.8277999999991</v>
      </c>
    </row>
    <row r="674" spans="1:7" ht="15.75" x14ac:dyDescent="0.25">
      <c r="A674" s="21">
        <v>39</v>
      </c>
      <c r="B674" s="21" t="s">
        <v>23</v>
      </c>
      <c r="C674" s="21">
        <v>24.225000000000001</v>
      </c>
      <c r="D674" s="21">
        <v>5</v>
      </c>
      <c r="E674" s="21" t="s">
        <v>15</v>
      </c>
      <c r="F674" s="21" t="s">
        <v>27</v>
      </c>
      <c r="G674" s="21">
        <v>8965.7957499999993</v>
      </c>
    </row>
    <row r="675" spans="1:7" ht="15.75" x14ac:dyDescent="0.25">
      <c r="A675" s="21">
        <v>39</v>
      </c>
      <c r="B675" s="21" t="s">
        <v>23</v>
      </c>
      <c r="C675" s="21">
        <v>18.3</v>
      </c>
      <c r="D675" s="21">
        <v>5</v>
      </c>
      <c r="E675" s="21" t="s">
        <v>17</v>
      </c>
      <c r="F675" s="21" t="s">
        <v>26</v>
      </c>
      <c r="G675" s="21">
        <v>19023.259999999998</v>
      </c>
    </row>
    <row r="676" spans="1:7" ht="15.75" x14ac:dyDescent="0.25">
      <c r="A676" s="21">
        <v>40</v>
      </c>
      <c r="B676" s="21" t="s">
        <v>14</v>
      </c>
      <c r="C676" s="21">
        <v>25.08</v>
      </c>
      <c r="D676" s="21">
        <v>0</v>
      </c>
      <c r="E676" s="21" t="s">
        <v>15</v>
      </c>
      <c r="F676" s="21" t="s">
        <v>16</v>
      </c>
      <c r="G676" s="21">
        <v>5415.6611999999996</v>
      </c>
    </row>
    <row r="677" spans="1:7" ht="15.75" x14ac:dyDescent="0.25">
      <c r="A677" s="21">
        <v>40</v>
      </c>
      <c r="B677" s="21" t="s">
        <v>14</v>
      </c>
      <c r="C677" s="21">
        <v>41.69</v>
      </c>
      <c r="D677" s="21">
        <v>0</v>
      </c>
      <c r="E677" s="21" t="s">
        <v>15</v>
      </c>
      <c r="F677" s="21" t="s">
        <v>16</v>
      </c>
      <c r="G677" s="21">
        <v>5438.7491</v>
      </c>
    </row>
    <row r="678" spans="1:7" ht="15.75" x14ac:dyDescent="0.25">
      <c r="A678" s="21">
        <v>40</v>
      </c>
      <c r="B678" s="21" t="s">
        <v>23</v>
      </c>
      <c r="C678" s="21">
        <v>29.6</v>
      </c>
      <c r="D678" s="21">
        <v>0</v>
      </c>
      <c r="E678" s="21" t="s">
        <v>15</v>
      </c>
      <c r="F678" s="21" t="s">
        <v>26</v>
      </c>
      <c r="G678" s="21">
        <v>5910.9440000000004</v>
      </c>
    </row>
    <row r="679" spans="1:7" ht="15.75" x14ac:dyDescent="0.25">
      <c r="A679" s="21">
        <v>40</v>
      </c>
      <c r="B679" s="21" t="s">
        <v>23</v>
      </c>
      <c r="C679" s="21">
        <v>36.19</v>
      </c>
      <c r="D679" s="21">
        <v>0</v>
      </c>
      <c r="E679" s="21" t="s">
        <v>15</v>
      </c>
      <c r="F679" s="21" t="s">
        <v>16</v>
      </c>
      <c r="G679" s="21">
        <v>5920.1040999999996</v>
      </c>
    </row>
    <row r="680" spans="1:7" ht="15.75" x14ac:dyDescent="0.25">
      <c r="A680" s="21">
        <v>40</v>
      </c>
      <c r="B680" s="21" t="s">
        <v>14</v>
      </c>
      <c r="C680" s="21">
        <v>26.315000000000001</v>
      </c>
      <c r="D680" s="21">
        <v>1</v>
      </c>
      <c r="E680" s="21" t="s">
        <v>15</v>
      </c>
      <c r="F680" s="21" t="s">
        <v>27</v>
      </c>
      <c r="G680" s="21">
        <v>6389.3778499999999</v>
      </c>
    </row>
    <row r="681" spans="1:7" ht="15.75" x14ac:dyDescent="0.25">
      <c r="A681" s="21">
        <v>40</v>
      </c>
      <c r="B681" s="21" t="s">
        <v>14</v>
      </c>
      <c r="C681" s="21">
        <v>29.355</v>
      </c>
      <c r="D681" s="21">
        <v>1</v>
      </c>
      <c r="E681" s="21" t="s">
        <v>15</v>
      </c>
      <c r="F681" s="21" t="s">
        <v>27</v>
      </c>
      <c r="G681" s="21">
        <v>6393.6034499999996</v>
      </c>
    </row>
    <row r="682" spans="1:7" ht="15.75" x14ac:dyDescent="0.25">
      <c r="A682" s="21">
        <v>40</v>
      </c>
      <c r="B682" s="21" t="s">
        <v>23</v>
      </c>
      <c r="C682" s="21">
        <v>27.4</v>
      </c>
      <c r="D682" s="21">
        <v>1</v>
      </c>
      <c r="E682" s="21" t="s">
        <v>15</v>
      </c>
      <c r="F682" s="21" t="s">
        <v>26</v>
      </c>
      <c r="G682" s="21">
        <v>6496.8860000000004</v>
      </c>
    </row>
    <row r="683" spans="1:7" ht="15.75" x14ac:dyDescent="0.25">
      <c r="A683" s="21">
        <v>40</v>
      </c>
      <c r="B683" s="21" t="s">
        <v>23</v>
      </c>
      <c r="C683" s="21">
        <v>29.81</v>
      </c>
      <c r="D683" s="21">
        <v>1</v>
      </c>
      <c r="E683" s="21" t="s">
        <v>15</v>
      </c>
      <c r="F683" s="21" t="s">
        <v>16</v>
      </c>
      <c r="G683" s="21">
        <v>6500.2358999999997</v>
      </c>
    </row>
    <row r="684" spans="1:7" ht="15.75" x14ac:dyDescent="0.25">
      <c r="A684" s="21">
        <v>40</v>
      </c>
      <c r="B684" s="21" t="s">
        <v>14</v>
      </c>
      <c r="C684" s="21">
        <v>34.104999999999997</v>
      </c>
      <c r="D684" s="21">
        <v>1</v>
      </c>
      <c r="E684" s="21" t="s">
        <v>15</v>
      </c>
      <c r="F684" s="21" t="s">
        <v>25</v>
      </c>
      <c r="G684" s="21">
        <v>6600.2059499999996</v>
      </c>
    </row>
    <row r="685" spans="1:7" ht="15.75" x14ac:dyDescent="0.25">
      <c r="A685" s="21">
        <v>40</v>
      </c>
      <c r="B685" s="21" t="s">
        <v>14</v>
      </c>
      <c r="C685" s="21">
        <v>41.23</v>
      </c>
      <c r="D685" s="21">
        <v>1</v>
      </c>
      <c r="E685" s="21" t="s">
        <v>15</v>
      </c>
      <c r="F685" s="21" t="s">
        <v>25</v>
      </c>
      <c r="G685" s="21">
        <v>6610.1097</v>
      </c>
    </row>
    <row r="686" spans="1:7" ht="15.75" x14ac:dyDescent="0.25">
      <c r="A686" s="21">
        <v>40</v>
      </c>
      <c r="B686" s="21" t="s">
        <v>23</v>
      </c>
      <c r="C686" s="21">
        <v>25.46</v>
      </c>
      <c r="D686" s="21">
        <v>1</v>
      </c>
      <c r="E686" s="21" t="s">
        <v>15</v>
      </c>
      <c r="F686" s="21" t="s">
        <v>25</v>
      </c>
      <c r="G686" s="21">
        <v>7077.1894000000002</v>
      </c>
    </row>
    <row r="687" spans="1:7" ht="15.75" x14ac:dyDescent="0.25">
      <c r="A687" s="21">
        <v>40</v>
      </c>
      <c r="B687" s="21" t="s">
        <v>14</v>
      </c>
      <c r="C687" s="21">
        <v>19.8</v>
      </c>
      <c r="D687" s="21">
        <v>1</v>
      </c>
      <c r="E687" s="21" t="s">
        <v>17</v>
      </c>
      <c r="F687" s="21" t="s">
        <v>16</v>
      </c>
      <c r="G687" s="21">
        <v>17179.522000000001</v>
      </c>
    </row>
    <row r="688" spans="1:7" ht="15.75" x14ac:dyDescent="0.25">
      <c r="A688" s="21">
        <v>40</v>
      </c>
      <c r="B688" s="21" t="s">
        <v>23</v>
      </c>
      <c r="C688" s="21">
        <v>28.12</v>
      </c>
      <c r="D688" s="21">
        <v>1</v>
      </c>
      <c r="E688" s="21" t="s">
        <v>17</v>
      </c>
      <c r="F688" s="21" t="s">
        <v>25</v>
      </c>
      <c r="G688" s="21">
        <v>22331.566800000001</v>
      </c>
    </row>
    <row r="689" spans="1:7" ht="15.75" x14ac:dyDescent="0.25">
      <c r="A689" s="21">
        <v>40</v>
      </c>
      <c r="B689" s="21" t="s">
        <v>23</v>
      </c>
      <c r="C689" s="21">
        <v>41.42</v>
      </c>
      <c r="D689" s="21">
        <v>1</v>
      </c>
      <c r="E689" s="21" t="s">
        <v>15</v>
      </c>
      <c r="F689" s="21" t="s">
        <v>27</v>
      </c>
      <c r="G689" s="21">
        <v>28476.734990000001</v>
      </c>
    </row>
    <row r="690" spans="1:7" ht="15.75" x14ac:dyDescent="0.25">
      <c r="A690" s="21">
        <v>40</v>
      </c>
      <c r="B690" s="21" t="s">
        <v>14</v>
      </c>
      <c r="C690" s="21">
        <v>32.774999999999999</v>
      </c>
      <c r="D690" s="21">
        <v>1</v>
      </c>
      <c r="E690" s="21" t="s">
        <v>17</v>
      </c>
      <c r="F690" s="21" t="s">
        <v>25</v>
      </c>
      <c r="G690" s="21">
        <v>39125.332249999999</v>
      </c>
    </row>
    <row r="691" spans="1:7" ht="15.75" x14ac:dyDescent="0.25">
      <c r="A691" s="21">
        <v>40</v>
      </c>
      <c r="B691" s="21" t="s">
        <v>14</v>
      </c>
      <c r="C691" s="21">
        <v>24.97</v>
      </c>
      <c r="D691" s="21">
        <v>2</v>
      </c>
      <c r="E691" s="21" t="s">
        <v>15</v>
      </c>
      <c r="F691" s="21" t="s">
        <v>16</v>
      </c>
      <c r="G691" s="21">
        <v>6593.5083000000004</v>
      </c>
    </row>
    <row r="692" spans="1:7" ht="15.75" x14ac:dyDescent="0.25">
      <c r="A692" s="21">
        <v>40</v>
      </c>
      <c r="B692" s="21" t="s">
        <v>14</v>
      </c>
      <c r="C692" s="21">
        <v>29.9</v>
      </c>
      <c r="D692" s="21">
        <v>2</v>
      </c>
      <c r="E692" s="21" t="s">
        <v>15</v>
      </c>
      <c r="F692" s="21" t="s">
        <v>26</v>
      </c>
      <c r="G692" s="21">
        <v>6600.3609999999999</v>
      </c>
    </row>
    <row r="693" spans="1:7" ht="15.75" x14ac:dyDescent="0.25">
      <c r="A693" s="21">
        <v>40</v>
      </c>
      <c r="B693" s="21" t="s">
        <v>14</v>
      </c>
      <c r="C693" s="21">
        <v>32.299999999999997</v>
      </c>
      <c r="D693" s="21">
        <v>2</v>
      </c>
      <c r="E693" s="21" t="s">
        <v>15</v>
      </c>
      <c r="F693" s="21" t="s">
        <v>27</v>
      </c>
      <c r="G693" s="21">
        <v>6986.6970000000001</v>
      </c>
    </row>
    <row r="694" spans="1:7" ht="15.75" x14ac:dyDescent="0.25">
      <c r="A694" s="21">
        <v>40</v>
      </c>
      <c r="B694" s="21" t="s">
        <v>14</v>
      </c>
      <c r="C694" s="21">
        <v>22.704999999999998</v>
      </c>
      <c r="D694" s="21">
        <v>2</v>
      </c>
      <c r="E694" s="21" t="s">
        <v>15</v>
      </c>
      <c r="F694" s="21" t="s">
        <v>25</v>
      </c>
      <c r="G694" s="21">
        <v>7173.35995</v>
      </c>
    </row>
    <row r="695" spans="1:7" ht="15.75" x14ac:dyDescent="0.25">
      <c r="A695" s="21">
        <v>40</v>
      </c>
      <c r="B695" s="21" t="s">
        <v>23</v>
      </c>
      <c r="C695" s="21">
        <v>22.22</v>
      </c>
      <c r="D695" s="21">
        <v>2</v>
      </c>
      <c r="E695" s="21" t="s">
        <v>17</v>
      </c>
      <c r="F695" s="21" t="s">
        <v>16</v>
      </c>
      <c r="G695" s="21">
        <v>19444.265800000001</v>
      </c>
    </row>
    <row r="696" spans="1:7" ht="15.75" x14ac:dyDescent="0.25">
      <c r="A696" s="21">
        <v>40</v>
      </c>
      <c r="B696" s="21" t="s">
        <v>23</v>
      </c>
      <c r="C696" s="21">
        <v>32.774999999999999</v>
      </c>
      <c r="D696" s="21">
        <v>2</v>
      </c>
      <c r="E696" s="21" t="s">
        <v>17</v>
      </c>
      <c r="F696" s="21" t="s">
        <v>27</v>
      </c>
      <c r="G696" s="21">
        <v>40003.332249999999</v>
      </c>
    </row>
    <row r="697" spans="1:7" ht="15.75" x14ac:dyDescent="0.25">
      <c r="A697" s="21">
        <v>40</v>
      </c>
      <c r="B697" s="21" t="s">
        <v>14</v>
      </c>
      <c r="C697" s="21">
        <v>35.299999999999997</v>
      </c>
      <c r="D697" s="21">
        <v>3</v>
      </c>
      <c r="E697" s="21" t="s">
        <v>15</v>
      </c>
      <c r="F697" s="21" t="s">
        <v>26</v>
      </c>
      <c r="G697" s="21">
        <v>7196.8670000000002</v>
      </c>
    </row>
    <row r="698" spans="1:7" ht="15.75" x14ac:dyDescent="0.25">
      <c r="A698" s="21">
        <v>40</v>
      </c>
      <c r="B698" s="21" t="s">
        <v>23</v>
      </c>
      <c r="C698" s="21">
        <v>33</v>
      </c>
      <c r="D698" s="21">
        <v>3</v>
      </c>
      <c r="E698" s="21" t="s">
        <v>15</v>
      </c>
      <c r="F698" s="21" t="s">
        <v>16</v>
      </c>
      <c r="G698" s="21">
        <v>7682.67</v>
      </c>
    </row>
    <row r="699" spans="1:7" ht="15.75" x14ac:dyDescent="0.25">
      <c r="A699" s="21">
        <v>40</v>
      </c>
      <c r="B699" s="21" t="s">
        <v>23</v>
      </c>
      <c r="C699" s="21">
        <v>28.69</v>
      </c>
      <c r="D699" s="21">
        <v>3</v>
      </c>
      <c r="E699" s="21" t="s">
        <v>15</v>
      </c>
      <c r="F699" s="21" t="s">
        <v>27</v>
      </c>
      <c r="G699" s="21">
        <v>8059.6791000000003</v>
      </c>
    </row>
    <row r="700" spans="1:7" ht="15.75" x14ac:dyDescent="0.25">
      <c r="A700" s="21">
        <v>40</v>
      </c>
      <c r="B700" s="21" t="s">
        <v>23</v>
      </c>
      <c r="C700" s="21">
        <v>23.37</v>
      </c>
      <c r="D700" s="21">
        <v>3</v>
      </c>
      <c r="E700" s="21" t="s">
        <v>15</v>
      </c>
      <c r="F700" s="21" t="s">
        <v>25</v>
      </c>
      <c r="G700" s="21">
        <v>8252.2842999999993</v>
      </c>
    </row>
    <row r="701" spans="1:7" ht="15.75" x14ac:dyDescent="0.25">
      <c r="A701" s="21">
        <v>40</v>
      </c>
      <c r="B701" s="21" t="s">
        <v>14</v>
      </c>
      <c r="C701" s="21">
        <v>30.875</v>
      </c>
      <c r="D701" s="21">
        <v>4</v>
      </c>
      <c r="E701" s="21" t="s">
        <v>15</v>
      </c>
      <c r="F701" s="21" t="s">
        <v>27</v>
      </c>
      <c r="G701" s="21">
        <v>8162.7162500000004</v>
      </c>
    </row>
    <row r="702" spans="1:7" ht="15.75" x14ac:dyDescent="0.25">
      <c r="A702" s="21">
        <v>40</v>
      </c>
      <c r="B702" s="21" t="s">
        <v>23</v>
      </c>
      <c r="C702" s="21">
        <v>29.3</v>
      </c>
      <c r="D702" s="21">
        <v>4</v>
      </c>
      <c r="E702" s="21" t="s">
        <v>15</v>
      </c>
      <c r="F702" s="21" t="s">
        <v>26</v>
      </c>
      <c r="G702" s="21">
        <v>15828.82173</v>
      </c>
    </row>
    <row r="703" spans="1:7" ht="15.75" x14ac:dyDescent="0.25">
      <c r="A703" s="21">
        <v>41</v>
      </c>
      <c r="B703" s="21" t="s">
        <v>14</v>
      </c>
      <c r="C703" s="21">
        <v>33.549999999999997</v>
      </c>
      <c r="D703" s="21">
        <v>0</v>
      </c>
      <c r="E703" s="21" t="s">
        <v>15</v>
      </c>
      <c r="F703" s="21" t="s">
        <v>16</v>
      </c>
      <c r="G703" s="21">
        <v>5699.8374999999996</v>
      </c>
    </row>
    <row r="704" spans="1:7" ht="15.75" x14ac:dyDescent="0.25">
      <c r="A704" s="21">
        <v>41</v>
      </c>
      <c r="B704" s="21" t="s">
        <v>14</v>
      </c>
      <c r="C704" s="21">
        <v>40.26</v>
      </c>
      <c r="D704" s="21">
        <v>0</v>
      </c>
      <c r="E704" s="21" t="s">
        <v>15</v>
      </c>
      <c r="F704" s="21" t="s">
        <v>16</v>
      </c>
      <c r="G704" s="21">
        <v>5709.1643999999997</v>
      </c>
    </row>
    <row r="705" spans="1:7" ht="15.75" x14ac:dyDescent="0.25">
      <c r="A705" s="21">
        <v>41</v>
      </c>
      <c r="B705" s="21" t="s">
        <v>23</v>
      </c>
      <c r="C705" s="21">
        <v>31.02</v>
      </c>
      <c r="D705" s="21">
        <v>0</v>
      </c>
      <c r="E705" s="21" t="s">
        <v>15</v>
      </c>
      <c r="F705" s="21" t="s">
        <v>16</v>
      </c>
      <c r="G705" s="21">
        <v>6185.3208000000004</v>
      </c>
    </row>
    <row r="706" spans="1:7" ht="15.75" x14ac:dyDescent="0.25">
      <c r="A706" s="21">
        <v>41</v>
      </c>
      <c r="B706" s="21" t="s">
        <v>23</v>
      </c>
      <c r="C706" s="21">
        <v>31.6</v>
      </c>
      <c r="D706" s="21">
        <v>0</v>
      </c>
      <c r="E706" s="21" t="s">
        <v>15</v>
      </c>
      <c r="F706" s="21" t="s">
        <v>26</v>
      </c>
      <c r="G706" s="21">
        <v>6186.1270000000004</v>
      </c>
    </row>
    <row r="707" spans="1:7" ht="15.75" x14ac:dyDescent="0.25">
      <c r="A707" s="21">
        <v>41</v>
      </c>
      <c r="B707" s="21" t="s">
        <v>23</v>
      </c>
      <c r="C707" s="21">
        <v>32.965000000000003</v>
      </c>
      <c r="D707" s="21">
        <v>0</v>
      </c>
      <c r="E707" s="21" t="s">
        <v>15</v>
      </c>
      <c r="F707" s="21" t="s">
        <v>27</v>
      </c>
      <c r="G707" s="21">
        <v>6571.0243499999997</v>
      </c>
    </row>
    <row r="708" spans="1:7" ht="15.75" x14ac:dyDescent="0.25">
      <c r="A708" s="21">
        <v>41</v>
      </c>
      <c r="B708" s="21" t="s">
        <v>14</v>
      </c>
      <c r="C708" s="21">
        <v>21.78</v>
      </c>
      <c r="D708" s="21">
        <v>1</v>
      </c>
      <c r="E708" s="21" t="s">
        <v>15</v>
      </c>
      <c r="F708" s="21" t="s">
        <v>16</v>
      </c>
      <c r="G708" s="21">
        <v>6272.4772000000003</v>
      </c>
    </row>
    <row r="709" spans="1:7" ht="15.75" x14ac:dyDescent="0.25">
      <c r="A709" s="21">
        <v>41</v>
      </c>
      <c r="B709" s="21" t="s">
        <v>14</v>
      </c>
      <c r="C709" s="21">
        <v>28.8</v>
      </c>
      <c r="D709" s="21">
        <v>1</v>
      </c>
      <c r="E709" s="21" t="s">
        <v>15</v>
      </c>
      <c r="F709" s="21" t="s">
        <v>26</v>
      </c>
      <c r="G709" s="21">
        <v>6282.2349999999997</v>
      </c>
    </row>
    <row r="710" spans="1:7" ht="15.75" x14ac:dyDescent="0.25">
      <c r="A710" s="21">
        <v>41</v>
      </c>
      <c r="B710" s="21" t="s">
        <v>14</v>
      </c>
      <c r="C710" s="21">
        <v>34.21</v>
      </c>
      <c r="D710" s="21">
        <v>1</v>
      </c>
      <c r="E710" s="21" t="s">
        <v>15</v>
      </c>
      <c r="F710" s="21" t="s">
        <v>16</v>
      </c>
      <c r="G710" s="21">
        <v>6289.7548999999999</v>
      </c>
    </row>
    <row r="711" spans="1:7" ht="15.75" x14ac:dyDescent="0.25">
      <c r="A711" s="21">
        <v>41</v>
      </c>
      <c r="B711" s="21" t="s">
        <v>14</v>
      </c>
      <c r="C711" s="21">
        <v>28.405000000000001</v>
      </c>
      <c r="D711" s="21">
        <v>1</v>
      </c>
      <c r="E711" s="21" t="s">
        <v>15</v>
      </c>
      <c r="F711" s="21" t="s">
        <v>27</v>
      </c>
      <c r="G711" s="21">
        <v>6664.68595</v>
      </c>
    </row>
    <row r="712" spans="1:7" ht="15.75" x14ac:dyDescent="0.25">
      <c r="A712" s="21">
        <v>41</v>
      </c>
      <c r="B712" s="21" t="s">
        <v>23</v>
      </c>
      <c r="C712" s="21">
        <v>28.05</v>
      </c>
      <c r="D712" s="21">
        <v>1</v>
      </c>
      <c r="E712" s="21" t="s">
        <v>15</v>
      </c>
      <c r="F712" s="21" t="s">
        <v>16</v>
      </c>
      <c r="G712" s="21">
        <v>6770.1925000000001</v>
      </c>
    </row>
    <row r="713" spans="1:7" ht="15.75" x14ac:dyDescent="0.25">
      <c r="A713" s="21">
        <v>41</v>
      </c>
      <c r="B713" s="21" t="s">
        <v>23</v>
      </c>
      <c r="C713" s="21">
        <v>32.200000000000003</v>
      </c>
      <c r="D713" s="21">
        <v>1</v>
      </c>
      <c r="E713" s="21" t="s">
        <v>15</v>
      </c>
      <c r="F713" s="21" t="s">
        <v>26</v>
      </c>
      <c r="G713" s="21">
        <v>6775.9610000000002</v>
      </c>
    </row>
    <row r="714" spans="1:7" ht="15.75" x14ac:dyDescent="0.25">
      <c r="A714" s="21">
        <v>41</v>
      </c>
      <c r="B714" s="21" t="s">
        <v>23</v>
      </c>
      <c r="C714" s="21">
        <v>36.08</v>
      </c>
      <c r="D714" s="21">
        <v>1</v>
      </c>
      <c r="E714" s="21" t="s">
        <v>15</v>
      </c>
      <c r="F714" s="21" t="s">
        <v>16</v>
      </c>
      <c r="G714" s="21">
        <v>6781.3541999999998</v>
      </c>
    </row>
    <row r="715" spans="1:7" ht="15.75" x14ac:dyDescent="0.25">
      <c r="A715" s="21">
        <v>41</v>
      </c>
      <c r="B715" s="21" t="s">
        <v>14</v>
      </c>
      <c r="C715" s="21">
        <v>23.94</v>
      </c>
      <c r="D715" s="21">
        <v>1</v>
      </c>
      <c r="E715" s="21" t="s">
        <v>15</v>
      </c>
      <c r="F715" s="21" t="s">
        <v>25</v>
      </c>
      <c r="G715" s="21">
        <v>6858.4795999999997</v>
      </c>
    </row>
    <row r="716" spans="1:7" ht="15.75" x14ac:dyDescent="0.25">
      <c r="A716" s="21">
        <v>41</v>
      </c>
      <c r="B716" s="21" t="s">
        <v>23</v>
      </c>
      <c r="C716" s="21">
        <v>28.31</v>
      </c>
      <c r="D716" s="21">
        <v>1</v>
      </c>
      <c r="E716" s="21" t="s">
        <v>15</v>
      </c>
      <c r="F716" s="21" t="s">
        <v>27</v>
      </c>
      <c r="G716" s="21">
        <v>7153.5538999999999</v>
      </c>
    </row>
    <row r="717" spans="1:7" ht="15.75" x14ac:dyDescent="0.25">
      <c r="A717" s="21">
        <v>41</v>
      </c>
      <c r="B717" s="21" t="s">
        <v>23</v>
      </c>
      <c r="C717" s="21">
        <v>31.635000000000002</v>
      </c>
      <c r="D717" s="21">
        <v>1</v>
      </c>
      <c r="E717" s="21" t="s">
        <v>15</v>
      </c>
      <c r="F717" s="21" t="s">
        <v>25</v>
      </c>
      <c r="G717" s="21">
        <v>7358.1756500000001</v>
      </c>
    </row>
    <row r="718" spans="1:7" ht="15.75" x14ac:dyDescent="0.25">
      <c r="A718" s="21">
        <v>41</v>
      </c>
      <c r="B718" s="21" t="s">
        <v>23</v>
      </c>
      <c r="C718" s="21">
        <v>21.754999999999999</v>
      </c>
      <c r="D718" s="21">
        <v>1</v>
      </c>
      <c r="E718" s="21" t="s">
        <v>15</v>
      </c>
      <c r="F718" s="21" t="s">
        <v>25</v>
      </c>
      <c r="G718" s="21">
        <v>13725.47184</v>
      </c>
    </row>
    <row r="719" spans="1:7" ht="15.75" x14ac:dyDescent="0.25">
      <c r="A719" s="21">
        <v>41</v>
      </c>
      <c r="B719" s="21" t="s">
        <v>14</v>
      </c>
      <c r="C719" s="21">
        <v>35.75</v>
      </c>
      <c r="D719" s="21">
        <v>1</v>
      </c>
      <c r="E719" s="21" t="s">
        <v>17</v>
      </c>
      <c r="F719" s="21" t="s">
        <v>16</v>
      </c>
      <c r="G719" s="21">
        <v>40273.645499999999</v>
      </c>
    </row>
    <row r="720" spans="1:7" ht="15.75" x14ac:dyDescent="0.25">
      <c r="A720" s="21">
        <v>41</v>
      </c>
      <c r="B720" s="21" t="s">
        <v>14</v>
      </c>
      <c r="C720" s="21">
        <v>32.200000000000003</v>
      </c>
      <c r="D720" s="21">
        <v>2</v>
      </c>
      <c r="E720" s="21" t="s">
        <v>15</v>
      </c>
      <c r="F720" s="21" t="s">
        <v>26</v>
      </c>
      <c r="G720" s="21">
        <v>6875.9610000000002</v>
      </c>
    </row>
    <row r="721" spans="1:7" ht="15.75" x14ac:dyDescent="0.25">
      <c r="A721" s="21">
        <v>41</v>
      </c>
      <c r="B721" s="21" t="s">
        <v>14</v>
      </c>
      <c r="C721" s="21">
        <v>30.59</v>
      </c>
      <c r="D721" s="21">
        <v>2</v>
      </c>
      <c r="E721" s="21" t="s">
        <v>15</v>
      </c>
      <c r="F721" s="21" t="s">
        <v>27</v>
      </c>
      <c r="G721" s="21">
        <v>7256.7231000000002</v>
      </c>
    </row>
    <row r="722" spans="1:7" ht="15.75" x14ac:dyDescent="0.25">
      <c r="A722" s="21">
        <v>41</v>
      </c>
      <c r="B722" s="21" t="s">
        <v>14</v>
      </c>
      <c r="C722" s="21">
        <v>34.200000000000003</v>
      </c>
      <c r="D722" s="21">
        <v>2</v>
      </c>
      <c r="E722" s="21" t="s">
        <v>15</v>
      </c>
      <c r="F722" s="21" t="s">
        <v>27</v>
      </c>
      <c r="G722" s="21">
        <v>7261.741</v>
      </c>
    </row>
    <row r="723" spans="1:7" ht="15.75" x14ac:dyDescent="0.25">
      <c r="A723" s="21">
        <v>41</v>
      </c>
      <c r="B723" s="21" t="s">
        <v>14</v>
      </c>
      <c r="C723" s="21">
        <v>37.049999999999997</v>
      </c>
      <c r="D723" s="21">
        <v>2</v>
      </c>
      <c r="E723" s="21" t="s">
        <v>15</v>
      </c>
      <c r="F723" s="21" t="s">
        <v>27</v>
      </c>
      <c r="G723" s="21">
        <v>7265.7025000000003</v>
      </c>
    </row>
    <row r="724" spans="1:7" ht="15.75" x14ac:dyDescent="0.25">
      <c r="A724" s="21">
        <v>41</v>
      </c>
      <c r="B724" s="21" t="s">
        <v>23</v>
      </c>
      <c r="C724" s="21">
        <v>37.1</v>
      </c>
      <c r="D724" s="21">
        <v>2</v>
      </c>
      <c r="E724" s="21" t="s">
        <v>15</v>
      </c>
      <c r="F724" s="21" t="s">
        <v>26</v>
      </c>
      <c r="G724" s="21">
        <v>7371.7719999999999</v>
      </c>
    </row>
    <row r="725" spans="1:7" ht="15.75" x14ac:dyDescent="0.25">
      <c r="A725" s="21">
        <v>41</v>
      </c>
      <c r="B725" s="21" t="s">
        <v>23</v>
      </c>
      <c r="C725" s="21">
        <v>33.06</v>
      </c>
      <c r="D725" s="21">
        <v>2</v>
      </c>
      <c r="E725" s="21" t="s">
        <v>15</v>
      </c>
      <c r="F725" s="21" t="s">
        <v>27</v>
      </c>
      <c r="G725" s="21">
        <v>7749.1563999999998</v>
      </c>
    </row>
    <row r="726" spans="1:7" ht="15.75" x14ac:dyDescent="0.25">
      <c r="A726" s="21">
        <v>41</v>
      </c>
      <c r="B726" s="21" t="s">
        <v>23</v>
      </c>
      <c r="C726" s="21">
        <v>32.6</v>
      </c>
      <c r="D726" s="21">
        <v>3</v>
      </c>
      <c r="E726" s="21" t="s">
        <v>15</v>
      </c>
      <c r="F726" s="21" t="s">
        <v>26</v>
      </c>
      <c r="G726" s="21">
        <v>7954.5169999999998</v>
      </c>
    </row>
    <row r="727" spans="1:7" ht="15.75" x14ac:dyDescent="0.25">
      <c r="A727" s="21">
        <v>41</v>
      </c>
      <c r="B727" s="21" t="s">
        <v>23</v>
      </c>
      <c r="C727" s="21">
        <v>33.155000000000001</v>
      </c>
      <c r="D727" s="21">
        <v>3</v>
      </c>
      <c r="E727" s="21" t="s">
        <v>15</v>
      </c>
      <c r="F727" s="21" t="s">
        <v>25</v>
      </c>
      <c r="G727" s="21">
        <v>8538.28845</v>
      </c>
    </row>
    <row r="728" spans="1:7" ht="15.75" x14ac:dyDescent="0.25">
      <c r="A728" s="21">
        <v>41</v>
      </c>
      <c r="B728" s="21" t="s">
        <v>14</v>
      </c>
      <c r="C728" s="21">
        <v>30.78</v>
      </c>
      <c r="D728" s="21">
        <v>3</v>
      </c>
      <c r="E728" s="21" t="s">
        <v>17</v>
      </c>
      <c r="F728" s="21" t="s">
        <v>25</v>
      </c>
      <c r="G728" s="21">
        <v>39597.407200000001</v>
      </c>
    </row>
    <row r="729" spans="1:7" ht="15.75" x14ac:dyDescent="0.25">
      <c r="A729" s="21">
        <v>41</v>
      </c>
      <c r="B729" s="21" t="s">
        <v>14</v>
      </c>
      <c r="C729" s="21">
        <v>29.64</v>
      </c>
      <c r="D729" s="21">
        <v>5</v>
      </c>
      <c r="E729" s="21" t="s">
        <v>15</v>
      </c>
      <c r="F729" s="21" t="s">
        <v>25</v>
      </c>
      <c r="G729" s="21">
        <v>9222.4025999999994</v>
      </c>
    </row>
    <row r="730" spans="1:7" ht="15.75" x14ac:dyDescent="0.25">
      <c r="A730" s="21">
        <v>42</v>
      </c>
      <c r="B730" s="21" t="s">
        <v>14</v>
      </c>
      <c r="C730" s="21">
        <v>24.86</v>
      </c>
      <c r="D730" s="21">
        <v>0</v>
      </c>
      <c r="E730" s="21" t="s">
        <v>15</v>
      </c>
      <c r="F730" s="21" t="s">
        <v>16</v>
      </c>
      <c r="G730" s="21">
        <v>5966.8873999999996</v>
      </c>
    </row>
    <row r="731" spans="1:7" ht="15.75" x14ac:dyDescent="0.25">
      <c r="A731" s="21">
        <v>42</v>
      </c>
      <c r="B731" s="21" t="s">
        <v>14</v>
      </c>
      <c r="C731" s="21">
        <v>26.9</v>
      </c>
      <c r="D731" s="21">
        <v>0</v>
      </c>
      <c r="E731" s="21" t="s">
        <v>15</v>
      </c>
      <c r="F731" s="21" t="s">
        <v>26</v>
      </c>
      <c r="G731" s="21">
        <v>5969.723</v>
      </c>
    </row>
    <row r="732" spans="1:7" ht="15.75" x14ac:dyDescent="0.25">
      <c r="A732" s="21">
        <v>42</v>
      </c>
      <c r="B732" s="21" t="s">
        <v>14</v>
      </c>
      <c r="C732" s="21">
        <v>34.1</v>
      </c>
      <c r="D732" s="21">
        <v>0</v>
      </c>
      <c r="E732" s="21" t="s">
        <v>15</v>
      </c>
      <c r="F732" s="21" t="s">
        <v>26</v>
      </c>
      <c r="G732" s="21">
        <v>5979.7309999999998</v>
      </c>
    </row>
    <row r="733" spans="1:7" ht="15.75" x14ac:dyDescent="0.25">
      <c r="A733" s="21">
        <v>42</v>
      </c>
      <c r="B733" s="21" t="s">
        <v>14</v>
      </c>
      <c r="C733" s="21">
        <v>31.254999999999999</v>
      </c>
      <c r="D733" s="21">
        <v>0</v>
      </c>
      <c r="E733" s="21" t="s">
        <v>15</v>
      </c>
      <c r="F733" s="21" t="s">
        <v>27</v>
      </c>
      <c r="G733" s="21">
        <v>6358.7764500000003</v>
      </c>
    </row>
    <row r="734" spans="1:7" ht="15.75" x14ac:dyDescent="0.25">
      <c r="A734" s="21">
        <v>42</v>
      </c>
      <c r="B734" s="21" t="s">
        <v>23</v>
      </c>
      <c r="C734" s="21">
        <v>37.9</v>
      </c>
      <c r="D734" s="21">
        <v>0</v>
      </c>
      <c r="E734" s="21" t="s">
        <v>15</v>
      </c>
      <c r="F734" s="21" t="s">
        <v>26</v>
      </c>
      <c r="G734" s="21">
        <v>6474.0129999999999</v>
      </c>
    </row>
    <row r="735" spans="1:7" ht="15.75" x14ac:dyDescent="0.25">
      <c r="A735" s="21">
        <v>42</v>
      </c>
      <c r="B735" s="21" t="s">
        <v>23</v>
      </c>
      <c r="C735" s="21">
        <v>32.869999999999997</v>
      </c>
      <c r="D735" s="21">
        <v>0</v>
      </c>
      <c r="E735" s="21" t="s">
        <v>15</v>
      </c>
      <c r="F735" s="21" t="s">
        <v>25</v>
      </c>
      <c r="G735" s="21">
        <v>7050.0213000000003</v>
      </c>
    </row>
    <row r="736" spans="1:7" ht="15.75" x14ac:dyDescent="0.25">
      <c r="A736" s="21">
        <v>42</v>
      </c>
      <c r="B736" s="21" t="s">
        <v>14</v>
      </c>
      <c r="C736" s="21">
        <v>24.64</v>
      </c>
      <c r="D736" s="21">
        <v>0</v>
      </c>
      <c r="E736" s="21" t="s">
        <v>17</v>
      </c>
      <c r="F736" s="21" t="s">
        <v>16</v>
      </c>
      <c r="G736" s="21">
        <v>19515.5416</v>
      </c>
    </row>
    <row r="737" spans="1:7" ht="15.75" x14ac:dyDescent="0.25">
      <c r="A737" s="21">
        <v>42</v>
      </c>
      <c r="B737" s="21" t="s">
        <v>23</v>
      </c>
      <c r="C737" s="21">
        <v>23.37</v>
      </c>
      <c r="D737" s="21">
        <v>0</v>
      </c>
      <c r="E737" s="21" t="s">
        <v>17</v>
      </c>
      <c r="F737" s="21" t="s">
        <v>25</v>
      </c>
      <c r="G737" s="21">
        <v>19964.746299999999</v>
      </c>
    </row>
    <row r="738" spans="1:7" ht="15.75" x14ac:dyDescent="0.25">
      <c r="A738" s="21">
        <v>42</v>
      </c>
      <c r="B738" s="21" t="s">
        <v>23</v>
      </c>
      <c r="C738" s="21">
        <v>26.6</v>
      </c>
      <c r="D738" s="21">
        <v>0</v>
      </c>
      <c r="E738" s="21" t="s">
        <v>17</v>
      </c>
      <c r="F738" s="21" t="s">
        <v>27</v>
      </c>
      <c r="G738" s="21">
        <v>21348.705999999998</v>
      </c>
    </row>
    <row r="739" spans="1:7" ht="15.75" x14ac:dyDescent="0.25">
      <c r="A739" s="21">
        <v>42</v>
      </c>
      <c r="B739" s="21" t="s">
        <v>14</v>
      </c>
      <c r="C739" s="21">
        <v>30</v>
      </c>
      <c r="D739" s="21">
        <v>0</v>
      </c>
      <c r="E739" s="21" t="s">
        <v>17</v>
      </c>
      <c r="F739" s="21" t="s">
        <v>26</v>
      </c>
      <c r="G739" s="21">
        <v>22144.031999999999</v>
      </c>
    </row>
    <row r="740" spans="1:7" ht="15.75" x14ac:dyDescent="0.25">
      <c r="A740" s="21">
        <v>42</v>
      </c>
      <c r="B740" s="21" t="s">
        <v>14</v>
      </c>
      <c r="C740" s="21">
        <v>26.315000000000001</v>
      </c>
      <c r="D740" s="21">
        <v>1</v>
      </c>
      <c r="E740" s="21" t="s">
        <v>15</v>
      </c>
      <c r="F740" s="21" t="s">
        <v>27</v>
      </c>
      <c r="G740" s="21">
        <v>6940.90985</v>
      </c>
    </row>
    <row r="741" spans="1:7" ht="15.75" x14ac:dyDescent="0.25">
      <c r="A741" s="21">
        <v>42</v>
      </c>
      <c r="B741" s="21" t="s">
        <v>23</v>
      </c>
      <c r="C741" s="21">
        <v>25.3</v>
      </c>
      <c r="D741" s="21">
        <v>1</v>
      </c>
      <c r="E741" s="21" t="s">
        <v>15</v>
      </c>
      <c r="F741" s="21" t="s">
        <v>26</v>
      </c>
      <c r="G741" s="21">
        <v>7045.4989999999998</v>
      </c>
    </row>
    <row r="742" spans="1:7" ht="15.75" x14ac:dyDescent="0.25">
      <c r="A742" s="21">
        <v>42</v>
      </c>
      <c r="B742" s="21" t="s">
        <v>23</v>
      </c>
      <c r="C742" s="21">
        <v>26.18</v>
      </c>
      <c r="D742" s="21">
        <v>1</v>
      </c>
      <c r="E742" s="21" t="s">
        <v>15</v>
      </c>
      <c r="F742" s="21" t="s">
        <v>16</v>
      </c>
      <c r="G742" s="21">
        <v>7046.7222000000002</v>
      </c>
    </row>
    <row r="743" spans="1:7" ht="15.75" x14ac:dyDescent="0.25">
      <c r="A743" s="21">
        <v>42</v>
      </c>
      <c r="B743" s="21" t="s">
        <v>23</v>
      </c>
      <c r="C743" s="21">
        <v>29</v>
      </c>
      <c r="D743" s="21">
        <v>1</v>
      </c>
      <c r="E743" s="21" t="s">
        <v>15</v>
      </c>
      <c r="F743" s="21" t="s">
        <v>26</v>
      </c>
      <c r="G743" s="21">
        <v>7050.6419999999998</v>
      </c>
    </row>
    <row r="744" spans="1:7" ht="15.75" x14ac:dyDescent="0.25">
      <c r="A744" s="21">
        <v>42</v>
      </c>
      <c r="B744" s="21" t="s">
        <v>23</v>
      </c>
      <c r="C744" s="21">
        <v>36.195</v>
      </c>
      <c r="D744" s="21">
        <v>1</v>
      </c>
      <c r="E744" s="21" t="s">
        <v>15</v>
      </c>
      <c r="F744" s="21" t="s">
        <v>27</v>
      </c>
      <c r="G744" s="21">
        <v>7443.6430499999997</v>
      </c>
    </row>
    <row r="745" spans="1:7" ht="15.75" x14ac:dyDescent="0.25">
      <c r="A745" s="21">
        <v>42</v>
      </c>
      <c r="B745" s="21" t="s">
        <v>23</v>
      </c>
      <c r="C745" s="21">
        <v>33.155000000000001</v>
      </c>
      <c r="D745" s="21">
        <v>1</v>
      </c>
      <c r="E745" s="21" t="s">
        <v>15</v>
      </c>
      <c r="F745" s="21" t="s">
        <v>25</v>
      </c>
      <c r="G745" s="21">
        <v>7639.4174499999999</v>
      </c>
    </row>
    <row r="746" spans="1:7" ht="15.75" x14ac:dyDescent="0.25">
      <c r="A746" s="21">
        <v>42</v>
      </c>
      <c r="B746" s="21" t="s">
        <v>23</v>
      </c>
      <c r="C746" s="21">
        <v>41.325000000000003</v>
      </c>
      <c r="D746" s="21">
        <v>1</v>
      </c>
      <c r="E746" s="21" t="s">
        <v>15</v>
      </c>
      <c r="F746" s="21" t="s">
        <v>25</v>
      </c>
      <c r="G746" s="21">
        <v>7650.7737500000003</v>
      </c>
    </row>
    <row r="747" spans="1:7" ht="15.75" x14ac:dyDescent="0.25">
      <c r="A747" s="21">
        <v>42</v>
      </c>
      <c r="B747" s="21" t="s">
        <v>14</v>
      </c>
      <c r="C747" s="21">
        <v>26.07</v>
      </c>
      <c r="D747" s="21">
        <v>1</v>
      </c>
      <c r="E747" s="21" t="s">
        <v>17</v>
      </c>
      <c r="F747" s="21" t="s">
        <v>16</v>
      </c>
      <c r="G747" s="21">
        <v>38245.593269999998</v>
      </c>
    </row>
    <row r="748" spans="1:7" ht="15.75" x14ac:dyDescent="0.25">
      <c r="A748" s="21">
        <v>42</v>
      </c>
      <c r="B748" s="21" t="s">
        <v>14</v>
      </c>
      <c r="C748" s="21">
        <v>35.799999999999997</v>
      </c>
      <c r="D748" s="21">
        <v>2</v>
      </c>
      <c r="E748" s="21" t="s">
        <v>15</v>
      </c>
      <c r="F748" s="21" t="s">
        <v>26</v>
      </c>
      <c r="G748" s="21">
        <v>7160.0940000000001</v>
      </c>
    </row>
    <row r="749" spans="1:7" ht="15.75" x14ac:dyDescent="0.25">
      <c r="A749" s="21">
        <v>42</v>
      </c>
      <c r="B749" s="21" t="s">
        <v>14</v>
      </c>
      <c r="C749" s="21">
        <v>35.97</v>
      </c>
      <c r="D749" s="21">
        <v>2</v>
      </c>
      <c r="E749" s="21" t="s">
        <v>15</v>
      </c>
      <c r="F749" s="21" t="s">
        <v>16</v>
      </c>
      <c r="G749" s="21">
        <v>7160.3302999999996</v>
      </c>
    </row>
    <row r="750" spans="1:7" ht="15.75" x14ac:dyDescent="0.25">
      <c r="A750" s="21">
        <v>42</v>
      </c>
      <c r="B750" s="21" t="s">
        <v>14</v>
      </c>
      <c r="C750" s="21">
        <v>37.18</v>
      </c>
      <c r="D750" s="21">
        <v>2</v>
      </c>
      <c r="E750" s="21" t="s">
        <v>15</v>
      </c>
      <c r="F750" s="21" t="s">
        <v>16</v>
      </c>
      <c r="G750" s="21">
        <v>7162.0122000000001</v>
      </c>
    </row>
    <row r="751" spans="1:7" ht="15.75" x14ac:dyDescent="0.25">
      <c r="A751" s="21">
        <v>42</v>
      </c>
      <c r="B751" s="21" t="s">
        <v>23</v>
      </c>
      <c r="C751" s="21">
        <v>29.48</v>
      </c>
      <c r="D751" s="21">
        <v>2</v>
      </c>
      <c r="E751" s="21" t="s">
        <v>15</v>
      </c>
      <c r="F751" s="21" t="s">
        <v>16</v>
      </c>
      <c r="G751" s="21">
        <v>7640.3091999999997</v>
      </c>
    </row>
    <row r="752" spans="1:7" ht="15.75" x14ac:dyDescent="0.25">
      <c r="A752" s="21">
        <v>42</v>
      </c>
      <c r="B752" s="21" t="s">
        <v>14</v>
      </c>
      <c r="C752" s="21">
        <v>26.125</v>
      </c>
      <c r="D752" s="21">
        <v>2</v>
      </c>
      <c r="E752" s="21" t="s">
        <v>15</v>
      </c>
      <c r="F752" s="21" t="s">
        <v>25</v>
      </c>
      <c r="G752" s="21">
        <v>7729.6457499999997</v>
      </c>
    </row>
    <row r="753" spans="1:7" ht="15.75" x14ac:dyDescent="0.25">
      <c r="A753" s="21">
        <v>42</v>
      </c>
      <c r="B753" s="21" t="s">
        <v>23</v>
      </c>
      <c r="C753" s="21">
        <v>24.984999999999999</v>
      </c>
      <c r="D753" s="21">
        <v>2</v>
      </c>
      <c r="E753" s="21" t="s">
        <v>15</v>
      </c>
      <c r="F753" s="21" t="s">
        <v>27</v>
      </c>
      <c r="G753" s="21">
        <v>8017.0611500000005</v>
      </c>
    </row>
    <row r="754" spans="1:7" ht="15.75" x14ac:dyDescent="0.25">
      <c r="A754" s="21">
        <v>42</v>
      </c>
      <c r="B754" s="21" t="s">
        <v>14</v>
      </c>
      <c r="C754" s="21">
        <v>24.605</v>
      </c>
      <c r="D754" s="21">
        <v>2</v>
      </c>
      <c r="E754" s="21" t="s">
        <v>17</v>
      </c>
      <c r="F754" s="21" t="s">
        <v>25</v>
      </c>
      <c r="G754" s="21">
        <v>21259.377949999998</v>
      </c>
    </row>
    <row r="755" spans="1:7" ht="15.75" x14ac:dyDescent="0.25">
      <c r="A755" s="21">
        <v>42</v>
      </c>
      <c r="B755" s="21" t="s">
        <v>23</v>
      </c>
      <c r="C755" s="21">
        <v>40.369999999999997</v>
      </c>
      <c r="D755" s="21">
        <v>2</v>
      </c>
      <c r="E755" s="21" t="s">
        <v>17</v>
      </c>
      <c r="F755" s="21" t="s">
        <v>16</v>
      </c>
      <c r="G755" s="21">
        <v>43896.376300000004</v>
      </c>
    </row>
    <row r="756" spans="1:7" ht="15.75" x14ac:dyDescent="0.25">
      <c r="A756" s="21">
        <v>42</v>
      </c>
      <c r="B756" s="21" t="s">
        <v>14</v>
      </c>
      <c r="C756" s="21">
        <v>28.31</v>
      </c>
      <c r="D756" s="21">
        <v>3</v>
      </c>
      <c r="E756" s="21" t="s">
        <v>17</v>
      </c>
      <c r="F756" s="21" t="s">
        <v>27</v>
      </c>
      <c r="G756" s="21">
        <v>32787.458590000002</v>
      </c>
    </row>
    <row r="757" spans="1:7" ht="15.75" x14ac:dyDescent="0.25">
      <c r="A757" s="21">
        <v>43</v>
      </c>
      <c r="B757" s="21" t="s">
        <v>14</v>
      </c>
      <c r="C757" s="21">
        <v>23.2</v>
      </c>
      <c r="D757" s="21">
        <v>0</v>
      </c>
      <c r="E757" s="21" t="s">
        <v>15</v>
      </c>
      <c r="F757" s="21" t="s">
        <v>26</v>
      </c>
      <c r="G757" s="21">
        <v>6250.4350000000004</v>
      </c>
    </row>
    <row r="758" spans="1:7" ht="15.75" x14ac:dyDescent="0.25">
      <c r="A758" s="21">
        <v>43</v>
      </c>
      <c r="B758" s="21" t="s">
        <v>14</v>
      </c>
      <c r="C758" s="21">
        <v>26.03</v>
      </c>
      <c r="D758" s="21">
        <v>0</v>
      </c>
      <c r="E758" s="21" t="s">
        <v>15</v>
      </c>
      <c r="F758" s="21" t="s">
        <v>25</v>
      </c>
      <c r="G758" s="21">
        <v>6837.3687</v>
      </c>
    </row>
    <row r="759" spans="1:7" ht="15.75" x14ac:dyDescent="0.25">
      <c r="A759" s="21">
        <v>43</v>
      </c>
      <c r="B759" s="21" t="s">
        <v>23</v>
      </c>
      <c r="C759" s="21">
        <v>25.08</v>
      </c>
      <c r="D759" s="21">
        <v>0</v>
      </c>
      <c r="E759" s="21" t="s">
        <v>15</v>
      </c>
      <c r="F759" s="21" t="s">
        <v>25</v>
      </c>
      <c r="G759" s="21">
        <v>7325.0482000000002</v>
      </c>
    </row>
    <row r="760" spans="1:7" ht="15.75" x14ac:dyDescent="0.25">
      <c r="A760" s="21">
        <v>43</v>
      </c>
      <c r="B760" s="21" t="s">
        <v>23</v>
      </c>
      <c r="C760" s="21">
        <v>26.885000000000002</v>
      </c>
      <c r="D760" s="21">
        <v>0</v>
      </c>
      <c r="E760" s="21" t="s">
        <v>17</v>
      </c>
      <c r="F760" s="21" t="s">
        <v>27</v>
      </c>
      <c r="G760" s="21">
        <v>21774.32215</v>
      </c>
    </row>
    <row r="761" spans="1:7" ht="15.75" x14ac:dyDescent="0.25">
      <c r="A761" s="21">
        <v>43</v>
      </c>
      <c r="B761" s="21" t="s">
        <v>14</v>
      </c>
      <c r="C761" s="21">
        <v>27.8</v>
      </c>
      <c r="D761" s="21">
        <v>0</v>
      </c>
      <c r="E761" s="21" t="s">
        <v>17</v>
      </c>
      <c r="F761" s="21" t="s">
        <v>26</v>
      </c>
      <c r="G761" s="21">
        <v>37829.724199999997</v>
      </c>
    </row>
    <row r="762" spans="1:7" ht="15.75" x14ac:dyDescent="0.25">
      <c r="A762" s="21">
        <v>43</v>
      </c>
      <c r="B762" s="21" t="s">
        <v>23</v>
      </c>
      <c r="C762" s="21">
        <v>46.2</v>
      </c>
      <c r="D762" s="21">
        <v>0</v>
      </c>
      <c r="E762" s="21" t="s">
        <v>17</v>
      </c>
      <c r="F762" s="21" t="s">
        <v>16</v>
      </c>
      <c r="G762" s="21">
        <v>45863.205000000002</v>
      </c>
    </row>
    <row r="763" spans="1:7" ht="15.75" x14ac:dyDescent="0.25">
      <c r="A763" s="21">
        <v>43</v>
      </c>
      <c r="B763" s="21" t="s">
        <v>14</v>
      </c>
      <c r="C763" s="21">
        <v>30.1</v>
      </c>
      <c r="D763" s="21">
        <v>1</v>
      </c>
      <c r="E763" s="21" t="s">
        <v>15</v>
      </c>
      <c r="F763" s="21" t="s">
        <v>26</v>
      </c>
      <c r="G763" s="21">
        <v>6849.0259999999998</v>
      </c>
    </row>
    <row r="764" spans="1:7" ht="15.75" x14ac:dyDescent="0.25">
      <c r="A764" s="21">
        <v>43</v>
      </c>
      <c r="B764" s="21" t="s">
        <v>23</v>
      </c>
      <c r="C764" s="21">
        <v>29.9</v>
      </c>
      <c r="D764" s="21">
        <v>1</v>
      </c>
      <c r="E764" s="21" t="s">
        <v>15</v>
      </c>
      <c r="F764" s="21" t="s">
        <v>26</v>
      </c>
      <c r="G764" s="21">
        <v>7337.7479999999996</v>
      </c>
    </row>
    <row r="765" spans="1:7" ht="15.75" x14ac:dyDescent="0.25">
      <c r="A765" s="21">
        <v>43</v>
      </c>
      <c r="B765" s="21" t="s">
        <v>23</v>
      </c>
      <c r="C765" s="21">
        <v>35.64</v>
      </c>
      <c r="D765" s="21">
        <v>1</v>
      </c>
      <c r="E765" s="21" t="s">
        <v>15</v>
      </c>
      <c r="F765" s="21" t="s">
        <v>16</v>
      </c>
      <c r="G765" s="21">
        <v>7345.7266</v>
      </c>
    </row>
    <row r="766" spans="1:7" ht="15.75" x14ac:dyDescent="0.25">
      <c r="A766" s="21">
        <v>43</v>
      </c>
      <c r="B766" s="21" t="s">
        <v>23</v>
      </c>
      <c r="C766" s="21">
        <v>34.58</v>
      </c>
      <c r="D766" s="21">
        <v>1</v>
      </c>
      <c r="E766" s="21" t="s">
        <v>15</v>
      </c>
      <c r="F766" s="21" t="s">
        <v>27</v>
      </c>
      <c r="G766" s="21">
        <v>7727.2532000000001</v>
      </c>
    </row>
    <row r="767" spans="1:7" ht="15.75" x14ac:dyDescent="0.25">
      <c r="A767" s="21">
        <v>43</v>
      </c>
      <c r="B767" s="21" t="s">
        <v>23</v>
      </c>
      <c r="C767" s="21">
        <v>25.27</v>
      </c>
      <c r="D767" s="21">
        <v>1</v>
      </c>
      <c r="E767" s="21" t="s">
        <v>17</v>
      </c>
      <c r="F767" s="21" t="s">
        <v>25</v>
      </c>
      <c r="G767" s="21">
        <v>21771.3423</v>
      </c>
    </row>
    <row r="768" spans="1:7" ht="15.75" x14ac:dyDescent="0.25">
      <c r="A768" s="21">
        <v>43</v>
      </c>
      <c r="B768" s="21" t="s">
        <v>14</v>
      </c>
      <c r="C768" s="21">
        <v>34.96</v>
      </c>
      <c r="D768" s="21">
        <v>1</v>
      </c>
      <c r="E768" s="21" t="s">
        <v>17</v>
      </c>
      <c r="F768" s="21" t="s">
        <v>25</v>
      </c>
      <c r="G768" s="21">
        <v>41034.221400000002</v>
      </c>
    </row>
    <row r="769" spans="1:7" ht="15.75" x14ac:dyDescent="0.25">
      <c r="A769" s="21">
        <v>43</v>
      </c>
      <c r="B769" s="21" t="s">
        <v>14</v>
      </c>
      <c r="C769" s="21">
        <v>32.6</v>
      </c>
      <c r="D769" s="21">
        <v>2</v>
      </c>
      <c r="E769" s="21" t="s">
        <v>15</v>
      </c>
      <c r="F769" s="21" t="s">
        <v>26</v>
      </c>
      <c r="G769" s="21">
        <v>7441.5010000000002</v>
      </c>
    </row>
    <row r="770" spans="1:7" ht="15.75" x14ac:dyDescent="0.25">
      <c r="A770" s="21">
        <v>43</v>
      </c>
      <c r="B770" s="21" t="s">
        <v>23</v>
      </c>
      <c r="C770" s="21">
        <v>30.684999999999999</v>
      </c>
      <c r="D770" s="21">
        <v>2</v>
      </c>
      <c r="E770" s="21" t="s">
        <v>15</v>
      </c>
      <c r="F770" s="21" t="s">
        <v>27</v>
      </c>
      <c r="G770" s="21">
        <v>8310.8391499999998</v>
      </c>
    </row>
    <row r="771" spans="1:7" ht="15.75" x14ac:dyDescent="0.25">
      <c r="A771" s="21">
        <v>43</v>
      </c>
      <c r="B771" s="21" t="s">
        <v>14</v>
      </c>
      <c r="C771" s="21">
        <v>20.13</v>
      </c>
      <c r="D771" s="21">
        <v>2</v>
      </c>
      <c r="E771" s="21" t="s">
        <v>17</v>
      </c>
      <c r="F771" s="21" t="s">
        <v>16</v>
      </c>
      <c r="G771" s="21">
        <v>18767.737700000001</v>
      </c>
    </row>
    <row r="772" spans="1:7" ht="15.75" x14ac:dyDescent="0.25">
      <c r="A772" s="21">
        <v>43</v>
      </c>
      <c r="B772" s="21" t="s">
        <v>14</v>
      </c>
      <c r="C772" s="21">
        <v>35.31</v>
      </c>
      <c r="D772" s="21">
        <v>2</v>
      </c>
      <c r="E772" s="21" t="s">
        <v>15</v>
      </c>
      <c r="F772" s="21" t="s">
        <v>16</v>
      </c>
      <c r="G772" s="21">
        <v>18806.145469999999</v>
      </c>
    </row>
    <row r="773" spans="1:7" ht="15.75" x14ac:dyDescent="0.25">
      <c r="A773" s="21">
        <v>43</v>
      </c>
      <c r="B773" s="21" t="s">
        <v>23</v>
      </c>
      <c r="C773" s="21">
        <v>35.72</v>
      </c>
      <c r="D773" s="21">
        <v>2</v>
      </c>
      <c r="E773" s="21" t="s">
        <v>15</v>
      </c>
      <c r="F773" s="21" t="s">
        <v>25</v>
      </c>
      <c r="G773" s="21">
        <v>19144.576519999999</v>
      </c>
    </row>
    <row r="774" spans="1:7" ht="15.75" x14ac:dyDescent="0.25">
      <c r="A774" s="21">
        <v>43</v>
      </c>
      <c r="B774" s="21" t="s">
        <v>23</v>
      </c>
      <c r="C774" s="21">
        <v>20.045000000000002</v>
      </c>
      <c r="D774" s="21">
        <v>2</v>
      </c>
      <c r="E774" s="21" t="s">
        <v>17</v>
      </c>
      <c r="F774" s="21" t="s">
        <v>25</v>
      </c>
      <c r="G774" s="21">
        <v>19798.054550000001</v>
      </c>
    </row>
    <row r="775" spans="1:7" ht="15.75" x14ac:dyDescent="0.25">
      <c r="A775" s="21">
        <v>43</v>
      </c>
      <c r="B775" s="21" t="s">
        <v>23</v>
      </c>
      <c r="C775" s="21">
        <v>24.7</v>
      </c>
      <c r="D775" s="21">
        <v>2</v>
      </c>
      <c r="E775" s="21" t="s">
        <v>17</v>
      </c>
      <c r="F775" s="21" t="s">
        <v>27</v>
      </c>
      <c r="G775" s="21">
        <v>21880.82</v>
      </c>
    </row>
    <row r="776" spans="1:7" ht="15.75" x14ac:dyDescent="0.25">
      <c r="A776" s="21">
        <v>43</v>
      </c>
      <c r="B776" s="21" t="s">
        <v>23</v>
      </c>
      <c r="C776" s="21">
        <v>26.7</v>
      </c>
      <c r="D776" s="21">
        <v>2</v>
      </c>
      <c r="E776" s="21" t="s">
        <v>17</v>
      </c>
      <c r="F776" s="21" t="s">
        <v>26</v>
      </c>
      <c r="G776" s="21">
        <v>22478.6</v>
      </c>
    </row>
    <row r="777" spans="1:7" ht="15.75" x14ac:dyDescent="0.25">
      <c r="A777" s="21">
        <v>43</v>
      </c>
      <c r="B777" s="21" t="s">
        <v>14</v>
      </c>
      <c r="C777" s="21">
        <v>38.06</v>
      </c>
      <c r="D777" s="21">
        <v>2</v>
      </c>
      <c r="E777" s="21" t="s">
        <v>17</v>
      </c>
      <c r="F777" s="21" t="s">
        <v>16</v>
      </c>
      <c r="G777" s="21">
        <v>42560.430399999997</v>
      </c>
    </row>
    <row r="778" spans="1:7" ht="15.75" x14ac:dyDescent="0.25">
      <c r="A778" s="21">
        <v>43</v>
      </c>
      <c r="B778" s="21" t="s">
        <v>14</v>
      </c>
      <c r="C778" s="21">
        <v>30.114999999999998</v>
      </c>
      <c r="D778" s="21">
        <v>3</v>
      </c>
      <c r="E778" s="21" t="s">
        <v>15</v>
      </c>
      <c r="F778" s="21" t="s">
        <v>27</v>
      </c>
      <c r="G778" s="21">
        <v>8410.0468500000006</v>
      </c>
    </row>
    <row r="779" spans="1:7" ht="15.75" x14ac:dyDescent="0.25">
      <c r="A779" s="21">
        <v>43</v>
      </c>
      <c r="B779" s="21" t="s">
        <v>23</v>
      </c>
      <c r="C779" s="21">
        <v>34.4</v>
      </c>
      <c r="D779" s="21">
        <v>3</v>
      </c>
      <c r="E779" s="21" t="s">
        <v>15</v>
      </c>
      <c r="F779" s="21" t="s">
        <v>26</v>
      </c>
      <c r="G779" s="21">
        <v>8522.0030000000006</v>
      </c>
    </row>
    <row r="780" spans="1:7" ht="15.75" x14ac:dyDescent="0.25">
      <c r="A780" s="21">
        <v>43</v>
      </c>
      <c r="B780" s="21" t="s">
        <v>14</v>
      </c>
      <c r="C780" s="21">
        <v>27.36</v>
      </c>
      <c r="D780" s="21">
        <v>3</v>
      </c>
      <c r="E780" s="21" t="s">
        <v>15</v>
      </c>
      <c r="F780" s="21" t="s">
        <v>25</v>
      </c>
      <c r="G780" s="21">
        <v>8606.2173999999995</v>
      </c>
    </row>
    <row r="781" spans="1:7" ht="15.75" x14ac:dyDescent="0.25">
      <c r="A781" s="21">
        <v>43</v>
      </c>
      <c r="B781" s="21" t="s">
        <v>23</v>
      </c>
      <c r="C781" s="21">
        <v>32.56</v>
      </c>
      <c r="D781" s="21">
        <v>3</v>
      </c>
      <c r="E781" s="21" t="s">
        <v>17</v>
      </c>
      <c r="F781" s="21" t="s">
        <v>16</v>
      </c>
      <c r="G781" s="21">
        <v>40941.285400000001</v>
      </c>
    </row>
    <row r="782" spans="1:7" ht="15.75" x14ac:dyDescent="0.25">
      <c r="A782" s="21">
        <v>43</v>
      </c>
      <c r="B782" s="21" t="s">
        <v>14</v>
      </c>
      <c r="C782" s="21">
        <v>35.97</v>
      </c>
      <c r="D782" s="21">
        <v>3</v>
      </c>
      <c r="E782" s="21" t="s">
        <v>17</v>
      </c>
      <c r="F782" s="21" t="s">
        <v>16</v>
      </c>
      <c r="G782" s="21">
        <v>42124.515299999999</v>
      </c>
    </row>
    <row r="783" spans="1:7" ht="15.75" x14ac:dyDescent="0.25">
      <c r="A783" s="21">
        <v>43</v>
      </c>
      <c r="B783" s="21" t="s">
        <v>14</v>
      </c>
      <c r="C783" s="21">
        <v>25.52</v>
      </c>
      <c r="D783" s="21">
        <v>5</v>
      </c>
      <c r="E783" s="21" t="s">
        <v>15</v>
      </c>
      <c r="F783" s="21" t="s">
        <v>16</v>
      </c>
      <c r="G783" s="21">
        <v>14478.33015</v>
      </c>
    </row>
    <row r="784" spans="1:7" ht="15.75" x14ac:dyDescent="0.25">
      <c r="A784" s="21">
        <v>44</v>
      </c>
      <c r="B784" s="21" t="s">
        <v>14</v>
      </c>
      <c r="C784" s="21">
        <v>39.520000000000003</v>
      </c>
      <c r="D784" s="21">
        <v>0</v>
      </c>
      <c r="E784" s="21" t="s">
        <v>15</v>
      </c>
      <c r="F784" s="21" t="s">
        <v>27</v>
      </c>
      <c r="G784" s="21">
        <v>6948.7007999999996</v>
      </c>
    </row>
    <row r="785" spans="1:7" ht="15.75" x14ac:dyDescent="0.25">
      <c r="A785" s="21">
        <v>44</v>
      </c>
      <c r="B785" s="21" t="s">
        <v>23</v>
      </c>
      <c r="C785" s="21">
        <v>26.41</v>
      </c>
      <c r="D785" s="21">
        <v>0</v>
      </c>
      <c r="E785" s="21" t="s">
        <v>15</v>
      </c>
      <c r="F785" s="21" t="s">
        <v>27</v>
      </c>
      <c r="G785" s="21">
        <v>7419.4778999999999</v>
      </c>
    </row>
    <row r="786" spans="1:7" ht="15.75" x14ac:dyDescent="0.25">
      <c r="A786" s="21">
        <v>44</v>
      </c>
      <c r="B786" s="21" t="s">
        <v>23</v>
      </c>
      <c r="C786" s="21">
        <v>27.645</v>
      </c>
      <c r="D786" s="21">
        <v>0</v>
      </c>
      <c r="E786" s="21" t="s">
        <v>15</v>
      </c>
      <c r="F786" s="21" t="s">
        <v>27</v>
      </c>
      <c r="G786" s="21">
        <v>7421.1945500000002</v>
      </c>
    </row>
    <row r="787" spans="1:7" ht="15.75" x14ac:dyDescent="0.25">
      <c r="A787" s="21">
        <v>44</v>
      </c>
      <c r="B787" s="21" t="s">
        <v>23</v>
      </c>
      <c r="C787" s="21">
        <v>36.479999999999997</v>
      </c>
      <c r="D787" s="21">
        <v>0</v>
      </c>
      <c r="E787" s="21" t="s">
        <v>15</v>
      </c>
      <c r="F787" s="21" t="s">
        <v>25</v>
      </c>
      <c r="G787" s="21">
        <v>12797.20962</v>
      </c>
    </row>
    <row r="788" spans="1:7" ht="15.75" x14ac:dyDescent="0.25">
      <c r="A788" s="21">
        <v>44</v>
      </c>
      <c r="B788" s="21" t="s">
        <v>23</v>
      </c>
      <c r="C788" s="21">
        <v>38.950000000000003</v>
      </c>
      <c r="D788" s="21">
        <v>0</v>
      </c>
      <c r="E788" s="21" t="s">
        <v>17</v>
      </c>
      <c r="F788" s="21" t="s">
        <v>27</v>
      </c>
      <c r="G788" s="21">
        <v>42983.458500000001</v>
      </c>
    </row>
    <row r="789" spans="1:7" ht="15.75" x14ac:dyDescent="0.25">
      <c r="A789" s="21">
        <v>44</v>
      </c>
      <c r="B789" s="21" t="s">
        <v>23</v>
      </c>
      <c r="C789" s="21">
        <v>38.06</v>
      </c>
      <c r="D789" s="21">
        <v>0</v>
      </c>
      <c r="E789" s="21" t="s">
        <v>17</v>
      </c>
      <c r="F789" s="21" t="s">
        <v>16</v>
      </c>
      <c r="G789" s="21">
        <v>48885.135609999998</v>
      </c>
    </row>
    <row r="790" spans="1:7" ht="15.75" x14ac:dyDescent="0.25">
      <c r="A790" s="21">
        <v>44</v>
      </c>
      <c r="B790" s="21" t="s">
        <v>14</v>
      </c>
      <c r="C790" s="21">
        <v>34.32</v>
      </c>
      <c r="D790" s="21">
        <v>1</v>
      </c>
      <c r="E790" s="21" t="s">
        <v>15</v>
      </c>
      <c r="F790" s="21" t="s">
        <v>16</v>
      </c>
      <c r="G790" s="21">
        <v>7147.4727999999996</v>
      </c>
    </row>
    <row r="791" spans="1:7" ht="15.75" x14ac:dyDescent="0.25">
      <c r="A791" s="21">
        <v>44</v>
      </c>
      <c r="B791" s="21" t="s">
        <v>14</v>
      </c>
      <c r="C791" s="21">
        <v>38.06</v>
      </c>
      <c r="D791" s="21">
        <v>1</v>
      </c>
      <c r="E791" s="21" t="s">
        <v>15</v>
      </c>
      <c r="F791" s="21" t="s">
        <v>16</v>
      </c>
      <c r="G791" s="21">
        <v>7152.6714000000002</v>
      </c>
    </row>
    <row r="792" spans="1:7" ht="15.75" x14ac:dyDescent="0.25">
      <c r="A792" s="21">
        <v>44</v>
      </c>
      <c r="B792" s="21" t="s">
        <v>14</v>
      </c>
      <c r="C792" s="21">
        <v>25.364999999999998</v>
      </c>
      <c r="D792" s="21">
        <v>1</v>
      </c>
      <c r="E792" s="21" t="s">
        <v>15</v>
      </c>
      <c r="F792" s="21" t="s">
        <v>27</v>
      </c>
      <c r="G792" s="21">
        <v>7518.0253499999999</v>
      </c>
    </row>
    <row r="793" spans="1:7" ht="15.75" x14ac:dyDescent="0.25">
      <c r="A793" s="21">
        <v>44</v>
      </c>
      <c r="B793" s="21" t="s">
        <v>23</v>
      </c>
      <c r="C793" s="21">
        <v>25</v>
      </c>
      <c r="D793" s="21">
        <v>1</v>
      </c>
      <c r="E793" s="21" t="s">
        <v>15</v>
      </c>
      <c r="F793" s="21" t="s">
        <v>26</v>
      </c>
      <c r="G793" s="21">
        <v>7623.518</v>
      </c>
    </row>
    <row r="794" spans="1:7" ht="15.75" x14ac:dyDescent="0.25">
      <c r="A794" s="21">
        <v>44</v>
      </c>
      <c r="B794" s="21" t="s">
        <v>23</v>
      </c>
      <c r="C794" s="21">
        <v>25.8</v>
      </c>
      <c r="D794" s="21">
        <v>1</v>
      </c>
      <c r="E794" s="21" t="s">
        <v>15</v>
      </c>
      <c r="F794" s="21" t="s">
        <v>26</v>
      </c>
      <c r="G794" s="21">
        <v>7624.63</v>
      </c>
    </row>
    <row r="795" spans="1:7" ht="15.75" x14ac:dyDescent="0.25">
      <c r="A795" s="21">
        <v>44</v>
      </c>
      <c r="B795" s="21" t="s">
        <v>23</v>
      </c>
      <c r="C795" s="21">
        <v>27.5</v>
      </c>
      <c r="D795" s="21">
        <v>1</v>
      </c>
      <c r="E795" s="21" t="s">
        <v>15</v>
      </c>
      <c r="F795" s="21" t="s">
        <v>26</v>
      </c>
      <c r="G795" s="21">
        <v>7626.9930000000004</v>
      </c>
    </row>
    <row r="796" spans="1:7" ht="15.75" x14ac:dyDescent="0.25">
      <c r="A796" s="21">
        <v>44</v>
      </c>
      <c r="B796" s="21" t="s">
        <v>23</v>
      </c>
      <c r="C796" s="21">
        <v>32.340000000000003</v>
      </c>
      <c r="D796" s="21">
        <v>1</v>
      </c>
      <c r="E796" s="21" t="s">
        <v>15</v>
      </c>
      <c r="F796" s="21" t="s">
        <v>16</v>
      </c>
      <c r="G796" s="21">
        <v>7633.7205999999996</v>
      </c>
    </row>
    <row r="797" spans="1:7" ht="15.75" x14ac:dyDescent="0.25">
      <c r="A797" s="21">
        <v>44</v>
      </c>
      <c r="B797" s="21" t="s">
        <v>23</v>
      </c>
      <c r="C797" s="21">
        <v>36.954999999999998</v>
      </c>
      <c r="D797" s="21">
        <v>1</v>
      </c>
      <c r="E797" s="21" t="s">
        <v>15</v>
      </c>
      <c r="F797" s="21" t="s">
        <v>27</v>
      </c>
      <c r="G797" s="21">
        <v>8023.1354499999998</v>
      </c>
    </row>
    <row r="798" spans="1:7" ht="15.75" x14ac:dyDescent="0.25">
      <c r="A798" s="21">
        <v>44</v>
      </c>
      <c r="B798" s="21" t="s">
        <v>23</v>
      </c>
      <c r="C798" s="21">
        <v>20.234999999999999</v>
      </c>
      <c r="D798" s="21">
        <v>1</v>
      </c>
      <c r="E798" s="21" t="s">
        <v>17</v>
      </c>
      <c r="F798" s="21" t="s">
        <v>25</v>
      </c>
      <c r="G798" s="21">
        <v>19594.809649999999</v>
      </c>
    </row>
    <row r="799" spans="1:7" ht="15.75" x14ac:dyDescent="0.25">
      <c r="A799" s="21">
        <v>44</v>
      </c>
      <c r="B799" s="21" t="s">
        <v>14</v>
      </c>
      <c r="C799" s="21">
        <v>31.35</v>
      </c>
      <c r="D799" s="21">
        <v>1</v>
      </c>
      <c r="E799" s="21" t="s">
        <v>17</v>
      </c>
      <c r="F799" s="21" t="s">
        <v>25</v>
      </c>
      <c r="G799" s="21">
        <v>39556.494500000001</v>
      </c>
    </row>
    <row r="800" spans="1:7" ht="15.75" x14ac:dyDescent="0.25">
      <c r="A800" s="21">
        <v>44</v>
      </c>
      <c r="B800" s="21" t="s">
        <v>14</v>
      </c>
      <c r="C800" s="21">
        <v>27.4</v>
      </c>
      <c r="D800" s="21">
        <v>2</v>
      </c>
      <c r="E800" s="21" t="s">
        <v>15</v>
      </c>
      <c r="F800" s="21" t="s">
        <v>26</v>
      </c>
      <c r="G800" s="21">
        <v>7726.8540000000003</v>
      </c>
    </row>
    <row r="801" spans="1:7" ht="15.75" x14ac:dyDescent="0.25">
      <c r="A801" s="21">
        <v>44</v>
      </c>
      <c r="B801" s="21" t="s">
        <v>14</v>
      </c>
      <c r="C801" s="21">
        <v>30.69</v>
      </c>
      <c r="D801" s="21">
        <v>2</v>
      </c>
      <c r="E801" s="21" t="s">
        <v>15</v>
      </c>
      <c r="F801" s="21" t="s">
        <v>16</v>
      </c>
      <c r="G801" s="21">
        <v>7731.4270999999999</v>
      </c>
    </row>
    <row r="802" spans="1:7" ht="15.75" x14ac:dyDescent="0.25">
      <c r="A802" s="21">
        <v>44</v>
      </c>
      <c r="B802" s="21" t="s">
        <v>14</v>
      </c>
      <c r="C802" s="21">
        <v>37.1</v>
      </c>
      <c r="D802" s="21">
        <v>2</v>
      </c>
      <c r="E802" s="21" t="s">
        <v>15</v>
      </c>
      <c r="F802" s="21" t="s">
        <v>26</v>
      </c>
      <c r="G802" s="21">
        <v>7740.3370000000004</v>
      </c>
    </row>
    <row r="803" spans="1:7" ht="15.75" x14ac:dyDescent="0.25">
      <c r="A803" s="21">
        <v>44</v>
      </c>
      <c r="B803" s="21" t="s">
        <v>14</v>
      </c>
      <c r="C803" s="21">
        <v>32.015000000000001</v>
      </c>
      <c r="D803" s="21">
        <v>2</v>
      </c>
      <c r="E803" s="21" t="s">
        <v>15</v>
      </c>
      <c r="F803" s="21" t="s">
        <v>27</v>
      </c>
      <c r="G803" s="21">
        <v>8116.2688500000004</v>
      </c>
    </row>
    <row r="804" spans="1:7" ht="15.75" x14ac:dyDescent="0.25">
      <c r="A804" s="21">
        <v>44</v>
      </c>
      <c r="B804" s="21" t="s">
        <v>23</v>
      </c>
      <c r="C804" s="21">
        <v>23.98</v>
      </c>
      <c r="D804" s="21">
        <v>2</v>
      </c>
      <c r="E804" s="21" t="s">
        <v>15</v>
      </c>
      <c r="F804" s="21" t="s">
        <v>16</v>
      </c>
      <c r="G804" s="21">
        <v>8211.1002000000008</v>
      </c>
    </row>
    <row r="805" spans="1:7" ht="15.75" x14ac:dyDescent="0.25">
      <c r="A805" s="21">
        <v>44</v>
      </c>
      <c r="B805" s="21" t="s">
        <v>23</v>
      </c>
      <c r="C805" s="21">
        <v>29.81</v>
      </c>
      <c r="D805" s="21">
        <v>2</v>
      </c>
      <c r="E805" s="21" t="s">
        <v>15</v>
      </c>
      <c r="F805" s="21" t="s">
        <v>16</v>
      </c>
      <c r="G805" s="21">
        <v>8219.2039000000004</v>
      </c>
    </row>
    <row r="806" spans="1:7" ht="15.75" x14ac:dyDescent="0.25">
      <c r="A806" s="21">
        <v>44</v>
      </c>
      <c r="B806" s="21" t="s">
        <v>14</v>
      </c>
      <c r="C806" s="21">
        <v>22.135000000000002</v>
      </c>
      <c r="D806" s="21">
        <v>2</v>
      </c>
      <c r="E806" s="21" t="s">
        <v>15</v>
      </c>
      <c r="F806" s="21" t="s">
        <v>25</v>
      </c>
      <c r="G806" s="21">
        <v>8302.5356499999998</v>
      </c>
    </row>
    <row r="807" spans="1:7" ht="15.75" x14ac:dyDescent="0.25">
      <c r="A807" s="21">
        <v>44</v>
      </c>
      <c r="B807" s="21" t="s">
        <v>14</v>
      </c>
      <c r="C807" s="21">
        <v>29.734999999999999</v>
      </c>
      <c r="D807" s="21">
        <v>2</v>
      </c>
      <c r="E807" s="21" t="s">
        <v>15</v>
      </c>
      <c r="F807" s="21" t="s">
        <v>25</v>
      </c>
      <c r="G807" s="21">
        <v>32108.662820000001</v>
      </c>
    </row>
    <row r="808" spans="1:7" ht="15.75" x14ac:dyDescent="0.25">
      <c r="A808" s="21">
        <v>44</v>
      </c>
      <c r="B808" s="21" t="s">
        <v>14</v>
      </c>
      <c r="C808" s="21">
        <v>30.2</v>
      </c>
      <c r="D808" s="21">
        <v>2</v>
      </c>
      <c r="E808" s="21" t="s">
        <v>17</v>
      </c>
      <c r="F808" s="21" t="s">
        <v>26</v>
      </c>
      <c r="G808" s="21">
        <v>38998.546000000002</v>
      </c>
    </row>
    <row r="809" spans="1:7" ht="15.75" x14ac:dyDescent="0.25">
      <c r="A809" s="21">
        <v>44</v>
      </c>
      <c r="B809" s="21" t="s">
        <v>23</v>
      </c>
      <c r="C809" s="21">
        <v>43.89</v>
      </c>
      <c r="D809" s="21">
        <v>2</v>
      </c>
      <c r="E809" s="21" t="s">
        <v>17</v>
      </c>
      <c r="F809" s="21" t="s">
        <v>16</v>
      </c>
      <c r="G809" s="21">
        <v>46200.985099999998</v>
      </c>
    </row>
    <row r="810" spans="1:7" ht="15.75" x14ac:dyDescent="0.25">
      <c r="A810" s="21">
        <v>44</v>
      </c>
      <c r="B810" s="21" t="s">
        <v>14</v>
      </c>
      <c r="C810" s="21">
        <v>21.85</v>
      </c>
      <c r="D810" s="21">
        <v>3</v>
      </c>
      <c r="E810" s="21" t="s">
        <v>15</v>
      </c>
      <c r="F810" s="21" t="s">
        <v>25</v>
      </c>
      <c r="G810" s="21">
        <v>8891.1394999999993</v>
      </c>
    </row>
    <row r="811" spans="1:7" ht="15.75" x14ac:dyDescent="0.25">
      <c r="A811" s="21">
        <v>45</v>
      </c>
      <c r="B811" s="21" t="s">
        <v>14</v>
      </c>
      <c r="C811" s="21">
        <v>21.375</v>
      </c>
      <c r="D811" s="21">
        <v>0</v>
      </c>
      <c r="E811" s="21" t="s">
        <v>15</v>
      </c>
      <c r="F811" s="21" t="s">
        <v>27</v>
      </c>
      <c r="G811" s="21">
        <v>7222.7862500000001</v>
      </c>
    </row>
    <row r="812" spans="1:7" ht="15.75" x14ac:dyDescent="0.25">
      <c r="A812" s="21">
        <v>45</v>
      </c>
      <c r="B812" s="21" t="s">
        <v>23</v>
      </c>
      <c r="C812" s="21">
        <v>33.1</v>
      </c>
      <c r="D812" s="21">
        <v>0</v>
      </c>
      <c r="E812" s="21" t="s">
        <v>15</v>
      </c>
      <c r="F812" s="21" t="s">
        <v>26</v>
      </c>
      <c r="G812" s="21">
        <v>7345.0839999999998</v>
      </c>
    </row>
    <row r="813" spans="1:7" ht="15.75" x14ac:dyDescent="0.25">
      <c r="A813" s="21">
        <v>45</v>
      </c>
      <c r="B813" s="21" t="s">
        <v>23</v>
      </c>
      <c r="C813" s="21">
        <v>35.299999999999997</v>
      </c>
      <c r="D813" s="21">
        <v>0</v>
      </c>
      <c r="E813" s="21" t="s">
        <v>15</v>
      </c>
      <c r="F813" s="21" t="s">
        <v>26</v>
      </c>
      <c r="G813" s="21">
        <v>7348.1419999999998</v>
      </c>
    </row>
    <row r="814" spans="1:7" ht="15.75" x14ac:dyDescent="0.25">
      <c r="A814" s="21">
        <v>45</v>
      </c>
      <c r="B814" s="21" t="s">
        <v>14</v>
      </c>
      <c r="C814" s="21">
        <v>39.805</v>
      </c>
      <c r="D814" s="21">
        <v>0</v>
      </c>
      <c r="E814" s="21" t="s">
        <v>15</v>
      </c>
      <c r="F814" s="21" t="s">
        <v>25</v>
      </c>
      <c r="G814" s="21">
        <v>7448.4039499999999</v>
      </c>
    </row>
    <row r="815" spans="1:7" ht="15.75" x14ac:dyDescent="0.25">
      <c r="A815" s="21">
        <v>45</v>
      </c>
      <c r="B815" s="21" t="s">
        <v>23</v>
      </c>
      <c r="C815" s="21">
        <v>35.814999999999998</v>
      </c>
      <c r="D815" s="21">
        <v>0</v>
      </c>
      <c r="E815" s="21" t="s">
        <v>15</v>
      </c>
      <c r="F815" s="21" t="s">
        <v>27</v>
      </c>
      <c r="G815" s="21">
        <v>7731.8578500000003</v>
      </c>
    </row>
    <row r="816" spans="1:7" ht="15.75" x14ac:dyDescent="0.25">
      <c r="A816" s="21">
        <v>45</v>
      </c>
      <c r="B816" s="21" t="s">
        <v>23</v>
      </c>
      <c r="C816" s="21">
        <v>38.284999999999997</v>
      </c>
      <c r="D816" s="21">
        <v>0</v>
      </c>
      <c r="E816" s="21" t="s">
        <v>15</v>
      </c>
      <c r="F816" s="21" t="s">
        <v>25</v>
      </c>
      <c r="G816" s="21">
        <v>7935.29115</v>
      </c>
    </row>
    <row r="817" spans="1:7" ht="15.75" x14ac:dyDescent="0.25">
      <c r="A817" s="21">
        <v>45</v>
      </c>
      <c r="B817" s="21" t="s">
        <v>23</v>
      </c>
      <c r="C817" s="21">
        <v>31.79</v>
      </c>
      <c r="D817" s="21">
        <v>0</v>
      </c>
      <c r="E817" s="21" t="s">
        <v>15</v>
      </c>
      <c r="F817" s="21" t="s">
        <v>16</v>
      </c>
      <c r="G817" s="21">
        <v>17929.303370000001</v>
      </c>
    </row>
    <row r="818" spans="1:7" ht="15.75" x14ac:dyDescent="0.25">
      <c r="A818" s="21">
        <v>45</v>
      </c>
      <c r="B818" s="21" t="s">
        <v>14</v>
      </c>
      <c r="C818" s="21">
        <v>22.895</v>
      </c>
      <c r="D818" s="21">
        <v>0</v>
      </c>
      <c r="E818" s="21" t="s">
        <v>17</v>
      </c>
      <c r="F818" s="21" t="s">
        <v>25</v>
      </c>
      <c r="G818" s="21">
        <v>35069.374519999998</v>
      </c>
    </row>
    <row r="819" spans="1:7" ht="15.75" x14ac:dyDescent="0.25">
      <c r="A819" s="21">
        <v>45</v>
      </c>
      <c r="B819" s="21" t="s">
        <v>14</v>
      </c>
      <c r="C819" s="21">
        <v>30.36</v>
      </c>
      <c r="D819" s="21">
        <v>0</v>
      </c>
      <c r="E819" s="21" t="s">
        <v>17</v>
      </c>
      <c r="F819" s="21" t="s">
        <v>16</v>
      </c>
      <c r="G819" s="21">
        <v>62592.873090000001</v>
      </c>
    </row>
    <row r="820" spans="1:7" ht="15.75" x14ac:dyDescent="0.25">
      <c r="A820" s="21">
        <v>45</v>
      </c>
      <c r="B820" s="21" t="s">
        <v>14</v>
      </c>
      <c r="C820" s="21">
        <v>30.2</v>
      </c>
      <c r="D820" s="21">
        <v>1</v>
      </c>
      <c r="E820" s="21" t="s">
        <v>15</v>
      </c>
      <c r="F820" s="21" t="s">
        <v>26</v>
      </c>
      <c r="G820" s="21">
        <v>7441.0529999999999</v>
      </c>
    </row>
    <row r="821" spans="1:7" ht="15.75" x14ac:dyDescent="0.25">
      <c r="A821" s="21">
        <v>45</v>
      </c>
      <c r="B821" s="21" t="s">
        <v>14</v>
      </c>
      <c r="C821" s="21">
        <v>33.700000000000003</v>
      </c>
      <c r="D821" s="21">
        <v>1</v>
      </c>
      <c r="E821" s="21" t="s">
        <v>15</v>
      </c>
      <c r="F821" s="21" t="s">
        <v>26</v>
      </c>
      <c r="G821" s="21">
        <v>7445.9179999999997</v>
      </c>
    </row>
    <row r="822" spans="1:7" ht="15.75" x14ac:dyDescent="0.25">
      <c r="A822" s="21">
        <v>45</v>
      </c>
      <c r="B822" s="21" t="s">
        <v>23</v>
      </c>
      <c r="C822" s="21">
        <v>27.645</v>
      </c>
      <c r="D822" s="21">
        <v>1</v>
      </c>
      <c r="E822" s="21" t="s">
        <v>15</v>
      </c>
      <c r="F822" s="21" t="s">
        <v>27</v>
      </c>
      <c r="G822" s="21">
        <v>28340.188849999999</v>
      </c>
    </row>
    <row r="823" spans="1:7" ht="15.75" x14ac:dyDescent="0.25">
      <c r="A823" s="21">
        <v>45</v>
      </c>
      <c r="B823" s="21" t="s">
        <v>23</v>
      </c>
      <c r="C823" s="21">
        <v>30.495000000000001</v>
      </c>
      <c r="D823" s="21">
        <v>1</v>
      </c>
      <c r="E823" s="21" t="s">
        <v>17</v>
      </c>
      <c r="F823" s="21" t="s">
        <v>27</v>
      </c>
      <c r="G823" s="21">
        <v>39725.518049999999</v>
      </c>
    </row>
    <row r="824" spans="1:7" ht="15.75" x14ac:dyDescent="0.25">
      <c r="A824" s="21">
        <v>45</v>
      </c>
      <c r="B824" s="21" t="s">
        <v>14</v>
      </c>
      <c r="C824" s="21">
        <v>28.7</v>
      </c>
      <c r="D824" s="21">
        <v>2</v>
      </c>
      <c r="E824" s="21" t="s">
        <v>15</v>
      </c>
      <c r="F824" s="21" t="s">
        <v>26</v>
      </c>
      <c r="G824" s="21">
        <v>8027.9679999999998</v>
      </c>
    </row>
    <row r="825" spans="1:7" ht="15.75" x14ac:dyDescent="0.25">
      <c r="A825" s="21">
        <v>45</v>
      </c>
      <c r="B825" s="21" t="s">
        <v>14</v>
      </c>
      <c r="C825" s="21">
        <v>30.495000000000001</v>
      </c>
      <c r="D825" s="21">
        <v>2</v>
      </c>
      <c r="E825" s="21" t="s">
        <v>15</v>
      </c>
      <c r="F825" s="21" t="s">
        <v>27</v>
      </c>
      <c r="G825" s="21">
        <v>8413.4630500000003</v>
      </c>
    </row>
    <row r="826" spans="1:7" ht="15.75" x14ac:dyDescent="0.25">
      <c r="A826" s="21">
        <v>45</v>
      </c>
      <c r="B826" s="21" t="s">
        <v>23</v>
      </c>
      <c r="C826" s="21">
        <v>27.83</v>
      </c>
      <c r="D826" s="21">
        <v>2</v>
      </c>
      <c r="E826" s="21" t="s">
        <v>15</v>
      </c>
      <c r="F826" s="21" t="s">
        <v>16</v>
      </c>
      <c r="G826" s="21">
        <v>8515.7587000000003</v>
      </c>
    </row>
    <row r="827" spans="1:7" ht="15.75" x14ac:dyDescent="0.25">
      <c r="A827" s="21">
        <v>45</v>
      </c>
      <c r="B827" s="21" t="s">
        <v>23</v>
      </c>
      <c r="C827" s="21">
        <v>28.6</v>
      </c>
      <c r="D827" s="21">
        <v>2</v>
      </c>
      <c r="E827" s="21" t="s">
        <v>15</v>
      </c>
      <c r="F827" s="21" t="s">
        <v>16</v>
      </c>
      <c r="G827" s="21">
        <v>8516.8289999999997</v>
      </c>
    </row>
    <row r="828" spans="1:7" ht="15.75" x14ac:dyDescent="0.25">
      <c r="A828" s="21">
        <v>45</v>
      </c>
      <c r="B828" s="21" t="s">
        <v>23</v>
      </c>
      <c r="C828" s="21">
        <v>30.9</v>
      </c>
      <c r="D828" s="21">
        <v>2</v>
      </c>
      <c r="E828" s="21" t="s">
        <v>15</v>
      </c>
      <c r="F828" s="21" t="s">
        <v>26</v>
      </c>
      <c r="G828" s="21">
        <v>8520.0259999999998</v>
      </c>
    </row>
    <row r="829" spans="1:7" ht="15.75" x14ac:dyDescent="0.25">
      <c r="A829" s="21">
        <v>45</v>
      </c>
      <c r="B829" s="21" t="s">
        <v>23</v>
      </c>
      <c r="C829" s="21">
        <v>36.299999999999997</v>
      </c>
      <c r="D829" s="21">
        <v>2</v>
      </c>
      <c r="E829" s="21" t="s">
        <v>15</v>
      </c>
      <c r="F829" s="21" t="s">
        <v>16</v>
      </c>
      <c r="G829" s="21">
        <v>8527.5319999999992</v>
      </c>
    </row>
    <row r="830" spans="1:7" ht="15.75" x14ac:dyDescent="0.25">
      <c r="A830" s="21">
        <v>45</v>
      </c>
      <c r="B830" s="21" t="s">
        <v>14</v>
      </c>
      <c r="C830" s="21">
        <v>23.56</v>
      </c>
      <c r="D830" s="21">
        <v>2</v>
      </c>
      <c r="E830" s="21" t="s">
        <v>15</v>
      </c>
      <c r="F830" s="21" t="s">
        <v>25</v>
      </c>
      <c r="G830" s="21">
        <v>8603.8233999999993</v>
      </c>
    </row>
    <row r="831" spans="1:7" ht="15.75" x14ac:dyDescent="0.25">
      <c r="A831" s="21">
        <v>45</v>
      </c>
      <c r="B831" s="21" t="s">
        <v>14</v>
      </c>
      <c r="C831" s="21">
        <v>24.035</v>
      </c>
      <c r="D831" s="21">
        <v>2</v>
      </c>
      <c r="E831" s="21" t="s">
        <v>15</v>
      </c>
      <c r="F831" s="21" t="s">
        <v>25</v>
      </c>
      <c r="G831" s="21">
        <v>8604.4836500000001</v>
      </c>
    </row>
    <row r="832" spans="1:7" ht="15.75" x14ac:dyDescent="0.25">
      <c r="A832" s="21">
        <v>45</v>
      </c>
      <c r="B832" s="21" t="s">
        <v>23</v>
      </c>
      <c r="C832" s="21">
        <v>25.175000000000001</v>
      </c>
      <c r="D832" s="21">
        <v>2</v>
      </c>
      <c r="E832" s="21" t="s">
        <v>15</v>
      </c>
      <c r="F832" s="21" t="s">
        <v>25</v>
      </c>
      <c r="G832" s="21">
        <v>9095.0682500000003</v>
      </c>
    </row>
    <row r="833" spans="1:7" ht="15.75" x14ac:dyDescent="0.25">
      <c r="A833" s="21">
        <v>45</v>
      </c>
      <c r="B833" s="21" t="s">
        <v>14</v>
      </c>
      <c r="C833" s="21">
        <v>22.895</v>
      </c>
      <c r="D833" s="21">
        <v>2</v>
      </c>
      <c r="E833" s="21" t="s">
        <v>17</v>
      </c>
      <c r="F833" s="21" t="s">
        <v>27</v>
      </c>
      <c r="G833" s="21">
        <v>21098.554049999999</v>
      </c>
    </row>
    <row r="834" spans="1:7" ht="15.75" x14ac:dyDescent="0.25">
      <c r="A834" s="21">
        <v>45</v>
      </c>
      <c r="B834" s="21" t="s">
        <v>14</v>
      </c>
      <c r="C834" s="21">
        <v>36.479999999999997</v>
      </c>
      <c r="D834" s="21">
        <v>2</v>
      </c>
      <c r="E834" s="21" t="s">
        <v>17</v>
      </c>
      <c r="F834" s="21" t="s">
        <v>27</v>
      </c>
      <c r="G834" s="21">
        <v>42760.502200000003</v>
      </c>
    </row>
    <row r="835" spans="1:7" ht="15.75" x14ac:dyDescent="0.25">
      <c r="A835" s="21">
        <v>45</v>
      </c>
      <c r="B835" s="21" t="s">
        <v>14</v>
      </c>
      <c r="C835" s="21">
        <v>20.350000000000001</v>
      </c>
      <c r="D835" s="21">
        <v>3</v>
      </c>
      <c r="E835" s="21" t="s">
        <v>15</v>
      </c>
      <c r="F835" s="21" t="s">
        <v>16</v>
      </c>
      <c r="G835" s="21">
        <v>8605.3615000000009</v>
      </c>
    </row>
    <row r="836" spans="1:7" ht="15.75" x14ac:dyDescent="0.25">
      <c r="A836" s="21">
        <v>45</v>
      </c>
      <c r="B836" s="21" t="s">
        <v>14</v>
      </c>
      <c r="C836" s="21">
        <v>27.5</v>
      </c>
      <c r="D836" s="21">
        <v>3</v>
      </c>
      <c r="E836" s="21" t="s">
        <v>15</v>
      </c>
      <c r="F836" s="21" t="s">
        <v>26</v>
      </c>
      <c r="G836" s="21">
        <v>8615.2999999999993</v>
      </c>
    </row>
    <row r="837" spans="1:7" ht="15.75" x14ac:dyDescent="0.25">
      <c r="A837" s="21">
        <v>45</v>
      </c>
      <c r="B837" s="21" t="s">
        <v>23</v>
      </c>
      <c r="C837" s="21">
        <v>25.7</v>
      </c>
      <c r="D837" s="21">
        <v>3</v>
      </c>
      <c r="E837" s="21" t="s">
        <v>15</v>
      </c>
      <c r="F837" s="21" t="s">
        <v>26</v>
      </c>
      <c r="G837" s="21">
        <v>9101.7980000000007</v>
      </c>
    </row>
    <row r="838" spans="1:7" ht="15.75" x14ac:dyDescent="0.25">
      <c r="A838" s="21">
        <v>45</v>
      </c>
      <c r="B838" s="21" t="s">
        <v>23</v>
      </c>
      <c r="C838" s="21">
        <v>39.994999999999997</v>
      </c>
      <c r="D838" s="21">
        <v>3</v>
      </c>
      <c r="E838" s="21" t="s">
        <v>15</v>
      </c>
      <c r="F838" s="21" t="s">
        <v>25</v>
      </c>
      <c r="G838" s="21">
        <v>9704.6680500000002</v>
      </c>
    </row>
    <row r="839" spans="1:7" ht="15.75" x14ac:dyDescent="0.25">
      <c r="A839" s="21">
        <v>45</v>
      </c>
      <c r="B839" s="21" t="s">
        <v>14</v>
      </c>
      <c r="C839" s="21">
        <v>24.31</v>
      </c>
      <c r="D839" s="21">
        <v>5</v>
      </c>
      <c r="E839" s="21" t="s">
        <v>15</v>
      </c>
      <c r="F839" s="21" t="s">
        <v>16</v>
      </c>
      <c r="G839" s="21">
        <v>9788.8659000000007</v>
      </c>
    </row>
    <row r="840" spans="1:7" ht="15.75" x14ac:dyDescent="0.25">
      <c r="A840" s="21">
        <v>46</v>
      </c>
      <c r="B840" s="21" t="s">
        <v>14</v>
      </c>
      <c r="C840" s="21">
        <v>22.3</v>
      </c>
      <c r="D840" s="21">
        <v>0</v>
      </c>
      <c r="E840" s="21" t="s">
        <v>15</v>
      </c>
      <c r="F840" s="21" t="s">
        <v>26</v>
      </c>
      <c r="G840" s="21">
        <v>7147.1049999999996</v>
      </c>
    </row>
    <row r="841" spans="1:7" ht="15.75" x14ac:dyDescent="0.25">
      <c r="A841" s="21">
        <v>46</v>
      </c>
      <c r="B841" s="21" t="s">
        <v>14</v>
      </c>
      <c r="C841" s="21">
        <v>19.855</v>
      </c>
      <c r="D841" s="21">
        <v>0</v>
      </c>
      <c r="E841" s="21" t="s">
        <v>15</v>
      </c>
      <c r="F841" s="21" t="s">
        <v>27</v>
      </c>
      <c r="G841" s="21">
        <v>7526.7064499999997</v>
      </c>
    </row>
    <row r="842" spans="1:7" ht="15.75" x14ac:dyDescent="0.25">
      <c r="A842" s="21">
        <v>46</v>
      </c>
      <c r="B842" s="21" t="s">
        <v>23</v>
      </c>
      <c r="C842" s="21">
        <v>27.74</v>
      </c>
      <c r="D842" s="21">
        <v>0</v>
      </c>
      <c r="E842" s="21" t="s">
        <v>15</v>
      </c>
      <c r="F842" s="21" t="s">
        <v>27</v>
      </c>
      <c r="G842" s="21">
        <v>8026.6665999999996</v>
      </c>
    </row>
    <row r="843" spans="1:7" ht="15.75" x14ac:dyDescent="0.25">
      <c r="A843" s="21">
        <v>46</v>
      </c>
      <c r="B843" s="21" t="s">
        <v>14</v>
      </c>
      <c r="C843" s="21">
        <v>27.6</v>
      </c>
      <c r="D843" s="21">
        <v>0</v>
      </c>
      <c r="E843" s="21" t="s">
        <v>15</v>
      </c>
      <c r="F843" s="21" t="s">
        <v>26</v>
      </c>
      <c r="G843" s="21">
        <v>24603.04837</v>
      </c>
    </row>
    <row r="844" spans="1:7" ht="15.75" x14ac:dyDescent="0.25">
      <c r="A844" s="21">
        <v>46</v>
      </c>
      <c r="B844" s="21" t="s">
        <v>23</v>
      </c>
      <c r="C844" s="21">
        <v>35.53</v>
      </c>
      <c r="D844" s="21">
        <v>0</v>
      </c>
      <c r="E844" s="21" t="s">
        <v>17</v>
      </c>
      <c r="F844" s="21" t="s">
        <v>25</v>
      </c>
      <c r="G844" s="21">
        <v>42111.664700000001</v>
      </c>
    </row>
    <row r="845" spans="1:7" ht="15.75" x14ac:dyDescent="0.25">
      <c r="A845" s="21">
        <v>46</v>
      </c>
      <c r="B845" s="21" t="s">
        <v>14</v>
      </c>
      <c r="C845" s="21">
        <v>26.62</v>
      </c>
      <c r="D845" s="21">
        <v>1</v>
      </c>
      <c r="E845" s="21" t="s">
        <v>15</v>
      </c>
      <c r="F845" s="21" t="s">
        <v>16</v>
      </c>
      <c r="G845" s="21">
        <v>7742.1098000000002</v>
      </c>
    </row>
    <row r="846" spans="1:7" ht="15.75" x14ac:dyDescent="0.25">
      <c r="A846" s="21">
        <v>46</v>
      </c>
      <c r="B846" s="21" t="s">
        <v>23</v>
      </c>
      <c r="C846" s="21">
        <v>27.72</v>
      </c>
      <c r="D846" s="21">
        <v>1</v>
      </c>
      <c r="E846" s="21" t="s">
        <v>15</v>
      </c>
      <c r="F846" s="21" t="s">
        <v>16</v>
      </c>
      <c r="G846" s="21">
        <v>8232.6388000000006</v>
      </c>
    </row>
    <row r="847" spans="1:7" ht="15.75" x14ac:dyDescent="0.25">
      <c r="A847" s="21">
        <v>46</v>
      </c>
      <c r="B847" s="21" t="s">
        <v>23</v>
      </c>
      <c r="C847" s="21">
        <v>28.05</v>
      </c>
      <c r="D847" s="21">
        <v>1</v>
      </c>
      <c r="E847" s="21" t="s">
        <v>15</v>
      </c>
      <c r="F847" s="21" t="s">
        <v>16</v>
      </c>
      <c r="G847" s="21">
        <v>8233.0974999999999</v>
      </c>
    </row>
    <row r="848" spans="1:7" ht="15.75" x14ac:dyDescent="0.25">
      <c r="A848" s="21">
        <v>46</v>
      </c>
      <c r="B848" s="21" t="s">
        <v>23</v>
      </c>
      <c r="C848" s="21">
        <v>33.44</v>
      </c>
      <c r="D848" s="21">
        <v>1</v>
      </c>
      <c r="E848" s="21" t="s">
        <v>15</v>
      </c>
      <c r="F848" s="21" t="s">
        <v>16</v>
      </c>
      <c r="G848" s="21">
        <v>8240.5895999999993</v>
      </c>
    </row>
    <row r="849" spans="1:7" ht="15.75" x14ac:dyDescent="0.25">
      <c r="A849" s="21">
        <v>46</v>
      </c>
      <c r="B849" s="21" t="s">
        <v>14</v>
      </c>
      <c r="C849" s="21">
        <v>33.344999999999999</v>
      </c>
      <c r="D849" s="21">
        <v>1</v>
      </c>
      <c r="E849" s="21" t="s">
        <v>15</v>
      </c>
      <c r="F849" s="21" t="s">
        <v>25</v>
      </c>
      <c r="G849" s="21">
        <v>8334.4575499999992</v>
      </c>
    </row>
    <row r="850" spans="1:7" ht="15.75" x14ac:dyDescent="0.25">
      <c r="A850" s="21">
        <v>46</v>
      </c>
      <c r="B850" s="21" t="s">
        <v>14</v>
      </c>
      <c r="C850" s="21">
        <v>33.44</v>
      </c>
      <c r="D850" s="21">
        <v>1</v>
      </c>
      <c r="E850" s="21" t="s">
        <v>15</v>
      </c>
      <c r="F850" s="21" t="s">
        <v>25</v>
      </c>
      <c r="G850" s="21">
        <v>8334.5895999999993</v>
      </c>
    </row>
    <row r="851" spans="1:7" ht="15.75" x14ac:dyDescent="0.25">
      <c r="A851" s="21">
        <v>46</v>
      </c>
      <c r="B851" s="21" t="s">
        <v>14</v>
      </c>
      <c r="C851" s="21">
        <v>39.424999999999997</v>
      </c>
      <c r="D851" s="21">
        <v>1</v>
      </c>
      <c r="E851" s="21" t="s">
        <v>15</v>
      </c>
      <c r="F851" s="21" t="s">
        <v>25</v>
      </c>
      <c r="G851" s="21">
        <v>8342.9087500000005</v>
      </c>
    </row>
    <row r="852" spans="1:7" ht="15.75" x14ac:dyDescent="0.25">
      <c r="A852" s="21">
        <v>46</v>
      </c>
      <c r="B852" s="21" t="s">
        <v>23</v>
      </c>
      <c r="C852" s="21">
        <v>33.725000000000001</v>
      </c>
      <c r="D852" s="21">
        <v>1</v>
      </c>
      <c r="E852" s="21" t="s">
        <v>15</v>
      </c>
      <c r="F852" s="21" t="s">
        <v>25</v>
      </c>
      <c r="G852" s="21">
        <v>8823.9857499999998</v>
      </c>
    </row>
    <row r="853" spans="1:7" ht="15.75" x14ac:dyDescent="0.25">
      <c r="A853" s="21">
        <v>46</v>
      </c>
      <c r="B853" s="21" t="s">
        <v>23</v>
      </c>
      <c r="C853" s="21">
        <v>23.655000000000001</v>
      </c>
      <c r="D853" s="21">
        <v>1</v>
      </c>
      <c r="E853" s="21" t="s">
        <v>17</v>
      </c>
      <c r="F853" s="21" t="s">
        <v>27</v>
      </c>
      <c r="G853" s="21">
        <v>21677.283449999999</v>
      </c>
    </row>
    <row r="854" spans="1:7" ht="15.75" x14ac:dyDescent="0.25">
      <c r="A854" s="21">
        <v>46</v>
      </c>
      <c r="B854" s="21" t="s">
        <v>23</v>
      </c>
      <c r="C854" s="21">
        <v>34.6</v>
      </c>
      <c r="D854" s="21">
        <v>1</v>
      </c>
      <c r="E854" s="21" t="s">
        <v>17</v>
      </c>
      <c r="F854" s="21" t="s">
        <v>26</v>
      </c>
      <c r="G854" s="21">
        <v>41661.601999999999</v>
      </c>
    </row>
    <row r="855" spans="1:7" ht="15.75" x14ac:dyDescent="0.25">
      <c r="A855" s="21">
        <v>46</v>
      </c>
      <c r="B855" s="21" t="s">
        <v>14</v>
      </c>
      <c r="C855" s="21">
        <v>38.17</v>
      </c>
      <c r="D855" s="21">
        <v>2</v>
      </c>
      <c r="E855" s="21" t="s">
        <v>15</v>
      </c>
      <c r="F855" s="21" t="s">
        <v>16</v>
      </c>
      <c r="G855" s="21">
        <v>8347.1643000000004</v>
      </c>
    </row>
    <row r="856" spans="1:7" ht="15.75" x14ac:dyDescent="0.25">
      <c r="A856" s="21">
        <v>46</v>
      </c>
      <c r="B856" s="21" t="s">
        <v>14</v>
      </c>
      <c r="C856" s="21">
        <v>40.375</v>
      </c>
      <c r="D856" s="21">
        <v>2</v>
      </c>
      <c r="E856" s="21" t="s">
        <v>15</v>
      </c>
      <c r="F856" s="21" t="s">
        <v>27</v>
      </c>
      <c r="G856" s="21">
        <v>8733.2292500000003</v>
      </c>
    </row>
    <row r="857" spans="1:7" ht="15.75" x14ac:dyDescent="0.25">
      <c r="A857" s="21">
        <v>46</v>
      </c>
      <c r="B857" s="21" t="s">
        <v>23</v>
      </c>
      <c r="C857" s="21">
        <v>28.9</v>
      </c>
      <c r="D857" s="21">
        <v>2</v>
      </c>
      <c r="E857" s="21" t="s">
        <v>15</v>
      </c>
      <c r="F857" s="21" t="s">
        <v>26</v>
      </c>
      <c r="G857" s="21">
        <v>8823.2790000000005</v>
      </c>
    </row>
    <row r="858" spans="1:7" ht="15.75" x14ac:dyDescent="0.25">
      <c r="A858" s="21">
        <v>46</v>
      </c>
      <c r="B858" s="21" t="s">
        <v>23</v>
      </c>
      <c r="C858" s="21">
        <v>30.2</v>
      </c>
      <c r="D858" s="21">
        <v>2</v>
      </c>
      <c r="E858" s="21" t="s">
        <v>15</v>
      </c>
      <c r="F858" s="21" t="s">
        <v>26</v>
      </c>
      <c r="G858" s="21">
        <v>8825.0859999999993</v>
      </c>
    </row>
    <row r="859" spans="1:7" ht="15.75" x14ac:dyDescent="0.25">
      <c r="A859" s="21">
        <v>46</v>
      </c>
      <c r="B859" s="21" t="s">
        <v>23</v>
      </c>
      <c r="C859" s="21">
        <v>19.95</v>
      </c>
      <c r="D859" s="21">
        <v>2</v>
      </c>
      <c r="E859" s="21" t="s">
        <v>15</v>
      </c>
      <c r="F859" s="21" t="s">
        <v>27</v>
      </c>
      <c r="G859" s="21">
        <v>9193.8384999999998</v>
      </c>
    </row>
    <row r="860" spans="1:7" ht="15.75" x14ac:dyDescent="0.25">
      <c r="A860" s="21">
        <v>46</v>
      </c>
      <c r="B860" s="21" t="s">
        <v>23</v>
      </c>
      <c r="C860" s="21">
        <v>32.299999999999997</v>
      </c>
      <c r="D860" s="21">
        <v>2</v>
      </c>
      <c r="E860" s="21" t="s">
        <v>15</v>
      </c>
      <c r="F860" s="21" t="s">
        <v>25</v>
      </c>
      <c r="G860" s="21">
        <v>9411.0049999999992</v>
      </c>
    </row>
    <row r="861" spans="1:7" ht="15.75" x14ac:dyDescent="0.25">
      <c r="A861" s="21">
        <v>46</v>
      </c>
      <c r="B861" s="21" t="s">
        <v>23</v>
      </c>
      <c r="C861" s="21">
        <v>48.07</v>
      </c>
      <c r="D861" s="21">
        <v>2</v>
      </c>
      <c r="E861" s="21" t="s">
        <v>15</v>
      </c>
      <c r="F861" s="21" t="s">
        <v>25</v>
      </c>
      <c r="G861" s="21">
        <v>9432.9253000000008</v>
      </c>
    </row>
    <row r="862" spans="1:7" ht="15.75" x14ac:dyDescent="0.25">
      <c r="A862" s="21">
        <v>46</v>
      </c>
      <c r="B862" s="21" t="s">
        <v>14</v>
      </c>
      <c r="C862" s="21">
        <v>43.89</v>
      </c>
      <c r="D862" s="21">
        <v>3</v>
      </c>
      <c r="E862" s="21" t="s">
        <v>15</v>
      </c>
      <c r="F862" s="21" t="s">
        <v>16</v>
      </c>
      <c r="G862" s="21">
        <v>8944.1151000000009</v>
      </c>
    </row>
    <row r="863" spans="1:7" ht="15.75" x14ac:dyDescent="0.25">
      <c r="A863" s="21">
        <v>46</v>
      </c>
      <c r="B863" s="21" t="s">
        <v>14</v>
      </c>
      <c r="C863" s="21">
        <v>25.745000000000001</v>
      </c>
      <c r="D863" s="21">
        <v>3</v>
      </c>
      <c r="E863" s="21" t="s">
        <v>15</v>
      </c>
      <c r="F863" s="21" t="s">
        <v>27</v>
      </c>
      <c r="G863" s="21">
        <v>9301.8935500000007</v>
      </c>
    </row>
    <row r="864" spans="1:7" ht="15.75" x14ac:dyDescent="0.25">
      <c r="A864" s="21">
        <v>46</v>
      </c>
      <c r="B864" s="21" t="s">
        <v>23</v>
      </c>
      <c r="C864" s="21">
        <v>30.8</v>
      </c>
      <c r="D864" s="21">
        <v>3</v>
      </c>
      <c r="E864" s="21" t="s">
        <v>15</v>
      </c>
      <c r="F864" s="21" t="s">
        <v>26</v>
      </c>
      <c r="G864" s="21">
        <v>9414.92</v>
      </c>
    </row>
    <row r="865" spans="1:7" ht="15.75" x14ac:dyDescent="0.25">
      <c r="A865" s="21">
        <v>46</v>
      </c>
      <c r="B865" s="21" t="s">
        <v>14</v>
      </c>
      <c r="C865" s="21">
        <v>24.795000000000002</v>
      </c>
      <c r="D865" s="21">
        <v>3</v>
      </c>
      <c r="E865" s="21" t="s">
        <v>15</v>
      </c>
      <c r="F865" s="21" t="s">
        <v>25</v>
      </c>
      <c r="G865" s="21">
        <v>9500.5730500000009</v>
      </c>
    </row>
    <row r="866" spans="1:7" ht="15.75" x14ac:dyDescent="0.25">
      <c r="A866" s="21">
        <v>46</v>
      </c>
      <c r="B866" s="21" t="s">
        <v>14</v>
      </c>
      <c r="C866" s="21">
        <v>30.495000000000001</v>
      </c>
      <c r="D866" s="21">
        <v>3</v>
      </c>
      <c r="E866" s="21" t="s">
        <v>17</v>
      </c>
      <c r="F866" s="21" t="s">
        <v>27</v>
      </c>
      <c r="G866" s="21">
        <v>40720.551050000002</v>
      </c>
    </row>
    <row r="867" spans="1:7" ht="15.75" x14ac:dyDescent="0.25">
      <c r="A867" s="21">
        <v>46</v>
      </c>
      <c r="B867" s="21" t="s">
        <v>14</v>
      </c>
      <c r="C867" s="21">
        <v>42.35</v>
      </c>
      <c r="D867" s="21">
        <v>3</v>
      </c>
      <c r="E867" s="21" t="s">
        <v>17</v>
      </c>
      <c r="F867" s="21" t="s">
        <v>16</v>
      </c>
      <c r="G867" s="21">
        <v>46151.124499999998</v>
      </c>
    </row>
    <row r="868" spans="1:7" ht="15.75" x14ac:dyDescent="0.25">
      <c r="A868" s="21">
        <v>46</v>
      </c>
      <c r="B868" s="21" t="s">
        <v>14</v>
      </c>
      <c r="C868" s="21">
        <v>25.8</v>
      </c>
      <c r="D868" s="21">
        <v>5</v>
      </c>
      <c r="E868" s="21" t="s">
        <v>15</v>
      </c>
      <c r="F868" s="21" t="s">
        <v>26</v>
      </c>
      <c r="G868" s="21">
        <v>10096.969999999999</v>
      </c>
    </row>
    <row r="869" spans="1:7" ht="15.75" x14ac:dyDescent="0.25">
      <c r="A869" s="21">
        <v>47</v>
      </c>
      <c r="B869" s="21" t="s">
        <v>23</v>
      </c>
      <c r="C869" s="21">
        <v>24.32</v>
      </c>
      <c r="D869" s="21">
        <v>0</v>
      </c>
      <c r="E869" s="21" t="s">
        <v>15</v>
      </c>
      <c r="F869" s="21" t="s">
        <v>25</v>
      </c>
      <c r="G869" s="21">
        <v>8534.6718000000001</v>
      </c>
    </row>
    <row r="870" spans="1:7" ht="15.75" x14ac:dyDescent="0.25">
      <c r="A870" s="21">
        <v>47</v>
      </c>
      <c r="B870" s="21" t="s">
        <v>23</v>
      </c>
      <c r="C870" s="21">
        <v>33.344999999999999</v>
      </c>
      <c r="D870" s="21">
        <v>0</v>
      </c>
      <c r="E870" s="21" t="s">
        <v>15</v>
      </c>
      <c r="F870" s="21" t="s">
        <v>25</v>
      </c>
      <c r="G870" s="21">
        <v>20878.78443</v>
      </c>
    </row>
    <row r="871" spans="1:7" ht="15.75" x14ac:dyDescent="0.25">
      <c r="A871" s="21">
        <v>47</v>
      </c>
      <c r="B871" s="21" t="s">
        <v>23</v>
      </c>
      <c r="C871" s="21">
        <v>27.83</v>
      </c>
      <c r="D871" s="21">
        <v>0</v>
      </c>
      <c r="E871" s="21" t="s">
        <v>17</v>
      </c>
      <c r="F871" s="21" t="s">
        <v>16</v>
      </c>
      <c r="G871" s="21">
        <v>23065.420699999999</v>
      </c>
    </row>
    <row r="872" spans="1:7" ht="15.75" x14ac:dyDescent="0.25">
      <c r="A872" s="21">
        <v>47</v>
      </c>
      <c r="B872" s="21" t="s">
        <v>14</v>
      </c>
      <c r="C872" s="21">
        <v>36.19</v>
      </c>
      <c r="D872" s="21">
        <v>0</v>
      </c>
      <c r="E872" s="21" t="s">
        <v>17</v>
      </c>
      <c r="F872" s="21" t="s">
        <v>16</v>
      </c>
      <c r="G872" s="21">
        <v>41676.081100000003</v>
      </c>
    </row>
    <row r="873" spans="1:7" ht="15.75" x14ac:dyDescent="0.25">
      <c r="A873" s="21">
        <v>47</v>
      </c>
      <c r="B873" s="21" t="s">
        <v>14</v>
      </c>
      <c r="C873" s="21">
        <v>32.299999999999997</v>
      </c>
      <c r="D873" s="21">
        <v>1</v>
      </c>
      <c r="E873" s="21" t="s">
        <v>15</v>
      </c>
      <c r="F873" s="21" t="s">
        <v>26</v>
      </c>
      <c r="G873" s="21">
        <v>8062.7640000000001</v>
      </c>
    </row>
    <row r="874" spans="1:7" ht="15.75" x14ac:dyDescent="0.25">
      <c r="A874" s="21">
        <v>47</v>
      </c>
      <c r="B874" s="21" t="s">
        <v>14</v>
      </c>
      <c r="C874" s="21">
        <v>36.200000000000003</v>
      </c>
      <c r="D874" s="21">
        <v>1</v>
      </c>
      <c r="E874" s="21" t="s">
        <v>15</v>
      </c>
      <c r="F874" s="21" t="s">
        <v>26</v>
      </c>
      <c r="G874" s="21">
        <v>8068.1850000000004</v>
      </c>
    </row>
    <row r="875" spans="1:7" ht="15.75" x14ac:dyDescent="0.25">
      <c r="A875" s="21">
        <v>47</v>
      </c>
      <c r="B875" s="21" t="s">
        <v>14</v>
      </c>
      <c r="C875" s="21">
        <v>47.52</v>
      </c>
      <c r="D875" s="21">
        <v>1</v>
      </c>
      <c r="E875" s="21" t="s">
        <v>15</v>
      </c>
      <c r="F875" s="21" t="s">
        <v>16</v>
      </c>
      <c r="G875" s="21">
        <v>8083.9197999999997</v>
      </c>
    </row>
    <row r="876" spans="1:7" ht="15.75" x14ac:dyDescent="0.25">
      <c r="A876" s="21">
        <v>47</v>
      </c>
      <c r="B876" s="21" t="s">
        <v>14</v>
      </c>
      <c r="C876" s="21">
        <v>19.57</v>
      </c>
      <c r="D876" s="21">
        <v>1</v>
      </c>
      <c r="E876" s="21" t="s">
        <v>15</v>
      </c>
      <c r="F876" s="21" t="s">
        <v>27</v>
      </c>
      <c r="G876" s="21">
        <v>8428.0692999999992</v>
      </c>
    </row>
    <row r="877" spans="1:7" ht="15.75" x14ac:dyDescent="0.25">
      <c r="A877" s="21">
        <v>47</v>
      </c>
      <c r="B877" s="21" t="s">
        <v>23</v>
      </c>
      <c r="C877" s="21">
        <v>23.6</v>
      </c>
      <c r="D877" s="21">
        <v>1</v>
      </c>
      <c r="E877" s="21" t="s">
        <v>15</v>
      </c>
      <c r="F877" s="21" t="s">
        <v>26</v>
      </c>
      <c r="G877" s="21">
        <v>8539.6710000000003</v>
      </c>
    </row>
    <row r="878" spans="1:7" ht="15.75" x14ac:dyDescent="0.25">
      <c r="A878" s="21">
        <v>47</v>
      </c>
      <c r="B878" s="21" t="s">
        <v>23</v>
      </c>
      <c r="C878" s="21">
        <v>29.37</v>
      </c>
      <c r="D878" s="21">
        <v>1</v>
      </c>
      <c r="E878" s="21" t="s">
        <v>15</v>
      </c>
      <c r="F878" s="21" t="s">
        <v>16</v>
      </c>
      <c r="G878" s="21">
        <v>8547.6913000000004</v>
      </c>
    </row>
    <row r="879" spans="1:7" ht="15.75" x14ac:dyDescent="0.25">
      <c r="A879" s="21">
        <v>47</v>
      </c>
      <c r="B879" s="21" t="s">
        <v>23</v>
      </c>
      <c r="C879" s="21">
        <v>32</v>
      </c>
      <c r="D879" s="21">
        <v>1</v>
      </c>
      <c r="E879" s="21" t="s">
        <v>15</v>
      </c>
      <c r="F879" s="21" t="s">
        <v>26</v>
      </c>
      <c r="G879" s="21">
        <v>8551.3469999999998</v>
      </c>
    </row>
    <row r="880" spans="1:7" ht="15.75" x14ac:dyDescent="0.25">
      <c r="A880" s="21">
        <v>47</v>
      </c>
      <c r="B880" s="21" t="s">
        <v>23</v>
      </c>
      <c r="C880" s="21">
        <v>36</v>
      </c>
      <c r="D880" s="21">
        <v>1</v>
      </c>
      <c r="E880" s="21" t="s">
        <v>15</v>
      </c>
      <c r="F880" s="21" t="s">
        <v>26</v>
      </c>
      <c r="G880" s="21">
        <v>8556.9069999999992</v>
      </c>
    </row>
    <row r="881" spans="1:7" ht="15.75" x14ac:dyDescent="0.25">
      <c r="A881" s="21">
        <v>47</v>
      </c>
      <c r="B881" s="21" t="s">
        <v>23</v>
      </c>
      <c r="C881" s="21">
        <v>45.32</v>
      </c>
      <c r="D881" s="21">
        <v>1</v>
      </c>
      <c r="E881" s="21" t="s">
        <v>15</v>
      </c>
      <c r="F881" s="21" t="s">
        <v>16</v>
      </c>
      <c r="G881" s="21">
        <v>8569.8618000000006</v>
      </c>
    </row>
    <row r="882" spans="1:7" ht="15.75" x14ac:dyDescent="0.25">
      <c r="A882" s="21">
        <v>47</v>
      </c>
      <c r="B882" s="21" t="s">
        <v>14</v>
      </c>
      <c r="C882" s="21">
        <v>19.190000000000001</v>
      </c>
      <c r="D882" s="21">
        <v>1</v>
      </c>
      <c r="E882" s="21" t="s">
        <v>15</v>
      </c>
      <c r="F882" s="21" t="s">
        <v>25</v>
      </c>
      <c r="G882" s="21">
        <v>8627.5411000000004</v>
      </c>
    </row>
    <row r="883" spans="1:7" ht="15.75" x14ac:dyDescent="0.25">
      <c r="A883" s="21">
        <v>47</v>
      </c>
      <c r="B883" s="21" t="s">
        <v>23</v>
      </c>
      <c r="C883" s="21">
        <v>29.545000000000002</v>
      </c>
      <c r="D883" s="21">
        <v>1</v>
      </c>
      <c r="E883" s="21" t="s">
        <v>15</v>
      </c>
      <c r="F883" s="21" t="s">
        <v>27</v>
      </c>
      <c r="G883" s="21">
        <v>8930.9345499999999</v>
      </c>
    </row>
    <row r="884" spans="1:7" ht="15.75" x14ac:dyDescent="0.25">
      <c r="A884" s="21">
        <v>47</v>
      </c>
      <c r="B884" s="21" t="s">
        <v>14</v>
      </c>
      <c r="C884" s="21">
        <v>25.41</v>
      </c>
      <c r="D884" s="21">
        <v>1</v>
      </c>
      <c r="E884" s="21" t="s">
        <v>17</v>
      </c>
      <c r="F884" s="21" t="s">
        <v>16</v>
      </c>
      <c r="G884" s="21">
        <v>21978.676899999999</v>
      </c>
    </row>
    <row r="885" spans="1:7" ht="15.75" x14ac:dyDescent="0.25">
      <c r="A885" s="21">
        <v>47</v>
      </c>
      <c r="B885" s="21" t="s">
        <v>23</v>
      </c>
      <c r="C885" s="21">
        <v>26.125</v>
      </c>
      <c r="D885" s="21">
        <v>1</v>
      </c>
      <c r="E885" s="21" t="s">
        <v>17</v>
      </c>
      <c r="F885" s="21" t="s">
        <v>25</v>
      </c>
      <c r="G885" s="21">
        <v>23401.30575</v>
      </c>
    </row>
    <row r="886" spans="1:7" ht="15.75" x14ac:dyDescent="0.25">
      <c r="A886" s="21">
        <v>47</v>
      </c>
      <c r="B886" s="21" t="s">
        <v>23</v>
      </c>
      <c r="C886" s="21">
        <v>24.1</v>
      </c>
      <c r="D886" s="21">
        <v>1</v>
      </c>
      <c r="E886" s="21" t="s">
        <v>15</v>
      </c>
      <c r="F886" s="21" t="s">
        <v>26</v>
      </c>
      <c r="G886" s="21">
        <v>26236.579969999999</v>
      </c>
    </row>
    <row r="887" spans="1:7" ht="15.75" x14ac:dyDescent="0.25">
      <c r="A887" s="21">
        <v>47</v>
      </c>
      <c r="B887" s="21" t="s">
        <v>14</v>
      </c>
      <c r="C887" s="21">
        <v>36.08</v>
      </c>
      <c r="D887" s="21">
        <v>1</v>
      </c>
      <c r="E887" s="21" t="s">
        <v>17</v>
      </c>
      <c r="F887" s="21" t="s">
        <v>16</v>
      </c>
      <c r="G887" s="21">
        <v>42211.138200000001</v>
      </c>
    </row>
    <row r="888" spans="1:7" ht="15.75" x14ac:dyDescent="0.25">
      <c r="A888" s="21">
        <v>47</v>
      </c>
      <c r="B888" s="21" t="s">
        <v>23</v>
      </c>
      <c r="C888" s="21">
        <v>36.630000000000003</v>
      </c>
      <c r="D888" s="21">
        <v>1</v>
      </c>
      <c r="E888" s="21" t="s">
        <v>17</v>
      </c>
      <c r="F888" s="21" t="s">
        <v>16</v>
      </c>
      <c r="G888" s="21">
        <v>42969.852700000003</v>
      </c>
    </row>
    <row r="889" spans="1:7" ht="15.75" x14ac:dyDescent="0.25">
      <c r="A889" s="21">
        <v>47</v>
      </c>
      <c r="B889" s="21" t="s">
        <v>14</v>
      </c>
      <c r="C889" s="21">
        <v>25.46</v>
      </c>
      <c r="D889" s="21">
        <v>2</v>
      </c>
      <c r="E889" s="21" t="s">
        <v>15</v>
      </c>
      <c r="F889" s="21" t="s">
        <v>25</v>
      </c>
      <c r="G889" s="21">
        <v>9225.2564000000002</v>
      </c>
    </row>
    <row r="890" spans="1:7" ht="15.75" x14ac:dyDescent="0.25">
      <c r="A890" s="21">
        <v>47</v>
      </c>
      <c r="B890" s="21" t="s">
        <v>23</v>
      </c>
      <c r="C890" s="21">
        <v>26.6</v>
      </c>
      <c r="D890" s="21">
        <v>2</v>
      </c>
      <c r="E890" s="21" t="s">
        <v>15</v>
      </c>
      <c r="F890" s="21" t="s">
        <v>25</v>
      </c>
      <c r="G890" s="21">
        <v>9715.8410000000003</v>
      </c>
    </row>
    <row r="891" spans="1:7" ht="15.75" x14ac:dyDescent="0.25">
      <c r="A891" s="21">
        <v>47</v>
      </c>
      <c r="B891" s="21" t="s">
        <v>23</v>
      </c>
      <c r="C891" s="21">
        <v>27.645</v>
      </c>
      <c r="D891" s="21">
        <v>2</v>
      </c>
      <c r="E891" s="21" t="s">
        <v>17</v>
      </c>
      <c r="F891" s="21" t="s">
        <v>27</v>
      </c>
      <c r="G891" s="21">
        <v>24535.698550000001</v>
      </c>
    </row>
    <row r="892" spans="1:7" ht="15.75" x14ac:dyDescent="0.25">
      <c r="A892" s="21">
        <v>47</v>
      </c>
      <c r="B892" s="21" t="s">
        <v>14</v>
      </c>
      <c r="C892" s="21">
        <v>38.94</v>
      </c>
      <c r="D892" s="21">
        <v>2</v>
      </c>
      <c r="E892" s="21" t="s">
        <v>17</v>
      </c>
      <c r="F892" s="21" t="s">
        <v>16</v>
      </c>
      <c r="G892" s="21">
        <v>44202.653599999998</v>
      </c>
    </row>
    <row r="893" spans="1:7" ht="15.75" x14ac:dyDescent="0.25">
      <c r="A893" s="21">
        <v>47</v>
      </c>
      <c r="B893" s="21" t="s">
        <v>14</v>
      </c>
      <c r="C893" s="21">
        <v>29.83</v>
      </c>
      <c r="D893" s="21">
        <v>3</v>
      </c>
      <c r="E893" s="21" t="s">
        <v>15</v>
      </c>
      <c r="F893" s="21" t="s">
        <v>27</v>
      </c>
      <c r="G893" s="21">
        <v>9620.3307000000004</v>
      </c>
    </row>
    <row r="894" spans="1:7" ht="15.75" x14ac:dyDescent="0.25">
      <c r="A894" s="21">
        <v>47</v>
      </c>
      <c r="B894" s="21" t="s">
        <v>23</v>
      </c>
      <c r="C894" s="21">
        <v>33.914999999999999</v>
      </c>
      <c r="D894" s="21">
        <v>3</v>
      </c>
      <c r="E894" s="21" t="s">
        <v>15</v>
      </c>
      <c r="F894" s="21" t="s">
        <v>27</v>
      </c>
      <c r="G894" s="21">
        <v>10115.00885</v>
      </c>
    </row>
    <row r="895" spans="1:7" ht="15.75" x14ac:dyDescent="0.25">
      <c r="A895" s="21">
        <v>47</v>
      </c>
      <c r="B895" s="21" t="s">
        <v>14</v>
      </c>
      <c r="C895" s="21">
        <v>28.215</v>
      </c>
      <c r="D895" s="21">
        <v>3</v>
      </c>
      <c r="E895" s="21" t="s">
        <v>17</v>
      </c>
      <c r="F895" s="21" t="s">
        <v>27</v>
      </c>
      <c r="G895" s="21">
        <v>24915.220850000002</v>
      </c>
    </row>
    <row r="896" spans="1:7" ht="15.75" x14ac:dyDescent="0.25">
      <c r="A896" s="21">
        <v>47</v>
      </c>
      <c r="B896" s="21" t="s">
        <v>14</v>
      </c>
      <c r="C896" s="21">
        <v>29.8</v>
      </c>
      <c r="D896" s="21">
        <v>3</v>
      </c>
      <c r="E896" s="21" t="s">
        <v>17</v>
      </c>
      <c r="F896" s="21" t="s">
        <v>26</v>
      </c>
      <c r="G896" s="21">
        <v>25309.489000000001</v>
      </c>
    </row>
    <row r="897" spans="1:7" ht="15.75" x14ac:dyDescent="0.25">
      <c r="A897" s="21">
        <v>47</v>
      </c>
      <c r="B897" s="21" t="s">
        <v>14</v>
      </c>
      <c r="C897" s="21">
        <v>28.215</v>
      </c>
      <c r="D897" s="21">
        <v>4</v>
      </c>
      <c r="E897" s="21" t="s">
        <v>15</v>
      </c>
      <c r="F897" s="21" t="s">
        <v>25</v>
      </c>
      <c r="G897" s="21">
        <v>10407.085849999999</v>
      </c>
    </row>
    <row r="898" spans="1:7" ht="15.75" x14ac:dyDescent="0.25">
      <c r="A898" s="21">
        <v>48</v>
      </c>
      <c r="B898" s="21" t="s">
        <v>14</v>
      </c>
      <c r="C898" s="21">
        <v>29.7</v>
      </c>
      <c r="D898" s="21">
        <v>0</v>
      </c>
      <c r="E898" s="21" t="s">
        <v>15</v>
      </c>
      <c r="F898" s="21" t="s">
        <v>16</v>
      </c>
      <c r="G898" s="21">
        <v>7789.6350000000002</v>
      </c>
    </row>
    <row r="899" spans="1:7" ht="15.75" x14ac:dyDescent="0.25">
      <c r="A899" s="21">
        <v>48</v>
      </c>
      <c r="B899" s="21" t="s">
        <v>14</v>
      </c>
      <c r="C899" s="21">
        <v>40.15</v>
      </c>
      <c r="D899" s="21">
        <v>0</v>
      </c>
      <c r="E899" s="21" t="s">
        <v>15</v>
      </c>
      <c r="F899" s="21" t="s">
        <v>16</v>
      </c>
      <c r="G899" s="21">
        <v>7804.1605</v>
      </c>
    </row>
    <row r="900" spans="1:7" ht="15.75" x14ac:dyDescent="0.25">
      <c r="A900" s="21">
        <v>48</v>
      </c>
      <c r="B900" s="21" t="s">
        <v>23</v>
      </c>
      <c r="C900" s="21">
        <v>22.8</v>
      </c>
      <c r="D900" s="21">
        <v>0</v>
      </c>
      <c r="E900" s="21" t="s">
        <v>15</v>
      </c>
      <c r="F900" s="21" t="s">
        <v>26</v>
      </c>
      <c r="G900" s="21">
        <v>8269.0439999999999</v>
      </c>
    </row>
    <row r="901" spans="1:7" ht="15.75" x14ac:dyDescent="0.25">
      <c r="A901" s="21">
        <v>48</v>
      </c>
      <c r="B901" s="21" t="s">
        <v>23</v>
      </c>
      <c r="C901" s="21">
        <v>28.9</v>
      </c>
      <c r="D901" s="21">
        <v>0</v>
      </c>
      <c r="E901" s="21" t="s">
        <v>15</v>
      </c>
      <c r="F901" s="21" t="s">
        <v>26</v>
      </c>
      <c r="G901" s="21">
        <v>8277.5229999999992</v>
      </c>
    </row>
    <row r="902" spans="1:7" ht="15.75" x14ac:dyDescent="0.25">
      <c r="A902" s="21">
        <v>48</v>
      </c>
      <c r="B902" s="21" t="s">
        <v>23</v>
      </c>
      <c r="C902" s="21">
        <v>31.13</v>
      </c>
      <c r="D902" s="21">
        <v>0</v>
      </c>
      <c r="E902" s="21" t="s">
        <v>15</v>
      </c>
      <c r="F902" s="21" t="s">
        <v>16</v>
      </c>
      <c r="G902" s="21">
        <v>8280.6226999999999</v>
      </c>
    </row>
    <row r="903" spans="1:7" ht="15.75" x14ac:dyDescent="0.25">
      <c r="A903" s="21">
        <v>48</v>
      </c>
      <c r="B903" s="21" t="s">
        <v>23</v>
      </c>
      <c r="C903" s="21">
        <v>33.33</v>
      </c>
      <c r="D903" s="21">
        <v>0</v>
      </c>
      <c r="E903" s="21" t="s">
        <v>15</v>
      </c>
      <c r="F903" s="21" t="s">
        <v>16</v>
      </c>
      <c r="G903" s="21">
        <v>8283.6807000000008</v>
      </c>
    </row>
    <row r="904" spans="1:7" ht="15.75" x14ac:dyDescent="0.25">
      <c r="A904" s="21">
        <v>48</v>
      </c>
      <c r="B904" s="21" t="s">
        <v>23</v>
      </c>
      <c r="C904" s="21">
        <v>36.575000000000003</v>
      </c>
      <c r="D904" s="21">
        <v>0</v>
      </c>
      <c r="E904" s="21" t="s">
        <v>15</v>
      </c>
      <c r="F904" s="21" t="s">
        <v>27</v>
      </c>
      <c r="G904" s="21">
        <v>8671.1912499999999</v>
      </c>
    </row>
    <row r="905" spans="1:7" ht="15.75" x14ac:dyDescent="0.25">
      <c r="A905" s="21">
        <v>48</v>
      </c>
      <c r="B905" s="21" t="s">
        <v>14</v>
      </c>
      <c r="C905" s="21">
        <v>24.42</v>
      </c>
      <c r="D905" s="21">
        <v>0</v>
      </c>
      <c r="E905" s="21" t="s">
        <v>17</v>
      </c>
      <c r="F905" s="21" t="s">
        <v>16</v>
      </c>
      <c r="G905" s="21">
        <v>21223.675800000001</v>
      </c>
    </row>
    <row r="906" spans="1:7" ht="15.75" x14ac:dyDescent="0.25">
      <c r="A906" s="21">
        <v>48</v>
      </c>
      <c r="B906" s="21" t="s">
        <v>14</v>
      </c>
      <c r="C906" s="21">
        <v>29.6</v>
      </c>
      <c r="D906" s="21">
        <v>0</v>
      </c>
      <c r="E906" s="21" t="s">
        <v>15</v>
      </c>
      <c r="F906" s="21" t="s">
        <v>26</v>
      </c>
      <c r="G906" s="21">
        <v>21232.182260000001</v>
      </c>
    </row>
    <row r="907" spans="1:7" ht="15.75" x14ac:dyDescent="0.25">
      <c r="A907" s="21">
        <v>48</v>
      </c>
      <c r="B907" s="21" t="s">
        <v>23</v>
      </c>
      <c r="C907" s="21">
        <v>33.11</v>
      </c>
      <c r="D907" s="21">
        <v>0</v>
      </c>
      <c r="E907" s="21" t="s">
        <v>17</v>
      </c>
      <c r="F907" s="21" t="s">
        <v>16</v>
      </c>
      <c r="G907" s="21">
        <v>40974.164900000003</v>
      </c>
    </row>
    <row r="908" spans="1:7" ht="15.75" x14ac:dyDescent="0.25">
      <c r="A908" s="21">
        <v>48</v>
      </c>
      <c r="B908" s="21" t="s">
        <v>14</v>
      </c>
      <c r="C908" s="21">
        <v>32.299999999999997</v>
      </c>
      <c r="D908" s="21">
        <v>1</v>
      </c>
      <c r="E908" s="21" t="s">
        <v>15</v>
      </c>
      <c r="F908" s="21" t="s">
        <v>27</v>
      </c>
      <c r="G908" s="21">
        <v>8765.2489999999998</v>
      </c>
    </row>
    <row r="909" spans="1:7" ht="15.75" x14ac:dyDescent="0.25">
      <c r="A909" s="21">
        <v>48</v>
      </c>
      <c r="B909" s="21" t="s">
        <v>23</v>
      </c>
      <c r="C909" s="21">
        <v>32.229999999999997</v>
      </c>
      <c r="D909" s="21">
        <v>1</v>
      </c>
      <c r="E909" s="21" t="s">
        <v>15</v>
      </c>
      <c r="F909" s="21" t="s">
        <v>16</v>
      </c>
      <c r="G909" s="21">
        <v>8871.1517000000003</v>
      </c>
    </row>
    <row r="910" spans="1:7" ht="15.75" x14ac:dyDescent="0.25">
      <c r="A910" s="21">
        <v>48</v>
      </c>
      <c r="B910" s="21" t="s">
        <v>14</v>
      </c>
      <c r="C910" s="21">
        <v>31.445</v>
      </c>
      <c r="D910" s="21">
        <v>1</v>
      </c>
      <c r="E910" s="21" t="s">
        <v>15</v>
      </c>
      <c r="F910" s="21" t="s">
        <v>25</v>
      </c>
      <c r="G910" s="21">
        <v>8964.0605500000001</v>
      </c>
    </row>
    <row r="911" spans="1:7" ht="15.75" x14ac:dyDescent="0.25">
      <c r="A911" s="21">
        <v>48</v>
      </c>
      <c r="B911" s="21" t="s">
        <v>23</v>
      </c>
      <c r="C911" s="21">
        <v>28.88</v>
      </c>
      <c r="D911" s="21">
        <v>1</v>
      </c>
      <c r="E911" s="21" t="s">
        <v>15</v>
      </c>
      <c r="F911" s="21" t="s">
        <v>27</v>
      </c>
      <c r="G911" s="21">
        <v>9249.4951999999994</v>
      </c>
    </row>
    <row r="912" spans="1:7" ht="15.75" x14ac:dyDescent="0.25">
      <c r="A912" s="21">
        <v>48</v>
      </c>
      <c r="B912" s="21" t="s">
        <v>23</v>
      </c>
      <c r="C912" s="21">
        <v>27.265000000000001</v>
      </c>
      <c r="D912" s="21">
        <v>1</v>
      </c>
      <c r="E912" s="21" t="s">
        <v>15</v>
      </c>
      <c r="F912" s="21" t="s">
        <v>25</v>
      </c>
      <c r="G912" s="21">
        <v>9447.2503500000003</v>
      </c>
    </row>
    <row r="913" spans="1:7" ht="15.75" x14ac:dyDescent="0.25">
      <c r="A913" s="21">
        <v>48</v>
      </c>
      <c r="B913" s="21" t="s">
        <v>23</v>
      </c>
      <c r="C913" s="21">
        <v>27.36</v>
      </c>
      <c r="D913" s="21">
        <v>1</v>
      </c>
      <c r="E913" s="21" t="s">
        <v>15</v>
      </c>
      <c r="F913" s="21" t="s">
        <v>25</v>
      </c>
      <c r="G913" s="21">
        <v>9447.3824000000004</v>
      </c>
    </row>
    <row r="914" spans="1:7" ht="15.75" x14ac:dyDescent="0.25">
      <c r="A914" s="21">
        <v>48</v>
      </c>
      <c r="B914" s="21" t="s">
        <v>14</v>
      </c>
      <c r="C914" s="21">
        <v>28</v>
      </c>
      <c r="D914" s="21">
        <v>1</v>
      </c>
      <c r="E914" s="21" t="s">
        <v>17</v>
      </c>
      <c r="F914" s="21" t="s">
        <v>26</v>
      </c>
      <c r="G914" s="21">
        <v>23568.272000000001</v>
      </c>
    </row>
    <row r="915" spans="1:7" ht="15.75" x14ac:dyDescent="0.25">
      <c r="A915" s="21">
        <v>48</v>
      </c>
      <c r="B915" s="21" t="s">
        <v>23</v>
      </c>
      <c r="C915" s="21">
        <v>35.909999999999997</v>
      </c>
      <c r="D915" s="21">
        <v>1</v>
      </c>
      <c r="E915" s="21" t="s">
        <v>15</v>
      </c>
      <c r="F915" s="21" t="s">
        <v>25</v>
      </c>
      <c r="G915" s="21">
        <v>26392.260289999998</v>
      </c>
    </row>
    <row r="916" spans="1:7" ht="15.75" x14ac:dyDescent="0.25">
      <c r="A916" s="21">
        <v>48</v>
      </c>
      <c r="B916" s="21" t="s">
        <v>14</v>
      </c>
      <c r="C916" s="21">
        <v>36.67</v>
      </c>
      <c r="D916" s="21">
        <v>1</v>
      </c>
      <c r="E916" s="21" t="s">
        <v>15</v>
      </c>
      <c r="F916" s="21" t="s">
        <v>27</v>
      </c>
      <c r="G916" s="21">
        <v>28468.919010000001</v>
      </c>
    </row>
    <row r="917" spans="1:7" ht="15.75" x14ac:dyDescent="0.25">
      <c r="A917" s="21">
        <v>48</v>
      </c>
      <c r="B917" s="21" t="s">
        <v>14</v>
      </c>
      <c r="C917" s="21">
        <v>30.2</v>
      </c>
      <c r="D917" s="21">
        <v>2</v>
      </c>
      <c r="E917" s="21" t="s">
        <v>15</v>
      </c>
      <c r="F917" s="21" t="s">
        <v>26</v>
      </c>
      <c r="G917" s="21">
        <v>8968.33</v>
      </c>
    </row>
    <row r="918" spans="1:7" ht="15.75" x14ac:dyDescent="0.25">
      <c r="A918" s="21">
        <v>48</v>
      </c>
      <c r="B918" s="21" t="s">
        <v>14</v>
      </c>
      <c r="C918" s="21">
        <v>37.29</v>
      </c>
      <c r="D918" s="21">
        <v>2</v>
      </c>
      <c r="E918" s="21" t="s">
        <v>15</v>
      </c>
      <c r="F918" s="21" t="s">
        <v>16</v>
      </c>
      <c r="G918" s="21">
        <v>8978.1851000000006</v>
      </c>
    </row>
    <row r="919" spans="1:7" ht="15.75" x14ac:dyDescent="0.25">
      <c r="A919" s="21">
        <v>48</v>
      </c>
      <c r="B919" s="21" t="s">
        <v>23</v>
      </c>
      <c r="C919" s="21">
        <v>32.299999999999997</v>
      </c>
      <c r="D919" s="21">
        <v>2</v>
      </c>
      <c r="E919" s="21" t="s">
        <v>15</v>
      </c>
      <c r="F919" s="21" t="s">
        <v>25</v>
      </c>
      <c r="G919" s="21">
        <v>10043.249</v>
      </c>
    </row>
    <row r="920" spans="1:7" ht="15.75" x14ac:dyDescent="0.25">
      <c r="A920" s="21">
        <v>48</v>
      </c>
      <c r="B920" s="21" t="s">
        <v>14</v>
      </c>
      <c r="C920" s="21">
        <v>40.564999999999998</v>
      </c>
      <c r="D920" s="21">
        <v>2</v>
      </c>
      <c r="E920" s="21" t="s">
        <v>17</v>
      </c>
      <c r="F920" s="21" t="s">
        <v>27</v>
      </c>
      <c r="G920" s="21">
        <v>45702.022349999999</v>
      </c>
    </row>
    <row r="921" spans="1:7" ht="15.75" x14ac:dyDescent="0.25">
      <c r="A921" s="21">
        <v>48</v>
      </c>
      <c r="B921" s="21" t="s">
        <v>14</v>
      </c>
      <c r="C921" s="21">
        <v>34.299999999999997</v>
      </c>
      <c r="D921" s="21">
        <v>3</v>
      </c>
      <c r="E921" s="21" t="s">
        <v>15</v>
      </c>
      <c r="F921" s="21" t="s">
        <v>26</v>
      </c>
      <c r="G921" s="21">
        <v>9563.0290000000005</v>
      </c>
    </row>
    <row r="922" spans="1:7" ht="15.75" x14ac:dyDescent="0.25">
      <c r="A922" s="21">
        <v>48</v>
      </c>
      <c r="B922" s="21" t="s">
        <v>14</v>
      </c>
      <c r="C922" s="21">
        <v>30.78</v>
      </c>
      <c r="D922" s="21">
        <v>3</v>
      </c>
      <c r="E922" s="21" t="s">
        <v>15</v>
      </c>
      <c r="F922" s="21" t="s">
        <v>25</v>
      </c>
      <c r="G922" s="21">
        <v>10141.136200000001</v>
      </c>
    </row>
    <row r="923" spans="1:7" ht="15.75" x14ac:dyDescent="0.25">
      <c r="A923" s="21">
        <v>48</v>
      </c>
      <c r="B923" s="21" t="s">
        <v>23</v>
      </c>
      <c r="C923" s="21">
        <v>25.85</v>
      </c>
      <c r="D923" s="21">
        <v>3</v>
      </c>
      <c r="E923" s="21" t="s">
        <v>17</v>
      </c>
      <c r="F923" s="21" t="s">
        <v>16</v>
      </c>
      <c r="G923" s="21">
        <v>24180.933499999999</v>
      </c>
    </row>
    <row r="924" spans="1:7" ht="15.75" x14ac:dyDescent="0.25">
      <c r="A924" s="21">
        <v>48</v>
      </c>
      <c r="B924" s="21" t="s">
        <v>14</v>
      </c>
      <c r="C924" s="21">
        <v>35.625</v>
      </c>
      <c r="D924" s="21">
        <v>4</v>
      </c>
      <c r="E924" s="21" t="s">
        <v>15</v>
      </c>
      <c r="F924" s="21" t="s">
        <v>25</v>
      </c>
      <c r="G924" s="21">
        <v>10736.87075</v>
      </c>
    </row>
    <row r="925" spans="1:7" ht="15.75" x14ac:dyDescent="0.25">
      <c r="A925" s="21">
        <v>48</v>
      </c>
      <c r="B925" s="21" t="s">
        <v>23</v>
      </c>
      <c r="C925" s="21">
        <v>27.93</v>
      </c>
      <c r="D925" s="21">
        <v>4</v>
      </c>
      <c r="E925" s="21" t="s">
        <v>15</v>
      </c>
      <c r="F925" s="21" t="s">
        <v>27</v>
      </c>
      <c r="G925" s="21">
        <v>11015.1747</v>
      </c>
    </row>
    <row r="926" spans="1:7" ht="15.75" x14ac:dyDescent="0.25">
      <c r="A926" s="21">
        <v>48</v>
      </c>
      <c r="B926" s="21" t="s">
        <v>23</v>
      </c>
      <c r="C926" s="21">
        <v>41.23</v>
      </c>
      <c r="D926" s="21">
        <v>4</v>
      </c>
      <c r="E926" s="21" t="s">
        <v>15</v>
      </c>
      <c r="F926" s="21" t="s">
        <v>27</v>
      </c>
      <c r="G926" s="21">
        <v>11033.661700000001</v>
      </c>
    </row>
    <row r="927" spans="1:7" ht="15.75" x14ac:dyDescent="0.25">
      <c r="A927" s="21">
        <v>49</v>
      </c>
      <c r="B927" s="21" t="s">
        <v>14</v>
      </c>
      <c r="C927" s="21">
        <v>30.3</v>
      </c>
      <c r="D927" s="21">
        <v>0</v>
      </c>
      <c r="E927" s="21" t="s">
        <v>15</v>
      </c>
      <c r="F927" s="21" t="s">
        <v>26</v>
      </c>
      <c r="G927" s="21">
        <v>8116.68</v>
      </c>
    </row>
    <row r="928" spans="1:7" ht="15.75" x14ac:dyDescent="0.25">
      <c r="A928" s="21">
        <v>49</v>
      </c>
      <c r="B928" s="21" t="s">
        <v>14</v>
      </c>
      <c r="C928" s="21">
        <v>35.86</v>
      </c>
      <c r="D928" s="21">
        <v>0</v>
      </c>
      <c r="E928" s="21" t="s">
        <v>15</v>
      </c>
      <c r="F928" s="21" t="s">
        <v>16</v>
      </c>
      <c r="G928" s="21">
        <v>8124.4084000000003</v>
      </c>
    </row>
    <row r="929" spans="1:7" ht="15.75" x14ac:dyDescent="0.25">
      <c r="A929" s="21">
        <v>49</v>
      </c>
      <c r="B929" s="21" t="s">
        <v>14</v>
      </c>
      <c r="C929" s="21">
        <v>36.85</v>
      </c>
      <c r="D929" s="21">
        <v>0</v>
      </c>
      <c r="E929" s="21" t="s">
        <v>15</v>
      </c>
      <c r="F929" s="21" t="s">
        <v>16</v>
      </c>
      <c r="G929" s="21">
        <v>8125.7844999999998</v>
      </c>
    </row>
    <row r="930" spans="1:7" ht="15.75" x14ac:dyDescent="0.25">
      <c r="A930" s="21">
        <v>49</v>
      </c>
      <c r="B930" s="21" t="s">
        <v>23</v>
      </c>
      <c r="C930" s="21">
        <v>27.17</v>
      </c>
      <c r="D930" s="21">
        <v>0</v>
      </c>
      <c r="E930" s="21" t="s">
        <v>15</v>
      </c>
      <c r="F930" s="21" t="s">
        <v>16</v>
      </c>
      <c r="G930" s="21">
        <v>8601.3292999999994</v>
      </c>
    </row>
    <row r="931" spans="1:7" ht="15.75" x14ac:dyDescent="0.25">
      <c r="A931" s="21">
        <v>49</v>
      </c>
      <c r="B931" s="21" t="s">
        <v>14</v>
      </c>
      <c r="C931" s="21">
        <v>22.515000000000001</v>
      </c>
      <c r="D931" s="21">
        <v>0</v>
      </c>
      <c r="E931" s="21" t="s">
        <v>15</v>
      </c>
      <c r="F931" s="21" t="s">
        <v>25</v>
      </c>
      <c r="G931" s="21">
        <v>8688.8588500000005</v>
      </c>
    </row>
    <row r="932" spans="1:7" ht="15.75" x14ac:dyDescent="0.25">
      <c r="A932" s="21">
        <v>49</v>
      </c>
      <c r="B932" s="21" t="s">
        <v>23</v>
      </c>
      <c r="C932" s="21">
        <v>29.925000000000001</v>
      </c>
      <c r="D932" s="21">
        <v>0</v>
      </c>
      <c r="E932" s="21" t="s">
        <v>15</v>
      </c>
      <c r="F932" s="21" t="s">
        <v>27</v>
      </c>
      <c r="G932" s="21">
        <v>8988.1587500000005</v>
      </c>
    </row>
    <row r="933" spans="1:7" ht="15.75" x14ac:dyDescent="0.25">
      <c r="A933" s="21">
        <v>49</v>
      </c>
      <c r="B933" s="21" t="s">
        <v>14</v>
      </c>
      <c r="C933" s="21">
        <v>30.9</v>
      </c>
      <c r="D933" s="21">
        <v>0</v>
      </c>
      <c r="E933" s="21" t="s">
        <v>17</v>
      </c>
      <c r="F933" s="21" t="s">
        <v>26</v>
      </c>
      <c r="G933" s="21">
        <v>39727.614000000001</v>
      </c>
    </row>
    <row r="934" spans="1:7" ht="15.75" x14ac:dyDescent="0.25">
      <c r="A934" s="21">
        <v>49</v>
      </c>
      <c r="B934" s="21" t="s">
        <v>14</v>
      </c>
      <c r="C934" s="21">
        <v>28.7</v>
      </c>
      <c r="D934" s="21">
        <v>1</v>
      </c>
      <c r="E934" s="21" t="s">
        <v>15</v>
      </c>
      <c r="F934" s="21" t="s">
        <v>26</v>
      </c>
      <c r="G934" s="21">
        <v>8703.4560000000001</v>
      </c>
    </row>
    <row r="935" spans="1:7" ht="15.75" x14ac:dyDescent="0.25">
      <c r="A935" s="21">
        <v>49</v>
      </c>
      <c r="B935" s="21" t="s">
        <v>23</v>
      </c>
      <c r="C935" s="21">
        <v>21.3</v>
      </c>
      <c r="D935" s="21">
        <v>1</v>
      </c>
      <c r="E935" s="21" t="s">
        <v>15</v>
      </c>
      <c r="F935" s="21" t="s">
        <v>26</v>
      </c>
      <c r="G935" s="21">
        <v>9182.17</v>
      </c>
    </row>
    <row r="936" spans="1:7" ht="15.75" x14ac:dyDescent="0.25">
      <c r="A936" s="21">
        <v>49</v>
      </c>
      <c r="B936" s="21" t="s">
        <v>14</v>
      </c>
      <c r="C936" s="21">
        <v>25.84</v>
      </c>
      <c r="D936" s="21">
        <v>1</v>
      </c>
      <c r="E936" s="21" t="s">
        <v>15</v>
      </c>
      <c r="F936" s="21" t="s">
        <v>25</v>
      </c>
      <c r="G936" s="21">
        <v>9282.4806000000008</v>
      </c>
    </row>
    <row r="937" spans="1:7" ht="15.75" x14ac:dyDescent="0.25">
      <c r="A937" s="21">
        <v>49</v>
      </c>
      <c r="B937" s="21" t="s">
        <v>14</v>
      </c>
      <c r="C937" s="21">
        <v>29.83</v>
      </c>
      <c r="D937" s="21">
        <v>1</v>
      </c>
      <c r="E937" s="21" t="s">
        <v>15</v>
      </c>
      <c r="F937" s="21" t="s">
        <v>25</v>
      </c>
      <c r="G937" s="21">
        <v>9288.0267000000003</v>
      </c>
    </row>
    <row r="938" spans="1:7" ht="15.75" x14ac:dyDescent="0.25">
      <c r="A938" s="21">
        <v>49</v>
      </c>
      <c r="B938" s="21" t="s">
        <v>14</v>
      </c>
      <c r="C938" s="21">
        <v>31.35</v>
      </c>
      <c r="D938" s="21">
        <v>1</v>
      </c>
      <c r="E938" s="21" t="s">
        <v>15</v>
      </c>
      <c r="F938" s="21" t="s">
        <v>25</v>
      </c>
      <c r="G938" s="21">
        <v>9290.1394999999993</v>
      </c>
    </row>
    <row r="939" spans="1:7" ht="15.75" x14ac:dyDescent="0.25">
      <c r="A939" s="21">
        <v>49</v>
      </c>
      <c r="B939" s="21" t="s">
        <v>23</v>
      </c>
      <c r="C939" s="21">
        <v>22.61</v>
      </c>
      <c r="D939" s="21">
        <v>1</v>
      </c>
      <c r="E939" s="21" t="s">
        <v>15</v>
      </c>
      <c r="F939" s="21" t="s">
        <v>27</v>
      </c>
      <c r="G939" s="21">
        <v>9566.9909000000007</v>
      </c>
    </row>
    <row r="940" spans="1:7" ht="15.75" x14ac:dyDescent="0.25">
      <c r="A940" s="21">
        <v>49</v>
      </c>
      <c r="B940" s="21" t="s">
        <v>23</v>
      </c>
      <c r="C940" s="21">
        <v>34.770000000000003</v>
      </c>
      <c r="D940" s="21">
        <v>1</v>
      </c>
      <c r="E940" s="21" t="s">
        <v>15</v>
      </c>
      <c r="F940" s="21" t="s">
        <v>27</v>
      </c>
      <c r="G940" s="21">
        <v>9583.8932999999997</v>
      </c>
    </row>
    <row r="941" spans="1:7" ht="15.75" x14ac:dyDescent="0.25">
      <c r="A941" s="21">
        <v>49</v>
      </c>
      <c r="B941" s="21" t="s">
        <v>23</v>
      </c>
      <c r="C941" s="21">
        <v>30.78</v>
      </c>
      <c r="D941" s="21">
        <v>1</v>
      </c>
      <c r="E941" s="21" t="s">
        <v>15</v>
      </c>
      <c r="F941" s="21" t="s">
        <v>25</v>
      </c>
      <c r="G941" s="21">
        <v>9778.3472000000002</v>
      </c>
    </row>
    <row r="942" spans="1:7" ht="15.75" x14ac:dyDescent="0.25">
      <c r="A942" s="21">
        <v>49</v>
      </c>
      <c r="B942" s="21" t="s">
        <v>23</v>
      </c>
      <c r="C942" s="21">
        <v>27.1</v>
      </c>
      <c r="D942" s="21">
        <v>1</v>
      </c>
      <c r="E942" s="21" t="s">
        <v>15</v>
      </c>
      <c r="F942" s="21" t="s">
        <v>26</v>
      </c>
      <c r="G942" s="21">
        <v>26140.3603</v>
      </c>
    </row>
    <row r="943" spans="1:7" ht="15.75" x14ac:dyDescent="0.25">
      <c r="A943" s="21">
        <v>49</v>
      </c>
      <c r="B943" s="21" t="s">
        <v>14</v>
      </c>
      <c r="C943" s="21">
        <v>37.51</v>
      </c>
      <c r="D943" s="21">
        <v>2</v>
      </c>
      <c r="E943" s="21" t="s">
        <v>15</v>
      </c>
      <c r="F943" s="21" t="s">
        <v>16</v>
      </c>
      <c r="G943" s="21">
        <v>9304.7019</v>
      </c>
    </row>
    <row r="944" spans="1:7" ht="15.75" x14ac:dyDescent="0.25">
      <c r="A944" s="21">
        <v>49</v>
      </c>
      <c r="B944" s="21" t="s">
        <v>23</v>
      </c>
      <c r="C944" s="21">
        <v>42.68</v>
      </c>
      <c r="D944" s="21">
        <v>2</v>
      </c>
      <c r="E944" s="21" t="s">
        <v>15</v>
      </c>
      <c r="F944" s="21" t="s">
        <v>16</v>
      </c>
      <c r="G944" s="21">
        <v>9800.8881999999994</v>
      </c>
    </row>
    <row r="945" spans="1:7" ht="15.75" x14ac:dyDescent="0.25">
      <c r="A945" s="21">
        <v>49</v>
      </c>
      <c r="B945" s="21" t="s">
        <v>23</v>
      </c>
      <c r="C945" s="21">
        <v>23.18</v>
      </c>
      <c r="D945" s="21">
        <v>2</v>
      </c>
      <c r="E945" s="21" t="s">
        <v>15</v>
      </c>
      <c r="F945" s="21" t="s">
        <v>27</v>
      </c>
      <c r="G945" s="21">
        <v>10156.7832</v>
      </c>
    </row>
    <row r="946" spans="1:7" ht="15.75" x14ac:dyDescent="0.25">
      <c r="A946" s="21">
        <v>49</v>
      </c>
      <c r="B946" s="21" t="s">
        <v>23</v>
      </c>
      <c r="C946" s="21">
        <v>33.344999999999999</v>
      </c>
      <c r="D946" s="21">
        <v>2</v>
      </c>
      <c r="E946" s="21" t="s">
        <v>15</v>
      </c>
      <c r="F946" s="21" t="s">
        <v>25</v>
      </c>
      <c r="G946" s="21">
        <v>10370.912549999999</v>
      </c>
    </row>
    <row r="947" spans="1:7" ht="15.75" x14ac:dyDescent="0.25">
      <c r="A947" s="21">
        <v>49</v>
      </c>
      <c r="B947" s="21" t="s">
        <v>14</v>
      </c>
      <c r="C947" s="21">
        <v>25.6</v>
      </c>
      <c r="D947" s="21">
        <v>2</v>
      </c>
      <c r="E947" s="21" t="s">
        <v>17</v>
      </c>
      <c r="F947" s="21" t="s">
        <v>26</v>
      </c>
      <c r="G947" s="21">
        <v>23306.546999999999</v>
      </c>
    </row>
    <row r="948" spans="1:7" ht="15.75" x14ac:dyDescent="0.25">
      <c r="A948" s="21">
        <v>49</v>
      </c>
      <c r="B948" s="21" t="s">
        <v>14</v>
      </c>
      <c r="C948" s="21">
        <v>25.84</v>
      </c>
      <c r="D948" s="21">
        <v>2</v>
      </c>
      <c r="E948" s="21" t="s">
        <v>17</v>
      </c>
      <c r="F948" s="21" t="s">
        <v>27</v>
      </c>
      <c r="G948" s="21">
        <v>23807.240600000001</v>
      </c>
    </row>
    <row r="949" spans="1:7" ht="15.75" x14ac:dyDescent="0.25">
      <c r="A949" s="21">
        <v>49</v>
      </c>
      <c r="B949" s="21" t="s">
        <v>14</v>
      </c>
      <c r="C949" s="21">
        <v>28.69</v>
      </c>
      <c r="D949" s="21">
        <v>3</v>
      </c>
      <c r="E949" s="21" t="s">
        <v>15</v>
      </c>
      <c r="F949" s="21" t="s">
        <v>27</v>
      </c>
      <c r="G949" s="21">
        <v>10264.4421</v>
      </c>
    </row>
    <row r="950" spans="1:7" ht="15.75" x14ac:dyDescent="0.25">
      <c r="A950" s="21">
        <v>49</v>
      </c>
      <c r="B950" s="21" t="s">
        <v>14</v>
      </c>
      <c r="C950" s="21">
        <v>32.299999999999997</v>
      </c>
      <c r="D950" s="21">
        <v>3</v>
      </c>
      <c r="E950" s="21" t="s">
        <v>15</v>
      </c>
      <c r="F950" s="21" t="s">
        <v>27</v>
      </c>
      <c r="G950" s="21">
        <v>10269.459999999999</v>
      </c>
    </row>
    <row r="951" spans="1:7" ht="15.75" x14ac:dyDescent="0.25">
      <c r="A951" s="21">
        <v>49</v>
      </c>
      <c r="B951" s="21" t="s">
        <v>23</v>
      </c>
      <c r="C951" s="21">
        <v>36.630000000000003</v>
      </c>
      <c r="D951" s="21">
        <v>3</v>
      </c>
      <c r="E951" s="21" t="s">
        <v>15</v>
      </c>
      <c r="F951" s="21" t="s">
        <v>16</v>
      </c>
      <c r="G951" s="21">
        <v>10381.4787</v>
      </c>
    </row>
    <row r="952" spans="1:7" ht="15.75" x14ac:dyDescent="0.25">
      <c r="A952" s="21">
        <v>49</v>
      </c>
      <c r="B952" s="21" t="s">
        <v>23</v>
      </c>
      <c r="C952" s="21">
        <v>23.844999999999999</v>
      </c>
      <c r="D952" s="21">
        <v>3</v>
      </c>
      <c r="E952" s="21" t="s">
        <v>17</v>
      </c>
      <c r="F952" s="21" t="s">
        <v>25</v>
      </c>
      <c r="G952" s="21">
        <v>24106.912550000001</v>
      </c>
    </row>
    <row r="953" spans="1:7" ht="15.75" x14ac:dyDescent="0.25">
      <c r="A953" s="21">
        <v>49</v>
      </c>
      <c r="B953" s="21" t="s">
        <v>23</v>
      </c>
      <c r="C953" s="21">
        <v>41.47</v>
      </c>
      <c r="D953" s="21">
        <v>4</v>
      </c>
      <c r="E953" s="21" t="s">
        <v>15</v>
      </c>
      <c r="F953" s="21" t="s">
        <v>16</v>
      </c>
      <c r="G953" s="21">
        <v>10977.2063</v>
      </c>
    </row>
    <row r="954" spans="1:7" ht="15.75" x14ac:dyDescent="0.25">
      <c r="A954" s="21">
        <v>49</v>
      </c>
      <c r="B954" s="21" t="s">
        <v>23</v>
      </c>
      <c r="C954" s="21">
        <v>31.9</v>
      </c>
      <c r="D954" s="21">
        <v>5</v>
      </c>
      <c r="E954" s="21" t="s">
        <v>15</v>
      </c>
      <c r="F954" s="21" t="s">
        <v>26</v>
      </c>
      <c r="G954" s="21">
        <v>11552.904</v>
      </c>
    </row>
    <row r="955" spans="1:7" ht="15.75" x14ac:dyDescent="0.25">
      <c r="A955" s="21">
        <v>50</v>
      </c>
      <c r="B955" s="21" t="s">
        <v>14</v>
      </c>
      <c r="C955" s="21">
        <v>25.3</v>
      </c>
      <c r="D955" s="21">
        <v>0</v>
      </c>
      <c r="E955" s="21" t="s">
        <v>15</v>
      </c>
      <c r="F955" s="21" t="s">
        <v>16</v>
      </c>
      <c r="G955" s="21">
        <v>8442.6669999999995</v>
      </c>
    </row>
    <row r="956" spans="1:7" ht="15.75" x14ac:dyDescent="0.25">
      <c r="A956" s="21">
        <v>50</v>
      </c>
      <c r="B956" s="21" t="s">
        <v>14</v>
      </c>
      <c r="C956" s="21">
        <v>26.6</v>
      </c>
      <c r="D956" s="21">
        <v>0</v>
      </c>
      <c r="E956" s="21" t="s">
        <v>15</v>
      </c>
      <c r="F956" s="21" t="s">
        <v>26</v>
      </c>
      <c r="G956" s="21">
        <v>8444.4740000000002</v>
      </c>
    </row>
    <row r="957" spans="1:7" ht="15.75" x14ac:dyDescent="0.25">
      <c r="A957" s="21">
        <v>50</v>
      </c>
      <c r="B957" s="21" t="s">
        <v>14</v>
      </c>
      <c r="C957" s="21">
        <v>36.200000000000003</v>
      </c>
      <c r="D957" s="21">
        <v>0</v>
      </c>
      <c r="E957" s="21" t="s">
        <v>15</v>
      </c>
      <c r="F957" s="21" t="s">
        <v>26</v>
      </c>
      <c r="G957" s="21">
        <v>8457.8179999999993</v>
      </c>
    </row>
    <row r="958" spans="1:7" ht="15.75" x14ac:dyDescent="0.25">
      <c r="A958" s="21">
        <v>50</v>
      </c>
      <c r="B958" s="21" t="s">
        <v>14</v>
      </c>
      <c r="C958" s="21">
        <v>26.41</v>
      </c>
      <c r="D958" s="21">
        <v>0</v>
      </c>
      <c r="E958" s="21" t="s">
        <v>15</v>
      </c>
      <c r="F958" s="21" t="s">
        <v>27</v>
      </c>
      <c r="G958" s="21">
        <v>8827.2098999999998</v>
      </c>
    </row>
    <row r="959" spans="1:7" ht="15.75" x14ac:dyDescent="0.25">
      <c r="A959" s="21">
        <v>50</v>
      </c>
      <c r="B959" s="21" t="s">
        <v>14</v>
      </c>
      <c r="C959" s="21">
        <v>32.204999999999998</v>
      </c>
      <c r="D959" s="21">
        <v>0</v>
      </c>
      <c r="E959" s="21" t="s">
        <v>15</v>
      </c>
      <c r="F959" s="21" t="s">
        <v>27</v>
      </c>
      <c r="G959" s="21">
        <v>8835.2649500000007</v>
      </c>
    </row>
    <row r="960" spans="1:7" ht="15.75" x14ac:dyDescent="0.25">
      <c r="A960" s="21">
        <v>50</v>
      </c>
      <c r="B960" s="21" t="s">
        <v>23</v>
      </c>
      <c r="C960" s="21">
        <v>25.6</v>
      </c>
      <c r="D960" s="21">
        <v>0</v>
      </c>
      <c r="E960" s="21" t="s">
        <v>15</v>
      </c>
      <c r="F960" s="21" t="s">
        <v>26</v>
      </c>
      <c r="G960" s="21">
        <v>8932.0840000000007</v>
      </c>
    </row>
    <row r="961" spans="1:7" ht="15.75" x14ac:dyDescent="0.25">
      <c r="A961" s="21">
        <v>50</v>
      </c>
      <c r="B961" s="21" t="s">
        <v>23</v>
      </c>
      <c r="C961" s="21">
        <v>44.744999999999997</v>
      </c>
      <c r="D961" s="21">
        <v>0</v>
      </c>
      <c r="E961" s="21" t="s">
        <v>15</v>
      </c>
      <c r="F961" s="21" t="s">
        <v>25</v>
      </c>
      <c r="G961" s="21">
        <v>9541.6955500000004</v>
      </c>
    </row>
    <row r="962" spans="1:7" ht="15.75" x14ac:dyDescent="0.25">
      <c r="A962" s="21">
        <v>50</v>
      </c>
      <c r="B962" s="21" t="s">
        <v>23</v>
      </c>
      <c r="C962" s="21">
        <v>27.36</v>
      </c>
      <c r="D962" s="21">
        <v>0</v>
      </c>
      <c r="E962" s="21" t="s">
        <v>15</v>
      </c>
      <c r="F962" s="21" t="s">
        <v>25</v>
      </c>
      <c r="G962" s="21">
        <v>25656.575260000001</v>
      </c>
    </row>
    <row r="963" spans="1:7" ht="15.75" x14ac:dyDescent="0.25">
      <c r="A963" s="21">
        <v>50</v>
      </c>
      <c r="B963" s="21" t="s">
        <v>14</v>
      </c>
      <c r="C963" s="21">
        <v>31.824999999999999</v>
      </c>
      <c r="D963" s="21">
        <v>0</v>
      </c>
      <c r="E963" s="21" t="s">
        <v>17</v>
      </c>
      <c r="F963" s="21" t="s">
        <v>25</v>
      </c>
      <c r="G963" s="21">
        <v>41097.161749999999</v>
      </c>
    </row>
    <row r="964" spans="1:7" ht="15.75" x14ac:dyDescent="0.25">
      <c r="A964" s="21">
        <v>50</v>
      </c>
      <c r="B964" s="21" t="s">
        <v>14</v>
      </c>
      <c r="C964" s="21">
        <v>37.07</v>
      </c>
      <c r="D964" s="21">
        <v>1</v>
      </c>
      <c r="E964" s="21" t="s">
        <v>15</v>
      </c>
      <c r="F964" s="21" t="s">
        <v>16</v>
      </c>
      <c r="G964" s="21">
        <v>9048.0272999999997</v>
      </c>
    </row>
    <row r="965" spans="1:7" ht="15.75" x14ac:dyDescent="0.25">
      <c r="A965" s="21">
        <v>50</v>
      </c>
      <c r="B965" s="21" t="s">
        <v>14</v>
      </c>
      <c r="C965" s="21">
        <v>44.77</v>
      </c>
      <c r="D965" s="21">
        <v>1</v>
      </c>
      <c r="E965" s="21" t="s">
        <v>15</v>
      </c>
      <c r="F965" s="21" t="s">
        <v>16</v>
      </c>
      <c r="G965" s="21">
        <v>9058.7302999999993</v>
      </c>
    </row>
    <row r="966" spans="1:7" ht="15.75" x14ac:dyDescent="0.25">
      <c r="A966" s="21">
        <v>50</v>
      </c>
      <c r="B966" s="21" t="s">
        <v>23</v>
      </c>
      <c r="C966" s="21">
        <v>46.09</v>
      </c>
      <c r="D966" s="21">
        <v>1</v>
      </c>
      <c r="E966" s="21" t="s">
        <v>15</v>
      </c>
      <c r="F966" s="21" t="s">
        <v>16</v>
      </c>
      <c r="G966" s="21">
        <v>9549.5650999999998</v>
      </c>
    </row>
    <row r="967" spans="1:7" ht="15.75" x14ac:dyDescent="0.25">
      <c r="A967" s="21">
        <v>50</v>
      </c>
      <c r="B967" s="21" t="s">
        <v>14</v>
      </c>
      <c r="C967" s="21">
        <v>27.454999999999998</v>
      </c>
      <c r="D967" s="21">
        <v>1</v>
      </c>
      <c r="E967" s="21" t="s">
        <v>15</v>
      </c>
      <c r="F967" s="21" t="s">
        <v>25</v>
      </c>
      <c r="G967" s="21">
        <v>9617.6624499999998</v>
      </c>
    </row>
    <row r="968" spans="1:7" ht="15.75" x14ac:dyDescent="0.25">
      <c r="A968" s="21">
        <v>50</v>
      </c>
      <c r="B968" s="21" t="s">
        <v>23</v>
      </c>
      <c r="C968" s="21">
        <v>30.114999999999998</v>
      </c>
      <c r="D968" s="21">
        <v>1</v>
      </c>
      <c r="E968" s="21" t="s">
        <v>15</v>
      </c>
      <c r="F968" s="21" t="s">
        <v>27</v>
      </c>
      <c r="G968" s="21">
        <v>9910.3598500000007</v>
      </c>
    </row>
    <row r="969" spans="1:7" ht="15.75" x14ac:dyDescent="0.25">
      <c r="A969" s="21">
        <v>50</v>
      </c>
      <c r="B969" s="21" t="s">
        <v>23</v>
      </c>
      <c r="C969" s="21">
        <v>27.074999999999999</v>
      </c>
      <c r="D969" s="21">
        <v>1</v>
      </c>
      <c r="E969" s="21" t="s">
        <v>15</v>
      </c>
      <c r="F969" s="21" t="s">
        <v>25</v>
      </c>
      <c r="G969" s="21">
        <v>10106.134249999999</v>
      </c>
    </row>
    <row r="970" spans="1:7" ht="15.75" x14ac:dyDescent="0.25">
      <c r="A970" s="21">
        <v>50</v>
      </c>
      <c r="B970" s="21" t="s">
        <v>23</v>
      </c>
      <c r="C970" s="21">
        <v>27.6</v>
      </c>
      <c r="D970" s="21">
        <v>1</v>
      </c>
      <c r="E970" s="21" t="s">
        <v>17</v>
      </c>
      <c r="F970" s="21" t="s">
        <v>26</v>
      </c>
      <c r="G970" s="21">
        <v>24520.263999999999</v>
      </c>
    </row>
    <row r="971" spans="1:7" ht="15.75" x14ac:dyDescent="0.25">
      <c r="A971" s="21">
        <v>50</v>
      </c>
      <c r="B971" s="21" t="s">
        <v>14</v>
      </c>
      <c r="C971" s="21">
        <v>32.299999999999997</v>
      </c>
      <c r="D971" s="21">
        <v>1</v>
      </c>
      <c r="E971" s="21" t="s">
        <v>17</v>
      </c>
      <c r="F971" s="21" t="s">
        <v>25</v>
      </c>
      <c r="G971" s="21">
        <v>41919.097000000002</v>
      </c>
    </row>
    <row r="972" spans="1:7" ht="15.75" x14ac:dyDescent="0.25">
      <c r="A972" s="21">
        <v>50</v>
      </c>
      <c r="B972" s="21" t="s">
        <v>14</v>
      </c>
      <c r="C972" s="21">
        <v>32.299999999999997</v>
      </c>
      <c r="D972" s="21">
        <v>2</v>
      </c>
      <c r="E972" s="21" t="s">
        <v>15</v>
      </c>
      <c r="F972" s="21" t="s">
        <v>26</v>
      </c>
      <c r="G972" s="21">
        <v>9630.3970000000008</v>
      </c>
    </row>
    <row r="973" spans="1:7" ht="15.75" x14ac:dyDescent="0.25">
      <c r="A973" s="21">
        <v>50</v>
      </c>
      <c r="B973" s="21" t="s">
        <v>23</v>
      </c>
      <c r="C973" s="21">
        <v>23.54</v>
      </c>
      <c r="D973" s="21">
        <v>2</v>
      </c>
      <c r="E973" s="21" t="s">
        <v>15</v>
      </c>
      <c r="F973" s="21" t="s">
        <v>16</v>
      </c>
      <c r="G973" s="21">
        <v>10107.220600000001</v>
      </c>
    </row>
    <row r="974" spans="1:7" ht="15.75" x14ac:dyDescent="0.25">
      <c r="A974" s="21">
        <v>50</v>
      </c>
      <c r="B974" s="21" t="s">
        <v>23</v>
      </c>
      <c r="C974" s="21">
        <v>31.6</v>
      </c>
      <c r="D974" s="21">
        <v>2</v>
      </c>
      <c r="E974" s="21" t="s">
        <v>15</v>
      </c>
      <c r="F974" s="21" t="s">
        <v>26</v>
      </c>
      <c r="G974" s="21">
        <v>10118.424000000001</v>
      </c>
    </row>
    <row r="975" spans="1:7" ht="15.75" x14ac:dyDescent="0.25">
      <c r="A975" s="21">
        <v>50</v>
      </c>
      <c r="B975" s="21" t="s">
        <v>23</v>
      </c>
      <c r="C975" s="21">
        <v>26.22</v>
      </c>
      <c r="D975" s="21">
        <v>2</v>
      </c>
      <c r="E975" s="21" t="s">
        <v>15</v>
      </c>
      <c r="F975" s="21" t="s">
        <v>27</v>
      </c>
      <c r="G975" s="21">
        <v>10493.9458</v>
      </c>
    </row>
    <row r="976" spans="1:7" ht="15.75" x14ac:dyDescent="0.25">
      <c r="A976" s="21">
        <v>50</v>
      </c>
      <c r="B976" s="21" t="s">
        <v>14</v>
      </c>
      <c r="C976" s="21">
        <v>32.11</v>
      </c>
      <c r="D976" s="21">
        <v>2</v>
      </c>
      <c r="E976" s="21" t="s">
        <v>15</v>
      </c>
      <c r="F976" s="21" t="s">
        <v>25</v>
      </c>
      <c r="G976" s="21">
        <v>25333.332839999999</v>
      </c>
    </row>
    <row r="977" spans="1:7" ht="15.75" x14ac:dyDescent="0.25">
      <c r="A977" s="21">
        <v>50</v>
      </c>
      <c r="B977" s="21" t="s">
        <v>14</v>
      </c>
      <c r="C977" s="21">
        <v>25.364999999999998</v>
      </c>
      <c r="D977" s="21">
        <v>2</v>
      </c>
      <c r="E977" s="21" t="s">
        <v>15</v>
      </c>
      <c r="F977" s="21" t="s">
        <v>27</v>
      </c>
      <c r="G977" s="21">
        <v>30284.642940000002</v>
      </c>
    </row>
    <row r="978" spans="1:7" ht="15.75" x14ac:dyDescent="0.25">
      <c r="A978" s="21">
        <v>50</v>
      </c>
      <c r="B978" s="21" t="s">
        <v>14</v>
      </c>
      <c r="C978" s="21">
        <v>34.200000000000003</v>
      </c>
      <c r="D978" s="21">
        <v>2</v>
      </c>
      <c r="E978" s="21" t="s">
        <v>17</v>
      </c>
      <c r="F978" s="21" t="s">
        <v>26</v>
      </c>
      <c r="G978" s="21">
        <v>42856.838000000003</v>
      </c>
    </row>
    <row r="979" spans="1:7" ht="15.75" x14ac:dyDescent="0.25">
      <c r="A979" s="21">
        <v>50</v>
      </c>
      <c r="B979" s="21" t="s">
        <v>14</v>
      </c>
      <c r="C979" s="21">
        <v>30.97</v>
      </c>
      <c r="D979" s="21">
        <v>3</v>
      </c>
      <c r="E979" s="21" t="s">
        <v>15</v>
      </c>
      <c r="F979" s="21" t="s">
        <v>27</v>
      </c>
      <c r="G979" s="21">
        <v>10600.5483</v>
      </c>
    </row>
    <row r="980" spans="1:7" ht="15.75" x14ac:dyDescent="0.25">
      <c r="A980" s="21">
        <v>50</v>
      </c>
      <c r="B980" s="21" t="s">
        <v>23</v>
      </c>
      <c r="C980" s="21">
        <v>28.16</v>
      </c>
      <c r="D980" s="21">
        <v>3</v>
      </c>
      <c r="E980" s="21" t="s">
        <v>15</v>
      </c>
      <c r="F980" s="21" t="s">
        <v>16</v>
      </c>
      <c r="G980" s="21">
        <v>10702.642400000001</v>
      </c>
    </row>
    <row r="981" spans="1:7" ht="15.75" x14ac:dyDescent="0.25">
      <c r="A981" s="21">
        <v>50</v>
      </c>
      <c r="B981" s="21" t="s">
        <v>23</v>
      </c>
      <c r="C981" s="21">
        <v>28.12</v>
      </c>
      <c r="D981" s="21">
        <v>3</v>
      </c>
      <c r="E981" s="21" t="s">
        <v>15</v>
      </c>
      <c r="F981" s="21" t="s">
        <v>27</v>
      </c>
      <c r="G981" s="21">
        <v>11085.586799999999</v>
      </c>
    </row>
    <row r="982" spans="1:7" ht="15.75" x14ac:dyDescent="0.25">
      <c r="A982" s="21">
        <v>50</v>
      </c>
      <c r="B982" s="21" t="s">
        <v>23</v>
      </c>
      <c r="C982" s="21">
        <v>27.83</v>
      </c>
      <c r="D982" s="21">
        <v>3</v>
      </c>
      <c r="E982" s="21" t="s">
        <v>15</v>
      </c>
      <c r="F982" s="21" t="s">
        <v>16</v>
      </c>
      <c r="G982" s="21">
        <v>19749.383379999999</v>
      </c>
    </row>
    <row r="983" spans="1:7" ht="15.75" x14ac:dyDescent="0.25">
      <c r="A983" s="21">
        <v>50</v>
      </c>
      <c r="B983" s="21" t="s">
        <v>23</v>
      </c>
      <c r="C983" s="21">
        <v>33.700000000000003</v>
      </c>
      <c r="D983" s="21">
        <v>4</v>
      </c>
      <c r="E983" s="21" t="s">
        <v>15</v>
      </c>
      <c r="F983" s="21" t="s">
        <v>26</v>
      </c>
      <c r="G983" s="21">
        <v>11299.343000000001</v>
      </c>
    </row>
    <row r="984" spans="1:7" ht="15.75" x14ac:dyDescent="0.25">
      <c r="A984" s="21">
        <v>51</v>
      </c>
      <c r="B984" s="21" t="s">
        <v>14</v>
      </c>
      <c r="C984" s="21">
        <v>25.4</v>
      </c>
      <c r="D984" s="21">
        <v>0</v>
      </c>
      <c r="E984" s="21" t="s">
        <v>15</v>
      </c>
      <c r="F984" s="21" t="s">
        <v>26</v>
      </c>
      <c r="G984" s="21">
        <v>8782.4689999999991</v>
      </c>
    </row>
    <row r="985" spans="1:7" ht="15.75" x14ac:dyDescent="0.25">
      <c r="A985" s="21">
        <v>51</v>
      </c>
      <c r="B985" s="21" t="s">
        <v>14</v>
      </c>
      <c r="C985" s="21">
        <v>37</v>
      </c>
      <c r="D985" s="21">
        <v>0</v>
      </c>
      <c r="E985" s="21" t="s">
        <v>15</v>
      </c>
      <c r="F985" s="21" t="s">
        <v>26</v>
      </c>
      <c r="G985" s="21">
        <v>8798.5930000000008</v>
      </c>
    </row>
    <row r="986" spans="1:7" ht="15.75" x14ac:dyDescent="0.25">
      <c r="A986" s="21">
        <v>51</v>
      </c>
      <c r="B986" s="21" t="s">
        <v>14</v>
      </c>
      <c r="C986" s="21">
        <v>31.635000000000002</v>
      </c>
      <c r="D986" s="21">
        <v>0</v>
      </c>
      <c r="E986" s="21" t="s">
        <v>15</v>
      </c>
      <c r="F986" s="21" t="s">
        <v>27</v>
      </c>
      <c r="G986" s="21">
        <v>9174.1356500000002</v>
      </c>
    </row>
    <row r="987" spans="1:7" ht="15.75" x14ac:dyDescent="0.25">
      <c r="A987" s="21">
        <v>51</v>
      </c>
      <c r="B987" s="21" t="s">
        <v>23</v>
      </c>
      <c r="C987" s="21">
        <v>20.6</v>
      </c>
      <c r="D987" s="21">
        <v>0</v>
      </c>
      <c r="E987" s="21" t="s">
        <v>15</v>
      </c>
      <c r="F987" s="21" t="s">
        <v>26</v>
      </c>
      <c r="G987" s="21">
        <v>9264.7970000000005</v>
      </c>
    </row>
    <row r="988" spans="1:7" ht="15.75" x14ac:dyDescent="0.25">
      <c r="A988" s="21">
        <v>51</v>
      </c>
      <c r="B988" s="21" t="s">
        <v>23</v>
      </c>
      <c r="C988" s="21">
        <v>34.1</v>
      </c>
      <c r="D988" s="21">
        <v>0</v>
      </c>
      <c r="E988" s="21" t="s">
        <v>15</v>
      </c>
      <c r="F988" s="21" t="s">
        <v>16</v>
      </c>
      <c r="G988" s="21">
        <v>9283.5619999999999</v>
      </c>
    </row>
    <row r="989" spans="1:7" ht="15.75" x14ac:dyDescent="0.25">
      <c r="A989" s="21">
        <v>51</v>
      </c>
      <c r="B989" s="21" t="s">
        <v>14</v>
      </c>
      <c r="C989" s="21">
        <v>22.42</v>
      </c>
      <c r="D989" s="21">
        <v>0</v>
      </c>
      <c r="E989" s="21" t="s">
        <v>15</v>
      </c>
      <c r="F989" s="21" t="s">
        <v>25</v>
      </c>
      <c r="G989" s="21">
        <v>9361.3268000000007</v>
      </c>
    </row>
    <row r="990" spans="1:7" ht="15.75" x14ac:dyDescent="0.25">
      <c r="A990" s="21">
        <v>51</v>
      </c>
      <c r="B990" s="21" t="s">
        <v>23</v>
      </c>
      <c r="C990" s="21">
        <v>18.05</v>
      </c>
      <c r="D990" s="21">
        <v>0</v>
      </c>
      <c r="E990" s="21" t="s">
        <v>15</v>
      </c>
      <c r="F990" s="21" t="s">
        <v>27</v>
      </c>
      <c r="G990" s="21">
        <v>9644.2525000000005</v>
      </c>
    </row>
    <row r="991" spans="1:7" ht="15.75" x14ac:dyDescent="0.25">
      <c r="A991" s="21">
        <v>51</v>
      </c>
      <c r="B991" s="21" t="s">
        <v>23</v>
      </c>
      <c r="C991" s="21">
        <v>33.914999999999999</v>
      </c>
      <c r="D991" s="21">
        <v>0</v>
      </c>
      <c r="E991" s="21" t="s">
        <v>15</v>
      </c>
      <c r="F991" s="21" t="s">
        <v>25</v>
      </c>
      <c r="G991" s="21">
        <v>9866.3048500000004</v>
      </c>
    </row>
    <row r="992" spans="1:7" ht="15.75" x14ac:dyDescent="0.25">
      <c r="A992" s="21">
        <v>51</v>
      </c>
      <c r="B992" s="21" t="s">
        <v>23</v>
      </c>
      <c r="C992" s="21">
        <v>40.659999999999997</v>
      </c>
      <c r="D992" s="21">
        <v>0</v>
      </c>
      <c r="E992" s="21" t="s">
        <v>15</v>
      </c>
      <c r="F992" s="21" t="s">
        <v>25</v>
      </c>
      <c r="G992" s="21">
        <v>9875.6803999999993</v>
      </c>
    </row>
    <row r="993" spans="1:7" ht="15.75" x14ac:dyDescent="0.25">
      <c r="A993" s="21">
        <v>51</v>
      </c>
      <c r="B993" s="21" t="s">
        <v>23</v>
      </c>
      <c r="C993" s="21">
        <v>38.06</v>
      </c>
      <c r="D993" s="21">
        <v>0</v>
      </c>
      <c r="E993" s="21" t="s">
        <v>17</v>
      </c>
      <c r="F993" s="21" t="s">
        <v>16</v>
      </c>
      <c r="G993" s="21">
        <v>44400.4064</v>
      </c>
    </row>
    <row r="994" spans="1:7" ht="15.75" x14ac:dyDescent="0.25">
      <c r="A994" s="21">
        <v>51</v>
      </c>
      <c r="B994" s="21" t="s">
        <v>14</v>
      </c>
      <c r="C994" s="21">
        <v>30.03</v>
      </c>
      <c r="D994" s="21">
        <v>1</v>
      </c>
      <c r="E994" s="21" t="s">
        <v>15</v>
      </c>
      <c r="F994" s="21" t="s">
        <v>16</v>
      </c>
      <c r="G994" s="21">
        <v>9377.9046999999991</v>
      </c>
    </row>
    <row r="995" spans="1:7" ht="15.75" x14ac:dyDescent="0.25">
      <c r="A995" s="21">
        <v>51</v>
      </c>
      <c r="B995" s="21" t="s">
        <v>14</v>
      </c>
      <c r="C995" s="21">
        <v>35.97</v>
      </c>
      <c r="D995" s="21">
        <v>1</v>
      </c>
      <c r="E995" s="21" t="s">
        <v>15</v>
      </c>
      <c r="F995" s="21" t="s">
        <v>16</v>
      </c>
      <c r="G995" s="21">
        <v>9386.1612999999998</v>
      </c>
    </row>
    <row r="996" spans="1:7" ht="15.75" x14ac:dyDescent="0.25">
      <c r="A996" s="21">
        <v>51</v>
      </c>
      <c r="B996" s="21" t="s">
        <v>14</v>
      </c>
      <c r="C996" s="21">
        <v>39.700000000000003</v>
      </c>
      <c r="D996" s="21">
        <v>1</v>
      </c>
      <c r="E996" s="21" t="s">
        <v>15</v>
      </c>
      <c r="F996" s="21" t="s">
        <v>26</v>
      </c>
      <c r="G996" s="21">
        <v>9391.3459999999995</v>
      </c>
    </row>
    <row r="997" spans="1:7" ht="15.75" x14ac:dyDescent="0.25">
      <c r="A997" s="21">
        <v>51</v>
      </c>
      <c r="B997" s="21" t="s">
        <v>23</v>
      </c>
      <c r="C997" s="21">
        <v>21.56</v>
      </c>
      <c r="D997" s="21">
        <v>1</v>
      </c>
      <c r="E997" s="21" t="s">
        <v>15</v>
      </c>
      <c r="F997" s="21" t="s">
        <v>16</v>
      </c>
      <c r="G997" s="21">
        <v>9855.1314000000002</v>
      </c>
    </row>
    <row r="998" spans="1:7" ht="15.75" x14ac:dyDescent="0.25">
      <c r="A998" s="21">
        <v>51</v>
      </c>
      <c r="B998" s="21" t="s">
        <v>23</v>
      </c>
      <c r="C998" s="21">
        <v>25.8</v>
      </c>
      <c r="D998" s="21">
        <v>1</v>
      </c>
      <c r="E998" s="21" t="s">
        <v>15</v>
      </c>
      <c r="F998" s="21" t="s">
        <v>26</v>
      </c>
      <c r="G998" s="21">
        <v>9861.0249999999996</v>
      </c>
    </row>
    <row r="999" spans="1:7" ht="15.75" x14ac:dyDescent="0.25">
      <c r="A999" s="21">
        <v>51</v>
      </c>
      <c r="B999" s="21" t="s">
        <v>23</v>
      </c>
      <c r="C999" s="21">
        <v>34.200000000000003</v>
      </c>
      <c r="D999" s="21">
        <v>1</v>
      </c>
      <c r="E999" s="21" t="s">
        <v>15</v>
      </c>
      <c r="F999" s="21" t="s">
        <v>26</v>
      </c>
      <c r="G999" s="21">
        <v>9872.7009999999991</v>
      </c>
    </row>
    <row r="1000" spans="1:7" ht="15.75" x14ac:dyDescent="0.25">
      <c r="A1000" s="21">
        <v>51</v>
      </c>
      <c r="B1000" s="21" t="s">
        <v>23</v>
      </c>
      <c r="C1000" s="21">
        <v>37.729999999999997</v>
      </c>
      <c r="D1000" s="21">
        <v>1</v>
      </c>
      <c r="E1000" s="21" t="s">
        <v>15</v>
      </c>
      <c r="F1000" s="21" t="s">
        <v>16</v>
      </c>
      <c r="G1000" s="21">
        <v>9877.6077000000005</v>
      </c>
    </row>
    <row r="1001" spans="1:7" ht="15.75" x14ac:dyDescent="0.25">
      <c r="A1001" s="21">
        <v>51</v>
      </c>
      <c r="B1001" s="21" t="s">
        <v>23</v>
      </c>
      <c r="C1001" s="21">
        <v>39.5</v>
      </c>
      <c r="D1001" s="21">
        <v>1</v>
      </c>
      <c r="E1001" s="21" t="s">
        <v>15</v>
      </c>
      <c r="F1001" s="21" t="s">
        <v>26</v>
      </c>
      <c r="G1001" s="21">
        <v>9880.0679999999993</v>
      </c>
    </row>
    <row r="1002" spans="1:7" ht="15.75" x14ac:dyDescent="0.25">
      <c r="A1002" s="21">
        <v>51</v>
      </c>
      <c r="B1002" s="21" t="s">
        <v>14</v>
      </c>
      <c r="C1002" s="21">
        <v>27.74</v>
      </c>
      <c r="D1002" s="21">
        <v>1</v>
      </c>
      <c r="E1002" s="21" t="s">
        <v>15</v>
      </c>
      <c r="F1002" s="21" t="s">
        <v>25</v>
      </c>
      <c r="G1002" s="21">
        <v>9957.7216000000008</v>
      </c>
    </row>
    <row r="1003" spans="1:7" ht="15.75" x14ac:dyDescent="0.25">
      <c r="A1003" s="21">
        <v>51</v>
      </c>
      <c r="B1003" s="21" t="s">
        <v>14</v>
      </c>
      <c r="C1003" s="21">
        <v>32.299999999999997</v>
      </c>
      <c r="D1003" s="21">
        <v>1</v>
      </c>
      <c r="E1003" s="21" t="s">
        <v>15</v>
      </c>
      <c r="F1003" s="21" t="s">
        <v>25</v>
      </c>
      <c r="G1003" s="21">
        <v>9964.06</v>
      </c>
    </row>
    <row r="1004" spans="1:7" ht="15.75" x14ac:dyDescent="0.25">
      <c r="A1004" s="21">
        <v>51</v>
      </c>
      <c r="B1004" s="21" t="s">
        <v>14</v>
      </c>
      <c r="C1004" s="21">
        <v>23.21</v>
      </c>
      <c r="D1004" s="21">
        <v>1</v>
      </c>
      <c r="E1004" s="21" t="s">
        <v>17</v>
      </c>
      <c r="F1004" s="21" t="s">
        <v>16</v>
      </c>
      <c r="G1004" s="21">
        <v>22218.1149</v>
      </c>
    </row>
    <row r="1005" spans="1:7" ht="15.75" x14ac:dyDescent="0.25">
      <c r="A1005" s="21">
        <v>51</v>
      </c>
      <c r="B1005" s="21" t="s">
        <v>23</v>
      </c>
      <c r="C1005" s="21">
        <v>36.67</v>
      </c>
      <c r="D1005" s="21">
        <v>2</v>
      </c>
      <c r="E1005" s="21" t="s">
        <v>15</v>
      </c>
      <c r="F1005" s="21" t="s">
        <v>27</v>
      </c>
      <c r="G1005" s="21">
        <v>10848.1343</v>
      </c>
    </row>
    <row r="1006" spans="1:7" ht="15.75" x14ac:dyDescent="0.25">
      <c r="A1006" s="21">
        <v>51</v>
      </c>
      <c r="B1006" s="21" t="s">
        <v>14</v>
      </c>
      <c r="C1006" s="21">
        <v>24.795000000000002</v>
      </c>
      <c r="D1006" s="21">
        <v>2</v>
      </c>
      <c r="E1006" s="21" t="s">
        <v>17</v>
      </c>
      <c r="F1006" s="21" t="s">
        <v>27</v>
      </c>
      <c r="G1006" s="21">
        <v>23967.38305</v>
      </c>
    </row>
    <row r="1007" spans="1:7" ht="15.75" x14ac:dyDescent="0.25">
      <c r="A1007" s="21">
        <v>51</v>
      </c>
      <c r="B1007" s="21" t="s">
        <v>23</v>
      </c>
      <c r="C1007" s="21">
        <v>34.96</v>
      </c>
      <c r="D1007" s="21">
        <v>2</v>
      </c>
      <c r="E1007" s="21" t="s">
        <v>17</v>
      </c>
      <c r="F1007" s="21" t="s">
        <v>25</v>
      </c>
      <c r="G1007" s="21">
        <v>44641.197399999997</v>
      </c>
    </row>
    <row r="1008" spans="1:7" ht="15.75" x14ac:dyDescent="0.25">
      <c r="A1008" s="21">
        <v>51</v>
      </c>
      <c r="B1008" s="21" t="s">
        <v>14</v>
      </c>
      <c r="C1008" s="21">
        <v>42.9</v>
      </c>
      <c r="D1008" s="21">
        <v>2</v>
      </c>
      <c r="E1008" s="21" t="s">
        <v>17</v>
      </c>
      <c r="F1008" s="21" t="s">
        <v>16</v>
      </c>
      <c r="G1008" s="21">
        <v>47462.894</v>
      </c>
    </row>
    <row r="1009" spans="1:7" ht="15.75" x14ac:dyDescent="0.25">
      <c r="A1009" s="21">
        <v>51</v>
      </c>
      <c r="B1009" s="21" t="s">
        <v>14</v>
      </c>
      <c r="C1009" s="21">
        <v>33.33</v>
      </c>
      <c r="D1009" s="21">
        <v>3</v>
      </c>
      <c r="E1009" s="21" t="s">
        <v>15</v>
      </c>
      <c r="F1009" s="21" t="s">
        <v>16</v>
      </c>
      <c r="G1009" s="21">
        <v>10560.4917</v>
      </c>
    </row>
    <row r="1010" spans="1:7" ht="15.75" x14ac:dyDescent="0.25">
      <c r="A1010" s="21">
        <v>51</v>
      </c>
      <c r="B1010" s="21" t="s">
        <v>23</v>
      </c>
      <c r="C1010" s="21">
        <v>36.384999999999998</v>
      </c>
      <c r="D1010" s="21">
        <v>3</v>
      </c>
      <c r="E1010" s="21" t="s">
        <v>15</v>
      </c>
      <c r="F1010" s="21" t="s">
        <v>27</v>
      </c>
      <c r="G1010" s="21">
        <v>11436.738149999999</v>
      </c>
    </row>
    <row r="1011" spans="1:7" ht="15.75" x14ac:dyDescent="0.25">
      <c r="A1011" s="21">
        <v>51</v>
      </c>
      <c r="B1011" s="21" t="s">
        <v>23</v>
      </c>
      <c r="C1011" s="21">
        <v>37.049999999999997</v>
      </c>
      <c r="D1011" s="21">
        <v>3</v>
      </c>
      <c r="E1011" s="21" t="s">
        <v>17</v>
      </c>
      <c r="F1011" s="21" t="s">
        <v>25</v>
      </c>
      <c r="G1011" s="21">
        <v>46255.112500000003</v>
      </c>
    </row>
    <row r="1012" spans="1:7" ht="15.75" x14ac:dyDescent="0.25">
      <c r="A1012" s="21">
        <v>51</v>
      </c>
      <c r="B1012" s="21" t="s">
        <v>14</v>
      </c>
      <c r="C1012" s="21">
        <v>24.414999999999999</v>
      </c>
      <c r="D1012" s="21">
        <v>4</v>
      </c>
      <c r="E1012" s="21" t="s">
        <v>15</v>
      </c>
      <c r="F1012" s="21" t="s">
        <v>27</v>
      </c>
      <c r="G1012" s="21">
        <v>11520.099850000001</v>
      </c>
    </row>
    <row r="1013" spans="1:7" ht="15.75" x14ac:dyDescent="0.25">
      <c r="A1013" s="21">
        <v>52</v>
      </c>
      <c r="B1013" s="21" t="s">
        <v>14</v>
      </c>
      <c r="C1013" s="21">
        <v>34.1</v>
      </c>
      <c r="D1013" s="21">
        <v>0</v>
      </c>
      <c r="E1013" s="21" t="s">
        <v>15</v>
      </c>
      <c r="F1013" s="21" t="s">
        <v>16</v>
      </c>
      <c r="G1013" s="21">
        <v>9140.9509999999991</v>
      </c>
    </row>
    <row r="1014" spans="1:7" ht="15.75" x14ac:dyDescent="0.25">
      <c r="A1014" s="21">
        <v>52</v>
      </c>
      <c r="B1014" s="21" t="s">
        <v>14</v>
      </c>
      <c r="C1014" s="21">
        <v>36.700000000000003</v>
      </c>
      <c r="D1014" s="21">
        <v>0</v>
      </c>
      <c r="E1014" s="21" t="s">
        <v>15</v>
      </c>
      <c r="F1014" s="21" t="s">
        <v>26</v>
      </c>
      <c r="G1014" s="21">
        <v>9144.5650000000005</v>
      </c>
    </row>
    <row r="1015" spans="1:7" ht="15.75" x14ac:dyDescent="0.25">
      <c r="A1015" s="21">
        <v>52</v>
      </c>
      <c r="B1015" s="21" t="s">
        <v>23</v>
      </c>
      <c r="C1015" s="21">
        <v>31.2</v>
      </c>
      <c r="D1015" s="21">
        <v>0</v>
      </c>
      <c r="E1015" s="21" t="s">
        <v>15</v>
      </c>
      <c r="F1015" s="21" t="s">
        <v>26</v>
      </c>
      <c r="G1015" s="21">
        <v>9625.92</v>
      </c>
    </row>
    <row r="1016" spans="1:7" ht="15.75" x14ac:dyDescent="0.25">
      <c r="A1016" s="21">
        <v>52</v>
      </c>
      <c r="B1016" s="21" t="s">
        <v>23</v>
      </c>
      <c r="C1016" s="21">
        <v>37.4</v>
      </c>
      <c r="D1016" s="21">
        <v>0</v>
      </c>
      <c r="E1016" s="21" t="s">
        <v>15</v>
      </c>
      <c r="F1016" s="21" t="s">
        <v>26</v>
      </c>
      <c r="G1016" s="21">
        <v>9634.5380000000005</v>
      </c>
    </row>
    <row r="1017" spans="1:7" ht="15.75" x14ac:dyDescent="0.25">
      <c r="A1017" s="21">
        <v>52</v>
      </c>
      <c r="B1017" s="21" t="s">
        <v>14</v>
      </c>
      <c r="C1017" s="21">
        <v>33.25</v>
      </c>
      <c r="D1017" s="21">
        <v>0</v>
      </c>
      <c r="E1017" s="21" t="s">
        <v>15</v>
      </c>
      <c r="F1017" s="21" t="s">
        <v>25</v>
      </c>
      <c r="G1017" s="21">
        <v>9722.7695000000003</v>
      </c>
    </row>
    <row r="1018" spans="1:7" ht="15.75" x14ac:dyDescent="0.25">
      <c r="A1018" s="21">
        <v>52</v>
      </c>
      <c r="B1018" s="21" t="s">
        <v>23</v>
      </c>
      <c r="C1018" s="21">
        <v>18.335000000000001</v>
      </c>
      <c r="D1018" s="21">
        <v>0</v>
      </c>
      <c r="E1018" s="21" t="s">
        <v>15</v>
      </c>
      <c r="F1018" s="21" t="s">
        <v>27</v>
      </c>
      <c r="G1018" s="21">
        <v>9991.0376500000002</v>
      </c>
    </row>
    <row r="1019" spans="1:7" ht="15.75" x14ac:dyDescent="0.25">
      <c r="A1019" s="21">
        <v>52</v>
      </c>
      <c r="B1019" s="21" t="s">
        <v>23</v>
      </c>
      <c r="C1019" s="21">
        <v>23.18</v>
      </c>
      <c r="D1019" s="21">
        <v>0</v>
      </c>
      <c r="E1019" s="21" t="s">
        <v>15</v>
      </c>
      <c r="F1019" s="21" t="s">
        <v>25</v>
      </c>
      <c r="G1019" s="21">
        <v>10197.772199999999</v>
      </c>
    </row>
    <row r="1020" spans="1:7" ht="15.75" x14ac:dyDescent="0.25">
      <c r="A1020" s="21">
        <v>52</v>
      </c>
      <c r="B1020" s="21" t="s">
        <v>23</v>
      </c>
      <c r="C1020" s="21">
        <v>30.875</v>
      </c>
      <c r="D1020" s="21">
        <v>0</v>
      </c>
      <c r="E1020" s="21" t="s">
        <v>15</v>
      </c>
      <c r="F1020" s="21" t="s">
        <v>25</v>
      </c>
      <c r="G1020" s="21">
        <v>23045.566159999998</v>
      </c>
    </row>
    <row r="1021" spans="1:7" ht="15.75" x14ac:dyDescent="0.25">
      <c r="A1021" s="21">
        <v>52</v>
      </c>
      <c r="B1021" s="21" t="s">
        <v>14</v>
      </c>
      <c r="C1021" s="21">
        <v>27.36</v>
      </c>
      <c r="D1021" s="21">
        <v>0</v>
      </c>
      <c r="E1021" s="21" t="s">
        <v>17</v>
      </c>
      <c r="F1021" s="21" t="s">
        <v>27</v>
      </c>
      <c r="G1021" s="21">
        <v>24393.6224</v>
      </c>
    </row>
    <row r="1022" spans="1:7" ht="15.75" x14ac:dyDescent="0.25">
      <c r="A1022" s="21">
        <v>52</v>
      </c>
      <c r="B1022" s="21" t="s">
        <v>23</v>
      </c>
      <c r="C1022" s="21">
        <v>24.86</v>
      </c>
      <c r="D1022" s="21">
        <v>0</v>
      </c>
      <c r="E1022" s="21" t="s">
        <v>15</v>
      </c>
      <c r="F1022" s="21" t="s">
        <v>16</v>
      </c>
      <c r="G1022" s="21">
        <v>27117.993780000001</v>
      </c>
    </row>
    <row r="1023" spans="1:7" ht="15.75" x14ac:dyDescent="0.25">
      <c r="A1023" s="21">
        <v>52</v>
      </c>
      <c r="B1023" s="21" t="s">
        <v>14</v>
      </c>
      <c r="C1023" s="21">
        <v>30.2</v>
      </c>
      <c r="D1023" s="21">
        <v>1</v>
      </c>
      <c r="E1023" s="21" t="s">
        <v>15</v>
      </c>
      <c r="F1023" s="21" t="s">
        <v>26</v>
      </c>
      <c r="G1023" s="21">
        <v>9724.5300000000007</v>
      </c>
    </row>
    <row r="1024" spans="1:7" ht="15.75" x14ac:dyDescent="0.25">
      <c r="A1024" s="21">
        <v>52</v>
      </c>
      <c r="B1024" s="21" t="s">
        <v>14</v>
      </c>
      <c r="C1024" s="21">
        <v>47.74</v>
      </c>
      <c r="D1024" s="21">
        <v>1</v>
      </c>
      <c r="E1024" s="21" t="s">
        <v>15</v>
      </c>
      <c r="F1024" s="21" t="s">
        <v>16</v>
      </c>
      <c r="G1024" s="21">
        <v>9748.9105999999992</v>
      </c>
    </row>
    <row r="1025" spans="1:7" ht="15.75" x14ac:dyDescent="0.25">
      <c r="A1025" s="21">
        <v>52</v>
      </c>
      <c r="B1025" s="21" t="s">
        <v>23</v>
      </c>
      <c r="C1025" s="21">
        <v>30.78</v>
      </c>
      <c r="D1025" s="21">
        <v>1</v>
      </c>
      <c r="E1025" s="21" t="s">
        <v>15</v>
      </c>
      <c r="F1025" s="21" t="s">
        <v>25</v>
      </c>
      <c r="G1025" s="21">
        <v>10797.3362</v>
      </c>
    </row>
    <row r="1026" spans="1:7" ht="15.75" x14ac:dyDescent="0.25">
      <c r="A1026" s="21">
        <v>52</v>
      </c>
      <c r="B1026" s="21" t="s">
        <v>23</v>
      </c>
      <c r="C1026" s="21">
        <v>24.13</v>
      </c>
      <c r="D1026" s="21">
        <v>1</v>
      </c>
      <c r="E1026" s="21" t="s">
        <v>17</v>
      </c>
      <c r="F1026" s="21" t="s">
        <v>27</v>
      </c>
      <c r="G1026" s="21">
        <v>23887.662700000001</v>
      </c>
    </row>
    <row r="1027" spans="1:7" ht="15.75" x14ac:dyDescent="0.25">
      <c r="A1027" s="21">
        <v>52</v>
      </c>
      <c r="B1027" s="21" t="s">
        <v>14</v>
      </c>
      <c r="C1027" s="21">
        <v>38.6</v>
      </c>
      <c r="D1027" s="21">
        <v>2</v>
      </c>
      <c r="E1027" s="21" t="s">
        <v>15</v>
      </c>
      <c r="F1027" s="21" t="s">
        <v>26</v>
      </c>
      <c r="G1027" s="21">
        <v>10325.206</v>
      </c>
    </row>
    <row r="1028" spans="1:7" ht="15.75" x14ac:dyDescent="0.25">
      <c r="A1028" s="21">
        <v>52</v>
      </c>
      <c r="B1028" s="21" t="s">
        <v>23</v>
      </c>
      <c r="C1028" s="21">
        <v>33.299999999999997</v>
      </c>
      <c r="D1028" s="21">
        <v>2</v>
      </c>
      <c r="E1028" s="21" t="s">
        <v>15</v>
      </c>
      <c r="F1028" s="21" t="s">
        <v>26</v>
      </c>
      <c r="G1028" s="21">
        <v>10806.839</v>
      </c>
    </row>
    <row r="1029" spans="1:7" ht="15.75" x14ac:dyDescent="0.25">
      <c r="A1029" s="21">
        <v>52</v>
      </c>
      <c r="B1029" s="21" t="s">
        <v>23</v>
      </c>
      <c r="C1029" s="21">
        <v>31.73</v>
      </c>
      <c r="D1029" s="21">
        <v>2</v>
      </c>
      <c r="E1029" s="21" t="s">
        <v>15</v>
      </c>
      <c r="F1029" s="21" t="s">
        <v>27</v>
      </c>
      <c r="G1029" s="21">
        <v>11187.6567</v>
      </c>
    </row>
    <row r="1030" spans="1:7" ht="15.75" x14ac:dyDescent="0.25">
      <c r="A1030" s="21">
        <v>52</v>
      </c>
      <c r="B1030" s="21" t="s">
        <v>23</v>
      </c>
      <c r="C1030" s="21">
        <v>38.380000000000003</v>
      </c>
      <c r="D1030" s="21">
        <v>2</v>
      </c>
      <c r="E1030" s="21" t="s">
        <v>15</v>
      </c>
      <c r="F1030" s="21" t="s">
        <v>25</v>
      </c>
      <c r="G1030" s="21">
        <v>11396.9002</v>
      </c>
    </row>
    <row r="1031" spans="1:7" ht="15.75" x14ac:dyDescent="0.25">
      <c r="A1031" s="21">
        <v>52</v>
      </c>
      <c r="B1031" s="21" t="s">
        <v>23</v>
      </c>
      <c r="C1031" s="21">
        <v>25.3</v>
      </c>
      <c r="D1031" s="21">
        <v>2</v>
      </c>
      <c r="E1031" s="21" t="s">
        <v>17</v>
      </c>
      <c r="F1031" s="21" t="s">
        <v>16</v>
      </c>
      <c r="G1031" s="21">
        <v>24667.419000000002</v>
      </c>
    </row>
    <row r="1032" spans="1:7" ht="15.75" x14ac:dyDescent="0.25">
      <c r="A1032" s="21">
        <v>52</v>
      </c>
      <c r="B1032" s="21" t="s">
        <v>14</v>
      </c>
      <c r="C1032" s="21">
        <v>36.765000000000001</v>
      </c>
      <c r="D1032" s="21">
        <v>2</v>
      </c>
      <c r="E1032" s="21" t="s">
        <v>15</v>
      </c>
      <c r="F1032" s="21" t="s">
        <v>27</v>
      </c>
      <c r="G1032" s="21">
        <v>26467.09737</v>
      </c>
    </row>
    <row r="1033" spans="1:7" ht="15.75" x14ac:dyDescent="0.25">
      <c r="A1033" s="21">
        <v>52</v>
      </c>
      <c r="B1033" s="21" t="s">
        <v>23</v>
      </c>
      <c r="C1033" s="21">
        <v>37.524999999999999</v>
      </c>
      <c r="D1033" s="21">
        <v>2</v>
      </c>
      <c r="E1033" s="21" t="s">
        <v>15</v>
      </c>
      <c r="F1033" s="21" t="s">
        <v>27</v>
      </c>
      <c r="G1033" s="21">
        <v>33471.971890000001</v>
      </c>
    </row>
    <row r="1034" spans="1:7" ht="15.75" x14ac:dyDescent="0.25">
      <c r="A1034" s="21">
        <v>52</v>
      </c>
      <c r="B1034" s="21" t="s">
        <v>14</v>
      </c>
      <c r="C1034" s="21">
        <v>41.8</v>
      </c>
      <c r="D1034" s="21">
        <v>2</v>
      </c>
      <c r="E1034" s="21" t="s">
        <v>17</v>
      </c>
      <c r="F1034" s="21" t="s">
        <v>16</v>
      </c>
      <c r="G1034" s="21">
        <v>47269.853999999999</v>
      </c>
    </row>
    <row r="1035" spans="1:7" ht="15.75" x14ac:dyDescent="0.25">
      <c r="A1035" s="21">
        <v>52</v>
      </c>
      <c r="B1035" s="21" t="s">
        <v>14</v>
      </c>
      <c r="C1035" s="21">
        <v>32.774999999999999</v>
      </c>
      <c r="D1035" s="21">
        <v>3</v>
      </c>
      <c r="E1035" s="21" t="s">
        <v>15</v>
      </c>
      <c r="F1035" s="21" t="s">
        <v>27</v>
      </c>
      <c r="G1035" s="21">
        <v>11289.10925</v>
      </c>
    </row>
    <row r="1036" spans="1:7" ht="15.75" x14ac:dyDescent="0.25">
      <c r="A1036" s="21">
        <v>52</v>
      </c>
      <c r="B1036" s="21" t="s">
        <v>23</v>
      </c>
      <c r="C1036" s="21">
        <v>44.7</v>
      </c>
      <c r="D1036" s="21">
        <v>3</v>
      </c>
      <c r="E1036" s="21" t="s">
        <v>15</v>
      </c>
      <c r="F1036" s="21" t="s">
        <v>26</v>
      </c>
      <c r="G1036" s="21">
        <v>11411.684999999999</v>
      </c>
    </row>
    <row r="1037" spans="1:7" ht="15.75" x14ac:dyDescent="0.25">
      <c r="A1037" s="21">
        <v>52</v>
      </c>
      <c r="B1037" s="21" t="s">
        <v>14</v>
      </c>
      <c r="C1037" s="21">
        <v>32.204999999999998</v>
      </c>
      <c r="D1037" s="21">
        <v>3</v>
      </c>
      <c r="E1037" s="21" t="s">
        <v>15</v>
      </c>
      <c r="F1037" s="21" t="s">
        <v>25</v>
      </c>
      <c r="G1037" s="21">
        <v>11488.31695</v>
      </c>
    </row>
    <row r="1038" spans="1:7" ht="15.75" x14ac:dyDescent="0.25">
      <c r="A1038" s="21">
        <v>52</v>
      </c>
      <c r="B1038" s="21" t="s">
        <v>14</v>
      </c>
      <c r="C1038" s="21">
        <v>24.32</v>
      </c>
      <c r="D1038" s="21">
        <v>3</v>
      </c>
      <c r="E1038" s="21" t="s">
        <v>17</v>
      </c>
      <c r="F1038" s="21" t="s">
        <v>25</v>
      </c>
      <c r="G1038" s="21">
        <v>24869.836800000001</v>
      </c>
    </row>
    <row r="1039" spans="1:7" ht="15.75" x14ac:dyDescent="0.25">
      <c r="A1039" s="21">
        <v>52</v>
      </c>
      <c r="B1039" s="21" t="s">
        <v>14</v>
      </c>
      <c r="C1039" s="21">
        <v>26.4</v>
      </c>
      <c r="D1039" s="21">
        <v>3</v>
      </c>
      <c r="E1039" s="21" t="s">
        <v>15</v>
      </c>
      <c r="F1039" s="21" t="s">
        <v>16</v>
      </c>
      <c r="G1039" s="21">
        <v>25992.821039999999</v>
      </c>
    </row>
    <row r="1040" spans="1:7" ht="15.75" x14ac:dyDescent="0.25">
      <c r="A1040" s="21">
        <v>52</v>
      </c>
      <c r="B1040" s="21" t="s">
        <v>14</v>
      </c>
      <c r="C1040" s="21">
        <v>34.484999999999999</v>
      </c>
      <c r="D1040" s="21">
        <v>3</v>
      </c>
      <c r="E1040" s="21" t="s">
        <v>17</v>
      </c>
      <c r="F1040" s="21" t="s">
        <v>27</v>
      </c>
      <c r="G1040" s="21">
        <v>60021.398970000002</v>
      </c>
    </row>
    <row r="1041" spans="1:7" ht="15.75" x14ac:dyDescent="0.25">
      <c r="A1041" s="21">
        <v>52</v>
      </c>
      <c r="B1041" s="21" t="s">
        <v>23</v>
      </c>
      <c r="C1041" s="21">
        <v>46.75</v>
      </c>
      <c r="D1041" s="21">
        <v>5</v>
      </c>
      <c r="E1041" s="21" t="s">
        <v>15</v>
      </c>
      <c r="F1041" s="21" t="s">
        <v>16</v>
      </c>
      <c r="G1041" s="21">
        <v>12592.5345</v>
      </c>
    </row>
    <row r="1042" spans="1:7" ht="15.75" x14ac:dyDescent="0.25">
      <c r="A1042" s="21">
        <v>53</v>
      </c>
      <c r="B1042" s="21" t="s">
        <v>14</v>
      </c>
      <c r="C1042" s="21">
        <v>29.48</v>
      </c>
      <c r="D1042" s="21">
        <v>0</v>
      </c>
      <c r="E1042" s="21" t="s">
        <v>15</v>
      </c>
      <c r="F1042" s="21" t="s">
        <v>16</v>
      </c>
      <c r="G1042" s="21">
        <v>9487.6442000000006</v>
      </c>
    </row>
    <row r="1043" spans="1:7" ht="15.75" x14ac:dyDescent="0.25">
      <c r="A1043" s="21">
        <v>53</v>
      </c>
      <c r="B1043" s="21" t="s">
        <v>14</v>
      </c>
      <c r="C1043" s="21">
        <v>41.47</v>
      </c>
      <c r="D1043" s="21">
        <v>0</v>
      </c>
      <c r="E1043" s="21" t="s">
        <v>15</v>
      </c>
      <c r="F1043" s="21" t="s">
        <v>16</v>
      </c>
      <c r="G1043" s="21">
        <v>9504.3102999999992</v>
      </c>
    </row>
    <row r="1044" spans="1:7" ht="15.75" x14ac:dyDescent="0.25">
      <c r="A1044" s="21">
        <v>53</v>
      </c>
      <c r="B1044" s="21" t="s">
        <v>14</v>
      </c>
      <c r="C1044" s="21">
        <v>24.32</v>
      </c>
      <c r="D1044" s="21">
        <v>0</v>
      </c>
      <c r="E1044" s="21" t="s">
        <v>15</v>
      </c>
      <c r="F1044" s="21" t="s">
        <v>27</v>
      </c>
      <c r="G1044" s="21">
        <v>9863.4717999999993</v>
      </c>
    </row>
    <row r="1045" spans="1:7" ht="15.75" x14ac:dyDescent="0.25">
      <c r="A1045" s="21">
        <v>53</v>
      </c>
      <c r="B1045" s="21" t="s">
        <v>14</v>
      </c>
      <c r="C1045" s="21">
        <v>28.88</v>
      </c>
      <c r="D1045" s="21">
        <v>0</v>
      </c>
      <c r="E1045" s="21" t="s">
        <v>15</v>
      </c>
      <c r="F1045" s="21" t="s">
        <v>27</v>
      </c>
      <c r="G1045" s="21">
        <v>9869.8101999999999</v>
      </c>
    </row>
    <row r="1046" spans="1:7" ht="15.75" x14ac:dyDescent="0.25">
      <c r="A1046" s="21">
        <v>53</v>
      </c>
      <c r="B1046" s="21" t="s">
        <v>14</v>
      </c>
      <c r="C1046" s="21">
        <v>30.495000000000001</v>
      </c>
      <c r="D1046" s="21">
        <v>0</v>
      </c>
      <c r="E1046" s="21" t="s">
        <v>15</v>
      </c>
      <c r="F1046" s="21" t="s">
        <v>25</v>
      </c>
      <c r="G1046" s="21">
        <v>10072.055050000001</v>
      </c>
    </row>
    <row r="1047" spans="1:7" ht="15.75" x14ac:dyDescent="0.25">
      <c r="A1047" s="21">
        <v>53</v>
      </c>
      <c r="B1047" s="21" t="s">
        <v>23</v>
      </c>
      <c r="C1047" s="21">
        <v>26.6</v>
      </c>
      <c r="D1047" s="21">
        <v>0</v>
      </c>
      <c r="E1047" s="21" t="s">
        <v>15</v>
      </c>
      <c r="F1047" s="21" t="s">
        <v>27</v>
      </c>
      <c r="G1047" s="21">
        <v>10355.641</v>
      </c>
    </row>
    <row r="1048" spans="1:7" ht="15.75" x14ac:dyDescent="0.25">
      <c r="A1048" s="21">
        <v>53</v>
      </c>
      <c r="B1048" s="21" t="s">
        <v>23</v>
      </c>
      <c r="C1048" s="21">
        <v>33.25</v>
      </c>
      <c r="D1048" s="21">
        <v>0</v>
      </c>
      <c r="E1048" s="21" t="s">
        <v>15</v>
      </c>
      <c r="F1048" s="21" t="s">
        <v>25</v>
      </c>
      <c r="G1048" s="21">
        <v>10564.8845</v>
      </c>
    </row>
    <row r="1049" spans="1:7" ht="15.75" x14ac:dyDescent="0.25">
      <c r="A1049" s="21">
        <v>53</v>
      </c>
      <c r="B1049" s="21" t="s">
        <v>14</v>
      </c>
      <c r="C1049" s="21">
        <v>20.9</v>
      </c>
      <c r="D1049" s="21">
        <v>0</v>
      </c>
      <c r="E1049" s="21" t="s">
        <v>17</v>
      </c>
      <c r="F1049" s="21" t="s">
        <v>16</v>
      </c>
      <c r="G1049" s="21">
        <v>21195.817999999999</v>
      </c>
    </row>
    <row r="1050" spans="1:7" ht="15.75" x14ac:dyDescent="0.25">
      <c r="A1050" s="21">
        <v>53</v>
      </c>
      <c r="B1050" s="21" t="s">
        <v>14</v>
      </c>
      <c r="C1050" s="21">
        <v>31.35</v>
      </c>
      <c r="D1050" s="21">
        <v>0</v>
      </c>
      <c r="E1050" s="21" t="s">
        <v>15</v>
      </c>
      <c r="F1050" s="21" t="s">
        <v>16</v>
      </c>
      <c r="G1050" s="21">
        <v>27346.04207</v>
      </c>
    </row>
    <row r="1051" spans="1:7" ht="15.75" x14ac:dyDescent="0.25">
      <c r="A1051" s="21">
        <v>53</v>
      </c>
      <c r="B1051" s="21" t="s">
        <v>14</v>
      </c>
      <c r="C1051" s="21">
        <v>34.104999999999997</v>
      </c>
      <c r="D1051" s="21">
        <v>0</v>
      </c>
      <c r="E1051" s="21" t="s">
        <v>17</v>
      </c>
      <c r="F1051" s="21" t="s">
        <v>25</v>
      </c>
      <c r="G1051" s="21">
        <v>43254.417950000003</v>
      </c>
    </row>
    <row r="1052" spans="1:7" ht="15.75" x14ac:dyDescent="0.25">
      <c r="A1052" s="21">
        <v>53</v>
      </c>
      <c r="B1052" s="21" t="s">
        <v>14</v>
      </c>
      <c r="C1052" s="21">
        <v>21.4</v>
      </c>
      <c r="D1052" s="21">
        <v>1</v>
      </c>
      <c r="E1052" s="21" t="s">
        <v>15</v>
      </c>
      <c r="F1052" s="21" t="s">
        <v>26</v>
      </c>
      <c r="G1052" s="21">
        <v>10065.413</v>
      </c>
    </row>
    <row r="1053" spans="1:7" ht="15.75" x14ac:dyDescent="0.25">
      <c r="A1053" s="21">
        <v>53</v>
      </c>
      <c r="B1053" s="21" t="s">
        <v>14</v>
      </c>
      <c r="C1053" s="21">
        <v>36.1</v>
      </c>
      <c r="D1053" s="21">
        <v>1</v>
      </c>
      <c r="E1053" s="21" t="s">
        <v>15</v>
      </c>
      <c r="F1053" s="21" t="s">
        <v>26</v>
      </c>
      <c r="G1053" s="21">
        <v>10085.846</v>
      </c>
    </row>
    <row r="1054" spans="1:7" ht="15.75" x14ac:dyDescent="0.25">
      <c r="A1054" s="21">
        <v>53</v>
      </c>
      <c r="B1054" s="21" t="s">
        <v>14</v>
      </c>
      <c r="C1054" s="21">
        <v>31.16</v>
      </c>
      <c r="D1054" s="21">
        <v>1</v>
      </c>
      <c r="E1054" s="21" t="s">
        <v>15</v>
      </c>
      <c r="F1054" s="21" t="s">
        <v>27</v>
      </c>
      <c r="G1054" s="21">
        <v>10461.9794</v>
      </c>
    </row>
    <row r="1055" spans="1:7" ht="15.75" x14ac:dyDescent="0.25">
      <c r="A1055" s="21">
        <v>53</v>
      </c>
      <c r="B1055" s="21" t="s">
        <v>23</v>
      </c>
      <c r="C1055" s="21">
        <v>39.6</v>
      </c>
      <c r="D1055" s="21">
        <v>1</v>
      </c>
      <c r="E1055" s="21" t="s">
        <v>15</v>
      </c>
      <c r="F1055" s="21" t="s">
        <v>16</v>
      </c>
      <c r="G1055" s="21">
        <v>10579.710999999999</v>
      </c>
    </row>
    <row r="1056" spans="1:7" ht="15.75" x14ac:dyDescent="0.25">
      <c r="A1056" s="21">
        <v>53</v>
      </c>
      <c r="B1056" s="21" t="s">
        <v>23</v>
      </c>
      <c r="C1056" s="21">
        <v>24.795000000000002</v>
      </c>
      <c r="D1056" s="21">
        <v>1</v>
      </c>
      <c r="E1056" s="21" t="s">
        <v>15</v>
      </c>
      <c r="F1056" s="21" t="s">
        <v>27</v>
      </c>
      <c r="G1056" s="21">
        <v>10942.13205</v>
      </c>
    </row>
    <row r="1057" spans="1:7" ht="15.75" x14ac:dyDescent="0.25">
      <c r="A1057" s="21">
        <v>53</v>
      </c>
      <c r="B1057" s="21" t="s">
        <v>23</v>
      </c>
      <c r="C1057" s="21">
        <v>37.43</v>
      </c>
      <c r="D1057" s="21">
        <v>1</v>
      </c>
      <c r="E1057" s="21" t="s">
        <v>15</v>
      </c>
      <c r="F1057" s="21" t="s">
        <v>27</v>
      </c>
      <c r="G1057" s="21">
        <v>10959.6947</v>
      </c>
    </row>
    <row r="1058" spans="1:7" ht="15.75" x14ac:dyDescent="0.25">
      <c r="A1058" s="21">
        <v>53</v>
      </c>
      <c r="B1058" s="21" t="s">
        <v>23</v>
      </c>
      <c r="C1058" s="21">
        <v>22.88</v>
      </c>
      <c r="D1058" s="21">
        <v>1</v>
      </c>
      <c r="E1058" s="21" t="s">
        <v>17</v>
      </c>
      <c r="F1058" s="21" t="s">
        <v>16</v>
      </c>
      <c r="G1058" s="21">
        <v>23244.790199999999</v>
      </c>
    </row>
    <row r="1059" spans="1:7" ht="15.75" x14ac:dyDescent="0.25">
      <c r="A1059" s="21">
        <v>53</v>
      </c>
      <c r="B1059" s="21" t="s">
        <v>23</v>
      </c>
      <c r="C1059" s="21">
        <v>26.7</v>
      </c>
      <c r="D1059" s="21">
        <v>2</v>
      </c>
      <c r="E1059" s="21" t="s">
        <v>15</v>
      </c>
      <c r="F1059" s="21" t="s">
        <v>26</v>
      </c>
      <c r="G1059" s="21">
        <v>11150.78</v>
      </c>
    </row>
    <row r="1060" spans="1:7" ht="15.75" x14ac:dyDescent="0.25">
      <c r="A1060" s="21">
        <v>53</v>
      </c>
      <c r="B1060" s="21" t="s">
        <v>23</v>
      </c>
      <c r="C1060" s="21">
        <v>35.9</v>
      </c>
      <c r="D1060" s="21">
        <v>2</v>
      </c>
      <c r="E1060" s="21" t="s">
        <v>15</v>
      </c>
      <c r="F1060" s="21" t="s">
        <v>26</v>
      </c>
      <c r="G1060" s="21">
        <v>11163.567999999999</v>
      </c>
    </row>
    <row r="1061" spans="1:7" ht="15.75" x14ac:dyDescent="0.25">
      <c r="A1061" s="21">
        <v>53</v>
      </c>
      <c r="B1061" s="21" t="s">
        <v>14</v>
      </c>
      <c r="C1061" s="21">
        <v>26.41</v>
      </c>
      <c r="D1061" s="21">
        <v>2</v>
      </c>
      <c r="E1061" s="21" t="s">
        <v>15</v>
      </c>
      <c r="F1061" s="21" t="s">
        <v>25</v>
      </c>
      <c r="G1061" s="21">
        <v>11244.376899999999</v>
      </c>
    </row>
    <row r="1062" spans="1:7" ht="15.75" x14ac:dyDescent="0.25">
      <c r="A1062" s="21">
        <v>53</v>
      </c>
      <c r="B1062" s="21" t="s">
        <v>23</v>
      </c>
      <c r="C1062" s="21">
        <v>23.75</v>
      </c>
      <c r="D1062" s="21">
        <v>2</v>
      </c>
      <c r="E1062" s="21" t="s">
        <v>15</v>
      </c>
      <c r="F1062" s="21" t="s">
        <v>25</v>
      </c>
      <c r="G1062" s="21">
        <v>11729.6795</v>
      </c>
    </row>
    <row r="1063" spans="1:7" ht="15.75" x14ac:dyDescent="0.25">
      <c r="A1063" s="21">
        <v>53</v>
      </c>
      <c r="B1063" s="21" t="s">
        <v>23</v>
      </c>
      <c r="C1063" s="21">
        <v>32.299999999999997</v>
      </c>
      <c r="D1063" s="21">
        <v>2</v>
      </c>
      <c r="E1063" s="21" t="s">
        <v>15</v>
      </c>
      <c r="F1063" s="21" t="s">
        <v>25</v>
      </c>
      <c r="G1063" s="21">
        <v>29186.482360000002</v>
      </c>
    </row>
    <row r="1064" spans="1:7" ht="15.75" x14ac:dyDescent="0.25">
      <c r="A1064" s="21">
        <v>53</v>
      </c>
      <c r="B1064" s="21" t="s">
        <v>14</v>
      </c>
      <c r="C1064" s="21">
        <v>28.6</v>
      </c>
      <c r="D1064" s="21">
        <v>3</v>
      </c>
      <c r="E1064" s="21" t="s">
        <v>15</v>
      </c>
      <c r="F1064" s="21" t="s">
        <v>26</v>
      </c>
      <c r="G1064" s="21">
        <v>11253.421</v>
      </c>
    </row>
    <row r="1065" spans="1:7" ht="15.75" x14ac:dyDescent="0.25">
      <c r="A1065" s="21">
        <v>53</v>
      </c>
      <c r="B1065" s="21" t="s">
        <v>14</v>
      </c>
      <c r="C1065" s="21">
        <v>36.6</v>
      </c>
      <c r="D1065" s="21">
        <v>3</v>
      </c>
      <c r="E1065" s="21" t="s">
        <v>15</v>
      </c>
      <c r="F1065" s="21" t="s">
        <v>26</v>
      </c>
      <c r="G1065" s="21">
        <v>11264.540999999999</v>
      </c>
    </row>
    <row r="1066" spans="1:7" ht="15.75" x14ac:dyDescent="0.25">
      <c r="A1066" s="21">
        <v>53</v>
      </c>
      <c r="B1066" s="21" t="s">
        <v>23</v>
      </c>
      <c r="C1066" s="21">
        <v>28.1</v>
      </c>
      <c r="D1066" s="21">
        <v>3</v>
      </c>
      <c r="E1066" s="21" t="s">
        <v>15</v>
      </c>
      <c r="F1066" s="21" t="s">
        <v>26</v>
      </c>
      <c r="G1066" s="21">
        <v>11741.726000000001</v>
      </c>
    </row>
    <row r="1067" spans="1:7" ht="15.75" x14ac:dyDescent="0.25">
      <c r="A1067" s="21">
        <v>53</v>
      </c>
      <c r="B1067" s="21" t="s">
        <v>23</v>
      </c>
      <c r="C1067" s="21">
        <v>38.06</v>
      </c>
      <c r="D1067" s="21">
        <v>3</v>
      </c>
      <c r="E1067" s="21" t="s">
        <v>15</v>
      </c>
      <c r="F1067" s="21" t="s">
        <v>16</v>
      </c>
      <c r="G1067" s="21">
        <v>20462.997660000001</v>
      </c>
    </row>
    <row r="1068" spans="1:7" ht="15.75" x14ac:dyDescent="0.25">
      <c r="A1068" s="21">
        <v>53</v>
      </c>
      <c r="B1068" s="21" t="s">
        <v>23</v>
      </c>
      <c r="C1068" s="21">
        <v>22.61</v>
      </c>
      <c r="D1068" s="21">
        <v>3</v>
      </c>
      <c r="E1068" s="21" t="s">
        <v>17</v>
      </c>
      <c r="F1068" s="21" t="s">
        <v>25</v>
      </c>
      <c r="G1068" s="21">
        <v>24873.384900000001</v>
      </c>
    </row>
    <row r="1069" spans="1:7" ht="15.75" x14ac:dyDescent="0.25">
      <c r="A1069" s="21">
        <v>53</v>
      </c>
      <c r="B1069" s="21" t="s">
        <v>23</v>
      </c>
      <c r="C1069" s="21">
        <v>36.86</v>
      </c>
      <c r="D1069" s="21">
        <v>3</v>
      </c>
      <c r="E1069" s="21" t="s">
        <v>17</v>
      </c>
      <c r="F1069" s="21" t="s">
        <v>27</v>
      </c>
      <c r="G1069" s="21">
        <v>46661.4424</v>
      </c>
    </row>
    <row r="1070" spans="1:7" ht="15.75" x14ac:dyDescent="0.25">
      <c r="A1070" s="21">
        <v>54</v>
      </c>
      <c r="B1070" s="21" t="s">
        <v>14</v>
      </c>
      <c r="C1070" s="21">
        <v>31.6</v>
      </c>
      <c r="D1070" s="21">
        <v>0</v>
      </c>
      <c r="E1070" s="21" t="s">
        <v>15</v>
      </c>
      <c r="F1070" s="21" t="s">
        <v>26</v>
      </c>
      <c r="G1070" s="21">
        <v>9850.4320000000007</v>
      </c>
    </row>
    <row r="1071" spans="1:7" ht="15.75" x14ac:dyDescent="0.25">
      <c r="A1071" s="21">
        <v>54</v>
      </c>
      <c r="B1071" s="21" t="s">
        <v>14</v>
      </c>
      <c r="C1071" s="21">
        <v>30.21</v>
      </c>
      <c r="D1071" s="21">
        <v>0</v>
      </c>
      <c r="E1071" s="21" t="s">
        <v>15</v>
      </c>
      <c r="F1071" s="21" t="s">
        <v>27</v>
      </c>
      <c r="G1071" s="21">
        <v>10231.499900000001</v>
      </c>
    </row>
    <row r="1072" spans="1:7" ht="15.75" x14ac:dyDescent="0.25">
      <c r="A1072" s="21">
        <v>54</v>
      </c>
      <c r="B1072" s="21" t="s">
        <v>23</v>
      </c>
      <c r="C1072" s="21">
        <v>31.24</v>
      </c>
      <c r="D1072" s="21">
        <v>0</v>
      </c>
      <c r="E1072" s="21" t="s">
        <v>15</v>
      </c>
      <c r="F1072" s="21" t="s">
        <v>16</v>
      </c>
      <c r="G1072" s="21">
        <v>10338.9316</v>
      </c>
    </row>
    <row r="1073" spans="1:7" ht="15.75" x14ac:dyDescent="0.25">
      <c r="A1073" s="21">
        <v>54</v>
      </c>
      <c r="B1073" s="21" t="s">
        <v>14</v>
      </c>
      <c r="C1073" s="21">
        <v>24.035</v>
      </c>
      <c r="D1073" s="21">
        <v>0</v>
      </c>
      <c r="E1073" s="21" t="s">
        <v>15</v>
      </c>
      <c r="F1073" s="21" t="s">
        <v>25</v>
      </c>
      <c r="G1073" s="21">
        <v>10422.916649999999</v>
      </c>
    </row>
    <row r="1074" spans="1:7" ht="15.75" x14ac:dyDescent="0.25">
      <c r="A1074" s="21">
        <v>54</v>
      </c>
      <c r="B1074" s="21" t="s">
        <v>14</v>
      </c>
      <c r="C1074" s="21">
        <v>32.774999999999999</v>
      </c>
      <c r="D1074" s="21">
        <v>0</v>
      </c>
      <c r="E1074" s="21" t="s">
        <v>15</v>
      </c>
      <c r="F1074" s="21" t="s">
        <v>25</v>
      </c>
      <c r="G1074" s="21">
        <v>10435.06525</v>
      </c>
    </row>
    <row r="1075" spans="1:7" ht="15.75" x14ac:dyDescent="0.25">
      <c r="A1075" s="21">
        <v>54</v>
      </c>
      <c r="B1075" s="21" t="s">
        <v>23</v>
      </c>
      <c r="C1075" s="21">
        <v>32.68</v>
      </c>
      <c r="D1075" s="21">
        <v>0</v>
      </c>
      <c r="E1075" s="21" t="s">
        <v>15</v>
      </c>
      <c r="F1075" s="21" t="s">
        <v>25</v>
      </c>
      <c r="G1075" s="21">
        <v>10923.933199999999</v>
      </c>
    </row>
    <row r="1076" spans="1:7" ht="15.75" x14ac:dyDescent="0.25">
      <c r="A1076" s="21">
        <v>54</v>
      </c>
      <c r="B1076" s="21" t="s">
        <v>14</v>
      </c>
      <c r="C1076" s="21">
        <v>30.02</v>
      </c>
      <c r="D1076" s="21">
        <v>0</v>
      </c>
      <c r="E1076" s="21" t="s">
        <v>15</v>
      </c>
      <c r="F1076" s="21" t="s">
        <v>27</v>
      </c>
      <c r="G1076" s="21">
        <v>24476.478510000001</v>
      </c>
    </row>
    <row r="1077" spans="1:7" ht="15.75" x14ac:dyDescent="0.25">
      <c r="A1077" s="21">
        <v>54</v>
      </c>
      <c r="B1077" s="21" t="s">
        <v>23</v>
      </c>
      <c r="C1077" s="21">
        <v>47.41</v>
      </c>
      <c r="D1077" s="21">
        <v>0</v>
      </c>
      <c r="E1077" s="21" t="s">
        <v>17</v>
      </c>
      <c r="F1077" s="21" t="s">
        <v>16</v>
      </c>
      <c r="G1077" s="21">
        <v>63770.428010000003</v>
      </c>
    </row>
    <row r="1078" spans="1:7" ht="15.75" x14ac:dyDescent="0.25">
      <c r="A1078" s="21">
        <v>54</v>
      </c>
      <c r="B1078" s="21" t="s">
        <v>14</v>
      </c>
      <c r="C1078" s="21">
        <v>29.2</v>
      </c>
      <c r="D1078" s="21">
        <v>1</v>
      </c>
      <c r="E1078" s="21" t="s">
        <v>15</v>
      </c>
      <c r="F1078" s="21" t="s">
        <v>26</v>
      </c>
      <c r="G1078" s="21">
        <v>10436.096</v>
      </c>
    </row>
    <row r="1079" spans="1:7" ht="15.75" x14ac:dyDescent="0.25">
      <c r="A1079" s="21">
        <v>54</v>
      </c>
      <c r="B1079" s="21" t="s">
        <v>14</v>
      </c>
      <c r="C1079" s="21">
        <v>39.6</v>
      </c>
      <c r="D1079" s="21">
        <v>1</v>
      </c>
      <c r="E1079" s="21" t="s">
        <v>15</v>
      </c>
      <c r="F1079" s="21" t="s">
        <v>26</v>
      </c>
      <c r="G1079" s="21">
        <v>10450.552</v>
      </c>
    </row>
    <row r="1080" spans="1:7" ht="15.75" x14ac:dyDescent="0.25">
      <c r="A1080" s="21">
        <v>54</v>
      </c>
      <c r="B1080" s="21" t="s">
        <v>14</v>
      </c>
      <c r="C1080" s="21">
        <v>33.630000000000003</v>
      </c>
      <c r="D1080" s="21">
        <v>1</v>
      </c>
      <c r="E1080" s="21" t="s">
        <v>15</v>
      </c>
      <c r="F1080" s="21" t="s">
        <v>27</v>
      </c>
      <c r="G1080" s="21">
        <v>10825.253699999999</v>
      </c>
    </row>
    <row r="1081" spans="1:7" ht="15.75" x14ac:dyDescent="0.25">
      <c r="A1081" s="21">
        <v>54</v>
      </c>
      <c r="B1081" s="21" t="s">
        <v>23</v>
      </c>
      <c r="C1081" s="21">
        <v>31.9</v>
      </c>
      <c r="D1081" s="21">
        <v>1</v>
      </c>
      <c r="E1081" s="21" t="s">
        <v>15</v>
      </c>
      <c r="F1081" s="21" t="s">
        <v>16</v>
      </c>
      <c r="G1081" s="21">
        <v>10928.849</v>
      </c>
    </row>
    <row r="1082" spans="1:7" ht="15.75" x14ac:dyDescent="0.25">
      <c r="A1082" s="21">
        <v>54</v>
      </c>
      <c r="B1082" s="21" t="s">
        <v>23</v>
      </c>
      <c r="C1082" s="21">
        <v>27.645</v>
      </c>
      <c r="D1082" s="21">
        <v>1</v>
      </c>
      <c r="E1082" s="21" t="s">
        <v>15</v>
      </c>
      <c r="F1082" s="21" t="s">
        <v>27</v>
      </c>
      <c r="G1082" s="21">
        <v>11305.93455</v>
      </c>
    </row>
    <row r="1083" spans="1:7" ht="15.75" x14ac:dyDescent="0.25">
      <c r="A1083" s="21">
        <v>54</v>
      </c>
      <c r="B1083" s="21" t="s">
        <v>23</v>
      </c>
      <c r="C1083" s="21">
        <v>32.299999999999997</v>
      </c>
      <c r="D1083" s="21">
        <v>1</v>
      </c>
      <c r="E1083" s="21" t="s">
        <v>15</v>
      </c>
      <c r="F1083" s="21" t="s">
        <v>25</v>
      </c>
      <c r="G1083" s="21">
        <v>11512.405000000001</v>
      </c>
    </row>
    <row r="1084" spans="1:7" ht="15.75" x14ac:dyDescent="0.25">
      <c r="A1084" s="21">
        <v>54</v>
      </c>
      <c r="B1084" s="21" t="s">
        <v>14</v>
      </c>
      <c r="C1084" s="21">
        <v>25.46</v>
      </c>
      <c r="D1084" s="21">
        <v>1</v>
      </c>
      <c r="E1084" s="21" t="s">
        <v>15</v>
      </c>
      <c r="F1084" s="21" t="s">
        <v>25</v>
      </c>
      <c r="G1084" s="21">
        <v>25517.11363</v>
      </c>
    </row>
    <row r="1085" spans="1:7" ht="15.75" x14ac:dyDescent="0.25">
      <c r="A1085" s="21">
        <v>54</v>
      </c>
      <c r="B1085" s="21" t="s">
        <v>14</v>
      </c>
      <c r="C1085" s="21">
        <v>30.8</v>
      </c>
      <c r="D1085" s="21">
        <v>1</v>
      </c>
      <c r="E1085" s="21" t="s">
        <v>17</v>
      </c>
      <c r="F1085" s="21" t="s">
        <v>16</v>
      </c>
      <c r="G1085" s="21">
        <v>41999.519999999997</v>
      </c>
    </row>
    <row r="1086" spans="1:7" ht="15.75" x14ac:dyDescent="0.25">
      <c r="A1086" s="21">
        <v>54</v>
      </c>
      <c r="B1086" s="21" t="s">
        <v>14</v>
      </c>
      <c r="C1086" s="21">
        <v>21.01</v>
      </c>
      <c r="D1086" s="21">
        <v>2</v>
      </c>
      <c r="E1086" s="21" t="s">
        <v>15</v>
      </c>
      <c r="F1086" s="21" t="s">
        <v>16</v>
      </c>
      <c r="G1086" s="21">
        <v>11013.7119</v>
      </c>
    </row>
    <row r="1087" spans="1:7" ht="15.75" x14ac:dyDescent="0.25">
      <c r="A1087" s="21">
        <v>54</v>
      </c>
      <c r="B1087" s="21" t="s">
        <v>23</v>
      </c>
      <c r="C1087" s="21">
        <v>46.7</v>
      </c>
      <c r="D1087" s="21">
        <v>2</v>
      </c>
      <c r="E1087" s="21" t="s">
        <v>15</v>
      </c>
      <c r="F1087" s="21" t="s">
        <v>26</v>
      </c>
      <c r="G1087" s="21">
        <v>11538.421</v>
      </c>
    </row>
    <row r="1088" spans="1:7" ht="15.75" x14ac:dyDescent="0.25">
      <c r="A1088" s="21">
        <v>54</v>
      </c>
      <c r="B1088" s="21" t="s">
        <v>23</v>
      </c>
      <c r="C1088" s="21">
        <v>28.88</v>
      </c>
      <c r="D1088" s="21">
        <v>2</v>
      </c>
      <c r="E1088" s="21" t="s">
        <v>15</v>
      </c>
      <c r="F1088" s="21" t="s">
        <v>25</v>
      </c>
      <c r="G1088" s="21">
        <v>12096.6512</v>
      </c>
    </row>
    <row r="1089" spans="1:7" ht="15.75" x14ac:dyDescent="0.25">
      <c r="A1089" s="21">
        <v>54</v>
      </c>
      <c r="B1089" s="21" t="s">
        <v>14</v>
      </c>
      <c r="C1089" s="21">
        <v>34.21</v>
      </c>
      <c r="D1089" s="21">
        <v>2</v>
      </c>
      <c r="E1089" s="21" t="s">
        <v>17</v>
      </c>
      <c r="F1089" s="21" t="s">
        <v>16</v>
      </c>
      <c r="G1089" s="21">
        <v>44260.749900000003</v>
      </c>
    </row>
    <row r="1090" spans="1:7" ht="15.75" x14ac:dyDescent="0.25">
      <c r="A1090" s="21">
        <v>54</v>
      </c>
      <c r="B1090" s="21" t="s">
        <v>23</v>
      </c>
      <c r="C1090" s="21">
        <v>23</v>
      </c>
      <c r="D1090" s="21">
        <v>3</v>
      </c>
      <c r="E1090" s="21" t="s">
        <v>15</v>
      </c>
      <c r="F1090" s="21" t="s">
        <v>26</v>
      </c>
      <c r="G1090" s="21">
        <v>12094.477999999999</v>
      </c>
    </row>
    <row r="1091" spans="1:7" ht="15.75" x14ac:dyDescent="0.25">
      <c r="A1091" s="21">
        <v>54</v>
      </c>
      <c r="B1091" s="21" t="s">
        <v>23</v>
      </c>
      <c r="C1091" s="21">
        <v>30.8</v>
      </c>
      <c r="D1091" s="21">
        <v>3</v>
      </c>
      <c r="E1091" s="21" t="s">
        <v>15</v>
      </c>
      <c r="F1091" s="21" t="s">
        <v>26</v>
      </c>
      <c r="G1091" s="21">
        <v>12105.32</v>
      </c>
    </row>
    <row r="1092" spans="1:7" ht="15.75" x14ac:dyDescent="0.25">
      <c r="A1092" s="21">
        <v>54</v>
      </c>
      <c r="B1092" s="21" t="s">
        <v>23</v>
      </c>
      <c r="C1092" s="21">
        <v>21.47</v>
      </c>
      <c r="D1092" s="21">
        <v>3</v>
      </c>
      <c r="E1092" s="21" t="s">
        <v>15</v>
      </c>
      <c r="F1092" s="21" t="s">
        <v>27</v>
      </c>
      <c r="G1092" s="21">
        <v>12475.3513</v>
      </c>
    </row>
    <row r="1093" spans="1:7" ht="15.75" x14ac:dyDescent="0.25">
      <c r="A1093" s="21">
        <v>54</v>
      </c>
      <c r="B1093" s="21" t="s">
        <v>23</v>
      </c>
      <c r="C1093" s="21">
        <v>24.605</v>
      </c>
      <c r="D1093" s="21">
        <v>3</v>
      </c>
      <c r="E1093" s="21" t="s">
        <v>15</v>
      </c>
      <c r="F1093" s="21" t="s">
        <v>27</v>
      </c>
      <c r="G1093" s="21">
        <v>12479.70895</v>
      </c>
    </row>
    <row r="1094" spans="1:7" ht="15.75" x14ac:dyDescent="0.25">
      <c r="A1094" s="21">
        <v>54</v>
      </c>
      <c r="B1094" s="21" t="s">
        <v>23</v>
      </c>
      <c r="C1094" s="21">
        <v>35.814999999999998</v>
      </c>
      <c r="D1094" s="21">
        <v>3</v>
      </c>
      <c r="E1094" s="21" t="s">
        <v>15</v>
      </c>
      <c r="F1094" s="21" t="s">
        <v>27</v>
      </c>
      <c r="G1094" s="21">
        <v>12495.290849999999</v>
      </c>
    </row>
    <row r="1095" spans="1:7" ht="15.75" x14ac:dyDescent="0.25">
      <c r="A1095" s="21">
        <v>54</v>
      </c>
      <c r="B1095" s="21" t="s">
        <v>14</v>
      </c>
      <c r="C1095" s="21">
        <v>25.1</v>
      </c>
      <c r="D1095" s="21">
        <v>3</v>
      </c>
      <c r="E1095" s="21" t="s">
        <v>17</v>
      </c>
      <c r="F1095" s="21" t="s">
        <v>26</v>
      </c>
      <c r="G1095" s="21">
        <v>25382.296999999999</v>
      </c>
    </row>
    <row r="1096" spans="1:7" ht="15.75" x14ac:dyDescent="0.25">
      <c r="A1096" s="21">
        <v>54</v>
      </c>
      <c r="B1096" s="21" t="s">
        <v>23</v>
      </c>
      <c r="C1096" s="21">
        <v>31.9</v>
      </c>
      <c r="D1096" s="21">
        <v>3</v>
      </c>
      <c r="E1096" s="21" t="s">
        <v>15</v>
      </c>
      <c r="F1096" s="21" t="s">
        <v>16</v>
      </c>
      <c r="G1096" s="21">
        <v>27322.73386</v>
      </c>
    </row>
    <row r="1097" spans="1:7" ht="15.75" x14ac:dyDescent="0.25">
      <c r="A1097" s="21">
        <v>54</v>
      </c>
      <c r="B1097" s="21" t="s">
        <v>14</v>
      </c>
      <c r="C1097" s="21">
        <v>40.564999999999998</v>
      </c>
      <c r="D1097" s="21">
        <v>3</v>
      </c>
      <c r="E1097" s="21" t="s">
        <v>17</v>
      </c>
      <c r="F1097" s="21" t="s">
        <v>25</v>
      </c>
      <c r="G1097" s="21">
        <v>48549.178350000002</v>
      </c>
    </row>
    <row r="1098" spans="1:7" ht="15.75" x14ac:dyDescent="0.25">
      <c r="A1098" s="21">
        <v>55</v>
      </c>
      <c r="B1098" s="21" t="s">
        <v>14</v>
      </c>
      <c r="C1098" s="21">
        <v>29.9</v>
      </c>
      <c r="D1098" s="21">
        <v>0</v>
      </c>
      <c r="E1098" s="21" t="s">
        <v>15</v>
      </c>
      <c r="F1098" s="21" t="s">
        <v>26</v>
      </c>
      <c r="G1098" s="21">
        <v>10214.636</v>
      </c>
    </row>
    <row r="1099" spans="1:7" ht="15.75" x14ac:dyDescent="0.25">
      <c r="A1099" s="21">
        <v>55</v>
      </c>
      <c r="B1099" s="21" t="s">
        <v>14</v>
      </c>
      <c r="C1099" s="21">
        <v>38.28</v>
      </c>
      <c r="D1099" s="21">
        <v>0</v>
      </c>
      <c r="E1099" s="21" t="s">
        <v>15</v>
      </c>
      <c r="F1099" s="21" t="s">
        <v>16</v>
      </c>
      <c r="G1099" s="21">
        <v>10226.2842</v>
      </c>
    </row>
    <row r="1100" spans="1:7" ht="15.75" x14ac:dyDescent="0.25">
      <c r="A1100" s="21">
        <v>55</v>
      </c>
      <c r="B1100" s="21" t="s">
        <v>14</v>
      </c>
      <c r="C1100" s="21">
        <v>27.645</v>
      </c>
      <c r="D1100" s="21">
        <v>0</v>
      </c>
      <c r="E1100" s="21" t="s">
        <v>15</v>
      </c>
      <c r="F1100" s="21" t="s">
        <v>27</v>
      </c>
      <c r="G1100" s="21">
        <v>10594.501550000001</v>
      </c>
    </row>
    <row r="1101" spans="1:7" ht="15.75" x14ac:dyDescent="0.25">
      <c r="A1101" s="21">
        <v>55</v>
      </c>
      <c r="B1101" s="21" t="s">
        <v>14</v>
      </c>
      <c r="C1101" s="21">
        <v>32.774999999999999</v>
      </c>
      <c r="D1101" s="21">
        <v>0</v>
      </c>
      <c r="E1101" s="21" t="s">
        <v>15</v>
      </c>
      <c r="F1101" s="21" t="s">
        <v>27</v>
      </c>
      <c r="G1101" s="21">
        <v>10601.632250000001</v>
      </c>
    </row>
    <row r="1102" spans="1:7" ht="15.75" x14ac:dyDescent="0.25">
      <c r="A1102" s="21">
        <v>55</v>
      </c>
      <c r="B1102" s="21" t="s">
        <v>23</v>
      </c>
      <c r="C1102" s="21">
        <v>30.5</v>
      </c>
      <c r="D1102" s="21">
        <v>0</v>
      </c>
      <c r="E1102" s="21" t="s">
        <v>15</v>
      </c>
      <c r="F1102" s="21" t="s">
        <v>26</v>
      </c>
      <c r="G1102" s="21">
        <v>10704.47</v>
      </c>
    </row>
    <row r="1103" spans="1:7" ht="15.75" x14ac:dyDescent="0.25">
      <c r="A1103" s="21">
        <v>55</v>
      </c>
      <c r="B1103" s="21" t="s">
        <v>23</v>
      </c>
      <c r="C1103" s="21">
        <v>37.1</v>
      </c>
      <c r="D1103" s="21">
        <v>0</v>
      </c>
      <c r="E1103" s="21" t="s">
        <v>15</v>
      </c>
      <c r="F1103" s="21" t="s">
        <v>26</v>
      </c>
      <c r="G1103" s="21">
        <v>10713.644</v>
      </c>
    </row>
    <row r="1104" spans="1:7" ht="15.75" x14ac:dyDescent="0.25">
      <c r="A1104" s="21">
        <v>55</v>
      </c>
      <c r="B1104" s="21" t="s">
        <v>14</v>
      </c>
      <c r="C1104" s="21">
        <v>28.975000000000001</v>
      </c>
      <c r="D1104" s="21">
        <v>0</v>
      </c>
      <c r="E1104" s="21" t="s">
        <v>15</v>
      </c>
      <c r="F1104" s="21" t="s">
        <v>25</v>
      </c>
      <c r="G1104" s="21">
        <v>10796.35025</v>
      </c>
    </row>
    <row r="1105" spans="1:7" ht="15.75" x14ac:dyDescent="0.25">
      <c r="A1105" s="21">
        <v>55</v>
      </c>
      <c r="B1105" s="21" t="s">
        <v>23</v>
      </c>
      <c r="C1105" s="21">
        <v>26.98</v>
      </c>
      <c r="D1105" s="21">
        <v>0</v>
      </c>
      <c r="E1105" s="21" t="s">
        <v>15</v>
      </c>
      <c r="F1105" s="21" t="s">
        <v>27</v>
      </c>
      <c r="G1105" s="21">
        <v>11082.5772</v>
      </c>
    </row>
    <row r="1106" spans="1:7" ht="15.75" x14ac:dyDescent="0.25">
      <c r="A1106" s="21">
        <v>55</v>
      </c>
      <c r="B1106" s="21" t="s">
        <v>23</v>
      </c>
      <c r="C1106" s="21">
        <v>29.83</v>
      </c>
      <c r="D1106" s="21">
        <v>0</v>
      </c>
      <c r="E1106" s="21" t="s">
        <v>15</v>
      </c>
      <c r="F1106" s="21" t="s">
        <v>25</v>
      </c>
      <c r="G1106" s="21">
        <v>11286.538699999999</v>
      </c>
    </row>
    <row r="1107" spans="1:7" ht="15.75" x14ac:dyDescent="0.25">
      <c r="A1107" s="21">
        <v>55</v>
      </c>
      <c r="B1107" s="21" t="s">
        <v>14</v>
      </c>
      <c r="C1107" s="21">
        <v>37.299999999999997</v>
      </c>
      <c r="D1107" s="21">
        <v>0</v>
      </c>
      <c r="E1107" s="21" t="s">
        <v>15</v>
      </c>
      <c r="F1107" s="21" t="s">
        <v>26</v>
      </c>
      <c r="G1107" s="21">
        <v>20630.283510000001</v>
      </c>
    </row>
    <row r="1108" spans="1:7" ht="15.75" x14ac:dyDescent="0.25">
      <c r="A1108" s="21">
        <v>55</v>
      </c>
      <c r="B1108" s="21" t="s">
        <v>14</v>
      </c>
      <c r="C1108" s="21">
        <v>33</v>
      </c>
      <c r="D1108" s="21">
        <v>0</v>
      </c>
      <c r="E1108" s="21" t="s">
        <v>15</v>
      </c>
      <c r="F1108" s="21" t="s">
        <v>16</v>
      </c>
      <c r="G1108" s="21">
        <v>20781.48892</v>
      </c>
    </row>
    <row r="1109" spans="1:7" ht="15.75" x14ac:dyDescent="0.25">
      <c r="A1109" s="21">
        <v>55</v>
      </c>
      <c r="B1109" s="21" t="s">
        <v>14</v>
      </c>
      <c r="C1109" s="21">
        <v>30.684999999999999</v>
      </c>
      <c r="D1109" s="21">
        <v>0</v>
      </c>
      <c r="E1109" s="21" t="s">
        <v>17</v>
      </c>
      <c r="F1109" s="21" t="s">
        <v>25</v>
      </c>
      <c r="G1109" s="21">
        <v>42303.692150000003</v>
      </c>
    </row>
    <row r="1110" spans="1:7" ht="15.75" x14ac:dyDescent="0.25">
      <c r="A1110" s="21">
        <v>55</v>
      </c>
      <c r="B1110" s="21" t="s">
        <v>23</v>
      </c>
      <c r="C1110" s="21">
        <v>35.200000000000003</v>
      </c>
      <c r="D1110" s="21">
        <v>0</v>
      </c>
      <c r="E1110" s="21" t="s">
        <v>17</v>
      </c>
      <c r="F1110" s="21" t="s">
        <v>16</v>
      </c>
      <c r="G1110" s="21">
        <v>44423.803</v>
      </c>
    </row>
    <row r="1111" spans="1:7" ht="15.75" x14ac:dyDescent="0.25">
      <c r="A1111" s="21">
        <v>55</v>
      </c>
      <c r="B1111" s="21" t="s">
        <v>14</v>
      </c>
      <c r="C1111" s="21">
        <v>21.5</v>
      </c>
      <c r="D1111" s="21">
        <v>1</v>
      </c>
      <c r="E1111" s="21" t="s">
        <v>15</v>
      </c>
      <c r="F1111" s="21" t="s">
        <v>26</v>
      </c>
      <c r="G1111" s="21">
        <v>10791.96</v>
      </c>
    </row>
    <row r="1112" spans="1:7" ht="15.75" x14ac:dyDescent="0.25">
      <c r="A1112" s="21">
        <v>55</v>
      </c>
      <c r="B1112" s="21" t="s">
        <v>14</v>
      </c>
      <c r="C1112" s="21">
        <v>32.67</v>
      </c>
      <c r="D1112" s="21">
        <v>1</v>
      </c>
      <c r="E1112" s="21" t="s">
        <v>15</v>
      </c>
      <c r="F1112" s="21" t="s">
        <v>16</v>
      </c>
      <c r="G1112" s="21">
        <v>10807.4863</v>
      </c>
    </row>
    <row r="1113" spans="1:7" ht="15.75" x14ac:dyDescent="0.25">
      <c r="A1113" s="21">
        <v>55</v>
      </c>
      <c r="B1113" s="21" t="s">
        <v>14</v>
      </c>
      <c r="C1113" s="21">
        <v>35.244999999999997</v>
      </c>
      <c r="D1113" s="21">
        <v>1</v>
      </c>
      <c r="E1113" s="21" t="s">
        <v>15</v>
      </c>
      <c r="F1113" s="21" t="s">
        <v>25</v>
      </c>
      <c r="G1113" s="21">
        <v>11394.065549999999</v>
      </c>
    </row>
    <row r="1114" spans="1:7" ht="15.75" x14ac:dyDescent="0.25">
      <c r="A1114" s="21">
        <v>55</v>
      </c>
      <c r="B1114" s="21" t="s">
        <v>23</v>
      </c>
      <c r="C1114" s="21">
        <v>32.395000000000003</v>
      </c>
      <c r="D1114" s="21">
        <v>1</v>
      </c>
      <c r="E1114" s="21" t="s">
        <v>15</v>
      </c>
      <c r="F1114" s="21" t="s">
        <v>25</v>
      </c>
      <c r="G1114" s="21">
        <v>11879.10405</v>
      </c>
    </row>
    <row r="1115" spans="1:7" ht="15.75" x14ac:dyDescent="0.25">
      <c r="A1115" s="21">
        <v>55</v>
      </c>
      <c r="B1115" s="21" t="s">
        <v>23</v>
      </c>
      <c r="C1115" s="21">
        <v>26.8</v>
      </c>
      <c r="D1115" s="21">
        <v>1</v>
      </c>
      <c r="E1115" s="21" t="s">
        <v>15</v>
      </c>
      <c r="F1115" s="21" t="s">
        <v>26</v>
      </c>
      <c r="G1115" s="21">
        <v>35160.134570000002</v>
      </c>
    </row>
    <row r="1116" spans="1:7" ht="15.75" x14ac:dyDescent="0.25">
      <c r="A1116" s="21">
        <v>55</v>
      </c>
      <c r="B1116" s="21" t="s">
        <v>23</v>
      </c>
      <c r="C1116" s="21">
        <v>29.7</v>
      </c>
      <c r="D1116" s="21">
        <v>2</v>
      </c>
      <c r="E1116" s="21" t="s">
        <v>15</v>
      </c>
      <c r="F1116" s="21" t="s">
        <v>26</v>
      </c>
      <c r="G1116" s="21">
        <v>11881.358</v>
      </c>
    </row>
    <row r="1117" spans="1:7" ht="15.75" x14ac:dyDescent="0.25">
      <c r="A1117" s="21">
        <v>55</v>
      </c>
      <c r="B1117" s="21" t="s">
        <v>23</v>
      </c>
      <c r="C1117" s="21">
        <v>30.14</v>
      </c>
      <c r="D1117" s="21">
        <v>2</v>
      </c>
      <c r="E1117" s="21" t="s">
        <v>15</v>
      </c>
      <c r="F1117" s="21" t="s">
        <v>16</v>
      </c>
      <c r="G1117" s="21">
        <v>11881.9696</v>
      </c>
    </row>
    <row r="1118" spans="1:7" ht="15.75" x14ac:dyDescent="0.25">
      <c r="A1118" s="21">
        <v>55</v>
      </c>
      <c r="B1118" s="21" t="s">
        <v>23</v>
      </c>
      <c r="C1118" s="21">
        <v>32.774999999999999</v>
      </c>
      <c r="D1118" s="21">
        <v>2</v>
      </c>
      <c r="E1118" s="21" t="s">
        <v>15</v>
      </c>
      <c r="F1118" s="21" t="s">
        <v>27</v>
      </c>
      <c r="G1118" s="21">
        <v>12268.632250000001</v>
      </c>
    </row>
    <row r="1119" spans="1:7" ht="15.75" x14ac:dyDescent="0.25">
      <c r="A1119" s="21">
        <v>55</v>
      </c>
      <c r="B1119" s="21" t="s">
        <v>23</v>
      </c>
      <c r="C1119" s="21">
        <v>33.534999999999997</v>
      </c>
      <c r="D1119" s="21">
        <v>2</v>
      </c>
      <c r="E1119" s="21" t="s">
        <v>15</v>
      </c>
      <c r="F1119" s="21" t="s">
        <v>27</v>
      </c>
      <c r="G1119" s="21">
        <v>12269.68865</v>
      </c>
    </row>
    <row r="1120" spans="1:7" ht="15.75" x14ac:dyDescent="0.25">
      <c r="A1120" s="21">
        <v>55</v>
      </c>
      <c r="B1120" s="21" t="s">
        <v>14</v>
      </c>
      <c r="C1120" s="21">
        <v>33.880000000000003</v>
      </c>
      <c r="D1120" s="21">
        <v>3</v>
      </c>
      <c r="E1120" s="21" t="s">
        <v>15</v>
      </c>
      <c r="F1120" s="21" t="s">
        <v>16</v>
      </c>
      <c r="G1120" s="21">
        <v>11987.1682</v>
      </c>
    </row>
    <row r="1121" spans="1:7" ht="15.75" x14ac:dyDescent="0.25">
      <c r="A1121" s="21">
        <v>55</v>
      </c>
      <c r="B1121" s="21" t="s">
        <v>23</v>
      </c>
      <c r="C1121" s="21">
        <v>40.81</v>
      </c>
      <c r="D1121" s="21">
        <v>3</v>
      </c>
      <c r="E1121" s="21" t="s">
        <v>15</v>
      </c>
      <c r="F1121" s="21" t="s">
        <v>16</v>
      </c>
      <c r="G1121" s="21">
        <v>12485.8009</v>
      </c>
    </row>
    <row r="1122" spans="1:7" ht="15.75" x14ac:dyDescent="0.25">
      <c r="A1122" s="21">
        <v>55</v>
      </c>
      <c r="B1122" s="21" t="s">
        <v>23</v>
      </c>
      <c r="C1122" s="21">
        <v>25.364999999999998</v>
      </c>
      <c r="D1122" s="21">
        <v>3</v>
      </c>
      <c r="E1122" s="21" t="s">
        <v>15</v>
      </c>
      <c r="F1122" s="21" t="s">
        <v>25</v>
      </c>
      <c r="G1122" s="21">
        <v>13047.332350000001</v>
      </c>
    </row>
    <row r="1123" spans="1:7" ht="15.75" x14ac:dyDescent="0.25">
      <c r="A1123" s="21">
        <v>55</v>
      </c>
      <c r="B1123" s="21" t="s">
        <v>14</v>
      </c>
      <c r="C1123" s="21">
        <v>37.715000000000003</v>
      </c>
      <c r="D1123" s="21">
        <v>3</v>
      </c>
      <c r="E1123" s="21" t="s">
        <v>15</v>
      </c>
      <c r="F1123" s="21" t="s">
        <v>27</v>
      </c>
      <c r="G1123" s="21">
        <v>30063.580549999999</v>
      </c>
    </row>
    <row r="1124" spans="1:7" ht="15.75" x14ac:dyDescent="0.25">
      <c r="A1124" s="21">
        <v>56</v>
      </c>
      <c r="B1124" s="21" t="s">
        <v>14</v>
      </c>
      <c r="C1124" s="21">
        <v>22.1</v>
      </c>
      <c r="D1124" s="21">
        <v>0</v>
      </c>
      <c r="E1124" s="21" t="s">
        <v>15</v>
      </c>
      <c r="F1124" s="21" t="s">
        <v>26</v>
      </c>
      <c r="G1124" s="21">
        <v>10577.087</v>
      </c>
    </row>
    <row r="1125" spans="1:7" ht="15.75" x14ac:dyDescent="0.25">
      <c r="A1125" s="21">
        <v>56</v>
      </c>
      <c r="B1125" s="21" t="s">
        <v>14</v>
      </c>
      <c r="C1125" s="21">
        <v>34.43</v>
      </c>
      <c r="D1125" s="21">
        <v>0</v>
      </c>
      <c r="E1125" s="21" t="s">
        <v>15</v>
      </c>
      <c r="F1125" s="21" t="s">
        <v>16</v>
      </c>
      <c r="G1125" s="21">
        <v>10594.225700000001</v>
      </c>
    </row>
    <row r="1126" spans="1:7" ht="15.75" x14ac:dyDescent="0.25">
      <c r="A1126" s="21">
        <v>56</v>
      </c>
      <c r="B1126" s="21" t="s">
        <v>14</v>
      </c>
      <c r="C1126" s="21">
        <v>39.6</v>
      </c>
      <c r="D1126" s="21">
        <v>0</v>
      </c>
      <c r="E1126" s="21" t="s">
        <v>15</v>
      </c>
      <c r="F1126" s="21" t="s">
        <v>26</v>
      </c>
      <c r="G1126" s="21">
        <v>10601.412</v>
      </c>
    </row>
    <row r="1127" spans="1:7" ht="15.75" x14ac:dyDescent="0.25">
      <c r="A1127" s="21">
        <v>56</v>
      </c>
      <c r="B1127" s="21" t="s">
        <v>14</v>
      </c>
      <c r="C1127" s="21">
        <v>40.299999999999997</v>
      </c>
      <c r="D1127" s="21">
        <v>0</v>
      </c>
      <c r="E1127" s="21" t="s">
        <v>15</v>
      </c>
      <c r="F1127" s="21" t="s">
        <v>26</v>
      </c>
      <c r="G1127" s="21">
        <v>10602.385</v>
      </c>
    </row>
    <row r="1128" spans="1:7" ht="15.75" x14ac:dyDescent="0.25">
      <c r="A1128" s="21">
        <v>56</v>
      </c>
      <c r="B1128" s="21" t="s">
        <v>14</v>
      </c>
      <c r="C1128" s="21">
        <v>33.725000000000001</v>
      </c>
      <c r="D1128" s="21">
        <v>0</v>
      </c>
      <c r="E1128" s="21" t="s">
        <v>15</v>
      </c>
      <c r="F1128" s="21" t="s">
        <v>27</v>
      </c>
      <c r="G1128" s="21">
        <v>10976.24575</v>
      </c>
    </row>
    <row r="1129" spans="1:7" ht="15.75" x14ac:dyDescent="0.25">
      <c r="A1129" s="21">
        <v>56</v>
      </c>
      <c r="B1129" s="21" t="s">
        <v>23</v>
      </c>
      <c r="C1129" s="21">
        <v>25.3</v>
      </c>
      <c r="D1129" s="21">
        <v>0</v>
      </c>
      <c r="E1129" s="21" t="s">
        <v>15</v>
      </c>
      <c r="F1129" s="21" t="s">
        <v>26</v>
      </c>
      <c r="G1129" s="21">
        <v>11070.535</v>
      </c>
    </row>
    <row r="1130" spans="1:7" ht="15.75" x14ac:dyDescent="0.25">
      <c r="A1130" s="21">
        <v>56</v>
      </c>
      <c r="B1130" s="21" t="s">
        <v>23</v>
      </c>
      <c r="C1130" s="21">
        <v>27.2</v>
      </c>
      <c r="D1130" s="21">
        <v>0</v>
      </c>
      <c r="E1130" s="21" t="s">
        <v>15</v>
      </c>
      <c r="F1130" s="21" t="s">
        <v>26</v>
      </c>
      <c r="G1130" s="21">
        <v>11073.175999999999</v>
      </c>
    </row>
    <row r="1131" spans="1:7" ht="15.75" x14ac:dyDescent="0.25">
      <c r="A1131" s="21">
        <v>56</v>
      </c>
      <c r="B1131" s="21" t="s">
        <v>23</v>
      </c>
      <c r="C1131" s="21">
        <v>39.82</v>
      </c>
      <c r="D1131" s="21">
        <v>0</v>
      </c>
      <c r="E1131" s="21" t="s">
        <v>15</v>
      </c>
      <c r="F1131" s="21" t="s">
        <v>16</v>
      </c>
      <c r="G1131" s="21">
        <v>11090.7178</v>
      </c>
    </row>
    <row r="1132" spans="1:7" ht="15.75" x14ac:dyDescent="0.25">
      <c r="A1132" s="21">
        <v>56</v>
      </c>
      <c r="B1132" s="21" t="s">
        <v>23</v>
      </c>
      <c r="C1132" s="21">
        <v>41.91</v>
      </c>
      <c r="D1132" s="21">
        <v>0</v>
      </c>
      <c r="E1132" s="21" t="s">
        <v>15</v>
      </c>
      <c r="F1132" s="21" t="s">
        <v>16</v>
      </c>
      <c r="G1132" s="21">
        <v>11093.6229</v>
      </c>
    </row>
    <row r="1133" spans="1:7" ht="15.75" x14ac:dyDescent="0.25">
      <c r="A1133" s="21">
        <v>56</v>
      </c>
      <c r="B1133" s="21" t="s">
        <v>14</v>
      </c>
      <c r="C1133" s="21">
        <v>25.934999999999999</v>
      </c>
      <c r="D1133" s="21">
        <v>0</v>
      </c>
      <c r="E1133" s="21" t="s">
        <v>15</v>
      </c>
      <c r="F1133" s="21" t="s">
        <v>25</v>
      </c>
      <c r="G1133" s="21">
        <v>11165.417649999999</v>
      </c>
    </row>
    <row r="1134" spans="1:7" ht="15.75" x14ac:dyDescent="0.25">
      <c r="A1134" s="21">
        <v>56</v>
      </c>
      <c r="B1134" s="21" t="s">
        <v>23</v>
      </c>
      <c r="C1134" s="21">
        <v>25.65</v>
      </c>
      <c r="D1134" s="21">
        <v>0</v>
      </c>
      <c r="E1134" s="21" t="s">
        <v>15</v>
      </c>
      <c r="F1134" s="21" t="s">
        <v>27</v>
      </c>
      <c r="G1134" s="21">
        <v>11454.021500000001</v>
      </c>
    </row>
    <row r="1135" spans="1:7" ht="15.75" x14ac:dyDescent="0.25">
      <c r="A1135" s="21">
        <v>56</v>
      </c>
      <c r="B1135" s="21" t="s">
        <v>23</v>
      </c>
      <c r="C1135" s="21">
        <v>28.31</v>
      </c>
      <c r="D1135" s="21">
        <v>0</v>
      </c>
      <c r="E1135" s="21" t="s">
        <v>15</v>
      </c>
      <c r="F1135" s="21" t="s">
        <v>25</v>
      </c>
      <c r="G1135" s="21">
        <v>11657.7189</v>
      </c>
    </row>
    <row r="1136" spans="1:7" ht="15.75" x14ac:dyDescent="0.25">
      <c r="A1136" s="21">
        <v>56</v>
      </c>
      <c r="B1136" s="21" t="s">
        <v>23</v>
      </c>
      <c r="C1136" s="21">
        <v>28.594999999999999</v>
      </c>
      <c r="D1136" s="21">
        <v>0</v>
      </c>
      <c r="E1136" s="21" t="s">
        <v>15</v>
      </c>
      <c r="F1136" s="21" t="s">
        <v>25</v>
      </c>
      <c r="G1136" s="21">
        <v>11658.11505</v>
      </c>
    </row>
    <row r="1137" spans="1:7" ht="15.75" x14ac:dyDescent="0.25">
      <c r="A1137" s="21">
        <v>56</v>
      </c>
      <c r="B1137" s="21" t="s">
        <v>23</v>
      </c>
      <c r="C1137" s="21">
        <v>28.785</v>
      </c>
      <c r="D1137" s="21">
        <v>0</v>
      </c>
      <c r="E1137" s="21" t="s">
        <v>15</v>
      </c>
      <c r="F1137" s="21" t="s">
        <v>25</v>
      </c>
      <c r="G1137" s="21">
        <v>11658.379150000001</v>
      </c>
    </row>
    <row r="1138" spans="1:7" ht="15.75" x14ac:dyDescent="0.25">
      <c r="A1138" s="21">
        <v>56</v>
      </c>
      <c r="B1138" s="21" t="s">
        <v>14</v>
      </c>
      <c r="C1138" s="21">
        <v>19.95</v>
      </c>
      <c r="D1138" s="21">
        <v>0</v>
      </c>
      <c r="E1138" s="21" t="s">
        <v>17</v>
      </c>
      <c r="F1138" s="21" t="s">
        <v>25</v>
      </c>
      <c r="G1138" s="21">
        <v>22412.648499999999</v>
      </c>
    </row>
    <row r="1139" spans="1:7" ht="15.75" x14ac:dyDescent="0.25">
      <c r="A1139" s="21">
        <v>56</v>
      </c>
      <c r="B1139" s="21" t="s">
        <v>14</v>
      </c>
      <c r="C1139" s="21">
        <v>33.630000000000003</v>
      </c>
      <c r="D1139" s="21">
        <v>0</v>
      </c>
      <c r="E1139" s="21" t="s">
        <v>17</v>
      </c>
      <c r="F1139" s="21" t="s">
        <v>27</v>
      </c>
      <c r="G1139" s="21">
        <v>43921.183700000001</v>
      </c>
    </row>
    <row r="1140" spans="1:7" ht="15.75" x14ac:dyDescent="0.25">
      <c r="A1140" s="21">
        <v>56</v>
      </c>
      <c r="B1140" s="21" t="s">
        <v>23</v>
      </c>
      <c r="C1140" s="21">
        <v>35.799999999999997</v>
      </c>
      <c r="D1140" s="21">
        <v>1</v>
      </c>
      <c r="E1140" s="21" t="s">
        <v>15</v>
      </c>
      <c r="F1140" s="21" t="s">
        <v>26</v>
      </c>
      <c r="G1140" s="21">
        <v>11674.13</v>
      </c>
    </row>
    <row r="1141" spans="1:7" ht="15.75" x14ac:dyDescent="0.25">
      <c r="A1141" s="21">
        <v>56</v>
      </c>
      <c r="B1141" s="21" t="s">
        <v>14</v>
      </c>
      <c r="C1141" s="21">
        <v>32.11</v>
      </c>
      <c r="D1141" s="21">
        <v>1</v>
      </c>
      <c r="E1141" s="21" t="s">
        <v>15</v>
      </c>
      <c r="F1141" s="21" t="s">
        <v>25</v>
      </c>
      <c r="G1141" s="21">
        <v>11763.000899999999</v>
      </c>
    </row>
    <row r="1142" spans="1:7" ht="15.75" x14ac:dyDescent="0.25">
      <c r="A1142" s="21">
        <v>56</v>
      </c>
      <c r="B1142" s="21" t="s">
        <v>23</v>
      </c>
      <c r="C1142" s="21">
        <v>26.6</v>
      </c>
      <c r="D1142" s="21">
        <v>1</v>
      </c>
      <c r="E1142" s="21" t="s">
        <v>15</v>
      </c>
      <c r="F1142" s="21" t="s">
        <v>27</v>
      </c>
      <c r="G1142" s="21">
        <v>12044.342000000001</v>
      </c>
    </row>
    <row r="1143" spans="1:7" ht="15.75" x14ac:dyDescent="0.25">
      <c r="A1143" s="21">
        <v>56</v>
      </c>
      <c r="B1143" s="21" t="s">
        <v>14</v>
      </c>
      <c r="C1143" s="21">
        <v>26.695</v>
      </c>
      <c r="D1143" s="21">
        <v>1</v>
      </c>
      <c r="E1143" s="21" t="s">
        <v>17</v>
      </c>
      <c r="F1143" s="21" t="s">
        <v>27</v>
      </c>
      <c r="G1143" s="21">
        <v>26109.32905</v>
      </c>
    </row>
    <row r="1144" spans="1:7" ht="15.75" x14ac:dyDescent="0.25">
      <c r="A1144" s="21">
        <v>56</v>
      </c>
      <c r="B1144" s="21" t="s">
        <v>23</v>
      </c>
      <c r="C1144" s="21">
        <v>37.51</v>
      </c>
      <c r="D1144" s="21">
        <v>2</v>
      </c>
      <c r="E1144" s="21" t="s">
        <v>15</v>
      </c>
      <c r="F1144" s="21" t="s">
        <v>16</v>
      </c>
      <c r="G1144" s="21">
        <v>12265.5069</v>
      </c>
    </row>
    <row r="1145" spans="1:7" ht="15.75" x14ac:dyDescent="0.25">
      <c r="A1145" s="21">
        <v>56</v>
      </c>
      <c r="B1145" s="21" t="s">
        <v>23</v>
      </c>
      <c r="C1145" s="21">
        <v>33.82</v>
      </c>
      <c r="D1145" s="21">
        <v>2</v>
      </c>
      <c r="E1145" s="21" t="s">
        <v>15</v>
      </c>
      <c r="F1145" s="21" t="s">
        <v>27</v>
      </c>
      <c r="G1145" s="21">
        <v>12643.3778</v>
      </c>
    </row>
    <row r="1146" spans="1:7" ht="15.75" x14ac:dyDescent="0.25">
      <c r="A1146" s="21">
        <v>56</v>
      </c>
      <c r="B1146" s="21" t="s">
        <v>14</v>
      </c>
      <c r="C1146" s="21">
        <v>31.79</v>
      </c>
      <c r="D1146" s="21">
        <v>2</v>
      </c>
      <c r="E1146" s="21" t="s">
        <v>17</v>
      </c>
      <c r="F1146" s="21" t="s">
        <v>16</v>
      </c>
      <c r="G1146" s="21">
        <v>43813.866099999999</v>
      </c>
    </row>
    <row r="1147" spans="1:7" ht="15.75" x14ac:dyDescent="0.25">
      <c r="A1147" s="21">
        <v>56</v>
      </c>
      <c r="B1147" s="21" t="s">
        <v>14</v>
      </c>
      <c r="C1147" s="21">
        <v>36.1</v>
      </c>
      <c r="D1147" s="21">
        <v>3</v>
      </c>
      <c r="E1147" s="21" t="s">
        <v>15</v>
      </c>
      <c r="F1147" s="21" t="s">
        <v>26</v>
      </c>
      <c r="G1147" s="21">
        <v>12363.547</v>
      </c>
    </row>
    <row r="1148" spans="1:7" ht="15.75" x14ac:dyDescent="0.25">
      <c r="A1148" s="21">
        <v>56</v>
      </c>
      <c r="B1148" s="21" t="s">
        <v>23</v>
      </c>
      <c r="C1148" s="21">
        <v>32.299999999999997</v>
      </c>
      <c r="D1148" s="21">
        <v>3</v>
      </c>
      <c r="E1148" s="21" t="s">
        <v>15</v>
      </c>
      <c r="F1148" s="21" t="s">
        <v>25</v>
      </c>
      <c r="G1148" s="21">
        <v>13430.264999999999</v>
      </c>
    </row>
    <row r="1149" spans="1:7" ht="15.75" x14ac:dyDescent="0.25">
      <c r="A1149" s="21">
        <v>56</v>
      </c>
      <c r="B1149" s="21" t="s">
        <v>14</v>
      </c>
      <c r="C1149" s="21">
        <v>33.659999999999997</v>
      </c>
      <c r="D1149" s="21">
        <v>4</v>
      </c>
      <c r="E1149" s="21" t="s">
        <v>15</v>
      </c>
      <c r="F1149" s="21" t="s">
        <v>16</v>
      </c>
      <c r="G1149" s="21">
        <v>12949.1554</v>
      </c>
    </row>
    <row r="1150" spans="1:7" ht="15.75" x14ac:dyDescent="0.25">
      <c r="A1150" s="21">
        <v>57</v>
      </c>
      <c r="B1150" s="21" t="s">
        <v>14</v>
      </c>
      <c r="C1150" s="21">
        <v>23.7</v>
      </c>
      <c r="D1150" s="21">
        <v>0</v>
      </c>
      <c r="E1150" s="21" t="s">
        <v>15</v>
      </c>
      <c r="F1150" s="21" t="s">
        <v>26</v>
      </c>
      <c r="G1150" s="21">
        <v>10959.33</v>
      </c>
    </row>
    <row r="1151" spans="1:7" ht="15.75" x14ac:dyDescent="0.25">
      <c r="A1151" s="21">
        <v>57</v>
      </c>
      <c r="B1151" s="21" t="s">
        <v>14</v>
      </c>
      <c r="C1151" s="21">
        <v>28.1</v>
      </c>
      <c r="D1151" s="21">
        <v>0</v>
      </c>
      <c r="E1151" s="21" t="s">
        <v>15</v>
      </c>
      <c r="F1151" s="21" t="s">
        <v>26</v>
      </c>
      <c r="G1151" s="21">
        <v>10965.446</v>
      </c>
    </row>
    <row r="1152" spans="1:7" ht="15.75" x14ac:dyDescent="0.25">
      <c r="A1152" s="21">
        <v>57</v>
      </c>
      <c r="B1152" s="21" t="s">
        <v>14</v>
      </c>
      <c r="C1152" s="21">
        <v>40.369999999999997</v>
      </c>
      <c r="D1152" s="21">
        <v>0</v>
      </c>
      <c r="E1152" s="21" t="s">
        <v>15</v>
      </c>
      <c r="F1152" s="21" t="s">
        <v>16</v>
      </c>
      <c r="G1152" s="21">
        <v>10982.5013</v>
      </c>
    </row>
    <row r="1153" spans="1:7" ht="15.75" x14ac:dyDescent="0.25">
      <c r="A1153" s="21">
        <v>57</v>
      </c>
      <c r="B1153" s="21" t="s">
        <v>14</v>
      </c>
      <c r="C1153" s="21">
        <v>31.54</v>
      </c>
      <c r="D1153" s="21">
        <v>0</v>
      </c>
      <c r="E1153" s="21" t="s">
        <v>15</v>
      </c>
      <c r="F1153" s="21" t="s">
        <v>27</v>
      </c>
      <c r="G1153" s="21">
        <v>11353.2276</v>
      </c>
    </row>
    <row r="1154" spans="1:7" ht="15.75" x14ac:dyDescent="0.25">
      <c r="A1154" s="21">
        <v>57</v>
      </c>
      <c r="B1154" s="21" t="s">
        <v>14</v>
      </c>
      <c r="C1154" s="21">
        <v>34.01</v>
      </c>
      <c r="D1154" s="21">
        <v>0</v>
      </c>
      <c r="E1154" s="21" t="s">
        <v>15</v>
      </c>
      <c r="F1154" s="21" t="s">
        <v>27</v>
      </c>
      <c r="G1154" s="21">
        <v>11356.660900000001</v>
      </c>
    </row>
    <row r="1155" spans="1:7" ht="15.75" x14ac:dyDescent="0.25">
      <c r="A1155" s="21">
        <v>57</v>
      </c>
      <c r="B1155" s="21" t="s">
        <v>23</v>
      </c>
      <c r="C1155" s="21">
        <v>28.7</v>
      </c>
      <c r="D1155" s="21">
        <v>0</v>
      </c>
      <c r="E1155" s="21" t="s">
        <v>15</v>
      </c>
      <c r="F1155" s="21" t="s">
        <v>26</v>
      </c>
      <c r="G1155" s="21">
        <v>11455.28</v>
      </c>
    </row>
    <row r="1156" spans="1:7" ht="15.75" x14ac:dyDescent="0.25">
      <c r="A1156" s="21">
        <v>57</v>
      </c>
      <c r="B1156" s="21" t="s">
        <v>14</v>
      </c>
      <c r="C1156" s="21">
        <v>18.335000000000001</v>
      </c>
      <c r="D1156" s="21">
        <v>0</v>
      </c>
      <c r="E1156" s="21" t="s">
        <v>15</v>
      </c>
      <c r="F1156" s="21" t="s">
        <v>25</v>
      </c>
      <c r="G1156" s="21">
        <v>11534.872649999999</v>
      </c>
    </row>
    <row r="1157" spans="1:7" ht="15.75" x14ac:dyDescent="0.25">
      <c r="A1157" s="21">
        <v>57</v>
      </c>
      <c r="B1157" s="21" t="s">
        <v>14</v>
      </c>
      <c r="C1157" s="21">
        <v>40.945</v>
      </c>
      <c r="D1157" s="21">
        <v>0</v>
      </c>
      <c r="E1157" s="21" t="s">
        <v>15</v>
      </c>
      <c r="F1157" s="21" t="s">
        <v>25</v>
      </c>
      <c r="G1157" s="21">
        <v>11566.30055</v>
      </c>
    </row>
    <row r="1158" spans="1:7" ht="15.75" x14ac:dyDescent="0.25">
      <c r="A1158" s="21">
        <v>57</v>
      </c>
      <c r="B1158" s="21" t="s">
        <v>23</v>
      </c>
      <c r="C1158" s="21">
        <v>23.18</v>
      </c>
      <c r="D1158" s="21">
        <v>0</v>
      </c>
      <c r="E1158" s="21" t="s">
        <v>15</v>
      </c>
      <c r="F1158" s="21" t="s">
        <v>27</v>
      </c>
      <c r="G1158" s="21">
        <v>11830.6072</v>
      </c>
    </row>
    <row r="1159" spans="1:7" ht="15.75" x14ac:dyDescent="0.25">
      <c r="A1159" s="21">
        <v>57</v>
      </c>
      <c r="B1159" s="21" t="s">
        <v>23</v>
      </c>
      <c r="C1159" s="21">
        <v>30.495000000000001</v>
      </c>
      <c r="D1159" s="21">
        <v>0</v>
      </c>
      <c r="E1159" s="21" t="s">
        <v>15</v>
      </c>
      <c r="F1159" s="21" t="s">
        <v>27</v>
      </c>
      <c r="G1159" s="21">
        <v>11840.77505</v>
      </c>
    </row>
    <row r="1160" spans="1:7" ht="15.75" x14ac:dyDescent="0.25">
      <c r="A1160" s="21">
        <v>57</v>
      </c>
      <c r="B1160" s="21" t="s">
        <v>23</v>
      </c>
      <c r="C1160" s="21">
        <v>31.824999999999999</v>
      </c>
      <c r="D1160" s="21">
        <v>0</v>
      </c>
      <c r="E1160" s="21" t="s">
        <v>15</v>
      </c>
      <c r="F1160" s="21" t="s">
        <v>27</v>
      </c>
      <c r="G1160" s="21">
        <v>11842.623750000001</v>
      </c>
    </row>
    <row r="1161" spans="1:7" ht="15.75" x14ac:dyDescent="0.25">
      <c r="A1161" s="21">
        <v>57</v>
      </c>
      <c r="B1161" s="21" t="s">
        <v>23</v>
      </c>
      <c r="C1161" s="21">
        <v>22.23</v>
      </c>
      <c r="D1161" s="21">
        <v>0</v>
      </c>
      <c r="E1161" s="21" t="s">
        <v>15</v>
      </c>
      <c r="F1161" s="21" t="s">
        <v>25</v>
      </c>
      <c r="G1161" s="21">
        <v>12029.286700000001</v>
      </c>
    </row>
    <row r="1162" spans="1:7" ht="15.75" x14ac:dyDescent="0.25">
      <c r="A1162" s="21">
        <v>57</v>
      </c>
      <c r="B1162" s="21" t="s">
        <v>14</v>
      </c>
      <c r="C1162" s="21">
        <v>40.28</v>
      </c>
      <c r="D1162" s="21">
        <v>0</v>
      </c>
      <c r="E1162" s="21" t="s">
        <v>15</v>
      </c>
      <c r="F1162" s="21" t="s">
        <v>25</v>
      </c>
      <c r="G1162" s="21">
        <v>20709.020339999999</v>
      </c>
    </row>
    <row r="1163" spans="1:7" ht="15.75" x14ac:dyDescent="0.25">
      <c r="A1163" s="21">
        <v>57</v>
      </c>
      <c r="B1163" s="21" t="s">
        <v>14</v>
      </c>
      <c r="C1163" s="21">
        <v>28.975000000000001</v>
      </c>
      <c r="D1163" s="21">
        <v>0</v>
      </c>
      <c r="E1163" s="21" t="s">
        <v>17</v>
      </c>
      <c r="F1163" s="21" t="s">
        <v>25</v>
      </c>
      <c r="G1163" s="21">
        <v>27218.437249999999</v>
      </c>
    </row>
    <row r="1164" spans="1:7" ht="15.75" x14ac:dyDescent="0.25">
      <c r="A1164" s="21">
        <v>57</v>
      </c>
      <c r="B1164" s="21" t="s">
        <v>23</v>
      </c>
      <c r="C1164" s="21">
        <v>29.81</v>
      </c>
      <c r="D1164" s="21">
        <v>0</v>
      </c>
      <c r="E1164" s="21" t="s">
        <v>17</v>
      </c>
      <c r="F1164" s="21" t="s">
        <v>16</v>
      </c>
      <c r="G1164" s="21">
        <v>27533.912899999999</v>
      </c>
    </row>
    <row r="1165" spans="1:7" ht="15.75" x14ac:dyDescent="0.25">
      <c r="A1165" s="21">
        <v>57</v>
      </c>
      <c r="B1165" s="21" t="s">
        <v>23</v>
      </c>
      <c r="C1165" s="21">
        <v>31.16</v>
      </c>
      <c r="D1165" s="21">
        <v>0</v>
      </c>
      <c r="E1165" s="21" t="s">
        <v>17</v>
      </c>
      <c r="F1165" s="21" t="s">
        <v>27</v>
      </c>
      <c r="G1165" s="21">
        <v>43578.939400000003</v>
      </c>
    </row>
    <row r="1166" spans="1:7" ht="15.75" x14ac:dyDescent="0.25">
      <c r="A1166" s="21">
        <v>57</v>
      </c>
      <c r="B1166" s="21" t="s">
        <v>14</v>
      </c>
      <c r="C1166" s="21">
        <v>27.94</v>
      </c>
      <c r="D1166" s="21">
        <v>1</v>
      </c>
      <c r="E1166" s="21" t="s">
        <v>15</v>
      </c>
      <c r="F1166" s="21" t="s">
        <v>16</v>
      </c>
      <c r="G1166" s="21">
        <v>11554.223599999999</v>
      </c>
    </row>
    <row r="1167" spans="1:7" ht="15.75" x14ac:dyDescent="0.25">
      <c r="A1167" s="21">
        <v>57</v>
      </c>
      <c r="B1167" s="21" t="s">
        <v>14</v>
      </c>
      <c r="C1167" s="21">
        <v>43.7</v>
      </c>
      <c r="D1167" s="21">
        <v>1</v>
      </c>
      <c r="E1167" s="21" t="s">
        <v>15</v>
      </c>
      <c r="F1167" s="21" t="s">
        <v>26</v>
      </c>
      <c r="G1167" s="21">
        <v>11576.13</v>
      </c>
    </row>
    <row r="1168" spans="1:7" ht="15.75" x14ac:dyDescent="0.25">
      <c r="A1168" s="21">
        <v>57</v>
      </c>
      <c r="B1168" s="21" t="s">
        <v>14</v>
      </c>
      <c r="C1168" s="21">
        <v>33.630000000000003</v>
      </c>
      <c r="D1168" s="21">
        <v>1</v>
      </c>
      <c r="E1168" s="21" t="s">
        <v>15</v>
      </c>
      <c r="F1168" s="21" t="s">
        <v>27</v>
      </c>
      <c r="G1168" s="21">
        <v>11945.1327</v>
      </c>
    </row>
    <row r="1169" spans="1:7" ht="15.75" x14ac:dyDescent="0.25">
      <c r="A1169" s="21">
        <v>57</v>
      </c>
      <c r="B1169" s="21" t="s">
        <v>23</v>
      </c>
      <c r="C1169" s="21">
        <v>20.100000000000001</v>
      </c>
      <c r="D1169" s="21">
        <v>1</v>
      </c>
      <c r="E1169" s="21" t="s">
        <v>15</v>
      </c>
      <c r="F1169" s="21" t="s">
        <v>26</v>
      </c>
      <c r="G1169" s="21">
        <v>12032.325999999999</v>
      </c>
    </row>
    <row r="1170" spans="1:7" ht="15.75" x14ac:dyDescent="0.25">
      <c r="A1170" s="21">
        <v>57</v>
      </c>
      <c r="B1170" s="21" t="s">
        <v>23</v>
      </c>
      <c r="C1170" s="21">
        <v>23.98</v>
      </c>
      <c r="D1170" s="21">
        <v>1</v>
      </c>
      <c r="E1170" s="21" t="s">
        <v>15</v>
      </c>
      <c r="F1170" s="21" t="s">
        <v>16</v>
      </c>
      <c r="G1170" s="21">
        <v>22192.437109999999</v>
      </c>
    </row>
    <row r="1171" spans="1:7" ht="15.75" x14ac:dyDescent="0.25">
      <c r="A1171" s="21">
        <v>57</v>
      </c>
      <c r="B1171" s="21" t="s">
        <v>14</v>
      </c>
      <c r="C1171" s="21">
        <v>42.13</v>
      </c>
      <c r="D1171" s="21">
        <v>1</v>
      </c>
      <c r="E1171" s="21" t="s">
        <v>17</v>
      </c>
      <c r="F1171" s="21" t="s">
        <v>16</v>
      </c>
      <c r="G1171" s="21">
        <v>48675.517699999997</v>
      </c>
    </row>
    <row r="1172" spans="1:7" ht="15.75" x14ac:dyDescent="0.25">
      <c r="A1172" s="21">
        <v>57</v>
      </c>
      <c r="B1172" s="21" t="s">
        <v>23</v>
      </c>
      <c r="C1172" s="21">
        <v>25.74</v>
      </c>
      <c r="D1172" s="21">
        <v>2</v>
      </c>
      <c r="E1172" s="21" t="s">
        <v>15</v>
      </c>
      <c r="F1172" s="21" t="s">
        <v>16</v>
      </c>
      <c r="G1172" s="21">
        <v>12629.1656</v>
      </c>
    </row>
    <row r="1173" spans="1:7" ht="15.75" x14ac:dyDescent="0.25">
      <c r="A1173" s="21">
        <v>57</v>
      </c>
      <c r="B1173" s="21" t="s">
        <v>23</v>
      </c>
      <c r="C1173" s="21">
        <v>38</v>
      </c>
      <c r="D1173" s="21">
        <v>2</v>
      </c>
      <c r="E1173" s="21" t="s">
        <v>15</v>
      </c>
      <c r="F1173" s="21" t="s">
        <v>26</v>
      </c>
      <c r="G1173" s="21">
        <v>12646.207</v>
      </c>
    </row>
    <row r="1174" spans="1:7" ht="15.75" x14ac:dyDescent="0.25">
      <c r="A1174" s="21">
        <v>57</v>
      </c>
      <c r="B1174" s="21" t="s">
        <v>23</v>
      </c>
      <c r="C1174" s="21">
        <v>34.295000000000002</v>
      </c>
      <c r="D1174" s="21">
        <v>2</v>
      </c>
      <c r="E1174" s="21" t="s">
        <v>15</v>
      </c>
      <c r="F1174" s="21" t="s">
        <v>25</v>
      </c>
      <c r="G1174" s="21">
        <v>13224.057049999999</v>
      </c>
    </row>
    <row r="1175" spans="1:7" ht="15.75" x14ac:dyDescent="0.25">
      <c r="A1175" s="21">
        <v>57</v>
      </c>
      <c r="B1175" s="21" t="s">
        <v>23</v>
      </c>
      <c r="C1175" s="21">
        <v>28.785</v>
      </c>
      <c r="D1175" s="21">
        <v>4</v>
      </c>
      <c r="E1175" s="21" t="s">
        <v>15</v>
      </c>
      <c r="F1175" s="21" t="s">
        <v>25</v>
      </c>
      <c r="G1175" s="21">
        <v>14394.398150000001</v>
      </c>
    </row>
    <row r="1176" spans="1:7" ht="15.75" x14ac:dyDescent="0.25">
      <c r="A1176" s="21">
        <v>58</v>
      </c>
      <c r="B1176" s="21" t="s">
        <v>14</v>
      </c>
      <c r="C1176" s="21">
        <v>23.3</v>
      </c>
      <c r="D1176" s="21">
        <v>0</v>
      </c>
      <c r="E1176" s="21" t="s">
        <v>15</v>
      </c>
      <c r="F1176" s="21" t="s">
        <v>26</v>
      </c>
      <c r="G1176" s="21">
        <v>11345.519</v>
      </c>
    </row>
    <row r="1177" spans="1:7" ht="15.75" x14ac:dyDescent="0.25">
      <c r="A1177" s="21">
        <v>58</v>
      </c>
      <c r="B1177" s="21" t="s">
        <v>14</v>
      </c>
      <c r="C1177" s="21">
        <v>35.700000000000003</v>
      </c>
      <c r="D1177" s="21">
        <v>0</v>
      </c>
      <c r="E1177" s="21" t="s">
        <v>15</v>
      </c>
      <c r="F1177" s="21" t="s">
        <v>26</v>
      </c>
      <c r="G1177" s="21">
        <v>11362.754999999999</v>
      </c>
    </row>
    <row r="1178" spans="1:7" ht="15.75" x14ac:dyDescent="0.25">
      <c r="A1178" s="21">
        <v>58</v>
      </c>
      <c r="B1178" s="21" t="s">
        <v>14</v>
      </c>
      <c r="C1178" s="21">
        <v>36.08</v>
      </c>
      <c r="D1178" s="21">
        <v>0</v>
      </c>
      <c r="E1178" s="21" t="s">
        <v>15</v>
      </c>
      <c r="F1178" s="21" t="s">
        <v>16</v>
      </c>
      <c r="G1178" s="21">
        <v>11363.2832</v>
      </c>
    </row>
    <row r="1179" spans="1:7" ht="15.75" x14ac:dyDescent="0.25">
      <c r="A1179" s="21">
        <v>58</v>
      </c>
      <c r="B1179" s="21" t="s">
        <v>14</v>
      </c>
      <c r="C1179" s="21">
        <v>38</v>
      </c>
      <c r="D1179" s="21">
        <v>0</v>
      </c>
      <c r="E1179" s="21" t="s">
        <v>15</v>
      </c>
      <c r="F1179" s="21" t="s">
        <v>26</v>
      </c>
      <c r="G1179" s="21">
        <v>11365.951999999999</v>
      </c>
    </row>
    <row r="1180" spans="1:7" ht="15.75" x14ac:dyDescent="0.25">
      <c r="A1180" s="21">
        <v>58</v>
      </c>
      <c r="B1180" s="21" t="s">
        <v>14</v>
      </c>
      <c r="C1180" s="21">
        <v>49.06</v>
      </c>
      <c r="D1180" s="21">
        <v>0</v>
      </c>
      <c r="E1180" s="21" t="s">
        <v>15</v>
      </c>
      <c r="F1180" s="21" t="s">
        <v>16</v>
      </c>
      <c r="G1180" s="21">
        <v>11381.3254</v>
      </c>
    </row>
    <row r="1181" spans="1:7" ht="15.75" x14ac:dyDescent="0.25">
      <c r="A1181" s="21">
        <v>58</v>
      </c>
      <c r="B1181" s="21" t="s">
        <v>14</v>
      </c>
      <c r="C1181" s="21">
        <v>28.594999999999999</v>
      </c>
      <c r="D1181" s="21">
        <v>0</v>
      </c>
      <c r="E1181" s="21" t="s">
        <v>15</v>
      </c>
      <c r="F1181" s="21" t="s">
        <v>27</v>
      </c>
      <c r="G1181" s="21">
        <v>11735.87905</v>
      </c>
    </row>
    <row r="1182" spans="1:7" ht="15.75" x14ac:dyDescent="0.25">
      <c r="A1182" s="21">
        <v>58</v>
      </c>
      <c r="B1182" s="21" t="s">
        <v>14</v>
      </c>
      <c r="C1182" s="21">
        <v>34.39</v>
      </c>
      <c r="D1182" s="21">
        <v>0</v>
      </c>
      <c r="E1182" s="21" t="s">
        <v>15</v>
      </c>
      <c r="F1182" s="21" t="s">
        <v>27</v>
      </c>
      <c r="G1182" s="21">
        <v>11743.9341</v>
      </c>
    </row>
    <row r="1183" spans="1:7" ht="15.75" x14ac:dyDescent="0.25">
      <c r="A1183" s="21">
        <v>58</v>
      </c>
      <c r="B1183" s="21" t="s">
        <v>23</v>
      </c>
      <c r="C1183" s="21">
        <v>22.77</v>
      </c>
      <c r="D1183" s="21">
        <v>0</v>
      </c>
      <c r="E1183" s="21" t="s">
        <v>15</v>
      </c>
      <c r="F1183" s="21" t="s">
        <v>16</v>
      </c>
      <c r="G1183" s="21">
        <v>11833.782300000001</v>
      </c>
    </row>
    <row r="1184" spans="1:7" ht="15.75" x14ac:dyDescent="0.25">
      <c r="A1184" s="21">
        <v>58</v>
      </c>
      <c r="B1184" s="21" t="s">
        <v>23</v>
      </c>
      <c r="C1184" s="21">
        <v>25.2</v>
      </c>
      <c r="D1184" s="21">
        <v>0</v>
      </c>
      <c r="E1184" s="21" t="s">
        <v>15</v>
      </c>
      <c r="F1184" s="21" t="s">
        <v>26</v>
      </c>
      <c r="G1184" s="21">
        <v>11837.16</v>
      </c>
    </row>
    <row r="1185" spans="1:7" ht="15.75" x14ac:dyDescent="0.25">
      <c r="A1185" s="21">
        <v>58</v>
      </c>
      <c r="B1185" s="21" t="s">
        <v>23</v>
      </c>
      <c r="C1185" s="21">
        <v>29</v>
      </c>
      <c r="D1185" s="21">
        <v>0</v>
      </c>
      <c r="E1185" s="21" t="s">
        <v>15</v>
      </c>
      <c r="F1185" s="21" t="s">
        <v>26</v>
      </c>
      <c r="G1185" s="21">
        <v>11842.441999999999</v>
      </c>
    </row>
    <row r="1186" spans="1:7" ht="15.75" x14ac:dyDescent="0.25">
      <c r="A1186" s="21">
        <v>58</v>
      </c>
      <c r="B1186" s="21" t="s">
        <v>23</v>
      </c>
      <c r="C1186" s="21">
        <v>33.1</v>
      </c>
      <c r="D1186" s="21">
        <v>0</v>
      </c>
      <c r="E1186" s="21" t="s">
        <v>15</v>
      </c>
      <c r="F1186" s="21" t="s">
        <v>26</v>
      </c>
      <c r="G1186" s="21">
        <v>11848.141</v>
      </c>
    </row>
    <row r="1187" spans="1:7" ht="15.75" x14ac:dyDescent="0.25">
      <c r="A1187" s="21">
        <v>58</v>
      </c>
      <c r="B1187" s="21" t="s">
        <v>23</v>
      </c>
      <c r="C1187" s="21">
        <v>39.049999999999997</v>
      </c>
      <c r="D1187" s="21">
        <v>0</v>
      </c>
      <c r="E1187" s="21" t="s">
        <v>15</v>
      </c>
      <c r="F1187" s="21" t="s">
        <v>16</v>
      </c>
      <c r="G1187" s="21">
        <v>11856.4115</v>
      </c>
    </row>
    <row r="1188" spans="1:7" ht="15.75" x14ac:dyDescent="0.25">
      <c r="A1188" s="21">
        <v>58</v>
      </c>
      <c r="B1188" s="21" t="s">
        <v>14</v>
      </c>
      <c r="C1188" s="21">
        <v>25.175000000000001</v>
      </c>
      <c r="D1188" s="21">
        <v>0</v>
      </c>
      <c r="E1188" s="21" t="s">
        <v>15</v>
      </c>
      <c r="F1188" s="21" t="s">
        <v>25</v>
      </c>
      <c r="G1188" s="21">
        <v>11931.125249999999</v>
      </c>
    </row>
    <row r="1189" spans="1:7" ht="15.75" x14ac:dyDescent="0.25">
      <c r="A1189" s="21">
        <v>58</v>
      </c>
      <c r="B1189" s="21" t="s">
        <v>14</v>
      </c>
      <c r="C1189" s="21">
        <v>30.305</v>
      </c>
      <c r="D1189" s="21">
        <v>0</v>
      </c>
      <c r="E1189" s="21" t="s">
        <v>15</v>
      </c>
      <c r="F1189" s="21" t="s">
        <v>25</v>
      </c>
      <c r="G1189" s="21">
        <v>11938.255950000001</v>
      </c>
    </row>
    <row r="1190" spans="1:7" ht="15.75" x14ac:dyDescent="0.25">
      <c r="A1190" s="21">
        <v>58</v>
      </c>
      <c r="B1190" s="21" t="s">
        <v>14</v>
      </c>
      <c r="C1190" s="21">
        <v>34.865000000000002</v>
      </c>
      <c r="D1190" s="21">
        <v>0</v>
      </c>
      <c r="E1190" s="21" t="s">
        <v>15</v>
      </c>
      <c r="F1190" s="21" t="s">
        <v>25</v>
      </c>
      <c r="G1190" s="21">
        <v>11944.594349999999</v>
      </c>
    </row>
    <row r="1191" spans="1:7" ht="15.75" x14ac:dyDescent="0.25">
      <c r="A1191" s="21">
        <v>58</v>
      </c>
      <c r="B1191" s="21" t="s">
        <v>23</v>
      </c>
      <c r="C1191" s="21">
        <v>27.17</v>
      </c>
      <c r="D1191" s="21">
        <v>0</v>
      </c>
      <c r="E1191" s="21" t="s">
        <v>15</v>
      </c>
      <c r="F1191" s="21" t="s">
        <v>27</v>
      </c>
      <c r="G1191" s="21">
        <v>12222.898300000001</v>
      </c>
    </row>
    <row r="1192" spans="1:7" ht="15.75" x14ac:dyDescent="0.25">
      <c r="A1192" s="21">
        <v>58</v>
      </c>
      <c r="B1192" s="21" t="s">
        <v>23</v>
      </c>
      <c r="C1192" s="21">
        <v>28.215</v>
      </c>
      <c r="D1192" s="21">
        <v>0</v>
      </c>
      <c r="E1192" s="21" t="s">
        <v>15</v>
      </c>
      <c r="F1192" s="21" t="s">
        <v>27</v>
      </c>
      <c r="G1192" s="21">
        <v>12224.350850000001</v>
      </c>
    </row>
    <row r="1193" spans="1:7" ht="15.75" x14ac:dyDescent="0.25">
      <c r="A1193" s="21">
        <v>58</v>
      </c>
      <c r="B1193" s="21" t="s">
        <v>23</v>
      </c>
      <c r="C1193" s="21">
        <v>33.44</v>
      </c>
      <c r="D1193" s="21">
        <v>0</v>
      </c>
      <c r="E1193" s="21" t="s">
        <v>15</v>
      </c>
      <c r="F1193" s="21" t="s">
        <v>27</v>
      </c>
      <c r="G1193" s="21">
        <v>12231.613600000001</v>
      </c>
    </row>
    <row r="1194" spans="1:7" ht="15.75" x14ac:dyDescent="0.25">
      <c r="A1194" s="21">
        <v>58</v>
      </c>
      <c r="B1194" s="21" t="s">
        <v>23</v>
      </c>
      <c r="C1194" s="21">
        <v>36.479999999999997</v>
      </c>
      <c r="D1194" s="21">
        <v>0</v>
      </c>
      <c r="E1194" s="21" t="s">
        <v>15</v>
      </c>
      <c r="F1194" s="21" t="s">
        <v>27</v>
      </c>
      <c r="G1194" s="21">
        <v>12235.8392</v>
      </c>
    </row>
    <row r="1195" spans="1:7" ht="15.75" x14ac:dyDescent="0.25">
      <c r="A1195" s="21">
        <v>58</v>
      </c>
      <c r="B1195" s="21" t="s">
        <v>23</v>
      </c>
      <c r="C1195" s="21">
        <v>32.965000000000003</v>
      </c>
      <c r="D1195" s="21">
        <v>0</v>
      </c>
      <c r="E1195" s="21" t="s">
        <v>15</v>
      </c>
      <c r="F1195" s="21" t="s">
        <v>25</v>
      </c>
      <c r="G1195" s="21">
        <v>12430.95335</v>
      </c>
    </row>
    <row r="1196" spans="1:7" ht="15.75" x14ac:dyDescent="0.25">
      <c r="A1196" s="21">
        <v>58</v>
      </c>
      <c r="B1196" s="21" t="s">
        <v>23</v>
      </c>
      <c r="C1196" s="21">
        <v>41.91</v>
      </c>
      <c r="D1196" s="21">
        <v>0</v>
      </c>
      <c r="E1196" s="21" t="s">
        <v>15</v>
      </c>
      <c r="F1196" s="21" t="s">
        <v>16</v>
      </c>
      <c r="G1196" s="21">
        <v>24227.337240000001</v>
      </c>
    </row>
    <row r="1197" spans="1:7" ht="15.75" x14ac:dyDescent="0.25">
      <c r="A1197" s="21">
        <v>58</v>
      </c>
      <c r="B1197" s="21" t="s">
        <v>14</v>
      </c>
      <c r="C1197" s="21">
        <v>32.01</v>
      </c>
      <c r="D1197" s="21">
        <v>1</v>
      </c>
      <c r="E1197" s="21" t="s">
        <v>15</v>
      </c>
      <c r="F1197" s="21" t="s">
        <v>16</v>
      </c>
      <c r="G1197" s="21">
        <v>11946.625899999999</v>
      </c>
    </row>
    <row r="1198" spans="1:7" ht="15.75" x14ac:dyDescent="0.25">
      <c r="A1198" s="21">
        <v>58</v>
      </c>
      <c r="B1198" s="21" t="s">
        <v>23</v>
      </c>
      <c r="C1198" s="21">
        <v>32.395000000000003</v>
      </c>
      <c r="D1198" s="21">
        <v>1</v>
      </c>
      <c r="E1198" s="21" t="s">
        <v>15</v>
      </c>
      <c r="F1198" s="21" t="s">
        <v>25</v>
      </c>
      <c r="G1198" s="21">
        <v>13019.161050000001</v>
      </c>
    </row>
    <row r="1199" spans="1:7" ht="15.75" x14ac:dyDescent="0.25">
      <c r="A1199" s="21">
        <v>58</v>
      </c>
      <c r="B1199" s="21" t="s">
        <v>23</v>
      </c>
      <c r="C1199" s="21">
        <v>31.824999999999999</v>
      </c>
      <c r="D1199" s="21">
        <v>2</v>
      </c>
      <c r="E1199" s="21" t="s">
        <v>15</v>
      </c>
      <c r="F1199" s="21" t="s">
        <v>25</v>
      </c>
      <c r="G1199" s="21">
        <v>13607.36875</v>
      </c>
    </row>
    <row r="1200" spans="1:7" ht="15.75" x14ac:dyDescent="0.25">
      <c r="A1200" s="21">
        <v>58</v>
      </c>
      <c r="B1200" s="21" t="s">
        <v>14</v>
      </c>
      <c r="C1200" s="21">
        <v>36.954999999999998</v>
      </c>
      <c r="D1200" s="21">
        <v>2</v>
      </c>
      <c r="E1200" s="21" t="s">
        <v>17</v>
      </c>
      <c r="F1200" s="21" t="s">
        <v>27</v>
      </c>
      <c r="G1200" s="21">
        <v>47496.494449999998</v>
      </c>
    </row>
    <row r="1201" spans="1:7" ht="15.75" x14ac:dyDescent="0.25">
      <c r="A1201" s="21">
        <v>59</v>
      </c>
      <c r="B1201" s="21" t="s">
        <v>14</v>
      </c>
      <c r="C1201" s="21">
        <v>26.4</v>
      </c>
      <c r="D1201" s="21">
        <v>0</v>
      </c>
      <c r="E1201" s="21" t="s">
        <v>15</v>
      </c>
      <c r="F1201" s="21" t="s">
        <v>16</v>
      </c>
      <c r="G1201" s="21">
        <v>11743.299000000001</v>
      </c>
    </row>
    <row r="1202" spans="1:7" ht="15.75" x14ac:dyDescent="0.25">
      <c r="A1202" s="21">
        <v>59</v>
      </c>
      <c r="B1202" s="21" t="s">
        <v>14</v>
      </c>
      <c r="C1202" s="21">
        <v>25.46</v>
      </c>
      <c r="D1202" s="21">
        <v>0</v>
      </c>
      <c r="E1202" s="21" t="s">
        <v>15</v>
      </c>
      <c r="F1202" s="21" t="s">
        <v>27</v>
      </c>
      <c r="G1202" s="21">
        <v>12124.992399999999</v>
      </c>
    </row>
    <row r="1203" spans="1:7" ht="15.75" x14ac:dyDescent="0.25">
      <c r="A1203" s="21">
        <v>59</v>
      </c>
      <c r="B1203" s="21" t="s">
        <v>14</v>
      </c>
      <c r="C1203" s="21">
        <v>28.785</v>
      </c>
      <c r="D1203" s="21">
        <v>0</v>
      </c>
      <c r="E1203" s="21" t="s">
        <v>15</v>
      </c>
      <c r="F1203" s="21" t="s">
        <v>27</v>
      </c>
      <c r="G1203" s="21">
        <v>12129.614149999999</v>
      </c>
    </row>
    <row r="1204" spans="1:7" ht="15.75" x14ac:dyDescent="0.25">
      <c r="A1204" s="21">
        <v>59</v>
      </c>
      <c r="B1204" s="21" t="s">
        <v>23</v>
      </c>
      <c r="C1204" s="21">
        <v>27.5</v>
      </c>
      <c r="D1204" s="21">
        <v>0</v>
      </c>
      <c r="E1204" s="21" t="s">
        <v>15</v>
      </c>
      <c r="F1204" s="21" t="s">
        <v>26</v>
      </c>
      <c r="G1204" s="21">
        <v>12233.828</v>
      </c>
    </row>
    <row r="1205" spans="1:7" ht="15.75" x14ac:dyDescent="0.25">
      <c r="A1205" s="21">
        <v>59</v>
      </c>
      <c r="B1205" s="21" t="s">
        <v>23</v>
      </c>
      <c r="C1205" s="21">
        <v>35.200000000000003</v>
      </c>
      <c r="D1205" s="21">
        <v>0</v>
      </c>
      <c r="E1205" s="21" t="s">
        <v>15</v>
      </c>
      <c r="F1205" s="21" t="s">
        <v>16</v>
      </c>
      <c r="G1205" s="21">
        <v>12244.531000000001</v>
      </c>
    </row>
    <row r="1206" spans="1:7" ht="15.75" x14ac:dyDescent="0.25">
      <c r="A1206" s="21">
        <v>59</v>
      </c>
      <c r="B1206" s="21" t="s">
        <v>14</v>
      </c>
      <c r="C1206" s="21">
        <v>24.7</v>
      </c>
      <c r="D1206" s="21">
        <v>0</v>
      </c>
      <c r="E1206" s="21" t="s">
        <v>15</v>
      </c>
      <c r="F1206" s="21" t="s">
        <v>25</v>
      </c>
      <c r="G1206" s="21">
        <v>12323.936</v>
      </c>
    </row>
    <row r="1207" spans="1:7" ht="15.75" x14ac:dyDescent="0.25">
      <c r="A1207" s="21">
        <v>59</v>
      </c>
      <c r="B1207" s="21" t="s">
        <v>23</v>
      </c>
      <c r="C1207" s="21">
        <v>31.35</v>
      </c>
      <c r="D1207" s="21">
        <v>0</v>
      </c>
      <c r="E1207" s="21" t="s">
        <v>15</v>
      </c>
      <c r="F1207" s="21" t="s">
        <v>27</v>
      </c>
      <c r="G1207" s="21">
        <v>12622.1795</v>
      </c>
    </row>
    <row r="1208" spans="1:7" ht="15.75" x14ac:dyDescent="0.25">
      <c r="A1208" s="21">
        <v>59</v>
      </c>
      <c r="B1208" s="21" t="s">
        <v>23</v>
      </c>
      <c r="C1208" s="21">
        <v>26.504999999999999</v>
      </c>
      <c r="D1208" s="21">
        <v>0</v>
      </c>
      <c r="E1208" s="21" t="s">
        <v>15</v>
      </c>
      <c r="F1208" s="21" t="s">
        <v>25</v>
      </c>
      <c r="G1208" s="21">
        <v>12815.444949999999</v>
      </c>
    </row>
    <row r="1209" spans="1:7" ht="15.75" x14ac:dyDescent="0.25">
      <c r="A1209" s="21">
        <v>59</v>
      </c>
      <c r="B1209" s="21" t="s">
        <v>14</v>
      </c>
      <c r="C1209" s="21">
        <v>37.4</v>
      </c>
      <c r="D1209" s="21">
        <v>0</v>
      </c>
      <c r="E1209" s="21" t="s">
        <v>15</v>
      </c>
      <c r="F1209" s="21" t="s">
        <v>26</v>
      </c>
      <c r="G1209" s="21">
        <v>21797.000400000001</v>
      </c>
    </row>
    <row r="1210" spans="1:7" ht="15.75" x14ac:dyDescent="0.25">
      <c r="A1210" s="21">
        <v>59</v>
      </c>
      <c r="B1210" s="21" t="s">
        <v>23</v>
      </c>
      <c r="C1210" s="21">
        <v>23.655000000000001</v>
      </c>
      <c r="D1210" s="21">
        <v>0</v>
      </c>
      <c r="E1210" s="21" t="s">
        <v>17</v>
      </c>
      <c r="F1210" s="21" t="s">
        <v>27</v>
      </c>
      <c r="G1210" s="21">
        <v>25678.778450000002</v>
      </c>
    </row>
    <row r="1211" spans="1:7" ht="15.75" x14ac:dyDescent="0.25">
      <c r="A1211" s="21">
        <v>59</v>
      </c>
      <c r="B1211" s="21" t="s">
        <v>14</v>
      </c>
      <c r="C1211" s="21">
        <v>27.5</v>
      </c>
      <c r="D1211" s="21">
        <v>1</v>
      </c>
      <c r="E1211" s="21" t="s">
        <v>15</v>
      </c>
      <c r="F1211" s="21" t="s">
        <v>26</v>
      </c>
      <c r="G1211" s="21">
        <v>12333.828</v>
      </c>
    </row>
    <row r="1212" spans="1:7" ht="15.75" x14ac:dyDescent="0.25">
      <c r="A1212" s="21">
        <v>59</v>
      </c>
      <c r="B1212" s="21" t="s">
        <v>14</v>
      </c>
      <c r="C1212" s="21">
        <v>37.1</v>
      </c>
      <c r="D1212" s="21">
        <v>1</v>
      </c>
      <c r="E1212" s="21" t="s">
        <v>15</v>
      </c>
      <c r="F1212" s="21" t="s">
        <v>26</v>
      </c>
      <c r="G1212" s="21">
        <v>12347.172</v>
      </c>
    </row>
    <row r="1213" spans="1:7" ht="15.75" x14ac:dyDescent="0.25">
      <c r="A1213" s="21">
        <v>59</v>
      </c>
      <c r="B1213" s="21" t="s">
        <v>14</v>
      </c>
      <c r="C1213" s="21">
        <v>25.46</v>
      </c>
      <c r="D1213" s="21">
        <v>1</v>
      </c>
      <c r="E1213" s="21" t="s">
        <v>15</v>
      </c>
      <c r="F1213" s="21" t="s">
        <v>25</v>
      </c>
      <c r="G1213" s="21">
        <v>12913.992399999999</v>
      </c>
    </row>
    <row r="1214" spans="1:7" ht="15.75" x14ac:dyDescent="0.25">
      <c r="A1214" s="21">
        <v>59</v>
      </c>
      <c r="B1214" s="21" t="s">
        <v>23</v>
      </c>
      <c r="C1214" s="21">
        <v>36.520000000000003</v>
      </c>
      <c r="D1214" s="21">
        <v>1</v>
      </c>
      <c r="E1214" s="21" t="s">
        <v>15</v>
      </c>
      <c r="F1214" s="21" t="s">
        <v>16</v>
      </c>
      <c r="G1214" s="21">
        <v>28287.897659999999</v>
      </c>
    </row>
    <row r="1215" spans="1:7" ht="15.75" x14ac:dyDescent="0.25">
      <c r="A1215" s="21">
        <v>59</v>
      </c>
      <c r="B1215" s="21" t="s">
        <v>23</v>
      </c>
      <c r="C1215" s="21">
        <v>36.765000000000001</v>
      </c>
      <c r="D1215" s="21">
        <v>1</v>
      </c>
      <c r="E1215" s="21" t="s">
        <v>17</v>
      </c>
      <c r="F1215" s="21" t="s">
        <v>25</v>
      </c>
      <c r="G1215" s="21">
        <v>47896.79135</v>
      </c>
    </row>
    <row r="1216" spans="1:7" ht="15.75" x14ac:dyDescent="0.25">
      <c r="A1216" s="21">
        <v>59</v>
      </c>
      <c r="B1216" s="21" t="s">
        <v>14</v>
      </c>
      <c r="C1216" s="21">
        <v>41.14</v>
      </c>
      <c r="D1216" s="21">
        <v>1</v>
      </c>
      <c r="E1216" s="21" t="s">
        <v>17</v>
      </c>
      <c r="F1216" s="21" t="s">
        <v>16</v>
      </c>
      <c r="G1216" s="21">
        <v>48970.247600000002</v>
      </c>
    </row>
    <row r="1217" spans="1:7" ht="15.75" x14ac:dyDescent="0.25">
      <c r="A1217" s="21">
        <v>59</v>
      </c>
      <c r="B1217" s="21" t="s">
        <v>14</v>
      </c>
      <c r="C1217" s="21">
        <v>29.7</v>
      </c>
      <c r="D1217" s="21">
        <v>2</v>
      </c>
      <c r="E1217" s="21" t="s">
        <v>15</v>
      </c>
      <c r="F1217" s="21" t="s">
        <v>16</v>
      </c>
      <c r="G1217" s="21">
        <v>12925.886</v>
      </c>
    </row>
    <row r="1218" spans="1:7" ht="15.75" x14ac:dyDescent="0.25">
      <c r="A1218" s="21">
        <v>59</v>
      </c>
      <c r="B1218" s="21" t="s">
        <v>14</v>
      </c>
      <c r="C1218" s="21">
        <v>31.79</v>
      </c>
      <c r="D1218" s="21">
        <v>2</v>
      </c>
      <c r="E1218" s="21" t="s">
        <v>15</v>
      </c>
      <c r="F1218" s="21" t="s">
        <v>16</v>
      </c>
      <c r="G1218" s="21">
        <v>12928.7911</v>
      </c>
    </row>
    <row r="1219" spans="1:7" ht="15.75" x14ac:dyDescent="0.25">
      <c r="A1219" s="21">
        <v>59</v>
      </c>
      <c r="B1219" s="21" t="s">
        <v>23</v>
      </c>
      <c r="C1219" s="21">
        <v>34.799999999999997</v>
      </c>
      <c r="D1219" s="21">
        <v>2</v>
      </c>
      <c r="E1219" s="21" t="s">
        <v>15</v>
      </c>
      <c r="F1219" s="21" t="s">
        <v>26</v>
      </c>
      <c r="G1219" s="21">
        <v>36910.608030000003</v>
      </c>
    </row>
    <row r="1220" spans="1:7" ht="15.75" x14ac:dyDescent="0.25">
      <c r="A1220" s="21">
        <v>59</v>
      </c>
      <c r="B1220" s="21" t="s">
        <v>23</v>
      </c>
      <c r="C1220" s="21">
        <v>27.72</v>
      </c>
      <c r="D1220" s="21">
        <v>3</v>
      </c>
      <c r="E1220" s="21" t="s">
        <v>15</v>
      </c>
      <c r="F1220" s="21" t="s">
        <v>16</v>
      </c>
      <c r="G1220" s="21">
        <v>14001.1338</v>
      </c>
    </row>
    <row r="1221" spans="1:7" ht="15.75" x14ac:dyDescent="0.25">
      <c r="A1221" s="21">
        <v>59</v>
      </c>
      <c r="B1221" s="21" t="s">
        <v>23</v>
      </c>
      <c r="C1221" s="21">
        <v>27.83</v>
      </c>
      <c r="D1221" s="21">
        <v>3</v>
      </c>
      <c r="E1221" s="21" t="s">
        <v>15</v>
      </c>
      <c r="F1221" s="21" t="s">
        <v>16</v>
      </c>
      <c r="G1221" s="21">
        <v>14001.286700000001</v>
      </c>
    </row>
    <row r="1222" spans="1:7" ht="15.75" x14ac:dyDescent="0.25">
      <c r="A1222" s="21">
        <v>59</v>
      </c>
      <c r="B1222" s="21" t="s">
        <v>23</v>
      </c>
      <c r="C1222" s="21">
        <v>32.1</v>
      </c>
      <c r="D1222" s="21">
        <v>3</v>
      </c>
      <c r="E1222" s="21" t="s">
        <v>15</v>
      </c>
      <c r="F1222" s="21" t="s">
        <v>26</v>
      </c>
      <c r="G1222" s="21">
        <v>14007.222</v>
      </c>
    </row>
    <row r="1223" spans="1:7" ht="15.75" x14ac:dyDescent="0.25">
      <c r="A1223" s="21">
        <v>59</v>
      </c>
      <c r="B1223" s="21" t="s">
        <v>23</v>
      </c>
      <c r="C1223" s="21">
        <v>26.695</v>
      </c>
      <c r="D1223" s="21">
        <v>3</v>
      </c>
      <c r="E1223" s="21" t="s">
        <v>15</v>
      </c>
      <c r="F1223" s="21" t="s">
        <v>27</v>
      </c>
      <c r="G1223" s="21">
        <v>14382.709049999999</v>
      </c>
    </row>
    <row r="1224" spans="1:7" ht="15.75" x14ac:dyDescent="0.25">
      <c r="A1224" s="21">
        <v>59</v>
      </c>
      <c r="B1224" s="21" t="s">
        <v>23</v>
      </c>
      <c r="C1224" s="21">
        <v>32.395000000000003</v>
      </c>
      <c r="D1224" s="21">
        <v>3</v>
      </c>
      <c r="E1224" s="21" t="s">
        <v>15</v>
      </c>
      <c r="F1224" s="21" t="s">
        <v>25</v>
      </c>
      <c r="G1224" s="21">
        <v>14590.63205</v>
      </c>
    </row>
    <row r="1225" spans="1:7" ht="15.75" x14ac:dyDescent="0.25">
      <c r="A1225" s="21">
        <v>59</v>
      </c>
      <c r="B1225" s="21" t="s">
        <v>14</v>
      </c>
      <c r="C1225" s="21">
        <v>29.83</v>
      </c>
      <c r="D1225" s="21">
        <v>3</v>
      </c>
      <c r="E1225" s="21" t="s">
        <v>17</v>
      </c>
      <c r="F1225" s="21" t="s">
        <v>25</v>
      </c>
      <c r="G1225" s="21">
        <v>30184.936699999998</v>
      </c>
    </row>
    <row r="1226" spans="1:7" ht="15.75" x14ac:dyDescent="0.25">
      <c r="A1226" s="21">
        <v>60</v>
      </c>
      <c r="B1226" s="21" t="s">
        <v>14</v>
      </c>
      <c r="C1226" s="21">
        <v>25.74</v>
      </c>
      <c r="D1226" s="21">
        <v>0</v>
      </c>
      <c r="E1226" s="21" t="s">
        <v>15</v>
      </c>
      <c r="F1226" s="21" t="s">
        <v>16</v>
      </c>
      <c r="G1226" s="21">
        <v>12142.578600000001</v>
      </c>
    </row>
    <row r="1227" spans="1:7" ht="15.75" x14ac:dyDescent="0.25">
      <c r="A1227" s="21">
        <v>60</v>
      </c>
      <c r="B1227" s="21" t="s">
        <v>14</v>
      </c>
      <c r="C1227" s="21">
        <v>28.9</v>
      </c>
      <c r="D1227" s="21">
        <v>0</v>
      </c>
      <c r="E1227" s="21" t="s">
        <v>15</v>
      </c>
      <c r="F1227" s="21" t="s">
        <v>26</v>
      </c>
      <c r="G1227" s="21">
        <v>12146.971</v>
      </c>
    </row>
    <row r="1228" spans="1:7" ht="15.75" x14ac:dyDescent="0.25">
      <c r="A1228" s="21">
        <v>60</v>
      </c>
      <c r="B1228" s="21" t="s">
        <v>14</v>
      </c>
      <c r="C1228" s="21">
        <v>24.32</v>
      </c>
      <c r="D1228" s="21">
        <v>0</v>
      </c>
      <c r="E1228" s="21" t="s">
        <v>15</v>
      </c>
      <c r="F1228" s="21" t="s">
        <v>27</v>
      </c>
      <c r="G1228" s="21">
        <v>12523.604799999999</v>
      </c>
    </row>
    <row r="1229" spans="1:7" ht="15.75" x14ac:dyDescent="0.25">
      <c r="A1229" s="21">
        <v>60</v>
      </c>
      <c r="B1229" s="21" t="s">
        <v>23</v>
      </c>
      <c r="C1229" s="21">
        <v>24.53</v>
      </c>
      <c r="D1229" s="21">
        <v>0</v>
      </c>
      <c r="E1229" s="21" t="s">
        <v>15</v>
      </c>
      <c r="F1229" s="21" t="s">
        <v>16</v>
      </c>
      <c r="G1229" s="21">
        <v>12629.896699999999</v>
      </c>
    </row>
    <row r="1230" spans="1:7" ht="15.75" x14ac:dyDescent="0.25">
      <c r="A1230" s="21">
        <v>60</v>
      </c>
      <c r="B1230" s="21" t="s">
        <v>23</v>
      </c>
      <c r="C1230" s="21">
        <v>30.5</v>
      </c>
      <c r="D1230" s="21">
        <v>0</v>
      </c>
      <c r="E1230" s="21" t="s">
        <v>15</v>
      </c>
      <c r="F1230" s="21" t="s">
        <v>26</v>
      </c>
      <c r="G1230" s="21">
        <v>12638.195</v>
      </c>
    </row>
    <row r="1231" spans="1:7" ht="15.75" x14ac:dyDescent="0.25">
      <c r="A1231" s="21">
        <v>60</v>
      </c>
      <c r="B1231" s="21" t="s">
        <v>23</v>
      </c>
      <c r="C1231" s="21">
        <v>35.1</v>
      </c>
      <c r="D1231" s="21">
        <v>0</v>
      </c>
      <c r="E1231" s="21" t="s">
        <v>15</v>
      </c>
      <c r="F1231" s="21" t="s">
        <v>26</v>
      </c>
      <c r="G1231" s="21">
        <v>12644.589</v>
      </c>
    </row>
    <row r="1232" spans="1:7" ht="15.75" x14ac:dyDescent="0.25">
      <c r="A1232" s="21">
        <v>60</v>
      </c>
      <c r="B1232" s="21" t="s">
        <v>23</v>
      </c>
      <c r="C1232" s="21">
        <v>38.06</v>
      </c>
      <c r="D1232" s="21">
        <v>0</v>
      </c>
      <c r="E1232" s="21" t="s">
        <v>15</v>
      </c>
      <c r="F1232" s="21" t="s">
        <v>16</v>
      </c>
      <c r="G1232" s="21">
        <v>12648.7034</v>
      </c>
    </row>
    <row r="1233" spans="1:7" ht="15.75" x14ac:dyDescent="0.25">
      <c r="A1233" s="21">
        <v>60</v>
      </c>
      <c r="B1233" s="21" t="s">
        <v>14</v>
      </c>
      <c r="C1233" s="21">
        <v>29.64</v>
      </c>
      <c r="D1233" s="21">
        <v>0</v>
      </c>
      <c r="E1233" s="21" t="s">
        <v>15</v>
      </c>
      <c r="F1233" s="21" t="s">
        <v>25</v>
      </c>
      <c r="G1233" s="21">
        <v>12730.999599999999</v>
      </c>
    </row>
    <row r="1234" spans="1:7" ht="15.75" x14ac:dyDescent="0.25">
      <c r="A1234" s="21">
        <v>60</v>
      </c>
      <c r="B1234" s="21" t="s">
        <v>14</v>
      </c>
      <c r="C1234" s="21">
        <v>36.954999999999998</v>
      </c>
      <c r="D1234" s="21">
        <v>0</v>
      </c>
      <c r="E1234" s="21" t="s">
        <v>15</v>
      </c>
      <c r="F1234" s="21" t="s">
        <v>25</v>
      </c>
      <c r="G1234" s="21">
        <v>12741.167450000001</v>
      </c>
    </row>
    <row r="1235" spans="1:7" ht="15.75" x14ac:dyDescent="0.25">
      <c r="A1235" s="21">
        <v>60</v>
      </c>
      <c r="B1235" s="21" t="s">
        <v>23</v>
      </c>
      <c r="C1235" s="21">
        <v>24.035</v>
      </c>
      <c r="D1235" s="21">
        <v>0</v>
      </c>
      <c r="E1235" s="21" t="s">
        <v>15</v>
      </c>
      <c r="F1235" s="21" t="s">
        <v>27</v>
      </c>
      <c r="G1235" s="21">
        <v>13012.20865</v>
      </c>
    </row>
    <row r="1236" spans="1:7" ht="15.75" x14ac:dyDescent="0.25">
      <c r="A1236" s="21">
        <v>60</v>
      </c>
      <c r="B1236" s="21" t="s">
        <v>23</v>
      </c>
      <c r="C1236" s="21">
        <v>18.335000000000001</v>
      </c>
      <c r="D1236" s="21">
        <v>0</v>
      </c>
      <c r="E1236" s="21" t="s">
        <v>15</v>
      </c>
      <c r="F1236" s="21" t="s">
        <v>25</v>
      </c>
      <c r="G1236" s="21">
        <v>13204.28565</v>
      </c>
    </row>
    <row r="1237" spans="1:7" ht="15.75" x14ac:dyDescent="0.25">
      <c r="A1237" s="21">
        <v>60</v>
      </c>
      <c r="B1237" s="21" t="s">
        <v>23</v>
      </c>
      <c r="C1237" s="21">
        <v>27.55</v>
      </c>
      <c r="D1237" s="21">
        <v>0</v>
      </c>
      <c r="E1237" s="21" t="s">
        <v>15</v>
      </c>
      <c r="F1237" s="21" t="s">
        <v>25</v>
      </c>
      <c r="G1237" s="21">
        <v>13217.094499999999</v>
      </c>
    </row>
    <row r="1238" spans="1:7" ht="15.75" x14ac:dyDescent="0.25">
      <c r="A1238" s="21">
        <v>60</v>
      </c>
      <c r="B1238" s="21" t="s">
        <v>23</v>
      </c>
      <c r="C1238" s="21">
        <v>36.005000000000003</v>
      </c>
      <c r="D1238" s="21">
        <v>0</v>
      </c>
      <c r="E1238" s="21" t="s">
        <v>15</v>
      </c>
      <c r="F1238" s="21" t="s">
        <v>25</v>
      </c>
      <c r="G1238" s="21">
        <v>13228.846949999999</v>
      </c>
    </row>
    <row r="1239" spans="1:7" ht="15.75" x14ac:dyDescent="0.25">
      <c r="A1239" s="21">
        <v>60</v>
      </c>
      <c r="B1239" s="21" t="s">
        <v>23</v>
      </c>
      <c r="C1239" s="21">
        <v>25.84</v>
      </c>
      <c r="D1239" s="21">
        <v>0</v>
      </c>
      <c r="E1239" s="21" t="s">
        <v>15</v>
      </c>
      <c r="F1239" s="21" t="s">
        <v>27</v>
      </c>
      <c r="G1239" s="21">
        <v>28923.136920000001</v>
      </c>
    </row>
    <row r="1240" spans="1:7" ht="15.75" x14ac:dyDescent="0.25">
      <c r="A1240" s="21">
        <v>60</v>
      </c>
      <c r="B1240" s="21" t="s">
        <v>14</v>
      </c>
      <c r="C1240" s="21">
        <v>28.594999999999999</v>
      </c>
      <c r="D1240" s="21">
        <v>0</v>
      </c>
      <c r="E1240" s="21" t="s">
        <v>15</v>
      </c>
      <c r="F1240" s="21" t="s">
        <v>25</v>
      </c>
      <c r="G1240" s="21">
        <v>30259.995559999999</v>
      </c>
    </row>
    <row r="1241" spans="1:7" ht="15.75" x14ac:dyDescent="0.25">
      <c r="A1241" s="21">
        <v>60</v>
      </c>
      <c r="B1241" s="21" t="s">
        <v>23</v>
      </c>
      <c r="C1241" s="21">
        <v>32.450000000000003</v>
      </c>
      <c r="D1241" s="21">
        <v>0</v>
      </c>
      <c r="E1241" s="21" t="s">
        <v>17</v>
      </c>
      <c r="F1241" s="21" t="s">
        <v>16</v>
      </c>
      <c r="G1241" s="21">
        <v>45008.955499999996</v>
      </c>
    </row>
    <row r="1242" spans="1:7" ht="15.75" x14ac:dyDescent="0.25">
      <c r="A1242" s="21">
        <v>60</v>
      </c>
      <c r="B1242" s="21" t="s">
        <v>14</v>
      </c>
      <c r="C1242" s="21">
        <v>39.9</v>
      </c>
      <c r="D1242" s="21">
        <v>0</v>
      </c>
      <c r="E1242" s="21" t="s">
        <v>17</v>
      </c>
      <c r="F1242" s="21" t="s">
        <v>26</v>
      </c>
      <c r="G1242" s="21">
        <v>48173.360999999997</v>
      </c>
    </row>
    <row r="1243" spans="1:7" ht="15.75" x14ac:dyDescent="0.25">
      <c r="A1243" s="21">
        <v>60</v>
      </c>
      <c r="B1243" s="21" t="s">
        <v>14</v>
      </c>
      <c r="C1243" s="21">
        <v>40.92</v>
      </c>
      <c r="D1243" s="21">
        <v>0</v>
      </c>
      <c r="E1243" s="21" t="s">
        <v>17</v>
      </c>
      <c r="F1243" s="21" t="s">
        <v>16</v>
      </c>
      <c r="G1243" s="21">
        <v>48673.558799999999</v>
      </c>
    </row>
    <row r="1244" spans="1:7" ht="15.75" x14ac:dyDescent="0.25">
      <c r="A1244" s="21">
        <v>60</v>
      </c>
      <c r="B1244" s="21" t="s">
        <v>14</v>
      </c>
      <c r="C1244" s="21">
        <v>32.799999999999997</v>
      </c>
      <c r="D1244" s="21">
        <v>0</v>
      </c>
      <c r="E1244" s="21" t="s">
        <v>17</v>
      </c>
      <c r="F1244" s="21" t="s">
        <v>26</v>
      </c>
      <c r="G1244" s="21">
        <v>52590.829389999999</v>
      </c>
    </row>
    <row r="1245" spans="1:7" ht="15.75" x14ac:dyDescent="0.25">
      <c r="A1245" s="21">
        <v>60</v>
      </c>
      <c r="B1245" s="21" t="s">
        <v>14</v>
      </c>
      <c r="C1245" s="21">
        <v>24.32</v>
      </c>
      <c r="D1245" s="21">
        <v>1</v>
      </c>
      <c r="E1245" s="21" t="s">
        <v>15</v>
      </c>
      <c r="F1245" s="21" t="s">
        <v>27</v>
      </c>
      <c r="G1245" s="21">
        <v>13112.604799999999</v>
      </c>
    </row>
    <row r="1246" spans="1:7" ht="15.75" x14ac:dyDescent="0.25">
      <c r="A1246" s="21">
        <v>60</v>
      </c>
      <c r="B1246" s="21" t="s">
        <v>23</v>
      </c>
      <c r="C1246" s="21">
        <v>28.7</v>
      </c>
      <c r="D1246" s="21">
        <v>1</v>
      </c>
      <c r="E1246" s="21" t="s">
        <v>15</v>
      </c>
      <c r="F1246" s="21" t="s">
        <v>26</v>
      </c>
      <c r="G1246" s="21">
        <v>13224.692999999999</v>
      </c>
    </row>
    <row r="1247" spans="1:7" ht="15.75" x14ac:dyDescent="0.25">
      <c r="A1247" s="21">
        <v>60</v>
      </c>
      <c r="B1247" s="21" t="s">
        <v>14</v>
      </c>
      <c r="C1247" s="21">
        <v>33.11</v>
      </c>
      <c r="D1247" s="21">
        <v>3</v>
      </c>
      <c r="E1247" s="21" t="s">
        <v>15</v>
      </c>
      <c r="F1247" s="21" t="s">
        <v>16</v>
      </c>
      <c r="G1247" s="21">
        <v>13919.822899999999</v>
      </c>
    </row>
    <row r="1248" spans="1:7" ht="15.75" x14ac:dyDescent="0.25">
      <c r="A1248" s="21">
        <v>60</v>
      </c>
      <c r="B1248" s="21" t="s">
        <v>14</v>
      </c>
      <c r="C1248" s="21">
        <v>31.35</v>
      </c>
      <c r="D1248" s="21">
        <v>3</v>
      </c>
      <c r="E1248" s="21" t="s">
        <v>17</v>
      </c>
      <c r="F1248" s="21" t="s">
        <v>27</v>
      </c>
      <c r="G1248" s="21">
        <v>46130.5265</v>
      </c>
    </row>
    <row r="1249" spans="1:7" ht="15.75" x14ac:dyDescent="0.25">
      <c r="A1249" s="21">
        <v>61</v>
      </c>
      <c r="B1249" s="21" t="s">
        <v>14</v>
      </c>
      <c r="C1249" s="21">
        <v>31.57</v>
      </c>
      <c r="D1249" s="21">
        <v>0</v>
      </c>
      <c r="E1249" s="21" t="s">
        <v>15</v>
      </c>
      <c r="F1249" s="21" t="s">
        <v>16</v>
      </c>
      <c r="G1249" s="21">
        <v>12557.605299999999</v>
      </c>
    </row>
    <row r="1250" spans="1:7" ht="15.75" x14ac:dyDescent="0.25">
      <c r="A1250" s="21">
        <v>61</v>
      </c>
      <c r="B1250" s="21" t="s">
        <v>14</v>
      </c>
      <c r="C1250" s="21">
        <v>43.4</v>
      </c>
      <c r="D1250" s="21">
        <v>0</v>
      </c>
      <c r="E1250" s="21" t="s">
        <v>15</v>
      </c>
      <c r="F1250" s="21" t="s">
        <v>26</v>
      </c>
      <c r="G1250" s="21">
        <v>12574.049000000001</v>
      </c>
    </row>
    <row r="1251" spans="1:7" ht="15.75" x14ac:dyDescent="0.25">
      <c r="A1251" s="21">
        <v>61</v>
      </c>
      <c r="B1251" s="21" t="s">
        <v>14</v>
      </c>
      <c r="C1251" s="21">
        <v>38.380000000000003</v>
      </c>
      <c r="D1251" s="21">
        <v>0</v>
      </c>
      <c r="E1251" s="21" t="s">
        <v>15</v>
      </c>
      <c r="F1251" s="21" t="s">
        <v>27</v>
      </c>
      <c r="G1251" s="21">
        <v>12950.0712</v>
      </c>
    </row>
    <row r="1252" spans="1:7" ht="15.75" x14ac:dyDescent="0.25">
      <c r="A1252" s="21">
        <v>61</v>
      </c>
      <c r="B1252" s="21" t="s">
        <v>23</v>
      </c>
      <c r="C1252" s="21">
        <v>28.2</v>
      </c>
      <c r="D1252" s="21">
        <v>0</v>
      </c>
      <c r="E1252" s="21" t="s">
        <v>15</v>
      </c>
      <c r="F1252" s="21" t="s">
        <v>26</v>
      </c>
      <c r="G1252" s="21">
        <v>13041.921</v>
      </c>
    </row>
    <row r="1253" spans="1:7" ht="15.75" x14ac:dyDescent="0.25">
      <c r="A1253" s="21">
        <v>61</v>
      </c>
      <c r="B1253" s="21" t="s">
        <v>23</v>
      </c>
      <c r="C1253" s="21">
        <v>44</v>
      </c>
      <c r="D1253" s="21">
        <v>0</v>
      </c>
      <c r="E1253" s="21" t="s">
        <v>15</v>
      </c>
      <c r="F1253" s="21" t="s">
        <v>26</v>
      </c>
      <c r="G1253" s="21">
        <v>13063.883</v>
      </c>
    </row>
    <row r="1254" spans="1:7" ht="15.75" x14ac:dyDescent="0.25">
      <c r="A1254" s="21">
        <v>61</v>
      </c>
      <c r="B1254" s="21" t="s">
        <v>14</v>
      </c>
      <c r="C1254" s="21">
        <v>23.655000000000001</v>
      </c>
      <c r="D1254" s="21">
        <v>0</v>
      </c>
      <c r="E1254" s="21" t="s">
        <v>15</v>
      </c>
      <c r="F1254" s="21" t="s">
        <v>25</v>
      </c>
      <c r="G1254" s="21">
        <v>13129.603450000001</v>
      </c>
    </row>
    <row r="1255" spans="1:7" ht="15.75" x14ac:dyDescent="0.25">
      <c r="A1255" s="21">
        <v>61</v>
      </c>
      <c r="B1255" s="21" t="s">
        <v>14</v>
      </c>
      <c r="C1255" s="21">
        <v>33.534999999999997</v>
      </c>
      <c r="D1255" s="21">
        <v>0</v>
      </c>
      <c r="E1255" s="21" t="s">
        <v>15</v>
      </c>
      <c r="F1255" s="21" t="s">
        <v>25</v>
      </c>
      <c r="G1255" s="21">
        <v>13143.336649999999</v>
      </c>
    </row>
    <row r="1256" spans="1:7" ht="15.75" x14ac:dyDescent="0.25">
      <c r="A1256" s="21">
        <v>61</v>
      </c>
      <c r="B1256" s="21" t="s">
        <v>14</v>
      </c>
      <c r="C1256" s="21">
        <v>33.914999999999999</v>
      </c>
      <c r="D1256" s="21">
        <v>0</v>
      </c>
      <c r="E1256" s="21" t="s">
        <v>15</v>
      </c>
      <c r="F1256" s="21" t="s">
        <v>25</v>
      </c>
      <c r="G1256" s="21">
        <v>13143.86485</v>
      </c>
    </row>
    <row r="1257" spans="1:7" ht="15.75" x14ac:dyDescent="0.25">
      <c r="A1257" s="21">
        <v>61</v>
      </c>
      <c r="B1257" s="21" t="s">
        <v>23</v>
      </c>
      <c r="C1257" s="21">
        <v>21.09</v>
      </c>
      <c r="D1257" s="21">
        <v>0</v>
      </c>
      <c r="E1257" s="21" t="s">
        <v>15</v>
      </c>
      <c r="F1257" s="21" t="s">
        <v>27</v>
      </c>
      <c r="G1257" s="21">
        <v>13415.0381</v>
      </c>
    </row>
    <row r="1258" spans="1:7" ht="15.75" x14ac:dyDescent="0.25">
      <c r="A1258" s="21">
        <v>61</v>
      </c>
      <c r="B1258" s="21" t="s">
        <v>23</v>
      </c>
      <c r="C1258" s="21">
        <v>31.16</v>
      </c>
      <c r="D1258" s="21">
        <v>0</v>
      </c>
      <c r="E1258" s="21" t="s">
        <v>15</v>
      </c>
      <c r="F1258" s="21" t="s">
        <v>27</v>
      </c>
      <c r="G1258" s="21">
        <v>13429.035400000001</v>
      </c>
    </row>
    <row r="1259" spans="1:7" ht="15.75" x14ac:dyDescent="0.25">
      <c r="A1259" s="21">
        <v>61</v>
      </c>
      <c r="B1259" s="21" t="s">
        <v>23</v>
      </c>
      <c r="C1259" s="21">
        <v>22.04</v>
      </c>
      <c r="D1259" s="21">
        <v>0</v>
      </c>
      <c r="E1259" s="21" t="s">
        <v>15</v>
      </c>
      <c r="F1259" s="21" t="s">
        <v>25</v>
      </c>
      <c r="G1259" s="21">
        <v>13616.3586</v>
      </c>
    </row>
    <row r="1260" spans="1:7" ht="15.75" x14ac:dyDescent="0.25">
      <c r="A1260" s="21">
        <v>61</v>
      </c>
      <c r="B1260" s="21" t="s">
        <v>23</v>
      </c>
      <c r="C1260" s="21">
        <v>35.909999999999997</v>
      </c>
      <c r="D1260" s="21">
        <v>0</v>
      </c>
      <c r="E1260" s="21" t="s">
        <v>15</v>
      </c>
      <c r="F1260" s="21" t="s">
        <v>25</v>
      </c>
      <c r="G1260" s="21">
        <v>13635.6379</v>
      </c>
    </row>
    <row r="1261" spans="1:7" ht="15.75" x14ac:dyDescent="0.25">
      <c r="A1261" s="21">
        <v>61</v>
      </c>
      <c r="B1261" s="21" t="s">
        <v>23</v>
      </c>
      <c r="C1261" s="21">
        <v>25.08</v>
      </c>
      <c r="D1261" s="21">
        <v>0</v>
      </c>
      <c r="E1261" s="21" t="s">
        <v>15</v>
      </c>
      <c r="F1261" s="21" t="s">
        <v>16</v>
      </c>
      <c r="G1261" s="21">
        <v>24513.091260000001</v>
      </c>
    </row>
    <row r="1262" spans="1:7" ht="15.75" x14ac:dyDescent="0.25">
      <c r="A1262" s="21">
        <v>61</v>
      </c>
      <c r="B1262" s="21" t="s">
        <v>23</v>
      </c>
      <c r="C1262" s="21">
        <v>29.07</v>
      </c>
      <c r="D1262" s="21">
        <v>0</v>
      </c>
      <c r="E1262" s="21" t="s">
        <v>17</v>
      </c>
      <c r="F1262" s="21" t="s">
        <v>27</v>
      </c>
      <c r="G1262" s="21">
        <v>29141.3603</v>
      </c>
    </row>
    <row r="1263" spans="1:7" ht="15.75" x14ac:dyDescent="0.25">
      <c r="A1263" s="21">
        <v>61</v>
      </c>
      <c r="B1263" s="21" t="s">
        <v>14</v>
      </c>
      <c r="C1263" s="21">
        <v>35.86</v>
      </c>
      <c r="D1263" s="21">
        <v>0</v>
      </c>
      <c r="E1263" s="21" t="s">
        <v>17</v>
      </c>
      <c r="F1263" s="21" t="s">
        <v>16</v>
      </c>
      <c r="G1263" s="21">
        <v>46599.108399999997</v>
      </c>
    </row>
    <row r="1264" spans="1:7" ht="15.75" x14ac:dyDescent="0.25">
      <c r="A1264" s="21">
        <v>61</v>
      </c>
      <c r="B1264" s="21" t="s">
        <v>14</v>
      </c>
      <c r="C1264" s="21">
        <v>28.31</v>
      </c>
      <c r="D1264" s="21">
        <v>1</v>
      </c>
      <c r="E1264" s="21" t="s">
        <v>17</v>
      </c>
      <c r="F1264" s="21" t="s">
        <v>27</v>
      </c>
      <c r="G1264" s="21">
        <v>28868.6639</v>
      </c>
    </row>
    <row r="1265" spans="1:7" ht="15.75" x14ac:dyDescent="0.25">
      <c r="A1265" s="21">
        <v>61</v>
      </c>
      <c r="B1265" s="21" t="s">
        <v>14</v>
      </c>
      <c r="C1265" s="21">
        <v>36.299999999999997</v>
      </c>
      <c r="D1265" s="21">
        <v>1</v>
      </c>
      <c r="E1265" s="21" t="s">
        <v>17</v>
      </c>
      <c r="F1265" s="21" t="s">
        <v>26</v>
      </c>
      <c r="G1265" s="21">
        <v>47403.88</v>
      </c>
    </row>
    <row r="1266" spans="1:7" ht="15.75" x14ac:dyDescent="0.25">
      <c r="A1266" s="21">
        <v>61</v>
      </c>
      <c r="B1266" s="21" t="s">
        <v>23</v>
      </c>
      <c r="C1266" s="21">
        <v>36.384999999999998</v>
      </c>
      <c r="D1266" s="21">
        <v>1</v>
      </c>
      <c r="E1266" s="21" t="s">
        <v>17</v>
      </c>
      <c r="F1266" s="21" t="s">
        <v>25</v>
      </c>
      <c r="G1266" s="21">
        <v>48517.563150000002</v>
      </c>
    </row>
    <row r="1267" spans="1:7" ht="15.75" x14ac:dyDescent="0.25">
      <c r="A1267" s="21">
        <v>61</v>
      </c>
      <c r="B1267" s="21" t="s">
        <v>14</v>
      </c>
      <c r="C1267" s="21">
        <v>32.299999999999997</v>
      </c>
      <c r="D1267" s="21">
        <v>2</v>
      </c>
      <c r="E1267" s="21" t="s">
        <v>15</v>
      </c>
      <c r="F1267" s="21" t="s">
        <v>27</v>
      </c>
      <c r="G1267" s="21">
        <v>14119.62</v>
      </c>
    </row>
    <row r="1268" spans="1:7" ht="15.75" x14ac:dyDescent="0.25">
      <c r="A1268" s="21">
        <v>61</v>
      </c>
      <c r="B1268" s="21" t="s">
        <v>23</v>
      </c>
      <c r="C1268" s="21">
        <v>39.1</v>
      </c>
      <c r="D1268" s="21">
        <v>2</v>
      </c>
      <c r="E1268" s="21" t="s">
        <v>15</v>
      </c>
      <c r="F1268" s="21" t="s">
        <v>26</v>
      </c>
      <c r="G1268" s="21">
        <v>14235.072</v>
      </c>
    </row>
    <row r="1269" spans="1:7" ht="15.75" x14ac:dyDescent="0.25">
      <c r="A1269" s="21">
        <v>61</v>
      </c>
      <c r="B1269" s="21" t="s">
        <v>14</v>
      </c>
      <c r="C1269" s="21">
        <v>36.1</v>
      </c>
      <c r="D1269" s="21">
        <v>3</v>
      </c>
      <c r="E1269" s="21" t="s">
        <v>15</v>
      </c>
      <c r="F1269" s="21" t="s">
        <v>26</v>
      </c>
      <c r="G1269" s="21">
        <v>27941.28758</v>
      </c>
    </row>
    <row r="1270" spans="1:7" ht="15.75" x14ac:dyDescent="0.25">
      <c r="A1270" s="21">
        <v>61</v>
      </c>
      <c r="B1270" s="21" t="s">
        <v>23</v>
      </c>
      <c r="C1270" s="21">
        <v>29.92</v>
      </c>
      <c r="D1270" s="21">
        <v>3</v>
      </c>
      <c r="E1270" s="21" t="s">
        <v>17</v>
      </c>
      <c r="F1270" s="21" t="s">
        <v>16</v>
      </c>
      <c r="G1270" s="21">
        <v>30942.191800000001</v>
      </c>
    </row>
    <row r="1271" spans="1:7" ht="15.75" x14ac:dyDescent="0.25">
      <c r="A1271" s="21">
        <v>61</v>
      </c>
      <c r="B1271" s="21" t="s">
        <v>23</v>
      </c>
      <c r="C1271" s="21">
        <v>33.33</v>
      </c>
      <c r="D1271" s="21">
        <v>4</v>
      </c>
      <c r="E1271" s="21" t="s">
        <v>15</v>
      </c>
      <c r="F1271" s="21" t="s">
        <v>16</v>
      </c>
      <c r="G1271" s="21">
        <v>36580.282160000002</v>
      </c>
    </row>
    <row r="1272" spans="1:7" ht="15.75" x14ac:dyDescent="0.25">
      <c r="A1272" s="21">
        <v>62</v>
      </c>
      <c r="B1272" s="21" t="s">
        <v>14</v>
      </c>
      <c r="C1272" s="21">
        <v>21.4</v>
      </c>
      <c r="D1272" s="21">
        <v>0</v>
      </c>
      <c r="E1272" s="21" t="s">
        <v>15</v>
      </c>
      <c r="F1272" s="21" t="s">
        <v>26</v>
      </c>
      <c r="G1272" s="21">
        <v>12957.118</v>
      </c>
    </row>
    <row r="1273" spans="1:7" ht="15.75" x14ac:dyDescent="0.25">
      <c r="A1273" s="21">
        <v>62</v>
      </c>
      <c r="B1273" s="21" t="s">
        <v>14</v>
      </c>
      <c r="C1273" s="21">
        <v>37.4</v>
      </c>
      <c r="D1273" s="21">
        <v>0</v>
      </c>
      <c r="E1273" s="21" t="s">
        <v>15</v>
      </c>
      <c r="F1273" s="21" t="s">
        <v>26</v>
      </c>
      <c r="G1273" s="21">
        <v>12979.358</v>
      </c>
    </row>
    <row r="1274" spans="1:7" ht="15.75" x14ac:dyDescent="0.25">
      <c r="A1274" s="21">
        <v>62</v>
      </c>
      <c r="B1274" s="21" t="s">
        <v>14</v>
      </c>
      <c r="C1274" s="21">
        <v>38.83</v>
      </c>
      <c r="D1274" s="21">
        <v>0</v>
      </c>
      <c r="E1274" s="21" t="s">
        <v>15</v>
      </c>
      <c r="F1274" s="21" t="s">
        <v>16</v>
      </c>
      <c r="G1274" s="21">
        <v>12981.3457</v>
      </c>
    </row>
    <row r="1275" spans="1:7" ht="15.75" x14ac:dyDescent="0.25">
      <c r="A1275" s="21">
        <v>62</v>
      </c>
      <c r="B1275" s="21" t="s">
        <v>14</v>
      </c>
      <c r="C1275" s="21">
        <v>39.93</v>
      </c>
      <c r="D1275" s="21">
        <v>0</v>
      </c>
      <c r="E1275" s="21" t="s">
        <v>15</v>
      </c>
      <c r="F1275" s="21" t="s">
        <v>16</v>
      </c>
      <c r="G1275" s="21">
        <v>12982.8747</v>
      </c>
    </row>
    <row r="1276" spans="1:7" ht="15.75" x14ac:dyDescent="0.25">
      <c r="A1276" s="21">
        <v>62</v>
      </c>
      <c r="B1276" s="21" t="s">
        <v>14</v>
      </c>
      <c r="C1276" s="21">
        <v>30.02</v>
      </c>
      <c r="D1276" s="21">
        <v>0</v>
      </c>
      <c r="E1276" s="21" t="s">
        <v>15</v>
      </c>
      <c r="F1276" s="21" t="s">
        <v>27</v>
      </c>
      <c r="G1276" s="21">
        <v>13352.0998</v>
      </c>
    </row>
    <row r="1277" spans="1:7" ht="15.75" x14ac:dyDescent="0.25">
      <c r="A1277" s="21">
        <v>62</v>
      </c>
      <c r="B1277" s="21" t="s">
        <v>23</v>
      </c>
      <c r="C1277" s="21">
        <v>25</v>
      </c>
      <c r="D1277" s="21">
        <v>0</v>
      </c>
      <c r="E1277" s="21" t="s">
        <v>15</v>
      </c>
      <c r="F1277" s="21" t="s">
        <v>26</v>
      </c>
      <c r="G1277" s="21">
        <v>13451.121999999999</v>
      </c>
    </row>
    <row r="1278" spans="1:7" ht="15.75" x14ac:dyDescent="0.25">
      <c r="A1278" s="21">
        <v>62</v>
      </c>
      <c r="B1278" s="21" t="s">
        <v>23</v>
      </c>
      <c r="C1278" s="21">
        <v>29.92</v>
      </c>
      <c r="D1278" s="21">
        <v>0</v>
      </c>
      <c r="E1278" s="21" t="s">
        <v>15</v>
      </c>
      <c r="F1278" s="21" t="s">
        <v>16</v>
      </c>
      <c r="G1278" s="21">
        <v>13457.960800000001</v>
      </c>
    </row>
    <row r="1279" spans="1:7" ht="15.75" x14ac:dyDescent="0.25">
      <c r="A1279" s="21">
        <v>62</v>
      </c>
      <c r="B1279" s="21" t="s">
        <v>23</v>
      </c>
      <c r="C1279" s="21">
        <v>33.200000000000003</v>
      </c>
      <c r="D1279" s="21">
        <v>0</v>
      </c>
      <c r="E1279" s="21" t="s">
        <v>15</v>
      </c>
      <c r="F1279" s="21" t="s">
        <v>26</v>
      </c>
      <c r="G1279" s="21">
        <v>13462.52</v>
      </c>
    </row>
    <row r="1280" spans="1:7" ht="15.75" x14ac:dyDescent="0.25">
      <c r="A1280" s="21">
        <v>62</v>
      </c>
      <c r="B1280" s="21" t="s">
        <v>23</v>
      </c>
      <c r="C1280" s="21">
        <v>39.159999999999997</v>
      </c>
      <c r="D1280" s="21">
        <v>0</v>
      </c>
      <c r="E1280" s="21" t="s">
        <v>15</v>
      </c>
      <c r="F1280" s="21" t="s">
        <v>16</v>
      </c>
      <c r="G1280" s="21">
        <v>13470.804400000001</v>
      </c>
    </row>
    <row r="1281" spans="1:7" ht="15.75" x14ac:dyDescent="0.25">
      <c r="A1281" s="21">
        <v>62</v>
      </c>
      <c r="B1281" s="21" t="s">
        <v>23</v>
      </c>
      <c r="C1281" s="21">
        <v>39.200000000000003</v>
      </c>
      <c r="D1281" s="21">
        <v>0</v>
      </c>
      <c r="E1281" s="21" t="s">
        <v>15</v>
      </c>
      <c r="F1281" s="21" t="s">
        <v>26</v>
      </c>
      <c r="G1281" s="21">
        <v>13470.86</v>
      </c>
    </row>
    <row r="1282" spans="1:7" ht="15.75" x14ac:dyDescent="0.25">
      <c r="A1282" s="21">
        <v>62</v>
      </c>
      <c r="B1282" s="21" t="s">
        <v>14</v>
      </c>
      <c r="C1282" s="21">
        <v>32.11</v>
      </c>
      <c r="D1282" s="21">
        <v>0</v>
      </c>
      <c r="E1282" s="21" t="s">
        <v>15</v>
      </c>
      <c r="F1282" s="21" t="s">
        <v>25</v>
      </c>
      <c r="G1282" s="21">
        <v>13555.0049</v>
      </c>
    </row>
    <row r="1283" spans="1:7" ht="15.75" x14ac:dyDescent="0.25">
      <c r="A1283" s="21">
        <v>62</v>
      </c>
      <c r="B1283" s="21" t="s">
        <v>23</v>
      </c>
      <c r="C1283" s="21">
        <v>32.68</v>
      </c>
      <c r="D1283" s="21">
        <v>0</v>
      </c>
      <c r="E1283" s="21" t="s">
        <v>15</v>
      </c>
      <c r="F1283" s="21" t="s">
        <v>27</v>
      </c>
      <c r="G1283" s="21">
        <v>13844.797200000001</v>
      </c>
    </row>
    <row r="1284" spans="1:7" ht="15.75" x14ac:dyDescent="0.25">
      <c r="A1284" s="21">
        <v>62</v>
      </c>
      <c r="B1284" s="21" t="s">
        <v>23</v>
      </c>
      <c r="C1284" s="21">
        <v>31.73</v>
      </c>
      <c r="D1284" s="21">
        <v>0</v>
      </c>
      <c r="E1284" s="21" t="s">
        <v>15</v>
      </c>
      <c r="F1284" s="21" t="s">
        <v>25</v>
      </c>
      <c r="G1284" s="21">
        <v>14043.476699999999</v>
      </c>
    </row>
    <row r="1285" spans="1:7" ht="15.75" x14ac:dyDescent="0.25">
      <c r="A1285" s="21">
        <v>62</v>
      </c>
      <c r="B1285" s="21" t="s">
        <v>23</v>
      </c>
      <c r="C1285" s="21">
        <v>26.29</v>
      </c>
      <c r="D1285" s="21">
        <v>0</v>
      </c>
      <c r="E1285" s="21" t="s">
        <v>17</v>
      </c>
      <c r="F1285" s="21" t="s">
        <v>16</v>
      </c>
      <c r="G1285" s="21">
        <v>27808.7251</v>
      </c>
    </row>
    <row r="1286" spans="1:7" ht="15.75" x14ac:dyDescent="0.25">
      <c r="A1286" s="21">
        <v>62</v>
      </c>
      <c r="B1286" s="21" t="s">
        <v>14</v>
      </c>
      <c r="C1286" s="21">
        <v>26.695</v>
      </c>
      <c r="D1286" s="21">
        <v>0</v>
      </c>
      <c r="E1286" s="21" t="s">
        <v>17</v>
      </c>
      <c r="F1286" s="21" t="s">
        <v>25</v>
      </c>
      <c r="G1286" s="21">
        <v>28101.333050000001</v>
      </c>
    </row>
    <row r="1287" spans="1:7" ht="15.75" x14ac:dyDescent="0.25">
      <c r="A1287" s="21">
        <v>62</v>
      </c>
      <c r="B1287" s="21" t="s">
        <v>14</v>
      </c>
      <c r="C1287" s="21">
        <v>32.015000000000001</v>
      </c>
      <c r="D1287" s="21">
        <v>0</v>
      </c>
      <c r="E1287" s="21" t="s">
        <v>17</v>
      </c>
      <c r="F1287" s="21" t="s">
        <v>25</v>
      </c>
      <c r="G1287" s="21">
        <v>45710.207849999999</v>
      </c>
    </row>
    <row r="1288" spans="1:7" ht="15.75" x14ac:dyDescent="0.25">
      <c r="A1288" s="21">
        <v>62</v>
      </c>
      <c r="B1288" s="21" t="s">
        <v>14</v>
      </c>
      <c r="C1288" s="21">
        <v>27.55</v>
      </c>
      <c r="D1288" s="21">
        <v>1</v>
      </c>
      <c r="E1288" s="21" t="s">
        <v>15</v>
      </c>
      <c r="F1288" s="21" t="s">
        <v>27</v>
      </c>
      <c r="G1288" s="21">
        <v>13937.666499999999</v>
      </c>
    </row>
    <row r="1289" spans="1:7" ht="15.75" x14ac:dyDescent="0.25">
      <c r="A1289" s="21">
        <v>62</v>
      </c>
      <c r="B1289" s="21" t="s">
        <v>14</v>
      </c>
      <c r="C1289" s="21">
        <v>31.46</v>
      </c>
      <c r="D1289" s="21">
        <v>1</v>
      </c>
      <c r="E1289" s="21" t="s">
        <v>15</v>
      </c>
      <c r="F1289" s="21" t="s">
        <v>16</v>
      </c>
      <c r="G1289" s="21">
        <v>27000.98473</v>
      </c>
    </row>
    <row r="1290" spans="1:7" ht="15.75" x14ac:dyDescent="0.25">
      <c r="A1290" s="21">
        <v>62</v>
      </c>
      <c r="B1290" s="21" t="s">
        <v>23</v>
      </c>
      <c r="C1290" s="21">
        <v>36.86</v>
      </c>
      <c r="D1290" s="21">
        <v>1</v>
      </c>
      <c r="E1290" s="21" t="s">
        <v>15</v>
      </c>
      <c r="F1290" s="21" t="s">
        <v>25</v>
      </c>
      <c r="G1290" s="21">
        <v>31620.001059999999</v>
      </c>
    </row>
    <row r="1291" spans="1:7" ht="15.75" x14ac:dyDescent="0.25">
      <c r="A1291" s="21">
        <v>62</v>
      </c>
      <c r="B1291" s="21" t="s">
        <v>23</v>
      </c>
      <c r="C1291" s="21">
        <v>30.495000000000001</v>
      </c>
      <c r="D1291" s="21">
        <v>2</v>
      </c>
      <c r="E1291" s="21" t="s">
        <v>15</v>
      </c>
      <c r="F1291" s="21" t="s">
        <v>27</v>
      </c>
      <c r="G1291" s="21">
        <v>15019.760050000001</v>
      </c>
    </row>
    <row r="1292" spans="1:7" ht="15.75" x14ac:dyDescent="0.25">
      <c r="A1292" s="21">
        <v>62</v>
      </c>
      <c r="B1292" s="21" t="s">
        <v>23</v>
      </c>
      <c r="C1292" s="21">
        <v>38.094999999999999</v>
      </c>
      <c r="D1292" s="21">
        <v>2</v>
      </c>
      <c r="E1292" s="21" t="s">
        <v>15</v>
      </c>
      <c r="F1292" s="21" t="s">
        <v>25</v>
      </c>
      <c r="G1292" s="21">
        <v>15230.324049999999</v>
      </c>
    </row>
    <row r="1293" spans="1:7" ht="15.75" x14ac:dyDescent="0.25">
      <c r="A1293" s="21">
        <v>62</v>
      </c>
      <c r="B1293" s="21" t="s">
        <v>23</v>
      </c>
      <c r="C1293" s="21">
        <v>32.965000000000003</v>
      </c>
      <c r="D1293" s="21">
        <v>3</v>
      </c>
      <c r="E1293" s="21" t="s">
        <v>15</v>
      </c>
      <c r="F1293" s="21" t="s">
        <v>27</v>
      </c>
      <c r="G1293" s="21">
        <v>15612.19335</v>
      </c>
    </row>
    <row r="1294" spans="1:7" ht="15.75" x14ac:dyDescent="0.25">
      <c r="A1294" s="21">
        <v>62</v>
      </c>
      <c r="B1294" s="21" t="s">
        <v>14</v>
      </c>
      <c r="C1294" s="21">
        <v>30.875</v>
      </c>
      <c r="D1294" s="21">
        <v>3</v>
      </c>
      <c r="E1294" s="21" t="s">
        <v>17</v>
      </c>
      <c r="F1294" s="21" t="s">
        <v>27</v>
      </c>
      <c r="G1294" s="21">
        <v>46718.163249999998</v>
      </c>
    </row>
    <row r="1295" spans="1:7" ht="15.75" x14ac:dyDescent="0.25">
      <c r="A1295" s="21">
        <v>63</v>
      </c>
      <c r="B1295" s="21" t="s">
        <v>14</v>
      </c>
      <c r="C1295" s="21">
        <v>30.8</v>
      </c>
      <c r="D1295" s="21">
        <v>0</v>
      </c>
      <c r="E1295" s="21" t="s">
        <v>15</v>
      </c>
      <c r="F1295" s="21" t="s">
        <v>26</v>
      </c>
      <c r="G1295" s="21">
        <v>13390.558999999999</v>
      </c>
    </row>
    <row r="1296" spans="1:7" ht="15.75" x14ac:dyDescent="0.25">
      <c r="A1296" s="21">
        <v>63</v>
      </c>
      <c r="B1296" s="21" t="s">
        <v>14</v>
      </c>
      <c r="C1296" s="21">
        <v>33.1</v>
      </c>
      <c r="D1296" s="21">
        <v>0</v>
      </c>
      <c r="E1296" s="21" t="s">
        <v>15</v>
      </c>
      <c r="F1296" s="21" t="s">
        <v>26</v>
      </c>
      <c r="G1296" s="21">
        <v>13393.755999999999</v>
      </c>
    </row>
    <row r="1297" spans="1:7" ht="15.75" x14ac:dyDescent="0.25">
      <c r="A1297" s="21">
        <v>63</v>
      </c>
      <c r="B1297" s="21" t="s">
        <v>14</v>
      </c>
      <c r="C1297" s="21">
        <v>41.47</v>
      </c>
      <c r="D1297" s="21">
        <v>0</v>
      </c>
      <c r="E1297" s="21" t="s">
        <v>15</v>
      </c>
      <c r="F1297" s="21" t="s">
        <v>16</v>
      </c>
      <c r="G1297" s="21">
        <v>13405.390299999999</v>
      </c>
    </row>
    <row r="1298" spans="1:7" ht="15.75" x14ac:dyDescent="0.25">
      <c r="A1298" s="21">
        <v>63</v>
      </c>
      <c r="B1298" s="21" t="s">
        <v>14</v>
      </c>
      <c r="C1298" s="21">
        <v>28.31</v>
      </c>
      <c r="D1298" s="21">
        <v>0</v>
      </c>
      <c r="E1298" s="21" t="s">
        <v>15</v>
      </c>
      <c r="F1298" s="21" t="s">
        <v>27</v>
      </c>
      <c r="G1298" s="21">
        <v>13770.097900000001</v>
      </c>
    </row>
    <row r="1299" spans="1:7" ht="15.75" x14ac:dyDescent="0.25">
      <c r="A1299" s="21">
        <v>63</v>
      </c>
      <c r="B1299" s="21" t="s">
        <v>23</v>
      </c>
      <c r="C1299" s="21">
        <v>31.8</v>
      </c>
      <c r="D1299" s="21">
        <v>0</v>
      </c>
      <c r="E1299" s="21" t="s">
        <v>15</v>
      </c>
      <c r="F1299" s="21" t="s">
        <v>26</v>
      </c>
      <c r="G1299" s="21">
        <v>13880.949000000001</v>
      </c>
    </row>
    <row r="1300" spans="1:7" ht="15.75" x14ac:dyDescent="0.25">
      <c r="A1300" s="21">
        <v>63</v>
      </c>
      <c r="B1300" s="21" t="s">
        <v>23</v>
      </c>
      <c r="C1300" s="21">
        <v>36.299999999999997</v>
      </c>
      <c r="D1300" s="21">
        <v>0</v>
      </c>
      <c r="E1300" s="21" t="s">
        <v>15</v>
      </c>
      <c r="F1300" s="21" t="s">
        <v>16</v>
      </c>
      <c r="G1300" s="21">
        <v>13887.204</v>
      </c>
    </row>
    <row r="1301" spans="1:7" ht="15.75" x14ac:dyDescent="0.25">
      <c r="A1301" s="21">
        <v>63</v>
      </c>
      <c r="B1301" s="21" t="s">
        <v>23</v>
      </c>
      <c r="C1301" s="21">
        <v>36.85</v>
      </c>
      <c r="D1301" s="21">
        <v>0</v>
      </c>
      <c r="E1301" s="21" t="s">
        <v>15</v>
      </c>
      <c r="F1301" s="21" t="s">
        <v>16</v>
      </c>
      <c r="G1301" s="21">
        <v>13887.968500000001</v>
      </c>
    </row>
    <row r="1302" spans="1:7" ht="15.75" x14ac:dyDescent="0.25">
      <c r="A1302" s="21">
        <v>63</v>
      </c>
      <c r="B1302" s="21" t="s">
        <v>14</v>
      </c>
      <c r="C1302" s="21">
        <v>31.445</v>
      </c>
      <c r="D1302" s="21">
        <v>0</v>
      </c>
      <c r="E1302" s="21" t="s">
        <v>15</v>
      </c>
      <c r="F1302" s="21" t="s">
        <v>25</v>
      </c>
      <c r="G1302" s="21">
        <v>13974.455550000001</v>
      </c>
    </row>
    <row r="1303" spans="1:7" ht="15.75" x14ac:dyDescent="0.25">
      <c r="A1303" s="21">
        <v>63</v>
      </c>
      <c r="B1303" s="21" t="s">
        <v>14</v>
      </c>
      <c r="C1303" s="21">
        <v>36.765000000000001</v>
      </c>
      <c r="D1303" s="21">
        <v>0</v>
      </c>
      <c r="E1303" s="21" t="s">
        <v>15</v>
      </c>
      <c r="F1303" s="21" t="s">
        <v>25</v>
      </c>
      <c r="G1303" s="21">
        <v>13981.850350000001</v>
      </c>
    </row>
    <row r="1304" spans="1:7" ht="15.75" x14ac:dyDescent="0.25">
      <c r="A1304" s="21">
        <v>63</v>
      </c>
      <c r="B1304" s="21" t="s">
        <v>23</v>
      </c>
      <c r="C1304" s="21">
        <v>25.08</v>
      </c>
      <c r="D1304" s="21">
        <v>0</v>
      </c>
      <c r="E1304" s="21" t="s">
        <v>15</v>
      </c>
      <c r="F1304" s="21" t="s">
        <v>27</v>
      </c>
      <c r="G1304" s="21">
        <v>14254.608200000001</v>
      </c>
    </row>
    <row r="1305" spans="1:7" ht="15.75" x14ac:dyDescent="0.25">
      <c r="A1305" s="21">
        <v>63</v>
      </c>
      <c r="B1305" s="21" t="s">
        <v>23</v>
      </c>
      <c r="C1305" s="21">
        <v>26.22</v>
      </c>
      <c r="D1305" s="21">
        <v>0</v>
      </c>
      <c r="E1305" s="21" t="s">
        <v>15</v>
      </c>
      <c r="F1305" s="21" t="s">
        <v>27</v>
      </c>
      <c r="G1305" s="21">
        <v>14256.192800000001</v>
      </c>
    </row>
    <row r="1306" spans="1:7" ht="15.75" x14ac:dyDescent="0.25">
      <c r="A1306" s="21">
        <v>63</v>
      </c>
      <c r="B1306" s="21" t="s">
        <v>23</v>
      </c>
      <c r="C1306" s="21">
        <v>21.66</v>
      </c>
      <c r="D1306" s="21">
        <v>0</v>
      </c>
      <c r="E1306" s="21" t="s">
        <v>15</v>
      </c>
      <c r="F1306" s="21" t="s">
        <v>25</v>
      </c>
      <c r="G1306" s="21">
        <v>14449.8544</v>
      </c>
    </row>
    <row r="1307" spans="1:7" ht="15.75" x14ac:dyDescent="0.25">
      <c r="A1307" s="21">
        <v>63</v>
      </c>
      <c r="B1307" s="21" t="s">
        <v>23</v>
      </c>
      <c r="C1307" s="21">
        <v>23.085000000000001</v>
      </c>
      <c r="D1307" s="21">
        <v>0</v>
      </c>
      <c r="E1307" s="21" t="s">
        <v>15</v>
      </c>
      <c r="F1307" s="21" t="s">
        <v>25</v>
      </c>
      <c r="G1307" s="21">
        <v>14451.835150000001</v>
      </c>
    </row>
    <row r="1308" spans="1:7" ht="15.75" x14ac:dyDescent="0.25">
      <c r="A1308" s="21">
        <v>63</v>
      </c>
      <c r="B1308" s="21" t="s">
        <v>23</v>
      </c>
      <c r="C1308" s="21">
        <v>26.98</v>
      </c>
      <c r="D1308" s="21">
        <v>0</v>
      </c>
      <c r="E1308" s="21" t="s">
        <v>17</v>
      </c>
      <c r="F1308" s="21" t="s">
        <v>27</v>
      </c>
      <c r="G1308" s="21">
        <v>28950.4692</v>
      </c>
    </row>
    <row r="1309" spans="1:7" ht="15.75" x14ac:dyDescent="0.25">
      <c r="A1309" s="21">
        <v>63</v>
      </c>
      <c r="B1309" s="21" t="s">
        <v>23</v>
      </c>
      <c r="C1309" s="21">
        <v>27.74</v>
      </c>
      <c r="D1309" s="21">
        <v>0</v>
      </c>
      <c r="E1309" s="21" t="s">
        <v>17</v>
      </c>
      <c r="F1309" s="21" t="s">
        <v>25</v>
      </c>
      <c r="G1309" s="21">
        <v>29523.1656</v>
      </c>
    </row>
    <row r="1310" spans="1:7" ht="15.75" x14ac:dyDescent="0.25">
      <c r="A1310" s="21">
        <v>63</v>
      </c>
      <c r="B1310" s="21" t="s">
        <v>14</v>
      </c>
      <c r="C1310" s="21">
        <v>35.090000000000003</v>
      </c>
      <c r="D1310" s="21">
        <v>0</v>
      </c>
      <c r="E1310" s="21" t="s">
        <v>17</v>
      </c>
      <c r="F1310" s="21" t="s">
        <v>16</v>
      </c>
      <c r="G1310" s="21">
        <v>47055.532099999997</v>
      </c>
    </row>
    <row r="1311" spans="1:7" ht="15.75" x14ac:dyDescent="0.25">
      <c r="A1311" s="21">
        <v>63</v>
      </c>
      <c r="B1311" s="21" t="s">
        <v>23</v>
      </c>
      <c r="C1311" s="21">
        <v>37.700000000000003</v>
      </c>
      <c r="D1311" s="21">
        <v>0</v>
      </c>
      <c r="E1311" s="21" t="s">
        <v>17</v>
      </c>
      <c r="F1311" s="21" t="s">
        <v>26</v>
      </c>
      <c r="G1311" s="21">
        <v>48824.45</v>
      </c>
    </row>
    <row r="1312" spans="1:7" ht="15.75" x14ac:dyDescent="0.25">
      <c r="A1312" s="21">
        <v>63</v>
      </c>
      <c r="B1312" s="21" t="s">
        <v>14</v>
      </c>
      <c r="C1312" s="21">
        <v>21.66</v>
      </c>
      <c r="D1312" s="21">
        <v>1</v>
      </c>
      <c r="E1312" s="21" t="s">
        <v>15</v>
      </c>
      <c r="F1312" s="21" t="s">
        <v>27</v>
      </c>
      <c r="G1312" s="21">
        <v>14349.8544</v>
      </c>
    </row>
    <row r="1313" spans="1:7" ht="15.75" x14ac:dyDescent="0.25">
      <c r="A1313" s="21">
        <v>63</v>
      </c>
      <c r="B1313" s="21" t="s">
        <v>23</v>
      </c>
      <c r="C1313" s="21">
        <v>35.200000000000003</v>
      </c>
      <c r="D1313" s="21">
        <v>1</v>
      </c>
      <c r="E1313" s="21" t="s">
        <v>15</v>
      </c>
      <c r="F1313" s="21" t="s">
        <v>16</v>
      </c>
      <c r="G1313" s="21">
        <v>14474.674999999999</v>
      </c>
    </row>
    <row r="1314" spans="1:7" ht="15.75" x14ac:dyDescent="0.25">
      <c r="A1314" s="21">
        <v>63</v>
      </c>
      <c r="B1314" s="21" t="s">
        <v>23</v>
      </c>
      <c r="C1314" s="21">
        <v>32.200000000000003</v>
      </c>
      <c r="D1314" s="21">
        <v>2</v>
      </c>
      <c r="E1314" s="21" t="s">
        <v>17</v>
      </c>
      <c r="F1314" s="21" t="s">
        <v>26</v>
      </c>
      <c r="G1314" s="21">
        <v>47305.305</v>
      </c>
    </row>
    <row r="1315" spans="1:7" ht="15.75" x14ac:dyDescent="0.25">
      <c r="A1315" s="21">
        <v>63</v>
      </c>
      <c r="B1315" s="21" t="s">
        <v>14</v>
      </c>
      <c r="C1315" s="21">
        <v>33.659999999999997</v>
      </c>
      <c r="D1315" s="21">
        <v>3</v>
      </c>
      <c r="E1315" s="21" t="s">
        <v>15</v>
      </c>
      <c r="F1315" s="21" t="s">
        <v>16</v>
      </c>
      <c r="G1315" s="21">
        <v>15161.5344</v>
      </c>
    </row>
    <row r="1316" spans="1:7" ht="15.75" x14ac:dyDescent="0.25">
      <c r="A1316" s="21">
        <v>63</v>
      </c>
      <c r="B1316" s="21" t="s">
        <v>14</v>
      </c>
      <c r="C1316" s="21">
        <v>39.799999999999997</v>
      </c>
      <c r="D1316" s="21">
        <v>3</v>
      </c>
      <c r="E1316" s="21" t="s">
        <v>15</v>
      </c>
      <c r="F1316" s="21" t="s">
        <v>26</v>
      </c>
      <c r="G1316" s="21">
        <v>15170.069</v>
      </c>
    </row>
    <row r="1317" spans="1:7" ht="15.75" x14ac:dyDescent="0.25">
      <c r="A1317" s="21">
        <v>63</v>
      </c>
      <c r="B1317" s="21" t="s">
        <v>14</v>
      </c>
      <c r="C1317" s="21">
        <v>41.325000000000003</v>
      </c>
      <c r="D1317" s="21">
        <v>3</v>
      </c>
      <c r="E1317" s="21" t="s">
        <v>15</v>
      </c>
      <c r="F1317" s="21" t="s">
        <v>27</v>
      </c>
      <c r="G1317" s="21">
        <v>15555.188749999999</v>
      </c>
    </row>
    <row r="1318" spans="1:7" ht="15.75" x14ac:dyDescent="0.25">
      <c r="A1318" s="21">
        <v>64</v>
      </c>
      <c r="B1318" s="21" t="s">
        <v>14</v>
      </c>
      <c r="C1318" s="21">
        <v>34.5</v>
      </c>
      <c r="D1318" s="21">
        <v>0</v>
      </c>
      <c r="E1318" s="21" t="s">
        <v>15</v>
      </c>
      <c r="F1318" s="21" t="s">
        <v>26</v>
      </c>
      <c r="G1318" s="21">
        <v>13822.803</v>
      </c>
    </row>
    <row r="1319" spans="1:7" ht="15.75" x14ac:dyDescent="0.25">
      <c r="A1319" s="21">
        <v>64</v>
      </c>
      <c r="B1319" s="21" t="s">
        <v>14</v>
      </c>
      <c r="C1319" s="21">
        <v>40.479999999999997</v>
      </c>
      <c r="D1319" s="21">
        <v>0</v>
      </c>
      <c r="E1319" s="21" t="s">
        <v>15</v>
      </c>
      <c r="F1319" s="21" t="s">
        <v>16</v>
      </c>
      <c r="G1319" s="21">
        <v>13831.1152</v>
      </c>
    </row>
    <row r="1320" spans="1:7" ht="15.75" x14ac:dyDescent="0.25">
      <c r="A1320" s="21">
        <v>64</v>
      </c>
      <c r="B1320" s="21" t="s">
        <v>14</v>
      </c>
      <c r="C1320" s="21">
        <v>37.905000000000001</v>
      </c>
      <c r="D1320" s="21">
        <v>0</v>
      </c>
      <c r="E1320" s="21" t="s">
        <v>15</v>
      </c>
      <c r="F1320" s="21" t="s">
        <v>27</v>
      </c>
      <c r="G1320" s="21">
        <v>14210.53595</v>
      </c>
    </row>
    <row r="1321" spans="1:7" ht="15.75" x14ac:dyDescent="0.25">
      <c r="A1321" s="21">
        <v>64</v>
      </c>
      <c r="B1321" s="21" t="s">
        <v>23</v>
      </c>
      <c r="C1321" s="21">
        <v>35.97</v>
      </c>
      <c r="D1321" s="21">
        <v>0</v>
      </c>
      <c r="E1321" s="21" t="s">
        <v>15</v>
      </c>
      <c r="F1321" s="21" t="s">
        <v>16</v>
      </c>
      <c r="G1321" s="21">
        <v>14313.846299999999</v>
      </c>
    </row>
    <row r="1322" spans="1:7" ht="15.75" x14ac:dyDescent="0.25">
      <c r="A1322" s="21">
        <v>64</v>
      </c>
      <c r="B1322" s="21" t="s">
        <v>23</v>
      </c>
      <c r="C1322" s="21">
        <v>39.700000000000003</v>
      </c>
      <c r="D1322" s="21">
        <v>0</v>
      </c>
      <c r="E1322" s="21" t="s">
        <v>15</v>
      </c>
      <c r="F1322" s="21" t="s">
        <v>26</v>
      </c>
      <c r="G1322" s="21">
        <v>14319.031000000001</v>
      </c>
    </row>
    <row r="1323" spans="1:7" ht="15.75" x14ac:dyDescent="0.25">
      <c r="A1323" s="21">
        <v>64</v>
      </c>
      <c r="B1323" s="21" t="s">
        <v>14</v>
      </c>
      <c r="C1323" s="21">
        <v>26.41</v>
      </c>
      <c r="D1323" s="21">
        <v>0</v>
      </c>
      <c r="E1323" s="21" t="s">
        <v>15</v>
      </c>
      <c r="F1323" s="21" t="s">
        <v>25</v>
      </c>
      <c r="G1323" s="21">
        <v>14394.5579</v>
      </c>
    </row>
    <row r="1324" spans="1:7" ht="15.75" x14ac:dyDescent="0.25">
      <c r="A1324" s="21">
        <v>64</v>
      </c>
      <c r="B1324" s="21" t="s">
        <v>14</v>
      </c>
      <c r="C1324" s="21">
        <v>38.19</v>
      </c>
      <c r="D1324" s="21">
        <v>0</v>
      </c>
      <c r="E1324" s="21" t="s">
        <v>15</v>
      </c>
      <c r="F1324" s="21" t="s">
        <v>25</v>
      </c>
      <c r="G1324" s="21">
        <v>14410.9321</v>
      </c>
    </row>
    <row r="1325" spans="1:7" ht="15.75" x14ac:dyDescent="0.25">
      <c r="A1325" s="21">
        <v>64</v>
      </c>
      <c r="B1325" s="21" t="s">
        <v>23</v>
      </c>
      <c r="C1325" s="21">
        <v>32.965000000000003</v>
      </c>
      <c r="D1325" s="21">
        <v>0</v>
      </c>
      <c r="E1325" s="21" t="s">
        <v>15</v>
      </c>
      <c r="F1325" s="21" t="s">
        <v>27</v>
      </c>
      <c r="G1325" s="21">
        <v>14692.66935</v>
      </c>
    </row>
    <row r="1326" spans="1:7" ht="15.75" x14ac:dyDescent="0.25">
      <c r="A1326" s="21">
        <v>64</v>
      </c>
      <c r="B1326" s="21" t="s">
        <v>23</v>
      </c>
      <c r="C1326" s="21">
        <v>39.33</v>
      </c>
      <c r="D1326" s="21">
        <v>0</v>
      </c>
      <c r="E1326" s="21" t="s">
        <v>15</v>
      </c>
      <c r="F1326" s="21" t="s">
        <v>25</v>
      </c>
      <c r="G1326" s="21">
        <v>14901.5167</v>
      </c>
    </row>
    <row r="1327" spans="1:7" ht="15.75" x14ac:dyDescent="0.25">
      <c r="A1327" s="21">
        <v>64</v>
      </c>
      <c r="B1327" s="21" t="s">
        <v>14</v>
      </c>
      <c r="C1327" s="21">
        <v>23.76</v>
      </c>
      <c r="D1327" s="21">
        <v>0</v>
      </c>
      <c r="E1327" s="21" t="s">
        <v>17</v>
      </c>
      <c r="F1327" s="21" t="s">
        <v>16</v>
      </c>
      <c r="G1327" s="21">
        <v>26926.5144</v>
      </c>
    </row>
    <row r="1328" spans="1:7" ht="15.75" x14ac:dyDescent="0.25">
      <c r="A1328" s="21">
        <v>64</v>
      </c>
      <c r="B1328" s="21" t="s">
        <v>23</v>
      </c>
      <c r="C1328" s="21">
        <v>22.99</v>
      </c>
      <c r="D1328" s="21">
        <v>0</v>
      </c>
      <c r="E1328" s="21" t="s">
        <v>17</v>
      </c>
      <c r="F1328" s="21" t="s">
        <v>16</v>
      </c>
      <c r="G1328" s="21">
        <v>27037.914100000002</v>
      </c>
    </row>
    <row r="1329" spans="1:7" ht="15.75" x14ac:dyDescent="0.25">
      <c r="A1329" s="21">
        <v>64</v>
      </c>
      <c r="B1329" s="21" t="s">
        <v>23</v>
      </c>
      <c r="C1329" s="21">
        <v>26.885000000000002</v>
      </c>
      <c r="D1329" s="21">
        <v>0</v>
      </c>
      <c r="E1329" s="21" t="s">
        <v>17</v>
      </c>
      <c r="F1329" s="21" t="s">
        <v>27</v>
      </c>
      <c r="G1329" s="21">
        <v>29330.98315</v>
      </c>
    </row>
    <row r="1330" spans="1:7" ht="15.75" x14ac:dyDescent="0.25">
      <c r="A1330" s="21">
        <v>64</v>
      </c>
      <c r="B1330" s="21" t="s">
        <v>14</v>
      </c>
      <c r="C1330" s="21">
        <v>33.880000000000003</v>
      </c>
      <c r="D1330" s="21">
        <v>0</v>
      </c>
      <c r="E1330" s="21" t="s">
        <v>17</v>
      </c>
      <c r="F1330" s="21" t="s">
        <v>16</v>
      </c>
      <c r="G1330" s="21">
        <v>46889.261200000001</v>
      </c>
    </row>
    <row r="1331" spans="1:7" ht="15.75" x14ac:dyDescent="0.25">
      <c r="A1331" s="21">
        <v>64</v>
      </c>
      <c r="B1331" s="21" t="s">
        <v>14</v>
      </c>
      <c r="C1331" s="21">
        <v>39.159999999999997</v>
      </c>
      <c r="D1331" s="21">
        <v>1</v>
      </c>
      <c r="E1331" s="21" t="s">
        <v>15</v>
      </c>
      <c r="F1331" s="21" t="s">
        <v>16</v>
      </c>
      <c r="G1331" s="21">
        <v>14418.2804</v>
      </c>
    </row>
    <row r="1332" spans="1:7" ht="15.75" x14ac:dyDescent="0.25">
      <c r="A1332" s="21">
        <v>64</v>
      </c>
      <c r="B1332" s="21" t="s">
        <v>14</v>
      </c>
      <c r="C1332" s="21">
        <v>24.7</v>
      </c>
      <c r="D1332" s="21">
        <v>1</v>
      </c>
      <c r="E1332" s="21" t="s">
        <v>15</v>
      </c>
      <c r="F1332" s="21" t="s">
        <v>27</v>
      </c>
      <c r="G1332" s="21">
        <v>30166.618170000002</v>
      </c>
    </row>
    <row r="1333" spans="1:7" ht="15.75" x14ac:dyDescent="0.25">
      <c r="A1333" s="21">
        <v>64</v>
      </c>
      <c r="B1333" s="21" t="s">
        <v>23</v>
      </c>
      <c r="C1333" s="21">
        <v>33.799999999999997</v>
      </c>
      <c r="D1333" s="21">
        <v>1</v>
      </c>
      <c r="E1333" s="21" t="s">
        <v>17</v>
      </c>
      <c r="F1333" s="21" t="s">
        <v>26</v>
      </c>
      <c r="G1333" s="21">
        <v>47928.03</v>
      </c>
    </row>
    <row r="1334" spans="1:7" ht="15.75" x14ac:dyDescent="0.25">
      <c r="A1334" s="21">
        <v>64</v>
      </c>
      <c r="B1334" s="21" t="s">
        <v>14</v>
      </c>
      <c r="C1334" s="21">
        <v>25.6</v>
      </c>
      <c r="D1334" s="21">
        <v>2</v>
      </c>
      <c r="E1334" s="21" t="s">
        <v>15</v>
      </c>
      <c r="F1334" s="21" t="s">
        <v>26</v>
      </c>
      <c r="G1334" s="21">
        <v>14988.432000000001</v>
      </c>
    </row>
    <row r="1335" spans="1:7" ht="15.75" x14ac:dyDescent="0.25">
      <c r="A1335" s="21">
        <v>64</v>
      </c>
      <c r="B1335" s="21" t="s">
        <v>23</v>
      </c>
      <c r="C1335" s="21">
        <v>31.824999999999999</v>
      </c>
      <c r="D1335" s="21">
        <v>2</v>
      </c>
      <c r="E1335" s="21" t="s">
        <v>15</v>
      </c>
      <c r="F1335" s="21" t="s">
        <v>25</v>
      </c>
      <c r="G1335" s="21">
        <v>16069.08475</v>
      </c>
    </row>
    <row r="1336" spans="1:7" ht="15.75" x14ac:dyDescent="0.25">
      <c r="A1336" s="21">
        <v>64</v>
      </c>
      <c r="B1336" s="21" t="s">
        <v>23</v>
      </c>
      <c r="C1336" s="21">
        <v>31.3</v>
      </c>
      <c r="D1336" s="21">
        <v>2</v>
      </c>
      <c r="E1336" s="21" t="s">
        <v>17</v>
      </c>
      <c r="F1336" s="21" t="s">
        <v>26</v>
      </c>
      <c r="G1336" s="21">
        <v>47291.055</v>
      </c>
    </row>
    <row r="1337" spans="1:7" ht="15.75" x14ac:dyDescent="0.25">
      <c r="A1337" s="21">
        <v>64</v>
      </c>
      <c r="B1337" s="21" t="s">
        <v>14</v>
      </c>
      <c r="C1337" s="21">
        <v>36.96</v>
      </c>
      <c r="D1337" s="21">
        <v>2</v>
      </c>
      <c r="E1337" s="21" t="s">
        <v>17</v>
      </c>
      <c r="F1337" s="21" t="s">
        <v>16</v>
      </c>
      <c r="G1337" s="21">
        <v>49577.662400000001</v>
      </c>
    </row>
    <row r="1338" spans="1:7" ht="15.75" x14ac:dyDescent="0.25">
      <c r="A1338" s="21">
        <v>64</v>
      </c>
      <c r="B1338" s="21" t="s">
        <v>23</v>
      </c>
      <c r="C1338" s="21">
        <v>39.049999999999997</v>
      </c>
      <c r="D1338" s="21">
        <v>3</v>
      </c>
      <c r="E1338" s="21" t="s">
        <v>15</v>
      </c>
      <c r="F1338" s="21" t="s">
        <v>16</v>
      </c>
      <c r="G1338" s="21">
        <v>16085.127500000001</v>
      </c>
    </row>
    <row r="1339" spans="1:7" ht="15.75" x14ac:dyDescent="0.25">
      <c r="A1339" s="21">
        <v>64</v>
      </c>
      <c r="B1339" s="21" t="s">
        <v>23</v>
      </c>
      <c r="C1339" s="21">
        <v>30.114999999999998</v>
      </c>
      <c r="D1339" s="21">
        <v>3</v>
      </c>
      <c r="E1339" s="21" t="s">
        <v>15</v>
      </c>
      <c r="F1339" s="21" t="s">
        <v>27</v>
      </c>
      <c r="G1339" s="21">
        <v>16455.707849999999</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39"/>
  <sheetViews>
    <sheetView topLeftCell="M1" workbookViewId="0">
      <selection activeCell="O35" sqref="O35"/>
    </sheetView>
  </sheetViews>
  <sheetFormatPr defaultRowHeight="15" x14ac:dyDescent="0.25"/>
  <cols>
    <col min="9" max="9" width="14.42578125" customWidth="1"/>
    <col min="10" max="10" width="16.28515625" bestFit="1" customWidth="1"/>
    <col min="11" max="11" width="12" bestFit="1" customWidth="1"/>
    <col min="12" max="12" width="12" customWidth="1"/>
    <col min="13" max="14" width="12" bestFit="1" customWidth="1"/>
    <col min="15" max="15" width="15.140625" customWidth="1"/>
    <col min="16" max="17" width="12" bestFit="1" customWidth="1"/>
    <col min="18" max="18" width="14.7109375" customWidth="1"/>
    <col min="19" max="19" width="12.140625" customWidth="1"/>
    <col min="20" max="20" width="12" bestFit="1" customWidth="1"/>
    <col min="21" max="21" width="15.28515625" bestFit="1" customWidth="1"/>
    <col min="22" max="24" width="12" bestFit="1" customWidth="1"/>
    <col min="25" max="25" width="14.5703125" bestFit="1" customWidth="1"/>
    <col min="26" max="27" width="12" bestFit="1" customWidth="1"/>
    <col min="28" max="28" width="15.140625" bestFit="1" customWidth="1"/>
    <col min="29" max="30" width="12" bestFit="1" customWidth="1"/>
    <col min="31" max="31" width="14.7109375" bestFit="1" customWidth="1"/>
    <col min="32" max="32" width="12.140625" bestFit="1" customWidth="1"/>
    <col min="33" max="33" width="12" bestFit="1" customWidth="1"/>
    <col min="34" max="34" width="15.28515625" bestFit="1" customWidth="1"/>
    <col min="35" max="36" width="12" bestFit="1" customWidth="1"/>
  </cols>
  <sheetData>
    <row r="1" spans="1:14" ht="15.75" x14ac:dyDescent="0.25">
      <c r="A1" s="20" t="s">
        <v>0</v>
      </c>
      <c r="B1" s="20" t="s">
        <v>1</v>
      </c>
      <c r="C1" s="20" t="s">
        <v>2</v>
      </c>
      <c r="D1" s="20" t="s">
        <v>3</v>
      </c>
      <c r="E1" s="20" t="s">
        <v>4</v>
      </c>
      <c r="F1" s="20" t="s">
        <v>5</v>
      </c>
      <c r="G1" s="20" t="s">
        <v>6</v>
      </c>
      <c r="I1" s="14" t="s">
        <v>0</v>
      </c>
      <c r="J1" t="s">
        <v>49</v>
      </c>
    </row>
    <row r="2" spans="1:14" ht="15.75" x14ac:dyDescent="0.25">
      <c r="A2" s="21">
        <v>18</v>
      </c>
      <c r="B2" s="21" t="s">
        <v>14</v>
      </c>
      <c r="C2" s="21">
        <v>23.21</v>
      </c>
      <c r="D2" s="21">
        <v>0</v>
      </c>
      <c r="E2" s="21" t="s">
        <v>15</v>
      </c>
      <c r="F2" s="21" t="s">
        <v>16</v>
      </c>
      <c r="G2" s="21">
        <v>1121.8739</v>
      </c>
      <c r="I2" s="14" t="s">
        <v>1</v>
      </c>
      <c r="J2" t="s">
        <v>49</v>
      </c>
    </row>
    <row r="3" spans="1:14" ht="15.75" x14ac:dyDescent="0.25">
      <c r="A3" s="21">
        <v>18</v>
      </c>
      <c r="B3" s="21" t="s">
        <v>14</v>
      </c>
      <c r="C3" s="21">
        <v>30.14</v>
      </c>
      <c r="D3" s="21">
        <v>0</v>
      </c>
      <c r="E3" s="21" t="s">
        <v>15</v>
      </c>
      <c r="F3" s="21" t="s">
        <v>16</v>
      </c>
      <c r="G3" s="21">
        <v>1131.5065999999999</v>
      </c>
    </row>
    <row r="4" spans="1:14" ht="15.75" x14ac:dyDescent="0.25">
      <c r="A4" s="21">
        <v>18</v>
      </c>
      <c r="B4" s="21" t="s">
        <v>14</v>
      </c>
      <c r="C4" s="21">
        <v>33.33</v>
      </c>
      <c r="D4" s="21">
        <v>0</v>
      </c>
      <c r="E4" s="21" t="s">
        <v>15</v>
      </c>
      <c r="F4" s="21" t="s">
        <v>16</v>
      </c>
      <c r="G4" s="21">
        <v>1135.9407000000001</v>
      </c>
      <c r="I4" s="14" t="s">
        <v>45</v>
      </c>
      <c r="J4" s="14" t="s">
        <v>46</v>
      </c>
    </row>
    <row r="5" spans="1:14" ht="15.75" x14ac:dyDescent="0.25">
      <c r="A5" s="21">
        <v>18</v>
      </c>
      <c r="B5" s="21" t="s">
        <v>14</v>
      </c>
      <c r="C5" s="21">
        <v>33.659999999999997</v>
      </c>
      <c r="D5" s="21">
        <v>0</v>
      </c>
      <c r="E5" s="21" t="s">
        <v>15</v>
      </c>
      <c r="F5" s="21" t="s">
        <v>16</v>
      </c>
      <c r="G5" s="21">
        <v>1136.3994</v>
      </c>
      <c r="I5" s="14" t="s">
        <v>21</v>
      </c>
      <c r="J5" t="s">
        <v>25</v>
      </c>
      <c r="K5" t="s">
        <v>27</v>
      </c>
      <c r="L5" t="s">
        <v>16</v>
      </c>
      <c r="M5" t="s">
        <v>26</v>
      </c>
      <c r="N5" t="s">
        <v>24</v>
      </c>
    </row>
    <row r="6" spans="1:14" ht="15.75" x14ac:dyDescent="0.25">
      <c r="A6" s="21">
        <v>18</v>
      </c>
      <c r="B6" s="21" t="s">
        <v>14</v>
      </c>
      <c r="C6" s="21">
        <v>34.1</v>
      </c>
      <c r="D6" s="21">
        <v>0</v>
      </c>
      <c r="E6" s="21" t="s">
        <v>15</v>
      </c>
      <c r="F6" s="21" t="s">
        <v>16</v>
      </c>
      <c r="G6" s="21">
        <v>1137.011</v>
      </c>
      <c r="I6" s="12">
        <v>0</v>
      </c>
      <c r="J6" s="13">
        <v>1709090.0106690004</v>
      </c>
      <c r="K6" s="13">
        <v>1494816.9612800004</v>
      </c>
      <c r="L6" s="13">
        <v>2246649.3352999999</v>
      </c>
      <c r="M6" s="13">
        <v>1647513.6880899998</v>
      </c>
      <c r="N6" s="13">
        <v>7098069.9953390006</v>
      </c>
    </row>
    <row r="7" spans="1:14" ht="15.75" x14ac:dyDescent="0.25">
      <c r="A7" s="21">
        <v>18</v>
      </c>
      <c r="B7" s="21" t="s">
        <v>14</v>
      </c>
      <c r="C7" s="21">
        <v>34.43</v>
      </c>
      <c r="D7" s="21">
        <v>0</v>
      </c>
      <c r="E7" s="21" t="s">
        <v>15</v>
      </c>
      <c r="F7" s="21" t="s">
        <v>16</v>
      </c>
      <c r="G7" s="21">
        <v>1137.4697000000001</v>
      </c>
      <c r="I7" s="37" t="s">
        <v>15</v>
      </c>
      <c r="J7" s="13">
        <v>976747.34251900029</v>
      </c>
      <c r="K7" s="13">
        <v>814816.74226000032</v>
      </c>
      <c r="L7" s="13">
        <v>826029.58542000002</v>
      </c>
      <c r="M7" s="13">
        <v>876219.47046999983</v>
      </c>
      <c r="N7" s="13">
        <v>3493813.1406690003</v>
      </c>
    </row>
    <row r="8" spans="1:14" ht="15.75" x14ac:dyDescent="0.25">
      <c r="A8" s="21">
        <v>18</v>
      </c>
      <c r="B8" s="21" t="s">
        <v>14</v>
      </c>
      <c r="C8" s="21">
        <v>37.29</v>
      </c>
      <c r="D8" s="21">
        <v>0</v>
      </c>
      <c r="E8" s="21" t="s">
        <v>15</v>
      </c>
      <c r="F8" s="21" t="s">
        <v>16</v>
      </c>
      <c r="G8" s="21">
        <v>1141.4450999999999</v>
      </c>
      <c r="I8" s="37" t="s">
        <v>17</v>
      </c>
      <c r="J8" s="13">
        <v>732342.66815000004</v>
      </c>
      <c r="K8" s="13">
        <v>680000.21902000008</v>
      </c>
      <c r="L8" s="13">
        <v>1420619.7498799998</v>
      </c>
      <c r="M8" s="13">
        <v>771294.21762000013</v>
      </c>
      <c r="N8" s="13">
        <v>3604256.8546700003</v>
      </c>
    </row>
    <row r="9" spans="1:14" ht="15.75" x14ac:dyDescent="0.25">
      <c r="A9" s="21">
        <v>18</v>
      </c>
      <c r="B9" s="21" t="s">
        <v>14</v>
      </c>
      <c r="C9" s="21">
        <v>41.14</v>
      </c>
      <c r="D9" s="21">
        <v>0</v>
      </c>
      <c r="E9" s="21" t="s">
        <v>15</v>
      </c>
      <c r="F9" s="21" t="s">
        <v>16</v>
      </c>
      <c r="G9" s="21">
        <v>1146.7965999999999</v>
      </c>
      <c r="I9" s="12">
        <v>1</v>
      </c>
      <c r="J9" s="13">
        <v>1255885.8929999999</v>
      </c>
      <c r="K9" s="13">
        <v>757038.96689000004</v>
      </c>
      <c r="L9" s="13">
        <v>1300268.9872100004</v>
      </c>
      <c r="M9" s="13">
        <v>811705.82635000022</v>
      </c>
      <c r="N9" s="13">
        <v>4124899.6734500006</v>
      </c>
    </row>
    <row r="10" spans="1:14" ht="15.75" x14ac:dyDescent="0.25">
      <c r="A10" s="21">
        <v>18</v>
      </c>
      <c r="B10" s="21" t="s">
        <v>14</v>
      </c>
      <c r="C10" s="21">
        <v>43.01</v>
      </c>
      <c r="D10" s="21">
        <v>0</v>
      </c>
      <c r="E10" s="21" t="s">
        <v>15</v>
      </c>
      <c r="F10" s="21" t="s">
        <v>16</v>
      </c>
      <c r="G10" s="21">
        <v>1149.3959</v>
      </c>
      <c r="I10" s="37" t="s">
        <v>15</v>
      </c>
      <c r="J10" s="13">
        <v>544403.08976999996</v>
      </c>
      <c r="K10" s="13">
        <v>518805.72554000001</v>
      </c>
      <c r="L10" s="13">
        <v>585202.76054000016</v>
      </c>
      <c r="M10" s="13">
        <v>535306.18321000016</v>
      </c>
      <c r="N10" s="13">
        <v>2183717.7590600001</v>
      </c>
    </row>
    <row r="11" spans="1:14" ht="15.75" x14ac:dyDescent="0.25">
      <c r="A11" s="21">
        <v>18</v>
      </c>
      <c r="B11" s="21" t="s">
        <v>14</v>
      </c>
      <c r="C11" s="21">
        <v>53.13</v>
      </c>
      <c r="D11" s="21">
        <v>0</v>
      </c>
      <c r="E11" s="21" t="s">
        <v>15</v>
      </c>
      <c r="F11" s="21" t="s">
        <v>16</v>
      </c>
      <c r="G11" s="21">
        <v>1163.4627</v>
      </c>
      <c r="I11" s="37" t="s">
        <v>17</v>
      </c>
      <c r="J11" s="13">
        <v>711482.80322999996</v>
      </c>
      <c r="K11" s="13">
        <v>238233.24134999997</v>
      </c>
      <c r="L11" s="13">
        <v>715066.22667000012</v>
      </c>
      <c r="M11" s="13">
        <v>276399.64314</v>
      </c>
      <c r="N11" s="13">
        <v>1941181.9143900003</v>
      </c>
    </row>
    <row r="12" spans="1:14" ht="15.75" x14ac:dyDescent="0.25">
      <c r="A12" s="21">
        <v>18</v>
      </c>
      <c r="B12" s="21" t="s">
        <v>23</v>
      </c>
      <c r="C12" s="21">
        <v>20.79</v>
      </c>
      <c r="D12" s="21">
        <v>0</v>
      </c>
      <c r="E12" s="21" t="s">
        <v>15</v>
      </c>
      <c r="F12" s="21" t="s">
        <v>16</v>
      </c>
      <c r="G12" s="21">
        <v>1607.5101</v>
      </c>
      <c r="I12" s="12">
        <v>2</v>
      </c>
      <c r="J12" s="13">
        <v>694372.7888000001</v>
      </c>
      <c r="K12" s="13">
        <v>888644.76935000008</v>
      </c>
      <c r="L12" s="13">
        <v>1038079.06113</v>
      </c>
      <c r="M12" s="13">
        <v>996558.67687000008</v>
      </c>
      <c r="N12" s="13">
        <v>3617655.2961500003</v>
      </c>
    </row>
    <row r="13" spans="1:14" ht="15.75" x14ac:dyDescent="0.25">
      <c r="A13" s="21">
        <v>18</v>
      </c>
      <c r="B13" s="21" t="s">
        <v>23</v>
      </c>
      <c r="C13" s="21">
        <v>26.73</v>
      </c>
      <c r="D13" s="21">
        <v>0</v>
      </c>
      <c r="E13" s="21" t="s">
        <v>15</v>
      </c>
      <c r="F13" s="21" t="s">
        <v>16</v>
      </c>
      <c r="G13" s="21">
        <v>1615.7666999999999</v>
      </c>
      <c r="I13" s="37" t="s">
        <v>15</v>
      </c>
      <c r="J13" s="13">
        <v>490110.45435000007</v>
      </c>
      <c r="K13" s="13">
        <v>547296.76945000002</v>
      </c>
      <c r="L13" s="13">
        <v>360936.23482999991</v>
      </c>
      <c r="M13" s="13">
        <v>357878.87099999993</v>
      </c>
      <c r="N13" s="13">
        <v>1756222.3296300001</v>
      </c>
    </row>
    <row r="14" spans="1:14" ht="15.75" x14ac:dyDescent="0.25">
      <c r="A14" s="21">
        <v>18</v>
      </c>
      <c r="B14" s="21" t="s">
        <v>23</v>
      </c>
      <c r="C14" s="21">
        <v>31.13</v>
      </c>
      <c r="D14" s="21">
        <v>0</v>
      </c>
      <c r="E14" s="21" t="s">
        <v>15</v>
      </c>
      <c r="F14" s="21" t="s">
        <v>16</v>
      </c>
      <c r="G14" s="21">
        <v>1621.8827000000001</v>
      </c>
      <c r="I14" s="37" t="s">
        <v>17</v>
      </c>
      <c r="J14" s="13">
        <v>204262.33444999999</v>
      </c>
      <c r="K14" s="13">
        <v>341347.99990000005</v>
      </c>
      <c r="L14" s="13">
        <v>677142.82630000019</v>
      </c>
      <c r="M14" s="13">
        <v>638679.80587000016</v>
      </c>
      <c r="N14" s="13">
        <v>1861432.9665200002</v>
      </c>
    </row>
    <row r="15" spans="1:14" ht="15.75" x14ac:dyDescent="0.25">
      <c r="A15" s="21">
        <v>18</v>
      </c>
      <c r="B15" s="21" t="s">
        <v>23</v>
      </c>
      <c r="C15" s="21">
        <v>31.35</v>
      </c>
      <c r="D15" s="21">
        <v>0</v>
      </c>
      <c r="E15" s="21" t="s">
        <v>15</v>
      </c>
      <c r="F15" s="21" t="s">
        <v>16</v>
      </c>
      <c r="G15" s="21">
        <v>1622.1885</v>
      </c>
      <c r="I15" s="12">
        <v>3</v>
      </c>
      <c r="J15" s="13">
        <v>561986.61855000001</v>
      </c>
      <c r="K15" s="13">
        <v>818163.39091999992</v>
      </c>
      <c r="L15" s="13">
        <v>645744.61054000002</v>
      </c>
      <c r="M15" s="13">
        <v>384890.36358</v>
      </c>
      <c r="N15" s="13">
        <v>2410784.9835900003</v>
      </c>
    </row>
    <row r="16" spans="1:14" ht="15.75" x14ac:dyDescent="0.25">
      <c r="A16" s="21">
        <v>18</v>
      </c>
      <c r="B16" s="21" t="s">
        <v>23</v>
      </c>
      <c r="C16" s="21">
        <v>36.85</v>
      </c>
      <c r="D16" s="21">
        <v>0</v>
      </c>
      <c r="E16" s="21" t="s">
        <v>15</v>
      </c>
      <c r="F16" s="21" t="s">
        <v>16</v>
      </c>
      <c r="G16" s="21">
        <v>1629.8335</v>
      </c>
      <c r="I16" s="37" t="s">
        <v>15</v>
      </c>
      <c r="J16" s="13">
        <v>221947.48070000001</v>
      </c>
      <c r="K16" s="13">
        <v>348081.14541</v>
      </c>
      <c r="L16" s="13">
        <v>287678.70244000002</v>
      </c>
      <c r="M16" s="13">
        <v>276805.95957999997</v>
      </c>
      <c r="N16" s="13">
        <v>1134513.28813</v>
      </c>
    </row>
    <row r="17" spans="1:14" ht="15.75" x14ac:dyDescent="0.25">
      <c r="A17" s="21">
        <v>18</v>
      </c>
      <c r="B17" s="21" t="s">
        <v>23</v>
      </c>
      <c r="C17" s="21">
        <v>38.17</v>
      </c>
      <c r="D17" s="21">
        <v>0</v>
      </c>
      <c r="E17" s="21" t="s">
        <v>15</v>
      </c>
      <c r="F17" s="21" t="s">
        <v>16</v>
      </c>
      <c r="G17" s="21">
        <v>1631.6683</v>
      </c>
      <c r="I17" s="37" t="s">
        <v>17</v>
      </c>
      <c r="J17" s="13">
        <v>340039.13785</v>
      </c>
      <c r="K17" s="13">
        <v>470082.24550999992</v>
      </c>
      <c r="L17" s="13">
        <v>358065.9081</v>
      </c>
      <c r="M17" s="13">
        <v>108084.40400000001</v>
      </c>
      <c r="N17" s="13">
        <v>1276271.6954600001</v>
      </c>
    </row>
    <row r="18" spans="1:14" ht="15.75" x14ac:dyDescent="0.25">
      <c r="A18" s="21">
        <v>18</v>
      </c>
      <c r="B18" s="21" t="s">
        <v>23</v>
      </c>
      <c r="C18" s="21">
        <v>38.28</v>
      </c>
      <c r="D18" s="21">
        <v>0</v>
      </c>
      <c r="E18" s="21" t="s">
        <v>15</v>
      </c>
      <c r="F18" s="21" t="s">
        <v>16</v>
      </c>
      <c r="G18" s="21">
        <v>1631.8212000000001</v>
      </c>
      <c r="I18" s="12">
        <v>4</v>
      </c>
      <c r="J18" s="13">
        <v>101396.35184000002</v>
      </c>
      <c r="K18" s="13">
        <v>68082.112349999996</v>
      </c>
      <c r="L18" s="13">
        <v>72255.119860000006</v>
      </c>
      <c r="M18" s="13">
        <v>104532.82373</v>
      </c>
      <c r="N18" s="13">
        <v>346266.40778000001</v>
      </c>
    </row>
    <row r="19" spans="1:14" ht="15.75" x14ac:dyDescent="0.25">
      <c r="A19" s="21">
        <v>18</v>
      </c>
      <c r="B19" s="21" t="s">
        <v>23</v>
      </c>
      <c r="C19" s="21">
        <v>39.159999999999997</v>
      </c>
      <c r="D19" s="21">
        <v>0</v>
      </c>
      <c r="E19" s="21" t="s">
        <v>15</v>
      </c>
      <c r="F19" s="21" t="s">
        <v>16</v>
      </c>
      <c r="G19" s="21">
        <v>1633.0444</v>
      </c>
      <c r="I19" s="37" t="s">
        <v>15</v>
      </c>
      <c r="J19" s="13">
        <v>101396.35184000002</v>
      </c>
      <c r="K19" s="13">
        <v>46609.633549999999</v>
      </c>
      <c r="L19" s="13">
        <v>72255.119860000006</v>
      </c>
      <c r="M19" s="13">
        <v>46408.471729999997</v>
      </c>
      <c r="N19" s="13">
        <v>266669.57698000001</v>
      </c>
    </row>
    <row r="20" spans="1:14" ht="15.75" x14ac:dyDescent="0.25">
      <c r="A20" s="21">
        <v>18</v>
      </c>
      <c r="B20" s="21" t="s">
        <v>23</v>
      </c>
      <c r="C20" s="21">
        <v>39.82</v>
      </c>
      <c r="D20" s="21">
        <v>0</v>
      </c>
      <c r="E20" s="21" t="s">
        <v>15</v>
      </c>
      <c r="F20" s="21" t="s">
        <v>16</v>
      </c>
      <c r="G20" s="21">
        <v>1633.9618</v>
      </c>
      <c r="I20" s="37" t="s">
        <v>17</v>
      </c>
      <c r="J20" s="13"/>
      <c r="K20" s="13">
        <v>21472.478800000001</v>
      </c>
      <c r="L20" s="13"/>
      <c r="M20" s="13">
        <v>58124.351999999999</v>
      </c>
      <c r="N20" s="13">
        <v>79596.830799999996</v>
      </c>
    </row>
    <row r="21" spans="1:14" ht="15.75" x14ac:dyDescent="0.25">
      <c r="A21" s="21">
        <v>18</v>
      </c>
      <c r="B21" s="21" t="s">
        <v>23</v>
      </c>
      <c r="C21" s="21">
        <v>40.26</v>
      </c>
      <c r="D21" s="21">
        <v>0</v>
      </c>
      <c r="E21" s="21" t="s">
        <v>15</v>
      </c>
      <c r="F21" s="21" t="s">
        <v>16</v>
      </c>
      <c r="G21" s="21">
        <v>1634.5734</v>
      </c>
      <c r="I21" s="12">
        <v>5</v>
      </c>
      <c r="J21" s="13">
        <v>20936.920449999998</v>
      </c>
      <c r="K21" s="13">
        <v>8965.7957499999993</v>
      </c>
      <c r="L21" s="13">
        <v>60692.649249999995</v>
      </c>
      <c r="M21" s="13">
        <v>67553.269</v>
      </c>
      <c r="N21" s="13">
        <v>158148.63445000001</v>
      </c>
    </row>
    <row r="22" spans="1:14" ht="15.75" x14ac:dyDescent="0.25">
      <c r="A22" s="21">
        <v>18</v>
      </c>
      <c r="B22" s="21" t="s">
        <v>14</v>
      </c>
      <c r="C22" s="21">
        <v>15.96</v>
      </c>
      <c r="D22" s="21">
        <v>0</v>
      </c>
      <c r="E22" s="21" t="s">
        <v>15</v>
      </c>
      <c r="F22" s="21" t="s">
        <v>25</v>
      </c>
      <c r="G22" s="21">
        <v>1694.7963999999999</v>
      </c>
      <c r="I22" s="37" t="s">
        <v>15</v>
      </c>
      <c r="J22" s="13">
        <v>20936.920449999998</v>
      </c>
      <c r="K22" s="13">
        <v>8965.7957499999993</v>
      </c>
      <c r="L22" s="13">
        <v>60692.649249999995</v>
      </c>
      <c r="M22" s="13">
        <v>48530.009000000005</v>
      </c>
      <c r="N22" s="13">
        <v>139125.37445</v>
      </c>
    </row>
    <row r="23" spans="1:14" ht="15.75" x14ac:dyDescent="0.25">
      <c r="A23" s="21">
        <v>18</v>
      </c>
      <c r="B23" s="21" t="s">
        <v>14</v>
      </c>
      <c r="C23" s="21">
        <v>21.47</v>
      </c>
      <c r="D23" s="21">
        <v>0</v>
      </c>
      <c r="E23" s="21" t="s">
        <v>15</v>
      </c>
      <c r="F23" s="21" t="s">
        <v>25</v>
      </c>
      <c r="G23" s="21">
        <v>1702.4553000000001</v>
      </c>
      <c r="I23" s="37" t="s">
        <v>17</v>
      </c>
      <c r="J23" s="13"/>
      <c r="K23" s="13"/>
      <c r="L23" s="13"/>
      <c r="M23" s="13">
        <v>19023.259999999998</v>
      </c>
      <c r="N23" s="13">
        <v>19023.259999999998</v>
      </c>
    </row>
    <row r="24" spans="1:14" ht="15.75" x14ac:dyDescent="0.25">
      <c r="A24" s="21">
        <v>18</v>
      </c>
      <c r="B24" s="21" t="s">
        <v>14</v>
      </c>
      <c r="C24" s="21">
        <v>22.99</v>
      </c>
      <c r="D24" s="21">
        <v>0</v>
      </c>
      <c r="E24" s="21" t="s">
        <v>15</v>
      </c>
      <c r="F24" s="21" t="s">
        <v>25</v>
      </c>
      <c r="G24" s="21">
        <v>1704.5681</v>
      </c>
      <c r="I24" s="12" t="s">
        <v>24</v>
      </c>
      <c r="J24" s="13">
        <v>4343668.5833090004</v>
      </c>
      <c r="K24" s="13">
        <v>4035711.9965400002</v>
      </c>
      <c r="L24" s="13">
        <v>5363689.7632900001</v>
      </c>
      <c r="M24" s="13">
        <v>4012754.6476199995</v>
      </c>
      <c r="N24" s="13">
        <v>17755824.990759004</v>
      </c>
    </row>
    <row r="25" spans="1:14" ht="15.75" x14ac:dyDescent="0.25">
      <c r="A25" s="21">
        <v>18</v>
      </c>
      <c r="B25" s="21" t="s">
        <v>14</v>
      </c>
      <c r="C25" s="21">
        <v>23.085000000000001</v>
      </c>
      <c r="D25" s="21">
        <v>0</v>
      </c>
      <c r="E25" s="21" t="s">
        <v>15</v>
      </c>
      <c r="F25" s="21" t="s">
        <v>25</v>
      </c>
      <c r="G25" s="21">
        <v>1704.7001499999999</v>
      </c>
    </row>
    <row r="26" spans="1:14" ht="15.75" x14ac:dyDescent="0.25">
      <c r="A26" s="21">
        <v>18</v>
      </c>
      <c r="B26" s="21" t="s">
        <v>14</v>
      </c>
      <c r="C26" s="21">
        <v>23.75</v>
      </c>
      <c r="D26" s="21">
        <v>0</v>
      </c>
      <c r="E26" s="21" t="s">
        <v>15</v>
      </c>
      <c r="F26" s="21" t="s">
        <v>25</v>
      </c>
      <c r="G26" s="21">
        <v>1705.6244999999999</v>
      </c>
    </row>
    <row r="27" spans="1:14" ht="15.75" x14ac:dyDescent="0.25">
      <c r="A27" s="21">
        <v>18</v>
      </c>
      <c r="B27" s="21" t="s">
        <v>14</v>
      </c>
      <c r="C27" s="21">
        <v>25.46</v>
      </c>
      <c r="D27" s="21">
        <v>0</v>
      </c>
      <c r="E27" s="21" t="s">
        <v>15</v>
      </c>
      <c r="F27" s="21" t="s">
        <v>25</v>
      </c>
      <c r="G27" s="21">
        <v>1708.0014000000001</v>
      </c>
    </row>
    <row r="28" spans="1:14" ht="15.75" x14ac:dyDescent="0.25">
      <c r="A28" s="21">
        <v>18</v>
      </c>
      <c r="B28" s="21" t="s">
        <v>14</v>
      </c>
      <c r="C28" s="21">
        <v>26.125</v>
      </c>
      <c r="D28" s="21">
        <v>0</v>
      </c>
      <c r="E28" s="21" t="s">
        <v>15</v>
      </c>
      <c r="F28" s="21" t="s">
        <v>25</v>
      </c>
      <c r="G28" s="21">
        <v>1708.9257500000001</v>
      </c>
    </row>
    <row r="29" spans="1:14" ht="15.75" x14ac:dyDescent="0.25">
      <c r="A29" s="21">
        <v>18</v>
      </c>
      <c r="B29" s="21" t="s">
        <v>14</v>
      </c>
      <c r="C29" s="21">
        <v>28.5</v>
      </c>
      <c r="D29" s="21">
        <v>0</v>
      </c>
      <c r="E29" s="21" t="s">
        <v>15</v>
      </c>
      <c r="F29" s="21" t="s">
        <v>25</v>
      </c>
      <c r="G29" s="21">
        <v>1712.2270000000001</v>
      </c>
    </row>
    <row r="30" spans="1:14" ht="15.75" x14ac:dyDescent="0.25">
      <c r="A30" s="21">
        <v>18</v>
      </c>
      <c r="B30" s="21" t="s">
        <v>23</v>
      </c>
      <c r="C30" s="21">
        <v>25.08</v>
      </c>
      <c r="D30" s="21">
        <v>0</v>
      </c>
      <c r="E30" s="21" t="s">
        <v>15</v>
      </c>
      <c r="F30" s="21" t="s">
        <v>25</v>
      </c>
      <c r="G30" s="21">
        <v>2196.4731999999999</v>
      </c>
    </row>
    <row r="31" spans="1:14" ht="15.75" x14ac:dyDescent="0.25">
      <c r="A31" s="21">
        <v>18</v>
      </c>
      <c r="B31" s="21" t="s">
        <v>23</v>
      </c>
      <c r="C31" s="21">
        <v>26.315000000000001</v>
      </c>
      <c r="D31" s="21">
        <v>0</v>
      </c>
      <c r="E31" s="21" t="s">
        <v>15</v>
      </c>
      <c r="F31" s="21" t="s">
        <v>25</v>
      </c>
      <c r="G31" s="21">
        <v>2198.1898500000002</v>
      </c>
    </row>
    <row r="32" spans="1:14" ht="15.75" x14ac:dyDescent="0.25">
      <c r="A32" s="21">
        <v>18</v>
      </c>
      <c r="B32" s="21" t="s">
        <v>23</v>
      </c>
      <c r="C32" s="21">
        <v>28.215</v>
      </c>
      <c r="D32" s="21">
        <v>0</v>
      </c>
      <c r="E32" s="21" t="s">
        <v>15</v>
      </c>
      <c r="F32" s="21" t="s">
        <v>25</v>
      </c>
      <c r="G32" s="21">
        <v>2200.8308499999998</v>
      </c>
    </row>
    <row r="33" spans="1:7" ht="15.75" x14ac:dyDescent="0.25">
      <c r="A33" s="21">
        <v>18</v>
      </c>
      <c r="B33" s="21" t="s">
        <v>23</v>
      </c>
      <c r="C33" s="21">
        <v>30.114999999999998</v>
      </c>
      <c r="D33" s="21">
        <v>0</v>
      </c>
      <c r="E33" s="21" t="s">
        <v>15</v>
      </c>
      <c r="F33" s="21" t="s">
        <v>25</v>
      </c>
      <c r="G33" s="21">
        <v>2203.4718499999999</v>
      </c>
    </row>
    <row r="34" spans="1:7" ht="15.75" x14ac:dyDescent="0.25">
      <c r="A34" s="21">
        <v>18</v>
      </c>
      <c r="B34" s="21" t="s">
        <v>23</v>
      </c>
      <c r="C34" s="21">
        <v>30.305</v>
      </c>
      <c r="D34" s="21">
        <v>0</v>
      </c>
      <c r="E34" s="21" t="s">
        <v>15</v>
      </c>
      <c r="F34" s="21" t="s">
        <v>25</v>
      </c>
      <c r="G34" s="21">
        <v>2203.7359499999998</v>
      </c>
    </row>
    <row r="35" spans="1:7" ht="15.75" x14ac:dyDescent="0.25">
      <c r="A35" s="21">
        <v>18</v>
      </c>
      <c r="B35" s="21" t="s">
        <v>23</v>
      </c>
      <c r="C35" s="21">
        <v>31.92</v>
      </c>
      <c r="D35" s="21">
        <v>0</v>
      </c>
      <c r="E35" s="21" t="s">
        <v>15</v>
      </c>
      <c r="F35" s="21" t="s">
        <v>25</v>
      </c>
      <c r="G35" s="21">
        <v>2205.9807999999998</v>
      </c>
    </row>
    <row r="36" spans="1:7" ht="15.75" x14ac:dyDescent="0.25">
      <c r="A36" s="21">
        <v>18</v>
      </c>
      <c r="B36" s="21" t="s">
        <v>23</v>
      </c>
      <c r="C36" s="21">
        <v>33.155000000000001</v>
      </c>
      <c r="D36" s="21">
        <v>0</v>
      </c>
      <c r="E36" s="21" t="s">
        <v>15</v>
      </c>
      <c r="F36" s="21" t="s">
        <v>25</v>
      </c>
      <c r="G36" s="21">
        <v>2207.6974500000001</v>
      </c>
    </row>
    <row r="37" spans="1:7" ht="15.75" x14ac:dyDescent="0.25">
      <c r="A37" s="21">
        <v>18</v>
      </c>
      <c r="B37" s="21" t="s">
        <v>23</v>
      </c>
      <c r="C37" s="21">
        <v>35.625</v>
      </c>
      <c r="D37" s="21">
        <v>0</v>
      </c>
      <c r="E37" s="21" t="s">
        <v>15</v>
      </c>
      <c r="F37" s="21" t="s">
        <v>25</v>
      </c>
      <c r="G37" s="21">
        <v>2211.1307499999998</v>
      </c>
    </row>
    <row r="38" spans="1:7" ht="15.75" x14ac:dyDescent="0.25">
      <c r="A38" s="21">
        <v>18</v>
      </c>
      <c r="B38" s="21" t="s">
        <v>23</v>
      </c>
      <c r="C38" s="21">
        <v>40.185000000000002</v>
      </c>
      <c r="D38" s="21">
        <v>0</v>
      </c>
      <c r="E38" s="21" t="s">
        <v>15</v>
      </c>
      <c r="F38" s="21" t="s">
        <v>25</v>
      </c>
      <c r="G38" s="21">
        <v>2217.4691499999999</v>
      </c>
    </row>
    <row r="39" spans="1:7" ht="15.75" x14ac:dyDescent="0.25">
      <c r="A39" s="21">
        <v>18</v>
      </c>
      <c r="B39" s="21" t="s">
        <v>23</v>
      </c>
      <c r="C39" s="21">
        <v>40.28</v>
      </c>
      <c r="D39" s="21">
        <v>0</v>
      </c>
      <c r="E39" s="21" t="s">
        <v>15</v>
      </c>
      <c r="F39" s="21" t="s">
        <v>25</v>
      </c>
      <c r="G39" s="21">
        <v>2217.6012000000001</v>
      </c>
    </row>
    <row r="40" spans="1:7" ht="15.75" x14ac:dyDescent="0.25">
      <c r="A40" s="21">
        <v>18</v>
      </c>
      <c r="B40" s="21" t="s">
        <v>23</v>
      </c>
      <c r="C40" s="21">
        <v>29.164999999999999</v>
      </c>
      <c r="D40" s="21">
        <v>0</v>
      </c>
      <c r="E40" s="21" t="s">
        <v>15</v>
      </c>
      <c r="F40" s="21" t="s">
        <v>25</v>
      </c>
      <c r="G40" s="21">
        <v>7323.7348190000002</v>
      </c>
    </row>
    <row r="41" spans="1:7" ht="15.75" x14ac:dyDescent="0.25">
      <c r="A41" s="21">
        <v>18</v>
      </c>
      <c r="B41" s="21" t="s">
        <v>23</v>
      </c>
      <c r="C41" s="21">
        <v>33.880000000000003</v>
      </c>
      <c r="D41" s="21">
        <v>0</v>
      </c>
      <c r="E41" s="21" t="s">
        <v>15</v>
      </c>
      <c r="F41" s="21" t="s">
        <v>16</v>
      </c>
      <c r="G41" s="21">
        <v>11482.63485</v>
      </c>
    </row>
    <row r="42" spans="1:7" ht="15.75" x14ac:dyDescent="0.25">
      <c r="A42" s="21">
        <v>18</v>
      </c>
      <c r="B42" s="21" t="s">
        <v>14</v>
      </c>
      <c r="C42" s="21">
        <v>39.14</v>
      </c>
      <c r="D42" s="21">
        <v>0</v>
      </c>
      <c r="E42" s="21" t="s">
        <v>15</v>
      </c>
      <c r="F42" s="21" t="s">
        <v>25</v>
      </c>
      <c r="G42" s="21">
        <v>12890.057650000001</v>
      </c>
    </row>
    <row r="43" spans="1:7" ht="15.75" x14ac:dyDescent="0.25">
      <c r="A43" s="21">
        <v>18</v>
      </c>
      <c r="B43" s="21" t="s">
        <v>14</v>
      </c>
      <c r="C43" s="21">
        <v>21.565000000000001</v>
      </c>
      <c r="D43" s="21">
        <v>0</v>
      </c>
      <c r="E43" s="21" t="s">
        <v>17</v>
      </c>
      <c r="F43" s="21" t="s">
        <v>25</v>
      </c>
      <c r="G43" s="21">
        <v>13747.87235</v>
      </c>
    </row>
    <row r="44" spans="1:7" ht="15.75" x14ac:dyDescent="0.25">
      <c r="A44" s="21">
        <v>18</v>
      </c>
      <c r="B44" s="21" t="s">
        <v>23</v>
      </c>
      <c r="C44" s="21">
        <v>38.28</v>
      </c>
      <c r="D44" s="21">
        <v>0</v>
      </c>
      <c r="E44" s="21" t="s">
        <v>15</v>
      </c>
      <c r="F44" s="21" t="s">
        <v>16</v>
      </c>
      <c r="G44" s="21">
        <v>14133.03775</v>
      </c>
    </row>
    <row r="45" spans="1:7" ht="15.75" x14ac:dyDescent="0.25">
      <c r="A45" s="21">
        <v>18</v>
      </c>
      <c r="B45" s="21" t="s">
        <v>23</v>
      </c>
      <c r="C45" s="21">
        <v>21.66</v>
      </c>
      <c r="D45" s="21">
        <v>0</v>
      </c>
      <c r="E45" s="21" t="s">
        <v>17</v>
      </c>
      <c r="F45" s="21" t="s">
        <v>25</v>
      </c>
      <c r="G45" s="21">
        <v>14283.4594</v>
      </c>
    </row>
    <row r="46" spans="1:7" ht="15.75" x14ac:dyDescent="0.25">
      <c r="A46" s="21">
        <v>18</v>
      </c>
      <c r="B46" s="21" t="s">
        <v>14</v>
      </c>
      <c r="C46" s="21">
        <v>25.175000000000001</v>
      </c>
      <c r="D46" s="21">
        <v>0</v>
      </c>
      <c r="E46" s="21" t="s">
        <v>17</v>
      </c>
      <c r="F46" s="21" t="s">
        <v>25</v>
      </c>
      <c r="G46" s="21">
        <v>15518.180249999999</v>
      </c>
    </row>
    <row r="47" spans="1:7" ht="15.75" x14ac:dyDescent="0.25">
      <c r="A47" s="21">
        <v>18</v>
      </c>
      <c r="B47" s="21" t="s">
        <v>23</v>
      </c>
      <c r="C47" s="21">
        <v>30.114999999999998</v>
      </c>
      <c r="D47" s="21">
        <v>0</v>
      </c>
      <c r="E47" s="21" t="s">
        <v>15</v>
      </c>
      <c r="F47" s="21" t="s">
        <v>25</v>
      </c>
      <c r="G47" s="21">
        <v>21344.846699999998</v>
      </c>
    </row>
    <row r="48" spans="1:7" ht="15.75" x14ac:dyDescent="0.25">
      <c r="A48" s="21">
        <v>18</v>
      </c>
      <c r="B48" s="21" t="s">
        <v>14</v>
      </c>
      <c r="C48" s="21">
        <v>31.73</v>
      </c>
      <c r="D48" s="21">
        <v>0</v>
      </c>
      <c r="E48" s="21" t="s">
        <v>17</v>
      </c>
      <c r="F48" s="21" t="s">
        <v>25</v>
      </c>
      <c r="G48" s="21">
        <v>33732.686699999998</v>
      </c>
    </row>
    <row r="49" spans="1:7" ht="15.75" x14ac:dyDescent="0.25">
      <c r="A49" s="21">
        <v>18</v>
      </c>
      <c r="B49" s="21" t="s">
        <v>14</v>
      </c>
      <c r="C49" s="21">
        <v>33.534999999999997</v>
      </c>
      <c r="D49" s="21">
        <v>0</v>
      </c>
      <c r="E49" s="21" t="s">
        <v>17</v>
      </c>
      <c r="F49" s="21" t="s">
        <v>25</v>
      </c>
      <c r="G49" s="21">
        <v>34617.840649999998</v>
      </c>
    </row>
    <row r="50" spans="1:7" ht="15.75" x14ac:dyDescent="0.25">
      <c r="A50" s="21">
        <v>18</v>
      </c>
      <c r="B50" s="21" t="s">
        <v>23</v>
      </c>
      <c r="C50" s="21">
        <v>36.85</v>
      </c>
      <c r="D50" s="21">
        <v>0</v>
      </c>
      <c r="E50" s="21" t="s">
        <v>17</v>
      </c>
      <c r="F50" s="21" t="s">
        <v>16</v>
      </c>
      <c r="G50" s="21">
        <v>36149.483500000002</v>
      </c>
    </row>
    <row r="51" spans="1:7" ht="15.75" x14ac:dyDescent="0.25">
      <c r="A51" s="21">
        <v>18</v>
      </c>
      <c r="B51" s="21" t="s">
        <v>14</v>
      </c>
      <c r="C51" s="21">
        <v>38.17</v>
      </c>
      <c r="D51" s="21">
        <v>0</v>
      </c>
      <c r="E51" s="21" t="s">
        <v>17</v>
      </c>
      <c r="F51" s="21" t="s">
        <v>16</v>
      </c>
      <c r="G51" s="21">
        <v>36307.798300000002</v>
      </c>
    </row>
    <row r="52" spans="1:7" ht="15.75" x14ac:dyDescent="0.25">
      <c r="A52" s="21">
        <v>18</v>
      </c>
      <c r="B52" s="21" t="s">
        <v>23</v>
      </c>
      <c r="C52" s="21">
        <v>42.24</v>
      </c>
      <c r="D52" s="21">
        <v>0</v>
      </c>
      <c r="E52" s="21" t="s">
        <v>17</v>
      </c>
      <c r="F52" s="21" t="s">
        <v>16</v>
      </c>
      <c r="G52" s="21">
        <v>38792.685599999997</v>
      </c>
    </row>
    <row r="53" spans="1:7" ht="15.75" x14ac:dyDescent="0.25">
      <c r="A53" s="21">
        <v>18</v>
      </c>
      <c r="B53" s="21" t="s">
        <v>14</v>
      </c>
      <c r="C53" s="21">
        <v>23.32</v>
      </c>
      <c r="D53" s="21">
        <v>1</v>
      </c>
      <c r="E53" s="21" t="s">
        <v>15</v>
      </c>
      <c r="F53" s="21" t="s">
        <v>16</v>
      </c>
      <c r="G53" s="21">
        <v>1711.0268000000001</v>
      </c>
    </row>
    <row r="54" spans="1:7" ht="15.75" x14ac:dyDescent="0.25">
      <c r="A54" s="21">
        <v>18</v>
      </c>
      <c r="B54" s="21" t="s">
        <v>14</v>
      </c>
      <c r="C54" s="21">
        <v>29.37</v>
      </c>
      <c r="D54" s="21">
        <v>1</v>
      </c>
      <c r="E54" s="21" t="s">
        <v>15</v>
      </c>
      <c r="F54" s="21" t="s">
        <v>16</v>
      </c>
      <c r="G54" s="21">
        <v>1719.4363000000001</v>
      </c>
    </row>
    <row r="55" spans="1:7" ht="15.75" x14ac:dyDescent="0.25">
      <c r="A55" s="21">
        <v>18</v>
      </c>
      <c r="B55" s="21" t="s">
        <v>14</v>
      </c>
      <c r="C55" s="21">
        <v>30.03</v>
      </c>
      <c r="D55" s="21">
        <v>1</v>
      </c>
      <c r="E55" s="21" t="s">
        <v>15</v>
      </c>
      <c r="F55" s="21" t="s">
        <v>16</v>
      </c>
      <c r="G55" s="21">
        <v>1720.3536999999999</v>
      </c>
    </row>
    <row r="56" spans="1:7" ht="15.75" x14ac:dyDescent="0.25">
      <c r="A56" s="21">
        <v>18</v>
      </c>
      <c r="B56" s="21" t="s">
        <v>14</v>
      </c>
      <c r="C56" s="21">
        <v>33.770000000000003</v>
      </c>
      <c r="D56" s="21">
        <v>1</v>
      </c>
      <c r="E56" s="21" t="s">
        <v>15</v>
      </c>
      <c r="F56" s="21" t="s">
        <v>16</v>
      </c>
      <c r="G56" s="21">
        <v>1725.5523000000001</v>
      </c>
    </row>
    <row r="57" spans="1:7" ht="15.75" x14ac:dyDescent="0.25">
      <c r="A57" s="21">
        <v>18</v>
      </c>
      <c r="B57" s="21" t="s">
        <v>14</v>
      </c>
      <c r="C57" s="21">
        <v>35.200000000000003</v>
      </c>
      <c r="D57" s="21">
        <v>1</v>
      </c>
      <c r="E57" s="21" t="s">
        <v>15</v>
      </c>
      <c r="F57" s="21" t="s">
        <v>16</v>
      </c>
      <c r="G57" s="21">
        <v>1727.54</v>
      </c>
    </row>
    <row r="58" spans="1:7" ht="15.75" x14ac:dyDescent="0.25">
      <c r="A58" s="21">
        <v>18</v>
      </c>
      <c r="B58" s="21" t="s">
        <v>23</v>
      </c>
      <c r="C58" s="21">
        <v>24.09</v>
      </c>
      <c r="D58" s="21">
        <v>1</v>
      </c>
      <c r="E58" s="21" t="s">
        <v>15</v>
      </c>
      <c r="F58" s="21" t="s">
        <v>16</v>
      </c>
      <c r="G58" s="21">
        <v>2201.0971</v>
      </c>
    </row>
    <row r="59" spans="1:7" ht="15.75" x14ac:dyDescent="0.25">
      <c r="A59" s="21">
        <v>18</v>
      </c>
      <c r="B59" s="21" t="s">
        <v>23</v>
      </c>
      <c r="C59" s="21">
        <v>37.29</v>
      </c>
      <c r="D59" s="21">
        <v>1</v>
      </c>
      <c r="E59" s="21" t="s">
        <v>15</v>
      </c>
      <c r="F59" s="21" t="s">
        <v>16</v>
      </c>
      <c r="G59" s="21">
        <v>2219.4450999999999</v>
      </c>
    </row>
    <row r="60" spans="1:7" ht="15.75" x14ac:dyDescent="0.25">
      <c r="A60" s="21">
        <v>18</v>
      </c>
      <c r="B60" s="21" t="s">
        <v>14</v>
      </c>
      <c r="C60" s="21">
        <v>28.31</v>
      </c>
      <c r="D60" s="21">
        <v>1</v>
      </c>
      <c r="E60" s="21" t="s">
        <v>15</v>
      </c>
      <c r="F60" s="21" t="s">
        <v>25</v>
      </c>
      <c r="G60" s="21">
        <v>11272.331389999999</v>
      </c>
    </row>
    <row r="61" spans="1:7" ht="15.75" x14ac:dyDescent="0.25">
      <c r="A61" s="21">
        <v>18</v>
      </c>
      <c r="B61" s="21" t="s">
        <v>14</v>
      </c>
      <c r="C61" s="21">
        <v>27.36</v>
      </c>
      <c r="D61" s="21">
        <v>1</v>
      </c>
      <c r="E61" s="21" t="s">
        <v>17</v>
      </c>
      <c r="F61" s="21" t="s">
        <v>25</v>
      </c>
      <c r="G61" s="21">
        <v>17178.682400000002</v>
      </c>
    </row>
    <row r="62" spans="1:7" ht="15.75" x14ac:dyDescent="0.25">
      <c r="A62" s="21">
        <v>18</v>
      </c>
      <c r="B62" s="21" t="s">
        <v>14</v>
      </c>
      <c r="C62" s="21">
        <v>26.18</v>
      </c>
      <c r="D62" s="21">
        <v>2</v>
      </c>
      <c r="E62" s="21" t="s">
        <v>15</v>
      </c>
      <c r="F62" s="21" t="s">
        <v>16</v>
      </c>
      <c r="G62" s="21">
        <v>2304.0021999999999</v>
      </c>
    </row>
    <row r="63" spans="1:7" ht="15.75" x14ac:dyDescent="0.25">
      <c r="A63" s="21">
        <v>18</v>
      </c>
      <c r="B63" s="21" t="s">
        <v>23</v>
      </c>
      <c r="C63" s="21">
        <v>32.119999999999997</v>
      </c>
      <c r="D63" s="21">
        <v>2</v>
      </c>
      <c r="E63" s="21" t="s">
        <v>15</v>
      </c>
      <c r="F63" s="21" t="s">
        <v>16</v>
      </c>
      <c r="G63" s="21">
        <v>2801.2588000000001</v>
      </c>
    </row>
    <row r="64" spans="1:7" ht="15.75" x14ac:dyDescent="0.25">
      <c r="A64" s="21">
        <v>18</v>
      </c>
      <c r="B64" s="21" t="s">
        <v>23</v>
      </c>
      <c r="C64" s="21">
        <v>38.664999999999999</v>
      </c>
      <c r="D64" s="21">
        <v>2</v>
      </c>
      <c r="E64" s="21" t="s">
        <v>15</v>
      </c>
      <c r="F64" s="21" t="s">
        <v>25</v>
      </c>
      <c r="G64" s="21">
        <v>3393.35635</v>
      </c>
    </row>
    <row r="65" spans="1:7" ht="15.75" x14ac:dyDescent="0.25">
      <c r="A65" s="21">
        <v>18</v>
      </c>
      <c r="B65" s="21" t="s">
        <v>14</v>
      </c>
      <c r="C65" s="21">
        <v>21.78</v>
      </c>
      <c r="D65" s="21">
        <v>2</v>
      </c>
      <c r="E65" s="21" t="s">
        <v>15</v>
      </c>
      <c r="F65" s="21" t="s">
        <v>16</v>
      </c>
      <c r="G65" s="21">
        <v>11884.048580000001</v>
      </c>
    </row>
    <row r="66" spans="1:7" ht="15.75" x14ac:dyDescent="0.25">
      <c r="A66" s="21">
        <v>18</v>
      </c>
      <c r="B66" s="21" t="s">
        <v>14</v>
      </c>
      <c r="C66" s="21">
        <v>17.29</v>
      </c>
      <c r="D66" s="21">
        <v>2</v>
      </c>
      <c r="E66" s="21" t="s">
        <v>17</v>
      </c>
      <c r="F66" s="21" t="s">
        <v>25</v>
      </c>
      <c r="G66" s="21">
        <v>12829.455099999999</v>
      </c>
    </row>
    <row r="67" spans="1:7" ht="15.75" x14ac:dyDescent="0.25">
      <c r="A67" s="21">
        <v>18</v>
      </c>
      <c r="B67" s="21" t="s">
        <v>14</v>
      </c>
      <c r="C67" s="21">
        <v>31.68</v>
      </c>
      <c r="D67" s="21">
        <v>2</v>
      </c>
      <c r="E67" s="21" t="s">
        <v>17</v>
      </c>
      <c r="F67" s="21" t="s">
        <v>16</v>
      </c>
      <c r="G67" s="21">
        <v>34303.167200000004</v>
      </c>
    </row>
    <row r="68" spans="1:7" ht="15.75" x14ac:dyDescent="0.25">
      <c r="A68" s="21">
        <v>18</v>
      </c>
      <c r="B68" s="21" t="s">
        <v>14</v>
      </c>
      <c r="C68" s="21">
        <v>30.4</v>
      </c>
      <c r="D68" s="21">
        <v>3</v>
      </c>
      <c r="E68" s="21" t="s">
        <v>15</v>
      </c>
      <c r="F68" s="21" t="s">
        <v>25</v>
      </c>
      <c r="G68" s="21">
        <v>3481.8679999999999</v>
      </c>
    </row>
    <row r="69" spans="1:7" ht="15.75" x14ac:dyDescent="0.25">
      <c r="A69" s="21">
        <v>18</v>
      </c>
      <c r="B69" s="21" t="s">
        <v>23</v>
      </c>
      <c r="C69" s="21">
        <v>27.28</v>
      </c>
      <c r="D69" s="21">
        <v>3</v>
      </c>
      <c r="E69" s="21" t="s">
        <v>17</v>
      </c>
      <c r="F69" s="21" t="s">
        <v>16</v>
      </c>
      <c r="G69" s="21">
        <v>18223.4512</v>
      </c>
    </row>
    <row r="70" spans="1:7" ht="15.75" x14ac:dyDescent="0.25">
      <c r="A70" s="21">
        <v>18</v>
      </c>
      <c r="B70" s="21" t="s">
        <v>23</v>
      </c>
      <c r="C70" s="21">
        <v>31.35</v>
      </c>
      <c r="D70" s="21">
        <v>4</v>
      </c>
      <c r="E70" s="21" t="s">
        <v>15</v>
      </c>
      <c r="F70" s="21" t="s">
        <v>25</v>
      </c>
      <c r="G70" s="21">
        <v>4561.1885000000002</v>
      </c>
    </row>
    <row r="71" spans="1:7" ht="15.75" x14ac:dyDescent="0.25">
      <c r="A71" s="21">
        <v>19</v>
      </c>
      <c r="B71" s="21" t="s">
        <v>14</v>
      </c>
      <c r="C71" s="21">
        <v>19.8</v>
      </c>
      <c r="D71" s="21">
        <v>0</v>
      </c>
      <c r="E71" s="21" t="s">
        <v>15</v>
      </c>
      <c r="F71" s="21" t="s">
        <v>26</v>
      </c>
      <c r="G71" s="21">
        <v>1241.5650000000001</v>
      </c>
    </row>
    <row r="72" spans="1:7" ht="15.75" x14ac:dyDescent="0.25">
      <c r="A72" s="21">
        <v>19</v>
      </c>
      <c r="B72" s="21" t="s">
        <v>14</v>
      </c>
      <c r="C72" s="21">
        <v>20.3</v>
      </c>
      <c r="D72" s="21">
        <v>0</v>
      </c>
      <c r="E72" s="21" t="s">
        <v>15</v>
      </c>
      <c r="F72" s="21" t="s">
        <v>26</v>
      </c>
      <c r="G72" s="21">
        <v>1242.26</v>
      </c>
    </row>
    <row r="73" spans="1:7" ht="15.75" x14ac:dyDescent="0.25">
      <c r="A73" s="21">
        <v>19</v>
      </c>
      <c r="B73" s="21" t="s">
        <v>14</v>
      </c>
      <c r="C73" s="21">
        <v>20.7</v>
      </c>
      <c r="D73" s="21">
        <v>0</v>
      </c>
      <c r="E73" s="21" t="s">
        <v>15</v>
      </c>
      <c r="F73" s="21" t="s">
        <v>26</v>
      </c>
      <c r="G73" s="21">
        <v>1242.816</v>
      </c>
    </row>
    <row r="74" spans="1:7" ht="15.75" x14ac:dyDescent="0.25">
      <c r="A74" s="21">
        <v>19</v>
      </c>
      <c r="B74" s="21" t="s">
        <v>14</v>
      </c>
      <c r="C74" s="21">
        <v>27.6</v>
      </c>
      <c r="D74" s="21">
        <v>0</v>
      </c>
      <c r="E74" s="21" t="s">
        <v>15</v>
      </c>
      <c r="F74" s="21" t="s">
        <v>26</v>
      </c>
      <c r="G74" s="21">
        <v>1252.4069999999999</v>
      </c>
    </row>
    <row r="75" spans="1:7" ht="15.75" x14ac:dyDescent="0.25">
      <c r="A75" s="21">
        <v>19</v>
      </c>
      <c r="B75" s="21" t="s">
        <v>14</v>
      </c>
      <c r="C75" s="21">
        <v>28.7</v>
      </c>
      <c r="D75" s="21">
        <v>0</v>
      </c>
      <c r="E75" s="21" t="s">
        <v>15</v>
      </c>
      <c r="F75" s="21" t="s">
        <v>26</v>
      </c>
      <c r="G75" s="21">
        <v>1253.9359999999999</v>
      </c>
    </row>
    <row r="76" spans="1:7" ht="15.75" x14ac:dyDescent="0.25">
      <c r="A76" s="21">
        <v>19</v>
      </c>
      <c r="B76" s="21" t="s">
        <v>14</v>
      </c>
      <c r="C76" s="21">
        <v>30.4</v>
      </c>
      <c r="D76" s="21">
        <v>0</v>
      </c>
      <c r="E76" s="21" t="s">
        <v>15</v>
      </c>
      <c r="F76" s="21" t="s">
        <v>26</v>
      </c>
      <c r="G76" s="21">
        <v>1256.299</v>
      </c>
    </row>
    <row r="77" spans="1:7" ht="15.75" x14ac:dyDescent="0.25">
      <c r="A77" s="21">
        <v>19</v>
      </c>
      <c r="B77" s="21" t="s">
        <v>14</v>
      </c>
      <c r="C77" s="21">
        <v>34.1</v>
      </c>
      <c r="D77" s="21">
        <v>0</v>
      </c>
      <c r="E77" s="21" t="s">
        <v>15</v>
      </c>
      <c r="F77" s="21" t="s">
        <v>26</v>
      </c>
      <c r="G77" s="21">
        <v>1261.442</v>
      </c>
    </row>
    <row r="78" spans="1:7" ht="15.75" x14ac:dyDescent="0.25">
      <c r="A78" s="21">
        <v>19</v>
      </c>
      <c r="B78" s="21" t="s">
        <v>14</v>
      </c>
      <c r="C78" s="21">
        <v>34.4</v>
      </c>
      <c r="D78" s="21">
        <v>0</v>
      </c>
      <c r="E78" s="21" t="s">
        <v>15</v>
      </c>
      <c r="F78" s="21" t="s">
        <v>26</v>
      </c>
      <c r="G78" s="21">
        <v>1261.8589999999999</v>
      </c>
    </row>
    <row r="79" spans="1:7" ht="15.75" x14ac:dyDescent="0.25">
      <c r="A79" s="21">
        <v>19</v>
      </c>
      <c r="B79" s="21" t="s">
        <v>14</v>
      </c>
      <c r="C79" s="21">
        <v>35.4</v>
      </c>
      <c r="D79" s="21">
        <v>0</v>
      </c>
      <c r="E79" s="21" t="s">
        <v>15</v>
      </c>
      <c r="F79" s="21" t="s">
        <v>26</v>
      </c>
      <c r="G79" s="21">
        <v>1263.249</v>
      </c>
    </row>
    <row r="80" spans="1:7" ht="15.75" x14ac:dyDescent="0.25">
      <c r="A80" s="21">
        <v>19</v>
      </c>
      <c r="B80" s="21" t="s">
        <v>14</v>
      </c>
      <c r="C80" s="21">
        <v>17.48</v>
      </c>
      <c r="D80" s="21">
        <v>0</v>
      </c>
      <c r="E80" s="21" t="s">
        <v>15</v>
      </c>
      <c r="F80" s="21" t="s">
        <v>27</v>
      </c>
      <c r="G80" s="21">
        <v>1621.3402000000001</v>
      </c>
    </row>
    <row r="81" spans="1:7" ht="15.75" x14ac:dyDescent="0.25">
      <c r="A81" s="21">
        <v>19</v>
      </c>
      <c r="B81" s="21" t="s">
        <v>14</v>
      </c>
      <c r="C81" s="21">
        <v>20.425000000000001</v>
      </c>
      <c r="D81" s="21">
        <v>0</v>
      </c>
      <c r="E81" s="21" t="s">
        <v>15</v>
      </c>
      <c r="F81" s="21" t="s">
        <v>27</v>
      </c>
      <c r="G81" s="21">
        <v>1625.4337499999999</v>
      </c>
    </row>
    <row r="82" spans="1:7" ht="15.75" x14ac:dyDescent="0.25">
      <c r="A82" s="21">
        <v>19</v>
      </c>
      <c r="B82" s="21" t="s">
        <v>14</v>
      </c>
      <c r="C82" s="21">
        <v>21.754999999999999</v>
      </c>
      <c r="D82" s="21">
        <v>0</v>
      </c>
      <c r="E82" s="21" t="s">
        <v>15</v>
      </c>
      <c r="F82" s="21" t="s">
        <v>27</v>
      </c>
      <c r="G82" s="21">
        <v>1627.2824499999999</v>
      </c>
    </row>
    <row r="83" spans="1:7" ht="15.75" x14ac:dyDescent="0.25">
      <c r="A83" s="21">
        <v>19</v>
      </c>
      <c r="B83" s="21" t="s">
        <v>14</v>
      </c>
      <c r="C83" s="21">
        <v>22.61</v>
      </c>
      <c r="D83" s="21">
        <v>0</v>
      </c>
      <c r="E83" s="21" t="s">
        <v>15</v>
      </c>
      <c r="F83" s="21" t="s">
        <v>27</v>
      </c>
      <c r="G83" s="21">
        <v>1628.4709</v>
      </c>
    </row>
    <row r="84" spans="1:7" ht="15.75" x14ac:dyDescent="0.25">
      <c r="A84" s="21">
        <v>19</v>
      </c>
      <c r="B84" s="21" t="s">
        <v>14</v>
      </c>
      <c r="C84" s="21">
        <v>25.175000000000001</v>
      </c>
      <c r="D84" s="21">
        <v>0</v>
      </c>
      <c r="E84" s="21" t="s">
        <v>15</v>
      </c>
      <c r="F84" s="21" t="s">
        <v>27</v>
      </c>
      <c r="G84" s="21">
        <v>1632.0362500000001</v>
      </c>
    </row>
    <row r="85" spans="1:7" ht="15.75" x14ac:dyDescent="0.25">
      <c r="A85" s="21">
        <v>19</v>
      </c>
      <c r="B85" s="21" t="s">
        <v>14</v>
      </c>
      <c r="C85" s="21">
        <v>25.555</v>
      </c>
      <c r="D85" s="21">
        <v>0</v>
      </c>
      <c r="E85" s="21" t="s">
        <v>15</v>
      </c>
      <c r="F85" s="21" t="s">
        <v>27</v>
      </c>
      <c r="G85" s="21">
        <v>1632.5644500000001</v>
      </c>
    </row>
    <row r="86" spans="1:7" ht="15.75" x14ac:dyDescent="0.25">
      <c r="A86" s="21">
        <v>19</v>
      </c>
      <c r="B86" s="21" t="s">
        <v>14</v>
      </c>
      <c r="C86" s="21">
        <v>27.835000000000001</v>
      </c>
      <c r="D86" s="21">
        <v>0</v>
      </c>
      <c r="E86" s="21" t="s">
        <v>15</v>
      </c>
      <c r="F86" s="21" t="s">
        <v>27</v>
      </c>
      <c r="G86" s="21">
        <v>1635.7336499999999</v>
      </c>
    </row>
    <row r="87" spans="1:7" ht="15.75" x14ac:dyDescent="0.25">
      <c r="A87" s="21">
        <v>19</v>
      </c>
      <c r="B87" s="21" t="s">
        <v>14</v>
      </c>
      <c r="C87" s="21">
        <v>30.59</v>
      </c>
      <c r="D87" s="21">
        <v>0</v>
      </c>
      <c r="E87" s="21" t="s">
        <v>15</v>
      </c>
      <c r="F87" s="21" t="s">
        <v>27</v>
      </c>
      <c r="G87" s="21">
        <v>1639.5631000000001</v>
      </c>
    </row>
    <row r="88" spans="1:7" ht="15.75" x14ac:dyDescent="0.25">
      <c r="A88" s="21">
        <v>19</v>
      </c>
      <c r="B88" s="21" t="s">
        <v>14</v>
      </c>
      <c r="C88" s="21">
        <v>30.59</v>
      </c>
      <c r="D88" s="21">
        <v>0</v>
      </c>
      <c r="E88" s="21" t="s">
        <v>15</v>
      </c>
      <c r="F88" s="21" t="s">
        <v>27</v>
      </c>
      <c r="G88" s="21">
        <v>1639.5631000000001</v>
      </c>
    </row>
    <row r="89" spans="1:7" ht="15.75" x14ac:dyDescent="0.25">
      <c r="A89" s="21">
        <v>19</v>
      </c>
      <c r="B89" s="21" t="s">
        <v>14</v>
      </c>
      <c r="C89" s="21">
        <v>35.53</v>
      </c>
      <c r="D89" s="21">
        <v>0</v>
      </c>
      <c r="E89" s="21" t="s">
        <v>15</v>
      </c>
      <c r="F89" s="21" t="s">
        <v>27</v>
      </c>
      <c r="G89" s="21">
        <v>1646.4296999999999</v>
      </c>
    </row>
    <row r="90" spans="1:7" ht="15.75" x14ac:dyDescent="0.25">
      <c r="A90" s="21">
        <v>19</v>
      </c>
      <c r="B90" s="21" t="s">
        <v>23</v>
      </c>
      <c r="C90" s="21">
        <v>17.8</v>
      </c>
      <c r="D90" s="21">
        <v>0</v>
      </c>
      <c r="E90" s="21" t="s">
        <v>15</v>
      </c>
      <c r="F90" s="21" t="s">
        <v>26</v>
      </c>
      <c r="G90" s="21">
        <v>1727.7850000000001</v>
      </c>
    </row>
    <row r="91" spans="1:7" ht="15.75" x14ac:dyDescent="0.25">
      <c r="A91" s="21">
        <v>19</v>
      </c>
      <c r="B91" s="21" t="s">
        <v>23</v>
      </c>
      <c r="C91" s="21">
        <v>18.600000000000001</v>
      </c>
      <c r="D91" s="21">
        <v>0</v>
      </c>
      <c r="E91" s="21" t="s">
        <v>15</v>
      </c>
      <c r="F91" s="21" t="s">
        <v>26</v>
      </c>
      <c r="G91" s="21">
        <v>1728.8969999999999</v>
      </c>
    </row>
    <row r="92" spans="1:7" ht="15.75" x14ac:dyDescent="0.25">
      <c r="A92" s="21">
        <v>19</v>
      </c>
      <c r="B92" s="21" t="s">
        <v>23</v>
      </c>
      <c r="C92" s="21">
        <v>20.6</v>
      </c>
      <c r="D92" s="21">
        <v>0</v>
      </c>
      <c r="E92" s="21" t="s">
        <v>15</v>
      </c>
      <c r="F92" s="21" t="s">
        <v>26</v>
      </c>
      <c r="G92" s="21">
        <v>1731.6769999999999</v>
      </c>
    </row>
    <row r="93" spans="1:7" ht="15.75" x14ac:dyDescent="0.25">
      <c r="A93" s="21">
        <v>19</v>
      </c>
      <c r="B93" s="21" t="s">
        <v>23</v>
      </c>
      <c r="C93" s="21">
        <v>24.7</v>
      </c>
      <c r="D93" s="21">
        <v>0</v>
      </c>
      <c r="E93" s="21" t="s">
        <v>15</v>
      </c>
      <c r="F93" s="21" t="s">
        <v>26</v>
      </c>
      <c r="G93" s="21">
        <v>1737.376</v>
      </c>
    </row>
    <row r="94" spans="1:7" ht="15.75" x14ac:dyDescent="0.25">
      <c r="A94" s="21">
        <v>19</v>
      </c>
      <c r="B94" s="21" t="s">
        <v>23</v>
      </c>
      <c r="C94" s="21">
        <v>28.9</v>
      </c>
      <c r="D94" s="21">
        <v>0</v>
      </c>
      <c r="E94" s="21" t="s">
        <v>15</v>
      </c>
      <c r="F94" s="21" t="s">
        <v>26</v>
      </c>
      <c r="G94" s="21">
        <v>1743.2139999999999</v>
      </c>
    </row>
    <row r="95" spans="1:7" ht="15.75" x14ac:dyDescent="0.25">
      <c r="A95" s="21">
        <v>19</v>
      </c>
      <c r="B95" s="21" t="s">
        <v>23</v>
      </c>
      <c r="C95" s="21">
        <v>29.8</v>
      </c>
      <c r="D95" s="21">
        <v>0</v>
      </c>
      <c r="E95" s="21" t="s">
        <v>15</v>
      </c>
      <c r="F95" s="21" t="s">
        <v>26</v>
      </c>
      <c r="G95" s="21">
        <v>1744.4649999999999</v>
      </c>
    </row>
    <row r="96" spans="1:7" ht="15.75" x14ac:dyDescent="0.25">
      <c r="A96" s="21">
        <v>19</v>
      </c>
      <c r="B96" s="21" t="s">
        <v>23</v>
      </c>
      <c r="C96" s="21">
        <v>32.9</v>
      </c>
      <c r="D96" s="21">
        <v>0</v>
      </c>
      <c r="E96" s="21" t="s">
        <v>15</v>
      </c>
      <c r="F96" s="21" t="s">
        <v>26</v>
      </c>
      <c r="G96" s="21">
        <v>1748.7739999999999</v>
      </c>
    </row>
    <row r="97" spans="1:7" ht="15.75" x14ac:dyDescent="0.25">
      <c r="A97" s="21">
        <v>19</v>
      </c>
      <c r="B97" s="21" t="s">
        <v>23</v>
      </c>
      <c r="C97" s="21">
        <v>40.5</v>
      </c>
      <c r="D97" s="21">
        <v>0</v>
      </c>
      <c r="E97" s="21" t="s">
        <v>15</v>
      </c>
      <c r="F97" s="21" t="s">
        <v>26</v>
      </c>
      <c r="G97" s="21">
        <v>1759.338</v>
      </c>
    </row>
    <row r="98" spans="1:7" ht="15.75" x14ac:dyDescent="0.25">
      <c r="A98" s="21">
        <v>19</v>
      </c>
      <c r="B98" s="21" t="s">
        <v>23</v>
      </c>
      <c r="C98" s="21">
        <v>22.515000000000001</v>
      </c>
      <c r="D98" s="21">
        <v>0</v>
      </c>
      <c r="E98" s="21" t="s">
        <v>15</v>
      </c>
      <c r="F98" s="21" t="s">
        <v>27</v>
      </c>
      <c r="G98" s="21">
        <v>2117.3388500000001</v>
      </c>
    </row>
    <row r="99" spans="1:7" ht="15.75" x14ac:dyDescent="0.25">
      <c r="A99" s="21">
        <v>19</v>
      </c>
      <c r="B99" s="21" t="s">
        <v>23</v>
      </c>
      <c r="C99" s="21">
        <v>30.495000000000001</v>
      </c>
      <c r="D99" s="21">
        <v>0</v>
      </c>
      <c r="E99" s="21" t="s">
        <v>15</v>
      </c>
      <c r="F99" s="21" t="s">
        <v>27</v>
      </c>
      <c r="G99" s="21">
        <v>2128.4310500000001</v>
      </c>
    </row>
    <row r="100" spans="1:7" ht="15.75" x14ac:dyDescent="0.25">
      <c r="A100" s="21">
        <v>19</v>
      </c>
      <c r="B100" s="21" t="s">
        <v>23</v>
      </c>
      <c r="C100" s="21">
        <v>32.11</v>
      </c>
      <c r="D100" s="21">
        <v>0</v>
      </c>
      <c r="E100" s="21" t="s">
        <v>15</v>
      </c>
      <c r="F100" s="21" t="s">
        <v>27</v>
      </c>
      <c r="G100" s="21">
        <v>2130.6759000000002</v>
      </c>
    </row>
    <row r="101" spans="1:7" ht="15.75" x14ac:dyDescent="0.25">
      <c r="A101" s="21">
        <v>19</v>
      </c>
      <c r="B101" s="21" t="s">
        <v>23</v>
      </c>
      <c r="C101" s="21">
        <v>35.15</v>
      </c>
      <c r="D101" s="21">
        <v>0</v>
      </c>
      <c r="E101" s="21" t="s">
        <v>15</v>
      </c>
      <c r="F101" s="21" t="s">
        <v>27</v>
      </c>
      <c r="G101" s="21">
        <v>2134.9014999999999</v>
      </c>
    </row>
    <row r="102" spans="1:7" ht="15.75" x14ac:dyDescent="0.25">
      <c r="A102" s="21">
        <v>19</v>
      </c>
      <c r="B102" s="21" t="s">
        <v>23</v>
      </c>
      <c r="C102" s="21">
        <v>36.575000000000003</v>
      </c>
      <c r="D102" s="21">
        <v>0</v>
      </c>
      <c r="E102" s="21" t="s">
        <v>15</v>
      </c>
      <c r="F102" s="21" t="s">
        <v>27</v>
      </c>
      <c r="G102" s="21">
        <v>2136.8822500000001</v>
      </c>
    </row>
    <row r="103" spans="1:7" ht="15.75" x14ac:dyDescent="0.25">
      <c r="A103" s="21">
        <v>19</v>
      </c>
      <c r="B103" s="21" t="s">
        <v>23</v>
      </c>
      <c r="C103" s="21">
        <v>37.43</v>
      </c>
      <c r="D103" s="21">
        <v>0</v>
      </c>
      <c r="E103" s="21" t="s">
        <v>15</v>
      </c>
      <c r="F103" s="21" t="s">
        <v>27</v>
      </c>
      <c r="G103" s="21">
        <v>2138.0707000000002</v>
      </c>
    </row>
    <row r="104" spans="1:7" ht="15.75" x14ac:dyDescent="0.25">
      <c r="A104" s="21">
        <v>19</v>
      </c>
      <c r="B104" s="21" t="s">
        <v>23</v>
      </c>
      <c r="C104" s="21">
        <v>21.7</v>
      </c>
      <c r="D104" s="21">
        <v>0</v>
      </c>
      <c r="E104" s="21" t="s">
        <v>17</v>
      </c>
      <c r="F104" s="21" t="s">
        <v>26</v>
      </c>
      <c r="G104" s="21">
        <v>13844.505999999999</v>
      </c>
    </row>
    <row r="105" spans="1:7" ht="15.75" x14ac:dyDescent="0.25">
      <c r="A105" s="21">
        <v>19</v>
      </c>
      <c r="B105" s="21" t="s">
        <v>14</v>
      </c>
      <c r="C105" s="21">
        <v>27.7</v>
      </c>
      <c r="D105" s="21">
        <v>0</v>
      </c>
      <c r="E105" s="21" t="s">
        <v>17</v>
      </c>
      <c r="F105" s="21" t="s">
        <v>26</v>
      </c>
      <c r="G105" s="21">
        <v>16297.846</v>
      </c>
    </row>
    <row r="106" spans="1:7" ht="15.75" x14ac:dyDescent="0.25">
      <c r="A106" s="21">
        <v>19</v>
      </c>
      <c r="B106" s="21" t="s">
        <v>23</v>
      </c>
      <c r="C106" s="21">
        <v>27.9</v>
      </c>
      <c r="D106" s="21">
        <v>0</v>
      </c>
      <c r="E106" s="21" t="s">
        <v>17</v>
      </c>
      <c r="F106" s="21" t="s">
        <v>26</v>
      </c>
      <c r="G106" s="21">
        <v>16884.923999999999</v>
      </c>
    </row>
    <row r="107" spans="1:7" ht="15.75" x14ac:dyDescent="0.25">
      <c r="A107" s="21">
        <v>19</v>
      </c>
      <c r="B107" s="21" t="s">
        <v>23</v>
      </c>
      <c r="C107" s="21">
        <v>28.3</v>
      </c>
      <c r="D107" s="21">
        <v>0</v>
      </c>
      <c r="E107" s="21" t="s">
        <v>17</v>
      </c>
      <c r="F107" s="21" t="s">
        <v>26</v>
      </c>
      <c r="G107" s="21">
        <v>17081.080000000002</v>
      </c>
    </row>
    <row r="108" spans="1:7" ht="15.75" x14ac:dyDescent="0.25">
      <c r="A108" s="21">
        <v>19</v>
      </c>
      <c r="B108" s="21" t="s">
        <v>14</v>
      </c>
      <c r="C108" s="21">
        <v>29.07</v>
      </c>
      <c r="D108" s="21">
        <v>0</v>
      </c>
      <c r="E108" s="21" t="s">
        <v>17</v>
      </c>
      <c r="F108" s="21" t="s">
        <v>27</v>
      </c>
      <c r="G108" s="21">
        <v>17352.6803</v>
      </c>
    </row>
    <row r="109" spans="1:7" ht="15.75" x14ac:dyDescent="0.25">
      <c r="A109" s="21">
        <v>19</v>
      </c>
      <c r="B109" s="21" t="s">
        <v>23</v>
      </c>
      <c r="C109" s="21">
        <v>28.31</v>
      </c>
      <c r="D109" s="21">
        <v>0</v>
      </c>
      <c r="E109" s="21" t="s">
        <v>17</v>
      </c>
      <c r="F109" s="21" t="s">
        <v>27</v>
      </c>
      <c r="G109" s="21">
        <v>17468.983899999999</v>
      </c>
    </row>
    <row r="110" spans="1:7" ht="15.75" x14ac:dyDescent="0.25">
      <c r="A110" s="21">
        <v>19</v>
      </c>
      <c r="B110" s="21" t="s">
        <v>23</v>
      </c>
      <c r="C110" s="21">
        <v>28.88</v>
      </c>
      <c r="D110" s="21">
        <v>0</v>
      </c>
      <c r="E110" s="21" t="s">
        <v>17</v>
      </c>
      <c r="F110" s="21" t="s">
        <v>27</v>
      </c>
      <c r="G110" s="21">
        <v>17748.5062</v>
      </c>
    </row>
    <row r="111" spans="1:7" ht="15.75" x14ac:dyDescent="0.25">
      <c r="A111" s="21">
        <v>19</v>
      </c>
      <c r="B111" s="21" t="s">
        <v>14</v>
      </c>
      <c r="C111" s="21">
        <v>33.1</v>
      </c>
      <c r="D111" s="21">
        <v>0</v>
      </c>
      <c r="E111" s="21" t="s">
        <v>15</v>
      </c>
      <c r="F111" s="21" t="s">
        <v>26</v>
      </c>
      <c r="G111" s="21">
        <v>23082.955330000001</v>
      </c>
    </row>
    <row r="112" spans="1:7" ht="15.75" x14ac:dyDescent="0.25">
      <c r="A112" s="21">
        <v>19</v>
      </c>
      <c r="B112" s="21" t="s">
        <v>14</v>
      </c>
      <c r="C112" s="21">
        <v>30.25</v>
      </c>
      <c r="D112" s="21">
        <v>0</v>
      </c>
      <c r="E112" s="21" t="s">
        <v>17</v>
      </c>
      <c r="F112" s="21" t="s">
        <v>16</v>
      </c>
      <c r="G112" s="21">
        <v>32548.340499999998</v>
      </c>
    </row>
    <row r="113" spans="1:7" ht="15.75" x14ac:dyDescent="0.25">
      <c r="A113" s="21">
        <v>19</v>
      </c>
      <c r="B113" s="21" t="s">
        <v>23</v>
      </c>
      <c r="C113" s="21">
        <v>30.02</v>
      </c>
      <c r="D113" s="21">
        <v>0</v>
      </c>
      <c r="E113" s="21" t="s">
        <v>17</v>
      </c>
      <c r="F113" s="21" t="s">
        <v>27</v>
      </c>
      <c r="G113" s="21">
        <v>33307.550799999997</v>
      </c>
    </row>
    <row r="114" spans="1:7" ht="15.75" x14ac:dyDescent="0.25">
      <c r="A114" s="21">
        <v>19</v>
      </c>
      <c r="B114" s="21" t="s">
        <v>14</v>
      </c>
      <c r="C114" s="21">
        <v>31.92</v>
      </c>
      <c r="D114" s="21">
        <v>0</v>
      </c>
      <c r="E114" s="21" t="s">
        <v>17</v>
      </c>
      <c r="F114" s="21" t="s">
        <v>27</v>
      </c>
      <c r="G114" s="21">
        <v>33750.291799999999</v>
      </c>
    </row>
    <row r="115" spans="1:7" ht="15.75" x14ac:dyDescent="0.25">
      <c r="A115" s="21">
        <v>19</v>
      </c>
      <c r="B115" s="21" t="s">
        <v>23</v>
      </c>
      <c r="C115" s="21">
        <v>33.11</v>
      </c>
      <c r="D115" s="21">
        <v>0</v>
      </c>
      <c r="E115" s="21" t="s">
        <v>17</v>
      </c>
      <c r="F115" s="21" t="s">
        <v>16</v>
      </c>
      <c r="G115" s="21">
        <v>34439.855900000002</v>
      </c>
    </row>
    <row r="116" spans="1:7" ht="15.75" x14ac:dyDescent="0.25">
      <c r="A116" s="21">
        <v>19</v>
      </c>
      <c r="B116" s="21" t="s">
        <v>14</v>
      </c>
      <c r="C116" s="21">
        <v>34.799999999999997</v>
      </c>
      <c r="D116" s="21">
        <v>0</v>
      </c>
      <c r="E116" s="21" t="s">
        <v>17</v>
      </c>
      <c r="F116" s="21" t="s">
        <v>26</v>
      </c>
      <c r="G116" s="21">
        <v>34779.614999999998</v>
      </c>
    </row>
    <row r="117" spans="1:7" ht="15.75" x14ac:dyDescent="0.25">
      <c r="A117" s="21">
        <v>19</v>
      </c>
      <c r="B117" s="21" t="s">
        <v>14</v>
      </c>
      <c r="C117" s="21">
        <v>34.9</v>
      </c>
      <c r="D117" s="21">
        <v>0</v>
      </c>
      <c r="E117" s="21" t="s">
        <v>17</v>
      </c>
      <c r="F117" s="21" t="s">
        <v>26</v>
      </c>
      <c r="G117" s="21">
        <v>34828.654000000002</v>
      </c>
    </row>
    <row r="118" spans="1:7" ht="15.75" x14ac:dyDescent="0.25">
      <c r="A118" s="21">
        <v>19</v>
      </c>
      <c r="B118" s="21" t="s">
        <v>14</v>
      </c>
      <c r="C118" s="21">
        <v>36.954999999999998</v>
      </c>
      <c r="D118" s="21">
        <v>0</v>
      </c>
      <c r="E118" s="21" t="s">
        <v>17</v>
      </c>
      <c r="F118" s="21" t="s">
        <v>27</v>
      </c>
      <c r="G118" s="21">
        <v>36219.405449999998</v>
      </c>
    </row>
    <row r="119" spans="1:7" ht="15.75" x14ac:dyDescent="0.25">
      <c r="A119" s="21">
        <v>19</v>
      </c>
      <c r="B119" s="21" t="s">
        <v>23</v>
      </c>
      <c r="C119" s="21">
        <v>32.49</v>
      </c>
      <c r="D119" s="21">
        <v>0</v>
      </c>
      <c r="E119" s="21" t="s">
        <v>17</v>
      </c>
      <c r="F119" s="21" t="s">
        <v>27</v>
      </c>
      <c r="G119" s="21">
        <v>36898.733079999998</v>
      </c>
    </row>
    <row r="120" spans="1:7" ht="15.75" x14ac:dyDescent="0.25">
      <c r="A120" s="21">
        <v>19</v>
      </c>
      <c r="B120" s="21" t="s">
        <v>14</v>
      </c>
      <c r="C120" s="21">
        <v>44.88</v>
      </c>
      <c r="D120" s="21">
        <v>0</v>
      </c>
      <c r="E120" s="21" t="s">
        <v>17</v>
      </c>
      <c r="F120" s="21" t="s">
        <v>16</v>
      </c>
      <c r="G120" s="21">
        <v>39722.746200000001</v>
      </c>
    </row>
    <row r="121" spans="1:7" ht="15.75" x14ac:dyDescent="0.25">
      <c r="A121" s="21">
        <v>19</v>
      </c>
      <c r="B121" s="21" t="s">
        <v>14</v>
      </c>
      <c r="C121" s="21">
        <v>20.9</v>
      </c>
      <c r="D121" s="21">
        <v>1</v>
      </c>
      <c r="E121" s="21" t="s">
        <v>15</v>
      </c>
      <c r="F121" s="21" t="s">
        <v>26</v>
      </c>
      <c r="G121" s="21">
        <v>1832.0940000000001</v>
      </c>
    </row>
    <row r="122" spans="1:7" ht="15.75" x14ac:dyDescent="0.25">
      <c r="A122" s="21">
        <v>19</v>
      </c>
      <c r="B122" s="21" t="s">
        <v>14</v>
      </c>
      <c r="C122" s="21">
        <v>24.6</v>
      </c>
      <c r="D122" s="21">
        <v>1</v>
      </c>
      <c r="E122" s="21" t="s">
        <v>15</v>
      </c>
      <c r="F122" s="21" t="s">
        <v>26</v>
      </c>
      <c r="G122" s="21">
        <v>1837.2370000000001</v>
      </c>
    </row>
    <row r="123" spans="1:7" ht="15.75" x14ac:dyDescent="0.25">
      <c r="A123" s="21">
        <v>19</v>
      </c>
      <c r="B123" s="21" t="s">
        <v>14</v>
      </c>
      <c r="C123" s="21">
        <v>28.4</v>
      </c>
      <c r="D123" s="21">
        <v>1</v>
      </c>
      <c r="E123" s="21" t="s">
        <v>15</v>
      </c>
      <c r="F123" s="21" t="s">
        <v>26</v>
      </c>
      <c r="G123" s="21">
        <v>1842.519</v>
      </c>
    </row>
    <row r="124" spans="1:7" ht="15.75" x14ac:dyDescent="0.25">
      <c r="A124" s="21">
        <v>19</v>
      </c>
      <c r="B124" s="21" t="s">
        <v>14</v>
      </c>
      <c r="C124" s="21">
        <v>25.555</v>
      </c>
      <c r="D124" s="21">
        <v>1</v>
      </c>
      <c r="E124" s="21" t="s">
        <v>15</v>
      </c>
      <c r="F124" s="21" t="s">
        <v>27</v>
      </c>
      <c r="G124" s="21">
        <v>2221.5644499999999</v>
      </c>
    </row>
    <row r="125" spans="1:7" ht="15.75" x14ac:dyDescent="0.25">
      <c r="A125" s="21">
        <v>19</v>
      </c>
      <c r="B125" s="21" t="s">
        <v>23</v>
      </c>
      <c r="C125" s="21">
        <v>28.4</v>
      </c>
      <c r="D125" s="21">
        <v>1</v>
      </c>
      <c r="E125" s="21" t="s">
        <v>15</v>
      </c>
      <c r="F125" s="21" t="s">
        <v>26</v>
      </c>
      <c r="G125" s="21">
        <v>2331.5189999999998</v>
      </c>
    </row>
    <row r="126" spans="1:7" ht="15.75" x14ac:dyDescent="0.25">
      <c r="A126" s="21">
        <v>19</v>
      </c>
      <c r="B126" s="21" t="s">
        <v>23</v>
      </c>
      <c r="C126" s="21">
        <v>24.51</v>
      </c>
      <c r="D126" s="21">
        <v>1</v>
      </c>
      <c r="E126" s="21" t="s">
        <v>15</v>
      </c>
      <c r="F126" s="21" t="s">
        <v>27</v>
      </c>
      <c r="G126" s="21">
        <v>2709.1118999999999</v>
      </c>
    </row>
    <row r="127" spans="1:7" ht="15.75" x14ac:dyDescent="0.25">
      <c r="A127" s="21">
        <v>19</v>
      </c>
      <c r="B127" s="21" t="s">
        <v>23</v>
      </c>
      <c r="C127" s="21">
        <v>24.605</v>
      </c>
      <c r="D127" s="21">
        <v>1</v>
      </c>
      <c r="E127" s="21" t="s">
        <v>15</v>
      </c>
      <c r="F127" s="21" t="s">
        <v>27</v>
      </c>
      <c r="G127" s="21">
        <v>2709.24395</v>
      </c>
    </row>
    <row r="128" spans="1:7" ht="15.75" x14ac:dyDescent="0.25">
      <c r="A128" s="21">
        <v>19</v>
      </c>
      <c r="B128" s="21" t="s">
        <v>23</v>
      </c>
      <c r="C128" s="21">
        <v>25.745000000000001</v>
      </c>
      <c r="D128" s="21">
        <v>1</v>
      </c>
      <c r="E128" s="21" t="s">
        <v>15</v>
      </c>
      <c r="F128" s="21" t="s">
        <v>27</v>
      </c>
      <c r="G128" s="21">
        <v>2710.8285500000002</v>
      </c>
    </row>
    <row r="129" spans="1:7" ht="15.75" x14ac:dyDescent="0.25">
      <c r="A129" s="21">
        <v>19</v>
      </c>
      <c r="B129" s="21" t="s">
        <v>23</v>
      </c>
      <c r="C129" s="21">
        <v>31.824999999999999</v>
      </c>
      <c r="D129" s="21">
        <v>1</v>
      </c>
      <c r="E129" s="21" t="s">
        <v>15</v>
      </c>
      <c r="F129" s="21" t="s">
        <v>27</v>
      </c>
      <c r="G129" s="21">
        <v>2719.2797500000001</v>
      </c>
    </row>
    <row r="130" spans="1:7" ht="15.75" x14ac:dyDescent="0.25">
      <c r="A130" s="21">
        <v>19</v>
      </c>
      <c r="B130" s="21" t="s">
        <v>23</v>
      </c>
      <c r="C130" s="21">
        <v>39.615000000000002</v>
      </c>
      <c r="D130" s="21">
        <v>1</v>
      </c>
      <c r="E130" s="21" t="s">
        <v>15</v>
      </c>
      <c r="F130" s="21" t="s">
        <v>27</v>
      </c>
      <c r="G130" s="21">
        <v>2730.1078499999999</v>
      </c>
    </row>
    <row r="131" spans="1:7" ht="15.75" x14ac:dyDescent="0.25">
      <c r="A131" s="21">
        <v>19</v>
      </c>
      <c r="B131" s="21" t="s">
        <v>14</v>
      </c>
      <c r="C131" s="21">
        <v>26.03</v>
      </c>
      <c r="D131" s="21">
        <v>1</v>
      </c>
      <c r="E131" s="21" t="s">
        <v>17</v>
      </c>
      <c r="F131" s="21" t="s">
        <v>27</v>
      </c>
      <c r="G131" s="21">
        <v>16450.894700000001</v>
      </c>
    </row>
    <row r="132" spans="1:7" ht="15.75" x14ac:dyDescent="0.25">
      <c r="A132" s="21">
        <v>19</v>
      </c>
      <c r="B132" s="21" t="s">
        <v>14</v>
      </c>
      <c r="C132" s="21">
        <v>20.614999999999998</v>
      </c>
      <c r="D132" s="21">
        <v>2</v>
      </c>
      <c r="E132" s="21" t="s">
        <v>15</v>
      </c>
      <c r="F132" s="21" t="s">
        <v>27</v>
      </c>
      <c r="G132" s="21">
        <v>2803.69785</v>
      </c>
    </row>
    <row r="133" spans="1:7" ht="15.75" x14ac:dyDescent="0.25">
      <c r="A133" s="21">
        <v>19</v>
      </c>
      <c r="B133" s="21" t="s">
        <v>23</v>
      </c>
      <c r="C133" s="21">
        <v>23.4</v>
      </c>
      <c r="D133" s="21">
        <v>2</v>
      </c>
      <c r="E133" s="21" t="s">
        <v>15</v>
      </c>
      <c r="F133" s="21" t="s">
        <v>26</v>
      </c>
      <c r="G133" s="21">
        <v>2913.569</v>
      </c>
    </row>
    <row r="134" spans="1:7" ht="15.75" x14ac:dyDescent="0.25">
      <c r="A134" s="21">
        <v>19</v>
      </c>
      <c r="B134" s="21" t="s">
        <v>14</v>
      </c>
      <c r="C134" s="21">
        <v>27.265000000000001</v>
      </c>
      <c r="D134" s="21">
        <v>2</v>
      </c>
      <c r="E134" s="21" t="s">
        <v>15</v>
      </c>
      <c r="F134" s="21" t="s">
        <v>27</v>
      </c>
      <c r="G134" s="21">
        <v>22493.659640000002</v>
      </c>
    </row>
    <row r="135" spans="1:7" ht="15.75" x14ac:dyDescent="0.25">
      <c r="A135" s="21">
        <v>19</v>
      </c>
      <c r="B135" s="21" t="s">
        <v>23</v>
      </c>
      <c r="C135" s="21">
        <v>30.59</v>
      </c>
      <c r="D135" s="21">
        <v>2</v>
      </c>
      <c r="E135" s="21" t="s">
        <v>15</v>
      </c>
      <c r="F135" s="21" t="s">
        <v>27</v>
      </c>
      <c r="G135" s="21">
        <v>24059.680189999999</v>
      </c>
    </row>
    <row r="136" spans="1:7" ht="15.75" x14ac:dyDescent="0.25">
      <c r="A136" s="21">
        <v>19</v>
      </c>
      <c r="B136" s="21" t="s">
        <v>23</v>
      </c>
      <c r="C136" s="21">
        <v>34.700000000000003</v>
      </c>
      <c r="D136" s="21">
        <v>2</v>
      </c>
      <c r="E136" s="21" t="s">
        <v>17</v>
      </c>
      <c r="F136" s="21" t="s">
        <v>26</v>
      </c>
      <c r="G136" s="21">
        <v>36397.576000000001</v>
      </c>
    </row>
    <row r="137" spans="1:7" ht="15.75" x14ac:dyDescent="0.25">
      <c r="A137" s="21">
        <v>19</v>
      </c>
      <c r="B137" s="21" t="s">
        <v>23</v>
      </c>
      <c r="C137" s="21">
        <v>27.93</v>
      </c>
      <c r="D137" s="21">
        <v>3</v>
      </c>
      <c r="E137" s="21" t="s">
        <v>15</v>
      </c>
      <c r="F137" s="21" t="s">
        <v>27</v>
      </c>
      <c r="G137" s="21">
        <v>18838.703659999999</v>
      </c>
    </row>
    <row r="138" spans="1:7" ht="15.75" x14ac:dyDescent="0.25">
      <c r="A138" s="21">
        <v>19</v>
      </c>
      <c r="B138" s="21" t="s">
        <v>23</v>
      </c>
      <c r="C138" s="21">
        <v>28.6</v>
      </c>
      <c r="D138" s="21">
        <v>5</v>
      </c>
      <c r="E138" s="21" t="s">
        <v>15</v>
      </c>
      <c r="F138" s="21" t="s">
        <v>26</v>
      </c>
      <c r="G138" s="21">
        <v>4687.7969999999996</v>
      </c>
    </row>
    <row r="139" spans="1:7" ht="15.75" x14ac:dyDescent="0.25">
      <c r="A139" s="21">
        <v>20</v>
      </c>
      <c r="B139" s="21" t="s">
        <v>14</v>
      </c>
      <c r="C139" s="21">
        <v>33.33</v>
      </c>
      <c r="D139" s="21">
        <v>0</v>
      </c>
      <c r="E139" s="21" t="s">
        <v>15</v>
      </c>
      <c r="F139" s="21" t="s">
        <v>16</v>
      </c>
      <c r="G139" s="21">
        <v>1391.5287000000001</v>
      </c>
    </row>
    <row r="140" spans="1:7" ht="15.75" x14ac:dyDescent="0.25">
      <c r="A140" s="21">
        <v>20</v>
      </c>
      <c r="B140" s="21" t="s">
        <v>14</v>
      </c>
      <c r="C140" s="21">
        <v>29.734999999999999</v>
      </c>
      <c r="D140" s="21">
        <v>0</v>
      </c>
      <c r="E140" s="21" t="s">
        <v>15</v>
      </c>
      <c r="F140" s="21" t="s">
        <v>27</v>
      </c>
      <c r="G140" s="21">
        <v>1769.5316499999999</v>
      </c>
    </row>
    <row r="141" spans="1:7" ht="15.75" x14ac:dyDescent="0.25">
      <c r="A141" s="21">
        <v>20</v>
      </c>
      <c r="B141" s="21" t="s">
        <v>23</v>
      </c>
      <c r="C141" s="21">
        <v>29.6</v>
      </c>
      <c r="D141" s="21">
        <v>0</v>
      </c>
      <c r="E141" s="21" t="s">
        <v>15</v>
      </c>
      <c r="F141" s="21" t="s">
        <v>26</v>
      </c>
      <c r="G141" s="21">
        <v>1875.3440000000001</v>
      </c>
    </row>
    <row r="142" spans="1:7" ht="15.75" x14ac:dyDescent="0.25">
      <c r="A142" s="21">
        <v>20</v>
      </c>
      <c r="B142" s="21" t="s">
        <v>23</v>
      </c>
      <c r="C142" s="21">
        <v>31.46</v>
      </c>
      <c r="D142" s="21">
        <v>0</v>
      </c>
      <c r="E142" s="21" t="s">
        <v>15</v>
      </c>
      <c r="F142" s="21" t="s">
        <v>16</v>
      </c>
      <c r="G142" s="21">
        <v>1877.9294</v>
      </c>
    </row>
    <row r="143" spans="1:7" ht="15.75" x14ac:dyDescent="0.25">
      <c r="A143" s="21">
        <v>20</v>
      </c>
      <c r="B143" s="21" t="s">
        <v>23</v>
      </c>
      <c r="C143" s="21">
        <v>33</v>
      </c>
      <c r="D143" s="21">
        <v>0</v>
      </c>
      <c r="E143" s="21" t="s">
        <v>15</v>
      </c>
      <c r="F143" s="21" t="s">
        <v>16</v>
      </c>
      <c r="G143" s="21">
        <v>1880.07</v>
      </c>
    </row>
    <row r="144" spans="1:7" ht="15.75" x14ac:dyDescent="0.25">
      <c r="A144" s="21">
        <v>20</v>
      </c>
      <c r="B144" s="21" t="s">
        <v>23</v>
      </c>
      <c r="C144" s="21">
        <v>33.299999999999997</v>
      </c>
      <c r="D144" s="21">
        <v>0</v>
      </c>
      <c r="E144" s="21" t="s">
        <v>15</v>
      </c>
      <c r="F144" s="21" t="s">
        <v>26</v>
      </c>
      <c r="G144" s="21">
        <v>1880.4870000000001</v>
      </c>
    </row>
    <row r="145" spans="1:7" ht="15.75" x14ac:dyDescent="0.25">
      <c r="A145" s="21">
        <v>20</v>
      </c>
      <c r="B145" s="21" t="s">
        <v>14</v>
      </c>
      <c r="C145" s="21">
        <v>27.93</v>
      </c>
      <c r="D145" s="21">
        <v>0</v>
      </c>
      <c r="E145" s="21" t="s">
        <v>15</v>
      </c>
      <c r="F145" s="21" t="s">
        <v>25</v>
      </c>
      <c r="G145" s="21">
        <v>1967.0227</v>
      </c>
    </row>
    <row r="146" spans="1:7" ht="15.75" x14ac:dyDescent="0.25">
      <c r="A146" s="21">
        <v>20</v>
      </c>
      <c r="B146" s="21" t="s">
        <v>14</v>
      </c>
      <c r="C146" s="21">
        <v>40.47</v>
      </c>
      <c r="D146" s="21">
        <v>0</v>
      </c>
      <c r="E146" s="21" t="s">
        <v>15</v>
      </c>
      <c r="F146" s="21" t="s">
        <v>25</v>
      </c>
      <c r="G146" s="21">
        <v>1984.4532999999999</v>
      </c>
    </row>
    <row r="147" spans="1:7" ht="15.75" x14ac:dyDescent="0.25">
      <c r="A147" s="21">
        <v>20</v>
      </c>
      <c r="B147" s="21" t="s">
        <v>23</v>
      </c>
      <c r="C147" s="21">
        <v>28.975000000000001</v>
      </c>
      <c r="D147" s="21">
        <v>0</v>
      </c>
      <c r="E147" s="21" t="s">
        <v>15</v>
      </c>
      <c r="F147" s="21" t="s">
        <v>27</v>
      </c>
      <c r="G147" s="21">
        <v>2257.47525</v>
      </c>
    </row>
    <row r="148" spans="1:7" ht="15.75" x14ac:dyDescent="0.25">
      <c r="A148" s="21">
        <v>20</v>
      </c>
      <c r="B148" s="21" t="s">
        <v>23</v>
      </c>
      <c r="C148" s="21">
        <v>31.92</v>
      </c>
      <c r="D148" s="21">
        <v>0</v>
      </c>
      <c r="E148" s="21" t="s">
        <v>15</v>
      </c>
      <c r="F148" s="21" t="s">
        <v>27</v>
      </c>
      <c r="G148" s="21">
        <v>2261.5688</v>
      </c>
    </row>
    <row r="149" spans="1:7" ht="15.75" x14ac:dyDescent="0.25">
      <c r="A149" s="21">
        <v>20</v>
      </c>
      <c r="B149" s="21" t="s">
        <v>23</v>
      </c>
      <c r="C149" s="21">
        <v>28.785</v>
      </c>
      <c r="D149" s="21">
        <v>0</v>
      </c>
      <c r="E149" s="21" t="s">
        <v>15</v>
      </c>
      <c r="F149" s="21" t="s">
        <v>25</v>
      </c>
      <c r="G149" s="21">
        <v>2457.2111500000001</v>
      </c>
    </row>
    <row r="150" spans="1:7" ht="15.75" x14ac:dyDescent="0.25">
      <c r="A150" s="21">
        <v>20</v>
      </c>
      <c r="B150" s="21" t="s">
        <v>23</v>
      </c>
      <c r="C150" s="21">
        <v>30.59</v>
      </c>
      <c r="D150" s="21">
        <v>0</v>
      </c>
      <c r="E150" s="21" t="s">
        <v>15</v>
      </c>
      <c r="F150" s="21" t="s">
        <v>25</v>
      </c>
      <c r="G150" s="21">
        <v>2459.7201</v>
      </c>
    </row>
    <row r="151" spans="1:7" ht="15.75" x14ac:dyDescent="0.25">
      <c r="A151" s="21">
        <v>20</v>
      </c>
      <c r="B151" s="21" t="s">
        <v>23</v>
      </c>
      <c r="C151" s="21">
        <v>22.42</v>
      </c>
      <c r="D151" s="21">
        <v>0</v>
      </c>
      <c r="E151" s="21" t="s">
        <v>17</v>
      </c>
      <c r="F151" s="21" t="s">
        <v>27</v>
      </c>
      <c r="G151" s="21">
        <v>14711.7438</v>
      </c>
    </row>
    <row r="152" spans="1:7" ht="15.75" x14ac:dyDescent="0.25">
      <c r="A152" s="21">
        <v>20</v>
      </c>
      <c r="B152" s="21" t="s">
        <v>14</v>
      </c>
      <c r="C152" s="21">
        <v>27.3</v>
      </c>
      <c r="D152" s="21">
        <v>0</v>
      </c>
      <c r="E152" s="21" t="s">
        <v>17</v>
      </c>
      <c r="F152" s="21" t="s">
        <v>26</v>
      </c>
      <c r="G152" s="21">
        <v>16232.847</v>
      </c>
    </row>
    <row r="153" spans="1:7" ht="15.75" x14ac:dyDescent="0.25">
      <c r="A153" s="21">
        <v>20</v>
      </c>
      <c r="B153" s="21" t="s">
        <v>23</v>
      </c>
      <c r="C153" s="21">
        <v>21.8</v>
      </c>
      <c r="D153" s="21">
        <v>0</v>
      </c>
      <c r="E153" s="21" t="s">
        <v>17</v>
      </c>
      <c r="F153" s="21" t="s">
        <v>26</v>
      </c>
      <c r="G153" s="21">
        <v>20167.336029999999</v>
      </c>
    </row>
    <row r="154" spans="1:7" ht="15.75" x14ac:dyDescent="0.25">
      <c r="A154" s="21">
        <v>20</v>
      </c>
      <c r="B154" s="21" t="s">
        <v>23</v>
      </c>
      <c r="C154" s="21">
        <v>24.42</v>
      </c>
      <c r="D154" s="21">
        <v>0</v>
      </c>
      <c r="E154" s="21" t="s">
        <v>17</v>
      </c>
      <c r="F154" s="21" t="s">
        <v>16</v>
      </c>
      <c r="G154" s="21">
        <v>26125.674770000001</v>
      </c>
    </row>
    <row r="155" spans="1:7" ht="15.75" x14ac:dyDescent="0.25">
      <c r="A155" s="21">
        <v>20</v>
      </c>
      <c r="B155" s="21" t="s">
        <v>14</v>
      </c>
      <c r="C155" s="21">
        <v>30.684999999999999</v>
      </c>
      <c r="D155" s="21">
        <v>0</v>
      </c>
      <c r="E155" s="21" t="s">
        <v>17</v>
      </c>
      <c r="F155" s="21" t="s">
        <v>25</v>
      </c>
      <c r="G155" s="21">
        <v>33475.817150000003</v>
      </c>
    </row>
    <row r="156" spans="1:7" ht="15.75" x14ac:dyDescent="0.25">
      <c r="A156" s="21">
        <v>20</v>
      </c>
      <c r="B156" s="21" t="s">
        <v>14</v>
      </c>
      <c r="C156" s="21">
        <v>22</v>
      </c>
      <c r="D156" s="21">
        <v>1</v>
      </c>
      <c r="E156" s="21" t="s">
        <v>15</v>
      </c>
      <c r="F156" s="21" t="s">
        <v>26</v>
      </c>
      <c r="G156" s="21">
        <v>1964.78</v>
      </c>
    </row>
    <row r="157" spans="1:7" ht="15.75" x14ac:dyDescent="0.25">
      <c r="A157" s="21">
        <v>20</v>
      </c>
      <c r="B157" s="21" t="s">
        <v>14</v>
      </c>
      <c r="C157" s="21">
        <v>33</v>
      </c>
      <c r="D157" s="21">
        <v>1</v>
      </c>
      <c r="E157" s="21" t="s">
        <v>15</v>
      </c>
      <c r="F157" s="21" t="s">
        <v>26</v>
      </c>
      <c r="G157" s="21">
        <v>1980.07</v>
      </c>
    </row>
    <row r="158" spans="1:7" ht="15.75" x14ac:dyDescent="0.25">
      <c r="A158" s="21">
        <v>20</v>
      </c>
      <c r="B158" s="21" t="s">
        <v>14</v>
      </c>
      <c r="C158" s="21">
        <v>32.395000000000003</v>
      </c>
      <c r="D158" s="21">
        <v>1</v>
      </c>
      <c r="E158" s="21" t="s">
        <v>15</v>
      </c>
      <c r="F158" s="21" t="s">
        <v>27</v>
      </c>
      <c r="G158" s="21">
        <v>2362.2290499999999</v>
      </c>
    </row>
    <row r="159" spans="1:7" ht="15.75" x14ac:dyDescent="0.25">
      <c r="A159" s="21">
        <v>20</v>
      </c>
      <c r="B159" s="21" t="s">
        <v>23</v>
      </c>
      <c r="C159" s="21">
        <v>26.84</v>
      </c>
      <c r="D159" s="21">
        <v>1</v>
      </c>
      <c r="E159" s="21" t="s">
        <v>17</v>
      </c>
      <c r="F159" s="21" t="s">
        <v>16</v>
      </c>
      <c r="G159" s="21">
        <v>17085.267599999999</v>
      </c>
    </row>
    <row r="160" spans="1:7" ht="15.75" x14ac:dyDescent="0.25">
      <c r="A160" s="21">
        <v>20</v>
      </c>
      <c r="B160" s="21" t="s">
        <v>14</v>
      </c>
      <c r="C160" s="21">
        <v>28.024999999999999</v>
      </c>
      <c r="D160" s="21">
        <v>1</v>
      </c>
      <c r="E160" s="21" t="s">
        <v>17</v>
      </c>
      <c r="F160" s="21" t="s">
        <v>27</v>
      </c>
      <c r="G160" s="21">
        <v>17560.37975</v>
      </c>
    </row>
    <row r="161" spans="1:7" ht="15.75" x14ac:dyDescent="0.25">
      <c r="A161" s="21">
        <v>20</v>
      </c>
      <c r="B161" s="21" t="s">
        <v>14</v>
      </c>
      <c r="C161" s="21">
        <v>35.31</v>
      </c>
      <c r="D161" s="21">
        <v>1</v>
      </c>
      <c r="E161" s="21" t="s">
        <v>15</v>
      </c>
      <c r="F161" s="21" t="s">
        <v>16</v>
      </c>
      <c r="G161" s="21">
        <v>27724.28875</v>
      </c>
    </row>
    <row r="162" spans="1:7" ht="15.75" x14ac:dyDescent="0.25">
      <c r="A162" s="21">
        <v>20</v>
      </c>
      <c r="B162" s="21" t="s">
        <v>14</v>
      </c>
      <c r="C162" s="21">
        <v>31.13</v>
      </c>
      <c r="D162" s="21">
        <v>2</v>
      </c>
      <c r="E162" s="21" t="s">
        <v>15</v>
      </c>
      <c r="F162" s="21" t="s">
        <v>16</v>
      </c>
      <c r="G162" s="21">
        <v>2566.4706999999999</v>
      </c>
    </row>
    <row r="163" spans="1:7" ht="15.75" x14ac:dyDescent="0.25">
      <c r="A163" s="21">
        <v>20</v>
      </c>
      <c r="B163" s="21" t="s">
        <v>23</v>
      </c>
      <c r="C163" s="21">
        <v>31.79</v>
      </c>
      <c r="D163" s="21">
        <v>2</v>
      </c>
      <c r="E163" s="21" t="s">
        <v>15</v>
      </c>
      <c r="F163" s="21" t="s">
        <v>16</v>
      </c>
      <c r="G163" s="21">
        <v>3056.3881000000001</v>
      </c>
    </row>
    <row r="164" spans="1:7" ht="15.75" x14ac:dyDescent="0.25">
      <c r="A164" s="21">
        <v>20</v>
      </c>
      <c r="B164" s="21" t="s">
        <v>14</v>
      </c>
      <c r="C164" s="21">
        <v>39.4</v>
      </c>
      <c r="D164" s="21">
        <v>2</v>
      </c>
      <c r="E164" s="21" t="s">
        <v>17</v>
      </c>
      <c r="F164" s="21" t="s">
        <v>26</v>
      </c>
      <c r="G164" s="21">
        <v>38344.565999999999</v>
      </c>
    </row>
    <row r="165" spans="1:7" ht="15.75" x14ac:dyDescent="0.25">
      <c r="A165" s="21">
        <v>20</v>
      </c>
      <c r="B165" s="21" t="s">
        <v>14</v>
      </c>
      <c r="C165" s="21">
        <v>35.625</v>
      </c>
      <c r="D165" s="21">
        <v>3</v>
      </c>
      <c r="E165" s="21" t="s">
        <v>17</v>
      </c>
      <c r="F165" s="21" t="s">
        <v>27</v>
      </c>
      <c r="G165" s="21">
        <v>37465.34375</v>
      </c>
    </row>
    <row r="166" spans="1:7" ht="15.75" x14ac:dyDescent="0.25">
      <c r="A166" s="21">
        <v>20</v>
      </c>
      <c r="B166" s="21" t="s">
        <v>23</v>
      </c>
      <c r="C166" s="21">
        <v>37</v>
      </c>
      <c r="D166" s="21">
        <v>5</v>
      </c>
      <c r="E166" s="21" t="s">
        <v>15</v>
      </c>
      <c r="F166" s="21" t="s">
        <v>26</v>
      </c>
      <c r="G166" s="21">
        <v>4830.63</v>
      </c>
    </row>
    <row r="167" spans="1:7" ht="15.75" x14ac:dyDescent="0.25">
      <c r="A167" s="21">
        <v>20</v>
      </c>
      <c r="B167" s="21" t="s">
        <v>14</v>
      </c>
      <c r="C167" s="21">
        <v>30.114999999999998</v>
      </c>
      <c r="D167" s="21">
        <v>5</v>
      </c>
      <c r="E167" s="21" t="s">
        <v>15</v>
      </c>
      <c r="F167" s="21" t="s">
        <v>25</v>
      </c>
      <c r="G167" s="21">
        <v>4915.0598499999996</v>
      </c>
    </row>
    <row r="168" spans="1:7" ht="15.75" x14ac:dyDescent="0.25">
      <c r="A168" s="21">
        <v>21</v>
      </c>
      <c r="B168" s="21" t="s">
        <v>14</v>
      </c>
      <c r="C168" s="21">
        <v>23.21</v>
      </c>
      <c r="D168" s="21">
        <v>0</v>
      </c>
      <c r="E168" s="21" t="s">
        <v>15</v>
      </c>
      <c r="F168" s="21" t="s">
        <v>16</v>
      </c>
      <c r="G168" s="21">
        <v>1515.3449000000001</v>
      </c>
    </row>
    <row r="169" spans="1:7" ht="15.75" x14ac:dyDescent="0.25">
      <c r="A169" s="21">
        <v>21</v>
      </c>
      <c r="B169" s="21" t="s">
        <v>14</v>
      </c>
      <c r="C169" s="21">
        <v>31.1</v>
      </c>
      <c r="D169" s="21">
        <v>0</v>
      </c>
      <c r="E169" s="21" t="s">
        <v>15</v>
      </c>
      <c r="F169" s="21" t="s">
        <v>26</v>
      </c>
      <c r="G169" s="21">
        <v>1526.3119999999999</v>
      </c>
    </row>
    <row r="170" spans="1:7" ht="15.75" x14ac:dyDescent="0.25">
      <c r="A170" s="21">
        <v>21</v>
      </c>
      <c r="B170" s="21" t="s">
        <v>14</v>
      </c>
      <c r="C170" s="21">
        <v>35.53</v>
      </c>
      <c r="D170" s="21">
        <v>0</v>
      </c>
      <c r="E170" s="21" t="s">
        <v>15</v>
      </c>
      <c r="F170" s="21" t="s">
        <v>16</v>
      </c>
      <c r="G170" s="21">
        <v>1532.4697000000001</v>
      </c>
    </row>
    <row r="171" spans="1:7" ht="15.75" x14ac:dyDescent="0.25">
      <c r="A171" s="21">
        <v>21</v>
      </c>
      <c r="B171" s="21" t="s">
        <v>14</v>
      </c>
      <c r="C171" s="21">
        <v>36.85</v>
      </c>
      <c r="D171" s="21">
        <v>0</v>
      </c>
      <c r="E171" s="21" t="s">
        <v>15</v>
      </c>
      <c r="F171" s="21" t="s">
        <v>16</v>
      </c>
      <c r="G171" s="21">
        <v>1534.3045</v>
      </c>
    </row>
    <row r="172" spans="1:7" ht="15.75" x14ac:dyDescent="0.25">
      <c r="A172" s="21">
        <v>21</v>
      </c>
      <c r="B172" s="21" t="s">
        <v>14</v>
      </c>
      <c r="C172" s="21">
        <v>28.975000000000001</v>
      </c>
      <c r="D172" s="21">
        <v>0</v>
      </c>
      <c r="E172" s="21" t="s">
        <v>15</v>
      </c>
      <c r="F172" s="21" t="s">
        <v>27</v>
      </c>
      <c r="G172" s="21">
        <v>1906.35825</v>
      </c>
    </row>
    <row r="173" spans="1:7" ht="15.75" x14ac:dyDescent="0.25">
      <c r="A173" s="21">
        <v>21</v>
      </c>
      <c r="B173" s="21" t="s">
        <v>14</v>
      </c>
      <c r="C173" s="21">
        <v>31.254999999999999</v>
      </c>
      <c r="D173" s="21">
        <v>0</v>
      </c>
      <c r="E173" s="21" t="s">
        <v>15</v>
      </c>
      <c r="F173" s="21" t="s">
        <v>27</v>
      </c>
      <c r="G173" s="21">
        <v>1909.52745</v>
      </c>
    </row>
    <row r="174" spans="1:7" ht="15.75" x14ac:dyDescent="0.25">
      <c r="A174" s="21">
        <v>21</v>
      </c>
      <c r="B174" s="21" t="s">
        <v>14</v>
      </c>
      <c r="C174" s="21">
        <v>36.86</v>
      </c>
      <c r="D174" s="21">
        <v>0</v>
      </c>
      <c r="E174" s="21" t="s">
        <v>15</v>
      </c>
      <c r="F174" s="21" t="s">
        <v>27</v>
      </c>
      <c r="G174" s="21">
        <v>1917.3184000000001</v>
      </c>
    </row>
    <row r="175" spans="1:7" ht="15.75" x14ac:dyDescent="0.25">
      <c r="A175" s="21">
        <v>21</v>
      </c>
      <c r="B175" s="21" t="s">
        <v>23</v>
      </c>
      <c r="C175" s="21">
        <v>25.8</v>
      </c>
      <c r="D175" s="21">
        <v>0</v>
      </c>
      <c r="E175" s="21" t="s">
        <v>15</v>
      </c>
      <c r="F175" s="21" t="s">
        <v>26</v>
      </c>
      <c r="G175" s="21">
        <v>2007.9449999999999</v>
      </c>
    </row>
    <row r="176" spans="1:7" ht="15.75" x14ac:dyDescent="0.25">
      <c r="A176" s="21">
        <v>21</v>
      </c>
      <c r="B176" s="21" t="s">
        <v>23</v>
      </c>
      <c r="C176" s="21">
        <v>34.6</v>
      </c>
      <c r="D176" s="21">
        <v>0</v>
      </c>
      <c r="E176" s="21" t="s">
        <v>15</v>
      </c>
      <c r="F176" s="21" t="s">
        <v>26</v>
      </c>
      <c r="G176" s="21">
        <v>2020.1769999999999</v>
      </c>
    </row>
    <row r="177" spans="1:7" ht="15.75" x14ac:dyDescent="0.25">
      <c r="A177" s="21">
        <v>21</v>
      </c>
      <c r="B177" s="21" t="s">
        <v>23</v>
      </c>
      <c r="C177" s="21">
        <v>34.869999999999997</v>
      </c>
      <c r="D177" s="21">
        <v>0</v>
      </c>
      <c r="E177" s="21" t="s">
        <v>15</v>
      </c>
      <c r="F177" s="21" t="s">
        <v>16</v>
      </c>
      <c r="G177" s="21">
        <v>2020.5523000000001</v>
      </c>
    </row>
    <row r="178" spans="1:7" ht="15.75" x14ac:dyDescent="0.25">
      <c r="A178" s="21">
        <v>21</v>
      </c>
      <c r="B178" s="21" t="s">
        <v>23</v>
      </c>
      <c r="C178" s="21">
        <v>39.49</v>
      </c>
      <c r="D178" s="21">
        <v>0</v>
      </c>
      <c r="E178" s="21" t="s">
        <v>15</v>
      </c>
      <c r="F178" s="21" t="s">
        <v>16</v>
      </c>
      <c r="G178" s="21">
        <v>2026.9740999999999</v>
      </c>
    </row>
    <row r="179" spans="1:7" ht="15.75" x14ac:dyDescent="0.25">
      <c r="A179" s="21">
        <v>21</v>
      </c>
      <c r="B179" s="21" t="s">
        <v>14</v>
      </c>
      <c r="C179" s="21">
        <v>26.03</v>
      </c>
      <c r="D179" s="21">
        <v>0</v>
      </c>
      <c r="E179" s="21" t="s">
        <v>15</v>
      </c>
      <c r="F179" s="21" t="s">
        <v>25</v>
      </c>
      <c r="G179" s="21">
        <v>2102.2647000000002</v>
      </c>
    </row>
    <row r="180" spans="1:7" ht="15.75" x14ac:dyDescent="0.25">
      <c r="A180" s="21">
        <v>21</v>
      </c>
      <c r="B180" s="21" t="s">
        <v>14</v>
      </c>
      <c r="C180" s="21">
        <v>27.36</v>
      </c>
      <c r="D180" s="21">
        <v>0</v>
      </c>
      <c r="E180" s="21" t="s">
        <v>15</v>
      </c>
      <c r="F180" s="21" t="s">
        <v>25</v>
      </c>
      <c r="G180" s="21">
        <v>2104.1134000000002</v>
      </c>
    </row>
    <row r="181" spans="1:7" ht="15.75" x14ac:dyDescent="0.25">
      <c r="A181" s="21">
        <v>21</v>
      </c>
      <c r="B181" s="21" t="s">
        <v>23</v>
      </c>
      <c r="C181" s="21">
        <v>35.72</v>
      </c>
      <c r="D181" s="21">
        <v>0</v>
      </c>
      <c r="E181" s="21" t="s">
        <v>15</v>
      </c>
      <c r="F181" s="21" t="s">
        <v>27</v>
      </c>
      <c r="G181" s="21">
        <v>2404.7338</v>
      </c>
    </row>
    <row r="182" spans="1:7" ht="15.75" x14ac:dyDescent="0.25">
      <c r="A182" s="21">
        <v>21</v>
      </c>
      <c r="B182" s="21" t="s">
        <v>23</v>
      </c>
      <c r="C182" s="21">
        <v>22.135000000000002</v>
      </c>
      <c r="D182" s="21">
        <v>0</v>
      </c>
      <c r="E182" s="21" t="s">
        <v>15</v>
      </c>
      <c r="F182" s="21" t="s">
        <v>25</v>
      </c>
      <c r="G182" s="21">
        <v>2585.8506499999999</v>
      </c>
    </row>
    <row r="183" spans="1:7" ht="15.75" x14ac:dyDescent="0.25">
      <c r="A183" s="21">
        <v>21</v>
      </c>
      <c r="B183" s="21" t="s">
        <v>14</v>
      </c>
      <c r="C183" s="21">
        <v>31.02</v>
      </c>
      <c r="D183" s="21">
        <v>0</v>
      </c>
      <c r="E183" s="21" t="s">
        <v>15</v>
      </c>
      <c r="F183" s="21" t="s">
        <v>16</v>
      </c>
      <c r="G183" s="21">
        <v>16586.49771</v>
      </c>
    </row>
    <row r="184" spans="1:7" ht="15.75" x14ac:dyDescent="0.25">
      <c r="A184" s="21">
        <v>21</v>
      </c>
      <c r="B184" s="21" t="s">
        <v>14</v>
      </c>
      <c r="C184" s="21">
        <v>22.3</v>
      </c>
      <c r="D184" s="21">
        <v>1</v>
      </c>
      <c r="E184" s="21" t="s">
        <v>15</v>
      </c>
      <c r="F184" s="21" t="s">
        <v>26</v>
      </c>
      <c r="G184" s="21">
        <v>2103.08</v>
      </c>
    </row>
    <row r="185" spans="1:7" ht="15.75" x14ac:dyDescent="0.25">
      <c r="A185" s="21">
        <v>21</v>
      </c>
      <c r="B185" s="21" t="s">
        <v>23</v>
      </c>
      <c r="C185" s="21">
        <v>17.399999999999999</v>
      </c>
      <c r="D185" s="21">
        <v>1</v>
      </c>
      <c r="E185" s="21" t="s">
        <v>15</v>
      </c>
      <c r="F185" s="21" t="s">
        <v>26</v>
      </c>
      <c r="G185" s="21">
        <v>2585.2689999999998</v>
      </c>
    </row>
    <row r="186" spans="1:7" ht="15.75" x14ac:dyDescent="0.25">
      <c r="A186" s="21">
        <v>21</v>
      </c>
      <c r="B186" s="21" t="s">
        <v>23</v>
      </c>
      <c r="C186" s="21">
        <v>26.4</v>
      </c>
      <c r="D186" s="21">
        <v>1</v>
      </c>
      <c r="E186" s="21" t="s">
        <v>15</v>
      </c>
      <c r="F186" s="21" t="s">
        <v>26</v>
      </c>
      <c r="G186" s="21">
        <v>2597.779</v>
      </c>
    </row>
    <row r="187" spans="1:7" ht="15.75" x14ac:dyDescent="0.25">
      <c r="A187" s="21">
        <v>21</v>
      </c>
      <c r="B187" s="21" t="s">
        <v>23</v>
      </c>
      <c r="C187" s="21">
        <v>16.815000000000001</v>
      </c>
      <c r="D187" s="21">
        <v>1</v>
      </c>
      <c r="E187" s="21" t="s">
        <v>15</v>
      </c>
      <c r="F187" s="21" t="s">
        <v>25</v>
      </c>
      <c r="G187" s="21">
        <v>3167.4558499999998</v>
      </c>
    </row>
    <row r="188" spans="1:7" ht="15.75" x14ac:dyDescent="0.25">
      <c r="A188" s="21">
        <v>21</v>
      </c>
      <c r="B188" s="21" t="s">
        <v>23</v>
      </c>
      <c r="C188" s="21">
        <v>21.85</v>
      </c>
      <c r="D188" s="21">
        <v>1</v>
      </c>
      <c r="E188" s="21" t="s">
        <v>17</v>
      </c>
      <c r="F188" s="21" t="s">
        <v>25</v>
      </c>
      <c r="G188" s="21">
        <v>15359.104499999999</v>
      </c>
    </row>
    <row r="189" spans="1:7" ht="15.75" x14ac:dyDescent="0.25">
      <c r="A189" s="21">
        <v>21</v>
      </c>
      <c r="B189" s="21" t="s">
        <v>14</v>
      </c>
      <c r="C189" s="21">
        <v>23.75</v>
      </c>
      <c r="D189" s="21">
        <v>2</v>
      </c>
      <c r="E189" s="21" t="s">
        <v>15</v>
      </c>
      <c r="F189" s="21" t="s">
        <v>27</v>
      </c>
      <c r="G189" s="21">
        <v>3077.0954999999999</v>
      </c>
    </row>
    <row r="190" spans="1:7" ht="15.75" x14ac:dyDescent="0.25">
      <c r="A190" s="21">
        <v>21</v>
      </c>
      <c r="B190" s="21" t="s">
        <v>23</v>
      </c>
      <c r="C190" s="21">
        <v>21.89</v>
      </c>
      <c r="D190" s="21">
        <v>2</v>
      </c>
      <c r="E190" s="21" t="s">
        <v>15</v>
      </c>
      <c r="F190" s="21" t="s">
        <v>16</v>
      </c>
      <c r="G190" s="21">
        <v>3180.5101</v>
      </c>
    </row>
    <row r="191" spans="1:7" ht="15.75" x14ac:dyDescent="0.25">
      <c r="A191" s="21">
        <v>21</v>
      </c>
      <c r="B191" s="21" t="s">
        <v>14</v>
      </c>
      <c r="C191" s="21">
        <v>25.745000000000001</v>
      </c>
      <c r="D191" s="21">
        <v>2</v>
      </c>
      <c r="E191" s="21" t="s">
        <v>15</v>
      </c>
      <c r="F191" s="21" t="s">
        <v>25</v>
      </c>
      <c r="G191" s="21">
        <v>3279.8685500000001</v>
      </c>
    </row>
    <row r="192" spans="1:7" ht="15.75" x14ac:dyDescent="0.25">
      <c r="A192" s="21">
        <v>21</v>
      </c>
      <c r="B192" s="21" t="s">
        <v>23</v>
      </c>
      <c r="C192" s="21">
        <v>33.630000000000003</v>
      </c>
      <c r="D192" s="21">
        <v>2</v>
      </c>
      <c r="E192" s="21" t="s">
        <v>15</v>
      </c>
      <c r="F192" s="21" t="s">
        <v>27</v>
      </c>
      <c r="G192" s="21">
        <v>3579.8287</v>
      </c>
    </row>
    <row r="193" spans="1:7" ht="15.75" x14ac:dyDescent="0.25">
      <c r="A193" s="21">
        <v>21</v>
      </c>
      <c r="B193" s="21" t="s">
        <v>23</v>
      </c>
      <c r="C193" s="21">
        <v>32.68</v>
      </c>
      <c r="D193" s="21">
        <v>2</v>
      </c>
      <c r="E193" s="21" t="s">
        <v>15</v>
      </c>
      <c r="F193" s="21" t="s">
        <v>27</v>
      </c>
      <c r="G193" s="21">
        <v>26018.950519999999</v>
      </c>
    </row>
    <row r="194" spans="1:7" ht="15.75" x14ac:dyDescent="0.25">
      <c r="A194" s="21">
        <v>21</v>
      </c>
      <c r="B194" s="21" t="s">
        <v>14</v>
      </c>
      <c r="C194" s="21">
        <v>20.234999999999999</v>
      </c>
      <c r="D194" s="21">
        <v>3</v>
      </c>
      <c r="E194" s="21" t="s">
        <v>15</v>
      </c>
      <c r="F194" s="21" t="s">
        <v>25</v>
      </c>
      <c r="G194" s="21">
        <v>3861.2096499999998</v>
      </c>
    </row>
    <row r="195" spans="1:7" ht="15.75" x14ac:dyDescent="0.25">
      <c r="A195" s="21">
        <v>21</v>
      </c>
      <c r="B195" s="21" t="s">
        <v>14</v>
      </c>
      <c r="C195" s="21">
        <v>25.7</v>
      </c>
      <c r="D195" s="21">
        <v>4</v>
      </c>
      <c r="E195" s="21" t="s">
        <v>17</v>
      </c>
      <c r="F195" s="21" t="s">
        <v>26</v>
      </c>
      <c r="G195" s="21">
        <v>17942.106</v>
      </c>
    </row>
    <row r="196" spans="1:7" ht="15.75" x14ac:dyDescent="0.25">
      <c r="A196" s="21">
        <v>22</v>
      </c>
      <c r="B196" s="21" t="s">
        <v>14</v>
      </c>
      <c r="C196" s="21">
        <v>26.84</v>
      </c>
      <c r="D196" s="21">
        <v>0</v>
      </c>
      <c r="E196" s="21" t="s">
        <v>15</v>
      </c>
      <c r="F196" s="21" t="s">
        <v>16</v>
      </c>
      <c r="G196" s="21">
        <v>1664.9996000000001</v>
      </c>
    </row>
    <row r="197" spans="1:7" ht="15.75" x14ac:dyDescent="0.25">
      <c r="A197" s="21">
        <v>22</v>
      </c>
      <c r="B197" s="21" t="s">
        <v>14</v>
      </c>
      <c r="C197" s="21">
        <v>33.770000000000003</v>
      </c>
      <c r="D197" s="21">
        <v>0</v>
      </c>
      <c r="E197" s="21" t="s">
        <v>15</v>
      </c>
      <c r="F197" s="21" t="s">
        <v>16</v>
      </c>
      <c r="G197" s="21">
        <v>1674.6323</v>
      </c>
    </row>
    <row r="198" spans="1:7" ht="15.75" x14ac:dyDescent="0.25">
      <c r="A198" s="21">
        <v>22</v>
      </c>
      <c r="B198" s="21" t="s">
        <v>14</v>
      </c>
      <c r="C198" s="21">
        <v>39.5</v>
      </c>
      <c r="D198" s="21">
        <v>0</v>
      </c>
      <c r="E198" s="21" t="s">
        <v>15</v>
      </c>
      <c r="F198" s="21" t="s">
        <v>26</v>
      </c>
      <c r="G198" s="21">
        <v>1682.597</v>
      </c>
    </row>
    <row r="199" spans="1:7" ht="15.75" x14ac:dyDescent="0.25">
      <c r="A199" s="21">
        <v>22</v>
      </c>
      <c r="B199" s="21" t="s">
        <v>14</v>
      </c>
      <c r="C199" s="21">
        <v>25.175000000000001</v>
      </c>
      <c r="D199" s="21">
        <v>0</v>
      </c>
      <c r="E199" s="21" t="s">
        <v>15</v>
      </c>
      <c r="F199" s="21" t="s">
        <v>27</v>
      </c>
      <c r="G199" s="21">
        <v>2045.68525</v>
      </c>
    </row>
    <row r="200" spans="1:7" ht="15.75" x14ac:dyDescent="0.25">
      <c r="A200" s="21">
        <v>22</v>
      </c>
      <c r="B200" s="21" t="s">
        <v>14</v>
      </c>
      <c r="C200" s="21">
        <v>32.11</v>
      </c>
      <c r="D200" s="21">
        <v>0</v>
      </c>
      <c r="E200" s="21" t="s">
        <v>15</v>
      </c>
      <c r="F200" s="21" t="s">
        <v>27</v>
      </c>
      <c r="G200" s="21">
        <v>2055.3249000000001</v>
      </c>
    </row>
    <row r="201" spans="1:7" ht="15.75" x14ac:dyDescent="0.25">
      <c r="A201" s="21">
        <v>22</v>
      </c>
      <c r="B201" s="21" t="s">
        <v>23</v>
      </c>
      <c r="C201" s="21">
        <v>24.3</v>
      </c>
      <c r="D201" s="21">
        <v>0</v>
      </c>
      <c r="E201" s="21" t="s">
        <v>15</v>
      </c>
      <c r="F201" s="21" t="s">
        <v>26</v>
      </c>
      <c r="G201" s="21">
        <v>2150.4690000000001</v>
      </c>
    </row>
    <row r="202" spans="1:7" ht="15.75" x14ac:dyDescent="0.25">
      <c r="A202" s="21">
        <v>22</v>
      </c>
      <c r="B202" s="21" t="s">
        <v>23</v>
      </c>
      <c r="C202" s="21">
        <v>27.1</v>
      </c>
      <c r="D202" s="21">
        <v>0</v>
      </c>
      <c r="E202" s="21" t="s">
        <v>15</v>
      </c>
      <c r="F202" s="21" t="s">
        <v>26</v>
      </c>
      <c r="G202" s="21">
        <v>2154.3609999999999</v>
      </c>
    </row>
    <row r="203" spans="1:7" ht="15.75" x14ac:dyDescent="0.25">
      <c r="A203" s="21">
        <v>22</v>
      </c>
      <c r="B203" s="21" t="s">
        <v>23</v>
      </c>
      <c r="C203" s="21">
        <v>28.05</v>
      </c>
      <c r="D203" s="21">
        <v>0</v>
      </c>
      <c r="E203" s="21" t="s">
        <v>15</v>
      </c>
      <c r="F203" s="21" t="s">
        <v>16</v>
      </c>
      <c r="G203" s="21">
        <v>2155.6815000000001</v>
      </c>
    </row>
    <row r="204" spans="1:7" ht="15.75" x14ac:dyDescent="0.25">
      <c r="A204" s="21">
        <v>22</v>
      </c>
      <c r="B204" s="21" t="s">
        <v>23</v>
      </c>
      <c r="C204" s="21">
        <v>28.82</v>
      </c>
      <c r="D204" s="21">
        <v>0</v>
      </c>
      <c r="E204" s="21" t="s">
        <v>15</v>
      </c>
      <c r="F204" s="21" t="s">
        <v>16</v>
      </c>
      <c r="G204" s="21">
        <v>2156.7518</v>
      </c>
    </row>
    <row r="205" spans="1:7" ht="15.75" x14ac:dyDescent="0.25">
      <c r="A205" s="21">
        <v>22</v>
      </c>
      <c r="B205" s="21" t="s">
        <v>23</v>
      </c>
      <c r="C205" s="21">
        <v>36</v>
      </c>
      <c r="D205" s="21">
        <v>0</v>
      </c>
      <c r="E205" s="21" t="s">
        <v>15</v>
      </c>
      <c r="F205" s="21" t="s">
        <v>26</v>
      </c>
      <c r="G205" s="21">
        <v>2166.732</v>
      </c>
    </row>
    <row r="206" spans="1:7" ht="15.75" x14ac:dyDescent="0.25">
      <c r="A206" s="21">
        <v>22</v>
      </c>
      <c r="B206" s="21" t="s">
        <v>14</v>
      </c>
      <c r="C206" s="21">
        <v>28.88</v>
      </c>
      <c r="D206" s="21">
        <v>0</v>
      </c>
      <c r="E206" s="21" t="s">
        <v>15</v>
      </c>
      <c r="F206" s="21" t="s">
        <v>25</v>
      </c>
      <c r="G206" s="21">
        <v>2250.8352</v>
      </c>
    </row>
    <row r="207" spans="1:7" ht="15.75" x14ac:dyDescent="0.25">
      <c r="A207" s="21">
        <v>22</v>
      </c>
      <c r="B207" s="21" t="s">
        <v>14</v>
      </c>
      <c r="C207" s="21">
        <v>31.73</v>
      </c>
      <c r="D207" s="21">
        <v>0</v>
      </c>
      <c r="E207" s="21" t="s">
        <v>15</v>
      </c>
      <c r="F207" s="21" t="s">
        <v>25</v>
      </c>
      <c r="G207" s="21">
        <v>2254.7966999999999</v>
      </c>
    </row>
    <row r="208" spans="1:7" ht="15.75" x14ac:dyDescent="0.25">
      <c r="A208" s="21">
        <v>22</v>
      </c>
      <c r="B208" s="21" t="s">
        <v>23</v>
      </c>
      <c r="C208" s="21">
        <v>20.234999999999999</v>
      </c>
      <c r="D208" s="21">
        <v>0</v>
      </c>
      <c r="E208" s="21" t="s">
        <v>15</v>
      </c>
      <c r="F208" s="21" t="s">
        <v>27</v>
      </c>
      <c r="G208" s="21">
        <v>2527.8186500000002</v>
      </c>
    </row>
    <row r="209" spans="1:7" ht="15.75" x14ac:dyDescent="0.25">
      <c r="A209" s="21">
        <v>22</v>
      </c>
      <c r="B209" s="21" t="s">
        <v>23</v>
      </c>
      <c r="C209" s="21">
        <v>23.18</v>
      </c>
      <c r="D209" s="21">
        <v>0</v>
      </c>
      <c r="E209" s="21" t="s">
        <v>15</v>
      </c>
      <c r="F209" s="21" t="s">
        <v>25</v>
      </c>
      <c r="G209" s="21">
        <v>2731.9122000000002</v>
      </c>
    </row>
    <row r="210" spans="1:7" ht="15.75" x14ac:dyDescent="0.25">
      <c r="A210" s="21">
        <v>22</v>
      </c>
      <c r="B210" s="21" t="s">
        <v>23</v>
      </c>
      <c r="C210" s="21">
        <v>30.4</v>
      </c>
      <c r="D210" s="21">
        <v>0</v>
      </c>
      <c r="E210" s="21" t="s">
        <v>15</v>
      </c>
      <c r="F210" s="21" t="s">
        <v>25</v>
      </c>
      <c r="G210" s="21">
        <v>2741.9479999999999</v>
      </c>
    </row>
    <row r="211" spans="1:7" ht="15.75" x14ac:dyDescent="0.25">
      <c r="A211" s="21">
        <v>22</v>
      </c>
      <c r="B211" s="21" t="s">
        <v>23</v>
      </c>
      <c r="C211" s="21">
        <v>39.805</v>
      </c>
      <c r="D211" s="21">
        <v>0</v>
      </c>
      <c r="E211" s="21" t="s">
        <v>15</v>
      </c>
      <c r="F211" s="21" t="s">
        <v>25</v>
      </c>
      <c r="G211" s="21">
        <v>2755.0209500000001</v>
      </c>
    </row>
    <row r="212" spans="1:7" ht="15.75" x14ac:dyDescent="0.25">
      <c r="A212" s="21">
        <v>22</v>
      </c>
      <c r="B212" s="21" t="s">
        <v>23</v>
      </c>
      <c r="C212" s="21">
        <v>30.4</v>
      </c>
      <c r="D212" s="21">
        <v>0</v>
      </c>
      <c r="E212" s="21" t="s">
        <v>17</v>
      </c>
      <c r="F212" s="21" t="s">
        <v>27</v>
      </c>
      <c r="G212" s="21">
        <v>33907.548000000003</v>
      </c>
    </row>
    <row r="213" spans="1:7" ht="15.75" x14ac:dyDescent="0.25">
      <c r="A213" s="21">
        <v>22</v>
      </c>
      <c r="B213" s="21" t="s">
        <v>14</v>
      </c>
      <c r="C213" s="21">
        <v>35.6</v>
      </c>
      <c r="D213" s="21">
        <v>0</v>
      </c>
      <c r="E213" s="21" t="s">
        <v>17</v>
      </c>
      <c r="F213" s="21" t="s">
        <v>26</v>
      </c>
      <c r="G213" s="21">
        <v>35585.576000000001</v>
      </c>
    </row>
    <row r="214" spans="1:7" ht="15.75" x14ac:dyDescent="0.25">
      <c r="A214" s="21">
        <v>22</v>
      </c>
      <c r="B214" s="21" t="s">
        <v>14</v>
      </c>
      <c r="C214" s="21">
        <v>28.31</v>
      </c>
      <c r="D214" s="21">
        <v>1</v>
      </c>
      <c r="E214" s="21" t="s">
        <v>15</v>
      </c>
      <c r="F214" s="21" t="s">
        <v>27</v>
      </c>
      <c r="G214" s="21">
        <v>2639.0428999999999</v>
      </c>
    </row>
    <row r="215" spans="1:7" ht="15.75" x14ac:dyDescent="0.25">
      <c r="A215" s="21">
        <v>22</v>
      </c>
      <c r="B215" s="21" t="s">
        <v>14</v>
      </c>
      <c r="C215" s="21">
        <v>31.35</v>
      </c>
      <c r="D215" s="21">
        <v>1</v>
      </c>
      <c r="E215" s="21" t="s">
        <v>15</v>
      </c>
      <c r="F215" s="21" t="s">
        <v>27</v>
      </c>
      <c r="G215" s="21">
        <v>2643.2685000000001</v>
      </c>
    </row>
    <row r="216" spans="1:7" ht="15.75" x14ac:dyDescent="0.25">
      <c r="A216" s="21">
        <v>22</v>
      </c>
      <c r="B216" s="21" t="s">
        <v>14</v>
      </c>
      <c r="C216" s="21">
        <v>37.619999999999997</v>
      </c>
      <c r="D216" s="21">
        <v>1</v>
      </c>
      <c r="E216" s="21" t="s">
        <v>17</v>
      </c>
      <c r="F216" s="21" t="s">
        <v>16</v>
      </c>
      <c r="G216" s="21">
        <v>37165.163800000002</v>
      </c>
    </row>
    <row r="217" spans="1:7" ht="15.75" x14ac:dyDescent="0.25">
      <c r="A217" s="21">
        <v>22</v>
      </c>
      <c r="B217" s="21" t="s">
        <v>14</v>
      </c>
      <c r="C217" s="21">
        <v>52.58</v>
      </c>
      <c r="D217" s="21">
        <v>1</v>
      </c>
      <c r="E217" s="21" t="s">
        <v>17</v>
      </c>
      <c r="F217" s="21" t="s">
        <v>16</v>
      </c>
      <c r="G217" s="21">
        <v>44501.398200000003</v>
      </c>
    </row>
    <row r="218" spans="1:7" ht="15.75" x14ac:dyDescent="0.25">
      <c r="A218" s="21">
        <v>22</v>
      </c>
      <c r="B218" s="21" t="s">
        <v>23</v>
      </c>
      <c r="C218" s="21">
        <v>34.58</v>
      </c>
      <c r="D218" s="21">
        <v>2</v>
      </c>
      <c r="E218" s="21" t="s">
        <v>15</v>
      </c>
      <c r="F218" s="21" t="s">
        <v>25</v>
      </c>
      <c r="G218" s="21">
        <v>3925.7582000000002</v>
      </c>
    </row>
    <row r="219" spans="1:7" ht="15.75" x14ac:dyDescent="0.25">
      <c r="A219" s="21">
        <v>22</v>
      </c>
      <c r="B219" s="21" t="s">
        <v>14</v>
      </c>
      <c r="C219" s="21">
        <v>37.07</v>
      </c>
      <c r="D219" s="21">
        <v>2</v>
      </c>
      <c r="E219" s="21" t="s">
        <v>17</v>
      </c>
      <c r="F219" s="21" t="s">
        <v>16</v>
      </c>
      <c r="G219" s="21">
        <v>37484.4493</v>
      </c>
    </row>
    <row r="220" spans="1:7" ht="15.75" x14ac:dyDescent="0.25">
      <c r="A220" s="21">
        <v>22</v>
      </c>
      <c r="B220" s="21" t="s">
        <v>14</v>
      </c>
      <c r="C220" s="21">
        <v>34.799999999999997</v>
      </c>
      <c r="D220" s="21">
        <v>3</v>
      </c>
      <c r="E220" s="21" t="s">
        <v>15</v>
      </c>
      <c r="F220" s="21" t="s">
        <v>26</v>
      </c>
      <c r="G220" s="21">
        <v>3443.0639999999999</v>
      </c>
    </row>
    <row r="221" spans="1:7" ht="15.75" x14ac:dyDescent="0.25">
      <c r="A221" s="21">
        <v>22</v>
      </c>
      <c r="B221" s="21" t="s">
        <v>14</v>
      </c>
      <c r="C221" s="21">
        <v>19.95</v>
      </c>
      <c r="D221" s="21">
        <v>3</v>
      </c>
      <c r="E221" s="21" t="s">
        <v>15</v>
      </c>
      <c r="F221" s="21" t="s">
        <v>25</v>
      </c>
      <c r="G221" s="21">
        <v>4005.4225000000001</v>
      </c>
    </row>
    <row r="222" spans="1:7" ht="15.75" x14ac:dyDescent="0.25">
      <c r="A222" s="21">
        <v>22</v>
      </c>
      <c r="B222" s="21" t="s">
        <v>23</v>
      </c>
      <c r="C222" s="21">
        <v>21.28</v>
      </c>
      <c r="D222" s="21">
        <v>3</v>
      </c>
      <c r="E222" s="21" t="s">
        <v>15</v>
      </c>
      <c r="F222" s="21" t="s">
        <v>27</v>
      </c>
      <c r="G222" s="21">
        <v>4296.2712000000001</v>
      </c>
    </row>
    <row r="223" spans="1:7" ht="15.75" x14ac:dyDescent="0.25">
      <c r="A223" s="21">
        <v>22</v>
      </c>
      <c r="B223" s="21" t="s">
        <v>23</v>
      </c>
      <c r="C223" s="21">
        <v>31.02</v>
      </c>
      <c r="D223" s="21">
        <v>3</v>
      </c>
      <c r="E223" s="21" t="s">
        <v>17</v>
      </c>
      <c r="F223" s="21" t="s">
        <v>16</v>
      </c>
      <c r="G223" s="21">
        <v>35595.589800000002</v>
      </c>
    </row>
    <row r="224" spans="1:7" ht="15.75" x14ac:dyDescent="0.25">
      <c r="A224" s="21">
        <v>23</v>
      </c>
      <c r="B224" s="21" t="s">
        <v>14</v>
      </c>
      <c r="C224" s="21">
        <v>26.51</v>
      </c>
      <c r="D224" s="21">
        <v>0</v>
      </c>
      <c r="E224" s="21" t="s">
        <v>15</v>
      </c>
      <c r="F224" s="21" t="s">
        <v>16</v>
      </c>
      <c r="G224" s="21">
        <v>1815.8759</v>
      </c>
    </row>
    <row r="225" spans="1:7" ht="15.75" x14ac:dyDescent="0.25">
      <c r="A225" s="21">
        <v>23</v>
      </c>
      <c r="B225" s="21" t="s">
        <v>14</v>
      </c>
      <c r="C225" s="21">
        <v>32.56</v>
      </c>
      <c r="D225" s="21">
        <v>0</v>
      </c>
      <c r="E225" s="21" t="s">
        <v>15</v>
      </c>
      <c r="F225" s="21" t="s">
        <v>16</v>
      </c>
      <c r="G225" s="21">
        <v>1824.2854</v>
      </c>
    </row>
    <row r="226" spans="1:7" ht="15.75" x14ac:dyDescent="0.25">
      <c r="A226" s="21">
        <v>23</v>
      </c>
      <c r="B226" s="21" t="s">
        <v>14</v>
      </c>
      <c r="C226" s="21">
        <v>34.4</v>
      </c>
      <c r="D226" s="21">
        <v>0</v>
      </c>
      <c r="E226" s="21" t="s">
        <v>15</v>
      </c>
      <c r="F226" s="21" t="s">
        <v>26</v>
      </c>
      <c r="G226" s="21">
        <v>1826.8430000000001</v>
      </c>
    </row>
    <row r="227" spans="1:7" ht="15.75" x14ac:dyDescent="0.25">
      <c r="A227" s="21">
        <v>23</v>
      </c>
      <c r="B227" s="21" t="s">
        <v>14</v>
      </c>
      <c r="C227" s="21">
        <v>41.91</v>
      </c>
      <c r="D227" s="21">
        <v>0</v>
      </c>
      <c r="E227" s="21" t="s">
        <v>15</v>
      </c>
      <c r="F227" s="21" t="s">
        <v>16</v>
      </c>
      <c r="G227" s="21">
        <v>1837.2819</v>
      </c>
    </row>
    <row r="228" spans="1:7" ht="15.75" x14ac:dyDescent="0.25">
      <c r="A228" s="21">
        <v>23</v>
      </c>
      <c r="B228" s="21" t="s">
        <v>14</v>
      </c>
      <c r="C228" s="21">
        <v>23.844999999999999</v>
      </c>
      <c r="D228" s="21">
        <v>0</v>
      </c>
      <c r="E228" s="21" t="s">
        <v>15</v>
      </c>
      <c r="F228" s="21" t="s">
        <v>25</v>
      </c>
      <c r="G228" s="21">
        <v>2395.17155</v>
      </c>
    </row>
    <row r="229" spans="1:7" ht="15.75" x14ac:dyDescent="0.25">
      <c r="A229" s="21">
        <v>23</v>
      </c>
      <c r="B229" s="21" t="s">
        <v>14</v>
      </c>
      <c r="C229" s="21">
        <v>24.51</v>
      </c>
      <c r="D229" s="21">
        <v>0</v>
      </c>
      <c r="E229" s="21" t="s">
        <v>15</v>
      </c>
      <c r="F229" s="21" t="s">
        <v>25</v>
      </c>
      <c r="G229" s="21">
        <v>2396.0958999999998</v>
      </c>
    </row>
    <row r="230" spans="1:7" ht="15.75" x14ac:dyDescent="0.25">
      <c r="A230" s="21">
        <v>23</v>
      </c>
      <c r="B230" s="21" t="s">
        <v>23</v>
      </c>
      <c r="C230" s="21">
        <v>28.12</v>
      </c>
      <c r="D230" s="21">
        <v>0</v>
      </c>
      <c r="E230" s="21" t="s">
        <v>15</v>
      </c>
      <c r="F230" s="21" t="s">
        <v>27</v>
      </c>
      <c r="G230" s="21">
        <v>2690.1138000000001</v>
      </c>
    </row>
    <row r="231" spans="1:7" ht="15.75" x14ac:dyDescent="0.25">
      <c r="A231" s="21">
        <v>23</v>
      </c>
      <c r="B231" s="21" t="s">
        <v>23</v>
      </c>
      <c r="C231" s="21">
        <v>34.865000000000002</v>
      </c>
      <c r="D231" s="21">
        <v>0</v>
      </c>
      <c r="E231" s="21" t="s">
        <v>15</v>
      </c>
      <c r="F231" s="21" t="s">
        <v>25</v>
      </c>
      <c r="G231" s="21">
        <v>2899.4893499999998</v>
      </c>
    </row>
    <row r="232" spans="1:7" ht="15.75" x14ac:dyDescent="0.25">
      <c r="A232" s="21">
        <v>23</v>
      </c>
      <c r="B232" s="21" t="s">
        <v>23</v>
      </c>
      <c r="C232" s="21">
        <v>33.4</v>
      </c>
      <c r="D232" s="21">
        <v>0</v>
      </c>
      <c r="E232" s="21" t="s">
        <v>15</v>
      </c>
      <c r="F232" s="21" t="s">
        <v>26</v>
      </c>
      <c r="G232" s="21">
        <v>10795.937330000001</v>
      </c>
    </row>
    <row r="233" spans="1:7" ht="15.75" x14ac:dyDescent="0.25">
      <c r="A233" s="21">
        <v>23</v>
      </c>
      <c r="B233" s="21" t="s">
        <v>23</v>
      </c>
      <c r="C233" s="21">
        <v>28</v>
      </c>
      <c r="D233" s="21">
        <v>0</v>
      </c>
      <c r="E233" s="21" t="s">
        <v>15</v>
      </c>
      <c r="F233" s="21" t="s">
        <v>26</v>
      </c>
      <c r="G233" s="21">
        <v>13126.677449999999</v>
      </c>
    </row>
    <row r="234" spans="1:7" ht="15.75" x14ac:dyDescent="0.25">
      <c r="A234" s="21">
        <v>23</v>
      </c>
      <c r="B234" s="21" t="s">
        <v>23</v>
      </c>
      <c r="C234" s="21">
        <v>28.31</v>
      </c>
      <c r="D234" s="21">
        <v>0</v>
      </c>
      <c r="E234" s="21" t="s">
        <v>17</v>
      </c>
      <c r="F234" s="21" t="s">
        <v>27</v>
      </c>
      <c r="G234" s="21">
        <v>18033.9679</v>
      </c>
    </row>
    <row r="235" spans="1:7" ht="15.75" x14ac:dyDescent="0.25">
      <c r="A235" s="21">
        <v>23</v>
      </c>
      <c r="B235" s="21" t="s">
        <v>14</v>
      </c>
      <c r="C235" s="21">
        <v>18.715</v>
      </c>
      <c r="D235" s="21">
        <v>0</v>
      </c>
      <c r="E235" s="21" t="s">
        <v>15</v>
      </c>
      <c r="F235" s="21" t="s">
        <v>27</v>
      </c>
      <c r="G235" s="21">
        <v>21595.382290000001</v>
      </c>
    </row>
    <row r="236" spans="1:7" ht="15.75" x14ac:dyDescent="0.25">
      <c r="A236" s="21">
        <v>23</v>
      </c>
      <c r="B236" s="21" t="s">
        <v>23</v>
      </c>
      <c r="C236" s="21">
        <v>31.4</v>
      </c>
      <c r="D236" s="21">
        <v>0</v>
      </c>
      <c r="E236" s="21" t="s">
        <v>17</v>
      </c>
      <c r="F236" s="21" t="s">
        <v>26</v>
      </c>
      <c r="G236" s="21">
        <v>34166.273000000001</v>
      </c>
    </row>
    <row r="237" spans="1:7" ht="15.75" x14ac:dyDescent="0.25">
      <c r="A237" s="21">
        <v>23</v>
      </c>
      <c r="B237" s="21" t="s">
        <v>14</v>
      </c>
      <c r="C237" s="21">
        <v>35.200000000000003</v>
      </c>
      <c r="D237" s="21">
        <v>1</v>
      </c>
      <c r="E237" s="21" t="s">
        <v>15</v>
      </c>
      <c r="F237" s="21" t="s">
        <v>26</v>
      </c>
      <c r="G237" s="21">
        <v>2416.9549999999999</v>
      </c>
    </row>
    <row r="238" spans="1:7" ht="15.75" x14ac:dyDescent="0.25">
      <c r="A238" s="21">
        <v>23</v>
      </c>
      <c r="B238" s="21" t="s">
        <v>14</v>
      </c>
      <c r="C238" s="21">
        <v>50.38</v>
      </c>
      <c r="D238" s="21">
        <v>1</v>
      </c>
      <c r="E238" s="21" t="s">
        <v>15</v>
      </c>
      <c r="F238" s="21" t="s">
        <v>16</v>
      </c>
      <c r="G238" s="21">
        <v>2438.0551999999998</v>
      </c>
    </row>
    <row r="239" spans="1:7" ht="15.75" x14ac:dyDescent="0.25">
      <c r="A239" s="21">
        <v>23</v>
      </c>
      <c r="B239" s="21" t="s">
        <v>14</v>
      </c>
      <c r="C239" s="21">
        <v>17.385000000000002</v>
      </c>
      <c r="D239" s="21">
        <v>1</v>
      </c>
      <c r="E239" s="21" t="s">
        <v>15</v>
      </c>
      <c r="F239" s="21" t="s">
        <v>27</v>
      </c>
      <c r="G239" s="21">
        <v>2775.1921499999999</v>
      </c>
    </row>
    <row r="240" spans="1:7" ht="15.75" x14ac:dyDescent="0.25">
      <c r="A240" s="21">
        <v>23</v>
      </c>
      <c r="B240" s="21" t="s">
        <v>14</v>
      </c>
      <c r="C240" s="21">
        <v>27.36</v>
      </c>
      <c r="D240" s="21">
        <v>1</v>
      </c>
      <c r="E240" s="21" t="s">
        <v>15</v>
      </c>
      <c r="F240" s="21" t="s">
        <v>27</v>
      </c>
      <c r="G240" s="21">
        <v>2789.0574000000001</v>
      </c>
    </row>
    <row r="241" spans="1:7" ht="15.75" x14ac:dyDescent="0.25">
      <c r="A241" s="21">
        <v>23</v>
      </c>
      <c r="B241" s="21" t="s">
        <v>23</v>
      </c>
      <c r="C241" s="21">
        <v>28.49</v>
      </c>
      <c r="D241" s="21">
        <v>1</v>
      </c>
      <c r="E241" s="21" t="s">
        <v>17</v>
      </c>
      <c r="F241" s="21" t="s">
        <v>16</v>
      </c>
      <c r="G241" s="21">
        <v>18328.238099999999</v>
      </c>
    </row>
    <row r="242" spans="1:7" ht="15.75" x14ac:dyDescent="0.25">
      <c r="A242" s="21">
        <v>23</v>
      </c>
      <c r="B242" s="21" t="s">
        <v>23</v>
      </c>
      <c r="C242" s="21">
        <v>42.75</v>
      </c>
      <c r="D242" s="21">
        <v>1</v>
      </c>
      <c r="E242" s="21" t="s">
        <v>17</v>
      </c>
      <c r="F242" s="21" t="s">
        <v>25</v>
      </c>
      <c r="G242" s="21">
        <v>40904.199500000002</v>
      </c>
    </row>
    <row r="243" spans="1:7" ht="15.75" x14ac:dyDescent="0.25">
      <c r="A243" s="21">
        <v>23</v>
      </c>
      <c r="B243" s="21" t="s">
        <v>23</v>
      </c>
      <c r="C243" s="21">
        <v>39.270000000000003</v>
      </c>
      <c r="D243" s="21">
        <v>2</v>
      </c>
      <c r="E243" s="21" t="s">
        <v>15</v>
      </c>
      <c r="F243" s="21" t="s">
        <v>16</v>
      </c>
      <c r="G243" s="21">
        <v>3500.6122999999998</v>
      </c>
    </row>
    <row r="244" spans="1:7" ht="15.75" x14ac:dyDescent="0.25">
      <c r="A244" s="21">
        <v>23</v>
      </c>
      <c r="B244" s="21" t="s">
        <v>23</v>
      </c>
      <c r="C244" s="21">
        <v>23.18</v>
      </c>
      <c r="D244" s="21">
        <v>2</v>
      </c>
      <c r="E244" s="21" t="s">
        <v>15</v>
      </c>
      <c r="F244" s="21" t="s">
        <v>27</v>
      </c>
      <c r="G244" s="21">
        <v>14426.073850000001</v>
      </c>
    </row>
    <row r="245" spans="1:7" ht="15.75" x14ac:dyDescent="0.25">
      <c r="A245" s="21">
        <v>23</v>
      </c>
      <c r="B245" s="21" t="s">
        <v>23</v>
      </c>
      <c r="C245" s="21">
        <v>24.225000000000001</v>
      </c>
      <c r="D245" s="21">
        <v>2</v>
      </c>
      <c r="E245" s="21" t="s">
        <v>15</v>
      </c>
      <c r="F245" s="21" t="s">
        <v>25</v>
      </c>
      <c r="G245" s="21">
        <v>22395.74424</v>
      </c>
    </row>
    <row r="246" spans="1:7" ht="15.75" x14ac:dyDescent="0.25">
      <c r="A246" s="21">
        <v>23</v>
      </c>
      <c r="B246" s="21" t="s">
        <v>23</v>
      </c>
      <c r="C246" s="21">
        <v>32.78</v>
      </c>
      <c r="D246" s="21">
        <v>2</v>
      </c>
      <c r="E246" s="21" t="s">
        <v>17</v>
      </c>
      <c r="F246" s="21" t="s">
        <v>16</v>
      </c>
      <c r="G246" s="21">
        <v>36021.011200000001</v>
      </c>
    </row>
    <row r="247" spans="1:7" ht="15.75" x14ac:dyDescent="0.25">
      <c r="A247" s="21">
        <v>23</v>
      </c>
      <c r="B247" s="21" t="s">
        <v>23</v>
      </c>
      <c r="C247" s="21">
        <v>36.67</v>
      </c>
      <c r="D247" s="21">
        <v>2</v>
      </c>
      <c r="E247" s="21" t="s">
        <v>17</v>
      </c>
      <c r="F247" s="21" t="s">
        <v>25</v>
      </c>
      <c r="G247" s="21">
        <v>38511.628299999997</v>
      </c>
    </row>
    <row r="248" spans="1:7" ht="15.75" x14ac:dyDescent="0.25">
      <c r="A248" s="21">
        <v>23</v>
      </c>
      <c r="B248" s="21" t="s">
        <v>14</v>
      </c>
      <c r="C248" s="21">
        <v>32.700000000000003</v>
      </c>
      <c r="D248" s="21">
        <v>3</v>
      </c>
      <c r="E248" s="21" t="s">
        <v>15</v>
      </c>
      <c r="F248" s="21" t="s">
        <v>26</v>
      </c>
      <c r="G248" s="21">
        <v>3591.48</v>
      </c>
    </row>
    <row r="249" spans="1:7" ht="15.75" x14ac:dyDescent="0.25">
      <c r="A249" s="21">
        <v>23</v>
      </c>
      <c r="B249" s="21" t="s">
        <v>14</v>
      </c>
      <c r="C249" s="21">
        <v>37.1</v>
      </c>
      <c r="D249" s="21">
        <v>3</v>
      </c>
      <c r="E249" s="21" t="s">
        <v>15</v>
      </c>
      <c r="F249" s="21" t="s">
        <v>26</v>
      </c>
      <c r="G249" s="21">
        <v>3597.596</v>
      </c>
    </row>
    <row r="250" spans="1:7" ht="15.75" x14ac:dyDescent="0.25">
      <c r="A250" s="21">
        <v>23</v>
      </c>
      <c r="B250" s="21" t="s">
        <v>23</v>
      </c>
      <c r="C250" s="21">
        <v>34.96</v>
      </c>
      <c r="D250" s="21">
        <v>3</v>
      </c>
      <c r="E250" s="21" t="s">
        <v>15</v>
      </c>
      <c r="F250" s="21" t="s">
        <v>27</v>
      </c>
      <c r="G250" s="21">
        <v>4466.6214</v>
      </c>
    </row>
    <row r="251" spans="1:7" ht="15.75" x14ac:dyDescent="0.25">
      <c r="A251" s="21">
        <v>23</v>
      </c>
      <c r="B251" s="21" t="s">
        <v>14</v>
      </c>
      <c r="C251" s="21">
        <v>31.73</v>
      </c>
      <c r="D251" s="21">
        <v>3</v>
      </c>
      <c r="E251" s="21" t="s">
        <v>17</v>
      </c>
      <c r="F251" s="21" t="s">
        <v>25</v>
      </c>
      <c r="G251" s="21">
        <v>36189.101699999999</v>
      </c>
    </row>
    <row r="252" spans="1:7" ht="15.75" x14ac:dyDescent="0.25">
      <c r="A252" s="21">
        <v>24</v>
      </c>
      <c r="B252" s="21" t="s">
        <v>14</v>
      </c>
      <c r="C252" s="21">
        <v>23.4</v>
      </c>
      <c r="D252" s="21">
        <v>0</v>
      </c>
      <c r="E252" s="21" t="s">
        <v>15</v>
      </c>
      <c r="F252" s="21" t="s">
        <v>26</v>
      </c>
      <c r="G252" s="21">
        <v>1969.614</v>
      </c>
    </row>
    <row r="253" spans="1:7" ht="15.75" x14ac:dyDescent="0.25">
      <c r="A253" s="21">
        <v>24</v>
      </c>
      <c r="B253" s="21" t="s">
        <v>14</v>
      </c>
      <c r="C253" s="21">
        <v>25.8</v>
      </c>
      <c r="D253" s="21">
        <v>0</v>
      </c>
      <c r="E253" s="21" t="s">
        <v>15</v>
      </c>
      <c r="F253" s="21" t="s">
        <v>26</v>
      </c>
      <c r="G253" s="21">
        <v>1972.95</v>
      </c>
    </row>
    <row r="254" spans="1:7" ht="15.75" x14ac:dyDescent="0.25">
      <c r="A254" s="21">
        <v>24</v>
      </c>
      <c r="B254" s="21" t="s">
        <v>14</v>
      </c>
      <c r="C254" s="21">
        <v>29.3</v>
      </c>
      <c r="D254" s="21">
        <v>0</v>
      </c>
      <c r="E254" s="21" t="s">
        <v>15</v>
      </c>
      <c r="F254" s="21" t="s">
        <v>26</v>
      </c>
      <c r="G254" s="21">
        <v>1977.8150000000001</v>
      </c>
    </row>
    <row r="255" spans="1:7" ht="15.75" x14ac:dyDescent="0.25">
      <c r="A255" s="21">
        <v>24</v>
      </c>
      <c r="B255" s="21" t="s">
        <v>14</v>
      </c>
      <c r="C255" s="21">
        <v>32.01</v>
      </c>
      <c r="D255" s="21">
        <v>0</v>
      </c>
      <c r="E255" s="21" t="s">
        <v>15</v>
      </c>
      <c r="F255" s="21" t="s">
        <v>16</v>
      </c>
      <c r="G255" s="21">
        <v>1981.5818999999999</v>
      </c>
    </row>
    <row r="256" spans="1:7" ht="15.75" x14ac:dyDescent="0.25">
      <c r="A256" s="21">
        <v>24</v>
      </c>
      <c r="B256" s="21" t="s">
        <v>14</v>
      </c>
      <c r="C256" s="21">
        <v>35.86</v>
      </c>
      <c r="D256" s="21">
        <v>0</v>
      </c>
      <c r="E256" s="21" t="s">
        <v>15</v>
      </c>
      <c r="F256" s="21" t="s">
        <v>16</v>
      </c>
      <c r="G256" s="21">
        <v>1986.9333999999999</v>
      </c>
    </row>
    <row r="257" spans="1:7" ht="15.75" x14ac:dyDescent="0.25">
      <c r="A257" s="21">
        <v>24</v>
      </c>
      <c r="B257" s="21" t="s">
        <v>14</v>
      </c>
      <c r="C257" s="21">
        <v>23.655000000000001</v>
      </c>
      <c r="D257" s="21">
        <v>0</v>
      </c>
      <c r="E257" s="21" t="s">
        <v>15</v>
      </c>
      <c r="F257" s="21" t="s">
        <v>27</v>
      </c>
      <c r="G257" s="21">
        <v>2352.9684499999998</v>
      </c>
    </row>
    <row r="258" spans="1:7" ht="15.75" x14ac:dyDescent="0.25">
      <c r="A258" s="21">
        <v>24</v>
      </c>
      <c r="B258" s="21" t="s">
        <v>23</v>
      </c>
      <c r="C258" s="21">
        <v>22.6</v>
      </c>
      <c r="D258" s="21">
        <v>0</v>
      </c>
      <c r="E258" s="21" t="s">
        <v>15</v>
      </c>
      <c r="F258" s="21" t="s">
        <v>26</v>
      </c>
      <c r="G258" s="21">
        <v>2457.502</v>
      </c>
    </row>
    <row r="259" spans="1:7" ht="15.75" x14ac:dyDescent="0.25">
      <c r="A259" s="21">
        <v>24</v>
      </c>
      <c r="B259" s="21" t="s">
        <v>23</v>
      </c>
      <c r="C259" s="21">
        <v>27.72</v>
      </c>
      <c r="D259" s="21">
        <v>0</v>
      </c>
      <c r="E259" s="21" t="s">
        <v>15</v>
      </c>
      <c r="F259" s="21" t="s">
        <v>16</v>
      </c>
      <c r="G259" s="21">
        <v>2464.6188000000002</v>
      </c>
    </row>
    <row r="260" spans="1:7" ht="15.75" x14ac:dyDescent="0.25">
      <c r="A260" s="21">
        <v>24</v>
      </c>
      <c r="B260" s="21" t="s">
        <v>23</v>
      </c>
      <c r="C260" s="21">
        <v>33.99</v>
      </c>
      <c r="D260" s="21">
        <v>0</v>
      </c>
      <c r="E260" s="21" t="s">
        <v>15</v>
      </c>
      <c r="F260" s="21" t="s">
        <v>16</v>
      </c>
      <c r="G260" s="21">
        <v>2473.3341</v>
      </c>
    </row>
    <row r="261" spans="1:7" ht="15.75" x14ac:dyDescent="0.25">
      <c r="A261" s="21">
        <v>24</v>
      </c>
      <c r="B261" s="21" t="s">
        <v>23</v>
      </c>
      <c r="C261" s="21">
        <v>39.49</v>
      </c>
      <c r="D261" s="21">
        <v>0</v>
      </c>
      <c r="E261" s="21" t="s">
        <v>15</v>
      </c>
      <c r="F261" s="21" t="s">
        <v>16</v>
      </c>
      <c r="G261" s="21">
        <v>2480.9791</v>
      </c>
    </row>
    <row r="262" spans="1:7" ht="15.75" x14ac:dyDescent="0.25">
      <c r="A262" s="21">
        <v>24</v>
      </c>
      <c r="B262" s="21" t="s">
        <v>23</v>
      </c>
      <c r="C262" s="21">
        <v>24.225000000000001</v>
      </c>
      <c r="D262" s="21">
        <v>0</v>
      </c>
      <c r="E262" s="21" t="s">
        <v>15</v>
      </c>
      <c r="F262" s="21" t="s">
        <v>27</v>
      </c>
      <c r="G262" s="21">
        <v>2842.7607499999999</v>
      </c>
    </row>
    <row r="263" spans="1:7" ht="15.75" x14ac:dyDescent="0.25">
      <c r="A263" s="21">
        <v>24</v>
      </c>
      <c r="B263" s="21" t="s">
        <v>23</v>
      </c>
      <c r="C263" s="21">
        <v>29.925000000000001</v>
      </c>
      <c r="D263" s="21">
        <v>0</v>
      </c>
      <c r="E263" s="21" t="s">
        <v>15</v>
      </c>
      <c r="F263" s="21" t="s">
        <v>27</v>
      </c>
      <c r="G263" s="21">
        <v>2850.6837500000001</v>
      </c>
    </row>
    <row r="264" spans="1:7" ht="15.75" x14ac:dyDescent="0.25">
      <c r="A264" s="21">
        <v>24</v>
      </c>
      <c r="B264" s="21" t="s">
        <v>23</v>
      </c>
      <c r="C264" s="21">
        <v>33.344999999999999</v>
      </c>
      <c r="D264" s="21">
        <v>0</v>
      </c>
      <c r="E264" s="21" t="s">
        <v>15</v>
      </c>
      <c r="F264" s="21" t="s">
        <v>27</v>
      </c>
      <c r="G264" s="21">
        <v>2855.4375500000001</v>
      </c>
    </row>
    <row r="265" spans="1:7" ht="15.75" x14ac:dyDescent="0.25">
      <c r="A265" s="21">
        <v>24</v>
      </c>
      <c r="B265" s="21" t="s">
        <v>23</v>
      </c>
      <c r="C265" s="21">
        <v>25.27</v>
      </c>
      <c r="D265" s="21">
        <v>0</v>
      </c>
      <c r="E265" s="21" t="s">
        <v>15</v>
      </c>
      <c r="F265" s="21" t="s">
        <v>25</v>
      </c>
      <c r="G265" s="21">
        <v>3044.2132999999999</v>
      </c>
    </row>
    <row r="266" spans="1:7" ht="15.75" x14ac:dyDescent="0.25">
      <c r="A266" s="21">
        <v>24</v>
      </c>
      <c r="B266" s="21" t="s">
        <v>23</v>
      </c>
      <c r="C266" s="21">
        <v>26.6</v>
      </c>
      <c r="D266" s="21">
        <v>0</v>
      </c>
      <c r="E266" s="21" t="s">
        <v>15</v>
      </c>
      <c r="F266" s="21" t="s">
        <v>25</v>
      </c>
      <c r="G266" s="21">
        <v>3046.0619999999999</v>
      </c>
    </row>
    <row r="267" spans="1:7" ht="15.75" x14ac:dyDescent="0.25">
      <c r="A267" s="21">
        <v>24</v>
      </c>
      <c r="B267" s="21" t="s">
        <v>23</v>
      </c>
      <c r="C267" s="21">
        <v>20.52</v>
      </c>
      <c r="D267" s="21">
        <v>0</v>
      </c>
      <c r="E267" s="21" t="s">
        <v>17</v>
      </c>
      <c r="F267" s="21" t="s">
        <v>25</v>
      </c>
      <c r="G267" s="21">
        <v>14571.890799999999</v>
      </c>
    </row>
    <row r="268" spans="1:7" ht="15.75" x14ac:dyDescent="0.25">
      <c r="A268" s="21">
        <v>24</v>
      </c>
      <c r="B268" s="21" t="s">
        <v>14</v>
      </c>
      <c r="C268" s="21">
        <v>29.83</v>
      </c>
      <c r="D268" s="21">
        <v>0</v>
      </c>
      <c r="E268" s="21" t="s">
        <v>17</v>
      </c>
      <c r="F268" s="21" t="s">
        <v>25</v>
      </c>
      <c r="G268" s="21">
        <v>18648.421699999999</v>
      </c>
    </row>
    <row r="269" spans="1:7" ht="15.75" x14ac:dyDescent="0.25">
      <c r="A269" s="21">
        <v>24</v>
      </c>
      <c r="B269" s="21" t="s">
        <v>23</v>
      </c>
      <c r="C269" s="21">
        <v>27.6</v>
      </c>
      <c r="D269" s="21">
        <v>0</v>
      </c>
      <c r="E269" s="21" t="s">
        <v>15</v>
      </c>
      <c r="F269" s="21" t="s">
        <v>26</v>
      </c>
      <c r="G269" s="21">
        <v>18955.220170000001</v>
      </c>
    </row>
    <row r="270" spans="1:7" ht="15.75" x14ac:dyDescent="0.25">
      <c r="A270" s="21">
        <v>24</v>
      </c>
      <c r="B270" s="21" t="s">
        <v>23</v>
      </c>
      <c r="C270" s="21">
        <v>23.21</v>
      </c>
      <c r="D270" s="21">
        <v>0</v>
      </c>
      <c r="E270" s="21" t="s">
        <v>15</v>
      </c>
      <c r="F270" s="21" t="s">
        <v>16</v>
      </c>
      <c r="G270" s="21">
        <v>25081.76784</v>
      </c>
    </row>
    <row r="271" spans="1:7" ht="15.75" x14ac:dyDescent="0.25">
      <c r="A271" s="21">
        <v>24</v>
      </c>
      <c r="B271" s="21" t="s">
        <v>14</v>
      </c>
      <c r="C271" s="21">
        <v>31.065000000000001</v>
      </c>
      <c r="D271" s="21">
        <v>0</v>
      </c>
      <c r="E271" s="21" t="s">
        <v>17</v>
      </c>
      <c r="F271" s="21" t="s">
        <v>25</v>
      </c>
      <c r="G271" s="21">
        <v>34254.053350000002</v>
      </c>
    </row>
    <row r="272" spans="1:7" ht="15.75" x14ac:dyDescent="0.25">
      <c r="A272" s="21">
        <v>24</v>
      </c>
      <c r="B272" s="21" t="s">
        <v>14</v>
      </c>
      <c r="C272" s="21">
        <v>32.700000000000003</v>
      </c>
      <c r="D272" s="21">
        <v>0</v>
      </c>
      <c r="E272" s="21" t="s">
        <v>17</v>
      </c>
      <c r="F272" s="21" t="s">
        <v>26</v>
      </c>
      <c r="G272" s="21">
        <v>34472.841</v>
      </c>
    </row>
    <row r="273" spans="1:7" ht="15.75" x14ac:dyDescent="0.25">
      <c r="A273" s="21">
        <v>24</v>
      </c>
      <c r="B273" s="21" t="s">
        <v>14</v>
      </c>
      <c r="C273" s="21">
        <v>28.5</v>
      </c>
      <c r="D273" s="21">
        <v>0</v>
      </c>
      <c r="E273" s="21" t="s">
        <v>17</v>
      </c>
      <c r="F273" s="21" t="s">
        <v>25</v>
      </c>
      <c r="G273" s="21">
        <v>35147.528480000001</v>
      </c>
    </row>
    <row r="274" spans="1:7" ht="15.75" x14ac:dyDescent="0.25">
      <c r="A274" s="21">
        <v>24</v>
      </c>
      <c r="B274" s="21" t="s">
        <v>14</v>
      </c>
      <c r="C274" s="21">
        <v>40.15</v>
      </c>
      <c r="D274" s="21">
        <v>0</v>
      </c>
      <c r="E274" s="21" t="s">
        <v>17</v>
      </c>
      <c r="F274" s="21" t="s">
        <v>16</v>
      </c>
      <c r="G274" s="21">
        <v>38126.246500000001</v>
      </c>
    </row>
    <row r="275" spans="1:7" ht="15.75" x14ac:dyDescent="0.25">
      <c r="A275" s="21">
        <v>24</v>
      </c>
      <c r="B275" s="21" t="s">
        <v>14</v>
      </c>
      <c r="C275" s="21">
        <v>26.79</v>
      </c>
      <c r="D275" s="21">
        <v>1</v>
      </c>
      <c r="E275" s="21" t="s">
        <v>15</v>
      </c>
      <c r="F275" s="21" t="s">
        <v>27</v>
      </c>
      <c r="G275" s="21">
        <v>12609.88702</v>
      </c>
    </row>
    <row r="276" spans="1:7" ht="15.75" x14ac:dyDescent="0.25">
      <c r="A276" s="21">
        <v>24</v>
      </c>
      <c r="B276" s="21" t="s">
        <v>14</v>
      </c>
      <c r="C276" s="21">
        <v>28.5</v>
      </c>
      <c r="D276" s="21">
        <v>2</v>
      </c>
      <c r="E276" s="21" t="s">
        <v>15</v>
      </c>
      <c r="F276" s="21" t="s">
        <v>27</v>
      </c>
      <c r="G276" s="21">
        <v>3537.703</v>
      </c>
    </row>
    <row r="277" spans="1:7" ht="15.75" x14ac:dyDescent="0.25">
      <c r="A277" s="21">
        <v>24</v>
      </c>
      <c r="B277" s="21" t="s">
        <v>23</v>
      </c>
      <c r="C277" s="21">
        <v>30.1</v>
      </c>
      <c r="D277" s="21">
        <v>3</v>
      </c>
      <c r="E277" s="21" t="s">
        <v>15</v>
      </c>
      <c r="F277" s="21" t="s">
        <v>26</v>
      </c>
      <c r="G277" s="21">
        <v>4234.9269999999997</v>
      </c>
    </row>
    <row r="278" spans="1:7" ht="15.75" x14ac:dyDescent="0.25">
      <c r="A278" s="21">
        <v>24</v>
      </c>
      <c r="B278" s="21" t="s">
        <v>23</v>
      </c>
      <c r="C278" s="21">
        <v>30.21</v>
      </c>
      <c r="D278" s="21">
        <v>3</v>
      </c>
      <c r="E278" s="21" t="s">
        <v>15</v>
      </c>
      <c r="F278" s="21" t="s">
        <v>27</v>
      </c>
      <c r="G278" s="21">
        <v>4618.0798999999997</v>
      </c>
    </row>
    <row r="279" spans="1:7" ht="15.75" x14ac:dyDescent="0.25">
      <c r="A279" s="21">
        <v>24</v>
      </c>
      <c r="B279" s="21" t="s">
        <v>14</v>
      </c>
      <c r="C279" s="21">
        <v>33.630000000000003</v>
      </c>
      <c r="D279" s="21">
        <v>4</v>
      </c>
      <c r="E279" s="21" t="s">
        <v>15</v>
      </c>
      <c r="F279" s="21" t="s">
        <v>25</v>
      </c>
      <c r="G279" s="21">
        <v>17128.426080000001</v>
      </c>
    </row>
    <row r="280" spans="1:7" ht="15.75" x14ac:dyDescent="0.25">
      <c r="A280" s="21">
        <v>25</v>
      </c>
      <c r="B280" s="21" t="s">
        <v>14</v>
      </c>
      <c r="C280" s="21">
        <v>25.74</v>
      </c>
      <c r="D280" s="21">
        <v>0</v>
      </c>
      <c r="E280" s="21" t="s">
        <v>15</v>
      </c>
      <c r="F280" s="21" t="s">
        <v>16</v>
      </c>
      <c r="G280" s="21">
        <v>2137.6536000000001</v>
      </c>
    </row>
    <row r="281" spans="1:7" ht="15.75" x14ac:dyDescent="0.25">
      <c r="A281" s="21">
        <v>25</v>
      </c>
      <c r="B281" s="21" t="s">
        <v>14</v>
      </c>
      <c r="C281" s="21">
        <v>27.55</v>
      </c>
      <c r="D281" s="21">
        <v>0</v>
      </c>
      <c r="E281" s="21" t="s">
        <v>15</v>
      </c>
      <c r="F281" s="21" t="s">
        <v>27</v>
      </c>
      <c r="G281" s="21">
        <v>2523.1695</v>
      </c>
    </row>
    <row r="282" spans="1:7" ht="15.75" x14ac:dyDescent="0.25">
      <c r="A282" s="21">
        <v>25</v>
      </c>
      <c r="B282" s="21" t="s">
        <v>14</v>
      </c>
      <c r="C282" s="21">
        <v>35.625</v>
      </c>
      <c r="D282" s="21">
        <v>0</v>
      </c>
      <c r="E282" s="21" t="s">
        <v>15</v>
      </c>
      <c r="F282" s="21" t="s">
        <v>27</v>
      </c>
      <c r="G282" s="21">
        <v>2534.3937500000002</v>
      </c>
    </row>
    <row r="283" spans="1:7" ht="15.75" x14ac:dyDescent="0.25">
      <c r="A283" s="21">
        <v>25</v>
      </c>
      <c r="B283" s="21" t="s">
        <v>23</v>
      </c>
      <c r="C283" s="21">
        <v>30.3</v>
      </c>
      <c r="D283" s="21">
        <v>0</v>
      </c>
      <c r="E283" s="21" t="s">
        <v>15</v>
      </c>
      <c r="F283" s="21" t="s">
        <v>26</v>
      </c>
      <c r="G283" s="21">
        <v>2632.9920000000002</v>
      </c>
    </row>
    <row r="284" spans="1:7" ht="15.75" x14ac:dyDescent="0.25">
      <c r="A284" s="21">
        <v>25</v>
      </c>
      <c r="B284" s="21" t="s">
        <v>14</v>
      </c>
      <c r="C284" s="21">
        <v>26.22</v>
      </c>
      <c r="D284" s="21">
        <v>0</v>
      </c>
      <c r="E284" s="21" t="s">
        <v>15</v>
      </c>
      <c r="F284" s="21" t="s">
        <v>25</v>
      </c>
      <c r="G284" s="21">
        <v>2721.3208</v>
      </c>
    </row>
    <row r="285" spans="1:7" ht="15.75" x14ac:dyDescent="0.25">
      <c r="A285" s="21">
        <v>25</v>
      </c>
      <c r="B285" s="21" t="s">
        <v>14</v>
      </c>
      <c r="C285" s="21">
        <v>30.59</v>
      </c>
      <c r="D285" s="21">
        <v>0</v>
      </c>
      <c r="E285" s="21" t="s">
        <v>15</v>
      </c>
      <c r="F285" s="21" t="s">
        <v>25</v>
      </c>
      <c r="G285" s="21">
        <v>2727.3951000000002</v>
      </c>
    </row>
    <row r="286" spans="1:7" ht="15.75" x14ac:dyDescent="0.25">
      <c r="A286" s="21">
        <v>25</v>
      </c>
      <c r="B286" s="21" t="s">
        <v>23</v>
      </c>
      <c r="C286" s="21">
        <v>34.484999999999999</v>
      </c>
      <c r="D286" s="21">
        <v>0</v>
      </c>
      <c r="E286" s="21" t="s">
        <v>15</v>
      </c>
      <c r="F286" s="21" t="s">
        <v>27</v>
      </c>
      <c r="G286" s="21">
        <v>3021.80915</v>
      </c>
    </row>
    <row r="287" spans="1:7" ht="15.75" x14ac:dyDescent="0.25">
      <c r="A287" s="21">
        <v>25</v>
      </c>
      <c r="B287" s="21" t="s">
        <v>23</v>
      </c>
      <c r="C287" s="21">
        <v>23.465</v>
      </c>
      <c r="D287" s="21">
        <v>0</v>
      </c>
      <c r="E287" s="21" t="s">
        <v>15</v>
      </c>
      <c r="F287" s="21" t="s">
        <v>25</v>
      </c>
      <c r="G287" s="21">
        <v>3206.4913499999998</v>
      </c>
    </row>
    <row r="288" spans="1:7" ht="15.75" x14ac:dyDescent="0.25">
      <c r="A288" s="21">
        <v>25</v>
      </c>
      <c r="B288" s="21" t="s">
        <v>23</v>
      </c>
      <c r="C288" s="21">
        <v>28.594999999999999</v>
      </c>
      <c r="D288" s="21">
        <v>0</v>
      </c>
      <c r="E288" s="21" t="s">
        <v>15</v>
      </c>
      <c r="F288" s="21" t="s">
        <v>25</v>
      </c>
      <c r="G288" s="21">
        <v>3213.6220499999999</v>
      </c>
    </row>
    <row r="289" spans="1:7" ht="15.75" x14ac:dyDescent="0.25">
      <c r="A289" s="21">
        <v>25</v>
      </c>
      <c r="B289" s="21" t="s">
        <v>14</v>
      </c>
      <c r="C289" s="21">
        <v>24.13</v>
      </c>
      <c r="D289" s="21">
        <v>0</v>
      </c>
      <c r="E289" s="21" t="s">
        <v>17</v>
      </c>
      <c r="F289" s="21" t="s">
        <v>27</v>
      </c>
      <c r="G289" s="21">
        <v>15817.985699999999</v>
      </c>
    </row>
    <row r="290" spans="1:7" ht="15.75" x14ac:dyDescent="0.25">
      <c r="A290" s="21">
        <v>25</v>
      </c>
      <c r="B290" s="21" t="s">
        <v>23</v>
      </c>
      <c r="C290" s="21">
        <v>41.325000000000003</v>
      </c>
      <c r="D290" s="21">
        <v>0</v>
      </c>
      <c r="E290" s="21" t="s">
        <v>15</v>
      </c>
      <c r="F290" s="21" t="s">
        <v>25</v>
      </c>
      <c r="G290" s="21">
        <v>17878.900679999999</v>
      </c>
    </row>
    <row r="291" spans="1:7" ht="15.75" x14ac:dyDescent="0.25">
      <c r="A291" s="21">
        <v>25</v>
      </c>
      <c r="B291" s="21" t="s">
        <v>23</v>
      </c>
      <c r="C291" s="21">
        <v>30.2</v>
      </c>
      <c r="D291" s="21">
        <v>0</v>
      </c>
      <c r="E291" s="21" t="s">
        <v>17</v>
      </c>
      <c r="F291" s="21" t="s">
        <v>26</v>
      </c>
      <c r="G291" s="21">
        <v>33900.652999999998</v>
      </c>
    </row>
    <row r="292" spans="1:7" ht="15.75" x14ac:dyDescent="0.25">
      <c r="A292" s="21">
        <v>25</v>
      </c>
      <c r="B292" s="21" t="s">
        <v>23</v>
      </c>
      <c r="C292" s="21">
        <v>20.8</v>
      </c>
      <c r="D292" s="21">
        <v>1</v>
      </c>
      <c r="E292" s="21" t="s">
        <v>15</v>
      </c>
      <c r="F292" s="21" t="s">
        <v>26</v>
      </c>
      <c r="G292" s="21">
        <v>3208.7869999999998</v>
      </c>
    </row>
    <row r="293" spans="1:7" ht="15.75" x14ac:dyDescent="0.25">
      <c r="A293" s="21">
        <v>25</v>
      </c>
      <c r="B293" s="21" t="s">
        <v>23</v>
      </c>
      <c r="C293" s="21">
        <v>33.99</v>
      </c>
      <c r="D293" s="21">
        <v>1</v>
      </c>
      <c r="E293" s="21" t="s">
        <v>15</v>
      </c>
      <c r="F293" s="21" t="s">
        <v>16</v>
      </c>
      <c r="G293" s="21">
        <v>3227.1210999999998</v>
      </c>
    </row>
    <row r="294" spans="1:7" ht="15.75" x14ac:dyDescent="0.25">
      <c r="A294" s="21">
        <v>25</v>
      </c>
      <c r="B294" s="21" t="s">
        <v>23</v>
      </c>
      <c r="C294" s="21">
        <v>42.13</v>
      </c>
      <c r="D294" s="21">
        <v>1</v>
      </c>
      <c r="E294" s="21" t="s">
        <v>15</v>
      </c>
      <c r="F294" s="21" t="s">
        <v>16</v>
      </c>
      <c r="G294" s="21">
        <v>3238.4357</v>
      </c>
    </row>
    <row r="295" spans="1:7" ht="15.75" x14ac:dyDescent="0.25">
      <c r="A295" s="21">
        <v>25</v>
      </c>
      <c r="B295" s="21" t="s">
        <v>14</v>
      </c>
      <c r="C295" s="21">
        <v>25.84</v>
      </c>
      <c r="D295" s="21">
        <v>1</v>
      </c>
      <c r="E295" s="21" t="s">
        <v>15</v>
      </c>
      <c r="F295" s="21" t="s">
        <v>25</v>
      </c>
      <c r="G295" s="21">
        <v>3309.7926000000002</v>
      </c>
    </row>
    <row r="296" spans="1:7" ht="15.75" x14ac:dyDescent="0.25">
      <c r="A296" s="21">
        <v>25</v>
      </c>
      <c r="B296" s="21" t="s">
        <v>23</v>
      </c>
      <c r="C296" s="21">
        <v>22.515000000000001</v>
      </c>
      <c r="D296" s="21">
        <v>1</v>
      </c>
      <c r="E296" s="21" t="s">
        <v>15</v>
      </c>
      <c r="F296" s="21" t="s">
        <v>27</v>
      </c>
      <c r="G296" s="21">
        <v>3594.17085</v>
      </c>
    </row>
    <row r="297" spans="1:7" ht="15.75" x14ac:dyDescent="0.25">
      <c r="A297" s="21">
        <v>25</v>
      </c>
      <c r="B297" s="21" t="s">
        <v>23</v>
      </c>
      <c r="C297" s="21">
        <v>32.229999999999997</v>
      </c>
      <c r="D297" s="21">
        <v>1</v>
      </c>
      <c r="E297" s="21" t="s">
        <v>15</v>
      </c>
      <c r="F297" s="21" t="s">
        <v>16</v>
      </c>
      <c r="G297" s="21">
        <v>18218.161390000001</v>
      </c>
    </row>
    <row r="298" spans="1:7" ht="15.75" x14ac:dyDescent="0.25">
      <c r="A298" s="21">
        <v>25</v>
      </c>
      <c r="B298" s="21" t="s">
        <v>23</v>
      </c>
      <c r="C298" s="21">
        <v>26.79</v>
      </c>
      <c r="D298" s="21">
        <v>2</v>
      </c>
      <c r="E298" s="21" t="s">
        <v>15</v>
      </c>
      <c r="F298" s="21" t="s">
        <v>27</v>
      </c>
      <c r="G298" s="21">
        <v>4189.1130999999996</v>
      </c>
    </row>
    <row r="299" spans="1:7" ht="15.75" x14ac:dyDescent="0.25">
      <c r="A299" s="21">
        <v>25</v>
      </c>
      <c r="B299" s="21" t="s">
        <v>14</v>
      </c>
      <c r="C299" s="21">
        <v>24.984999999999999</v>
      </c>
      <c r="D299" s="21">
        <v>2</v>
      </c>
      <c r="E299" s="21" t="s">
        <v>15</v>
      </c>
      <c r="F299" s="21" t="s">
        <v>25</v>
      </c>
      <c r="G299" s="21">
        <v>23241.47453</v>
      </c>
    </row>
    <row r="300" spans="1:7" ht="15.75" x14ac:dyDescent="0.25">
      <c r="A300" s="21">
        <v>25</v>
      </c>
      <c r="B300" s="21" t="s">
        <v>14</v>
      </c>
      <c r="C300" s="21">
        <v>33.33</v>
      </c>
      <c r="D300" s="21">
        <v>2</v>
      </c>
      <c r="E300" s="21" t="s">
        <v>17</v>
      </c>
      <c r="F300" s="21" t="s">
        <v>16</v>
      </c>
      <c r="G300" s="21">
        <v>36124.573700000001</v>
      </c>
    </row>
    <row r="301" spans="1:7" ht="15.75" x14ac:dyDescent="0.25">
      <c r="A301" s="21">
        <v>25</v>
      </c>
      <c r="B301" s="21" t="s">
        <v>14</v>
      </c>
      <c r="C301" s="21">
        <v>45.54</v>
      </c>
      <c r="D301" s="21">
        <v>2</v>
      </c>
      <c r="E301" s="21" t="s">
        <v>17</v>
      </c>
      <c r="F301" s="21" t="s">
        <v>16</v>
      </c>
      <c r="G301" s="21">
        <v>42112.2356</v>
      </c>
    </row>
    <row r="302" spans="1:7" ht="15.75" x14ac:dyDescent="0.25">
      <c r="A302" s="21">
        <v>25</v>
      </c>
      <c r="B302" s="21" t="s">
        <v>14</v>
      </c>
      <c r="C302" s="21">
        <v>26.8</v>
      </c>
      <c r="D302" s="21">
        <v>3</v>
      </c>
      <c r="E302" s="21" t="s">
        <v>15</v>
      </c>
      <c r="F302" s="21" t="s">
        <v>26</v>
      </c>
      <c r="G302" s="21">
        <v>3906.127</v>
      </c>
    </row>
    <row r="303" spans="1:7" ht="15.75" x14ac:dyDescent="0.25">
      <c r="A303" s="21">
        <v>25</v>
      </c>
      <c r="B303" s="21" t="s">
        <v>23</v>
      </c>
      <c r="C303" s="21">
        <v>24.3</v>
      </c>
      <c r="D303" s="21">
        <v>3</v>
      </c>
      <c r="E303" s="21" t="s">
        <v>15</v>
      </c>
      <c r="F303" s="21" t="s">
        <v>26</v>
      </c>
      <c r="G303" s="21">
        <v>4391.652</v>
      </c>
    </row>
    <row r="304" spans="1:7" ht="15.75" x14ac:dyDescent="0.25">
      <c r="A304" s="21">
        <v>25</v>
      </c>
      <c r="B304" s="21" t="s">
        <v>14</v>
      </c>
      <c r="C304" s="21">
        <v>29.7</v>
      </c>
      <c r="D304" s="21">
        <v>3</v>
      </c>
      <c r="E304" s="21" t="s">
        <v>17</v>
      </c>
      <c r="F304" s="21" t="s">
        <v>26</v>
      </c>
      <c r="G304" s="21">
        <v>19933.457999999999</v>
      </c>
    </row>
    <row r="305" spans="1:7" ht="15.75" x14ac:dyDescent="0.25">
      <c r="A305" s="21">
        <v>25</v>
      </c>
      <c r="B305" s="21" t="s">
        <v>14</v>
      </c>
      <c r="C305" s="21">
        <v>33.659999999999997</v>
      </c>
      <c r="D305" s="21">
        <v>4</v>
      </c>
      <c r="E305" s="21" t="s">
        <v>15</v>
      </c>
      <c r="F305" s="21" t="s">
        <v>16</v>
      </c>
      <c r="G305" s="21">
        <v>4504.6624000000002</v>
      </c>
    </row>
    <row r="306" spans="1:7" ht="15.75" x14ac:dyDescent="0.25">
      <c r="A306" s="21">
        <v>25</v>
      </c>
      <c r="B306" s="21" t="s">
        <v>14</v>
      </c>
      <c r="C306" s="21">
        <v>26.695</v>
      </c>
      <c r="D306" s="21">
        <v>4</v>
      </c>
      <c r="E306" s="21" t="s">
        <v>15</v>
      </c>
      <c r="F306" s="21" t="s">
        <v>27</v>
      </c>
      <c r="G306" s="21">
        <v>4877.9810500000003</v>
      </c>
    </row>
    <row r="307" spans="1:7" ht="15.75" x14ac:dyDescent="0.25">
      <c r="A307" s="21">
        <v>25</v>
      </c>
      <c r="B307" s="21" t="s">
        <v>14</v>
      </c>
      <c r="C307" s="21">
        <v>23.9</v>
      </c>
      <c r="D307" s="21">
        <v>5</v>
      </c>
      <c r="E307" s="21" t="s">
        <v>15</v>
      </c>
      <c r="F307" s="21" t="s">
        <v>26</v>
      </c>
      <c r="G307" s="21">
        <v>5080.0959999999995</v>
      </c>
    </row>
    <row r="308" spans="1:7" ht="15.75" x14ac:dyDescent="0.25">
      <c r="A308" s="21">
        <v>26</v>
      </c>
      <c r="B308" s="21" t="s">
        <v>14</v>
      </c>
      <c r="C308" s="21">
        <v>20.8</v>
      </c>
      <c r="D308" s="21">
        <v>0</v>
      </c>
      <c r="E308" s="21" t="s">
        <v>15</v>
      </c>
      <c r="F308" s="21" t="s">
        <v>26</v>
      </c>
      <c r="G308" s="21">
        <v>2302.3000000000002</v>
      </c>
    </row>
    <row r="309" spans="1:7" ht="15.75" x14ac:dyDescent="0.25">
      <c r="A309" s="21">
        <v>26</v>
      </c>
      <c r="B309" s="21" t="s">
        <v>14</v>
      </c>
      <c r="C309" s="21">
        <v>35.42</v>
      </c>
      <c r="D309" s="21">
        <v>0</v>
      </c>
      <c r="E309" s="21" t="s">
        <v>15</v>
      </c>
      <c r="F309" s="21" t="s">
        <v>16</v>
      </c>
      <c r="G309" s="21">
        <v>2322.6217999999999</v>
      </c>
    </row>
    <row r="310" spans="1:7" ht="15.75" x14ac:dyDescent="0.25">
      <c r="A310" s="21">
        <v>26</v>
      </c>
      <c r="B310" s="21" t="s">
        <v>14</v>
      </c>
      <c r="C310" s="21">
        <v>17.670000000000002</v>
      </c>
      <c r="D310" s="21">
        <v>0</v>
      </c>
      <c r="E310" s="21" t="s">
        <v>15</v>
      </c>
      <c r="F310" s="21" t="s">
        <v>27</v>
      </c>
      <c r="G310" s="21">
        <v>2680.9493000000002</v>
      </c>
    </row>
    <row r="311" spans="1:7" ht="15.75" x14ac:dyDescent="0.25">
      <c r="A311" s="21">
        <v>26</v>
      </c>
      <c r="B311" s="21" t="s">
        <v>14</v>
      </c>
      <c r="C311" s="21">
        <v>31.065000000000001</v>
      </c>
      <c r="D311" s="21">
        <v>0</v>
      </c>
      <c r="E311" s="21" t="s">
        <v>15</v>
      </c>
      <c r="F311" s="21" t="s">
        <v>27</v>
      </c>
      <c r="G311" s="21">
        <v>2699.56835</v>
      </c>
    </row>
    <row r="312" spans="1:7" ht="15.75" x14ac:dyDescent="0.25">
      <c r="A312" s="21">
        <v>26</v>
      </c>
      <c r="B312" s="21" t="s">
        <v>14</v>
      </c>
      <c r="C312" s="21">
        <v>29.45</v>
      </c>
      <c r="D312" s="21">
        <v>0</v>
      </c>
      <c r="E312" s="21" t="s">
        <v>15</v>
      </c>
      <c r="F312" s="21" t="s">
        <v>25</v>
      </c>
      <c r="G312" s="21">
        <v>2897.3235</v>
      </c>
    </row>
    <row r="313" spans="1:7" ht="15.75" x14ac:dyDescent="0.25">
      <c r="A313" s="21">
        <v>26</v>
      </c>
      <c r="B313" s="21" t="s">
        <v>23</v>
      </c>
      <c r="C313" s="21">
        <v>22.23</v>
      </c>
      <c r="D313" s="21">
        <v>0</v>
      </c>
      <c r="E313" s="21" t="s">
        <v>15</v>
      </c>
      <c r="F313" s="21" t="s">
        <v>27</v>
      </c>
      <c r="G313" s="21">
        <v>3176.2876999999999</v>
      </c>
    </row>
    <row r="314" spans="1:7" ht="15.75" x14ac:dyDescent="0.25">
      <c r="A314" s="21">
        <v>26</v>
      </c>
      <c r="B314" s="21" t="s">
        <v>23</v>
      </c>
      <c r="C314" s="21">
        <v>22.61</v>
      </c>
      <c r="D314" s="21">
        <v>0</v>
      </c>
      <c r="E314" s="21" t="s">
        <v>15</v>
      </c>
      <c r="F314" s="21" t="s">
        <v>27</v>
      </c>
      <c r="G314" s="21">
        <v>3176.8159000000001</v>
      </c>
    </row>
    <row r="315" spans="1:7" ht="15.75" x14ac:dyDescent="0.25">
      <c r="A315" s="21">
        <v>26</v>
      </c>
      <c r="B315" s="21" t="s">
        <v>23</v>
      </c>
      <c r="C315" s="21">
        <v>40.185000000000002</v>
      </c>
      <c r="D315" s="21">
        <v>0</v>
      </c>
      <c r="E315" s="21" t="s">
        <v>15</v>
      </c>
      <c r="F315" s="21" t="s">
        <v>27</v>
      </c>
      <c r="G315" s="21">
        <v>3201.2451500000002</v>
      </c>
    </row>
    <row r="316" spans="1:7" ht="15.75" x14ac:dyDescent="0.25">
      <c r="A316" s="21">
        <v>26</v>
      </c>
      <c r="B316" s="21" t="s">
        <v>23</v>
      </c>
      <c r="C316" s="21">
        <v>28.785</v>
      </c>
      <c r="D316" s="21">
        <v>0</v>
      </c>
      <c r="E316" s="21" t="s">
        <v>15</v>
      </c>
      <c r="F316" s="21" t="s">
        <v>25</v>
      </c>
      <c r="G316" s="21">
        <v>3385.3991500000002</v>
      </c>
    </row>
    <row r="317" spans="1:7" ht="15.75" x14ac:dyDescent="0.25">
      <c r="A317" s="21">
        <v>26</v>
      </c>
      <c r="B317" s="21" t="s">
        <v>14</v>
      </c>
      <c r="C317" s="21">
        <v>27.06</v>
      </c>
      <c r="D317" s="21">
        <v>0</v>
      </c>
      <c r="E317" s="21" t="s">
        <v>17</v>
      </c>
      <c r="F317" s="21" t="s">
        <v>16</v>
      </c>
      <c r="G317" s="21">
        <v>17043.341400000001</v>
      </c>
    </row>
    <row r="318" spans="1:7" ht="15.75" x14ac:dyDescent="0.25">
      <c r="A318" s="21">
        <v>26</v>
      </c>
      <c r="B318" s="21" t="s">
        <v>14</v>
      </c>
      <c r="C318" s="21">
        <v>29.15</v>
      </c>
      <c r="D318" s="21">
        <v>1</v>
      </c>
      <c r="E318" s="21" t="s">
        <v>15</v>
      </c>
      <c r="F318" s="21" t="s">
        <v>16</v>
      </c>
      <c r="G318" s="21">
        <v>2902.9065000000001</v>
      </c>
    </row>
    <row r="319" spans="1:7" ht="15.75" x14ac:dyDescent="0.25">
      <c r="A319" s="21">
        <v>26</v>
      </c>
      <c r="B319" s="21" t="s">
        <v>14</v>
      </c>
      <c r="C319" s="21">
        <v>30</v>
      </c>
      <c r="D319" s="21">
        <v>1</v>
      </c>
      <c r="E319" s="21" t="s">
        <v>15</v>
      </c>
      <c r="F319" s="21" t="s">
        <v>26</v>
      </c>
      <c r="G319" s="21">
        <v>2904.0880000000002</v>
      </c>
    </row>
    <row r="320" spans="1:7" ht="15.75" x14ac:dyDescent="0.25">
      <c r="A320" s="21">
        <v>26</v>
      </c>
      <c r="B320" s="21" t="s">
        <v>14</v>
      </c>
      <c r="C320" s="21">
        <v>46.53</v>
      </c>
      <c r="D320" s="21">
        <v>1</v>
      </c>
      <c r="E320" s="21" t="s">
        <v>15</v>
      </c>
      <c r="F320" s="21" t="s">
        <v>16</v>
      </c>
      <c r="G320" s="21">
        <v>2927.0646999999999</v>
      </c>
    </row>
    <row r="321" spans="1:7" ht="15.75" x14ac:dyDescent="0.25">
      <c r="A321" s="21">
        <v>26</v>
      </c>
      <c r="B321" s="21" t="s">
        <v>14</v>
      </c>
      <c r="C321" s="21">
        <v>33.914999999999999</v>
      </c>
      <c r="D321" s="21">
        <v>1</v>
      </c>
      <c r="E321" s="21" t="s">
        <v>15</v>
      </c>
      <c r="F321" s="21" t="s">
        <v>27</v>
      </c>
      <c r="G321" s="21">
        <v>3292.5298499999999</v>
      </c>
    </row>
    <row r="322" spans="1:7" ht="15.75" x14ac:dyDescent="0.25">
      <c r="A322" s="21">
        <v>26</v>
      </c>
      <c r="B322" s="21" t="s">
        <v>23</v>
      </c>
      <c r="C322" s="21">
        <v>19.8</v>
      </c>
      <c r="D322" s="21">
        <v>1</v>
      </c>
      <c r="E322" s="21" t="s">
        <v>15</v>
      </c>
      <c r="F322" s="21" t="s">
        <v>26</v>
      </c>
      <c r="G322" s="21">
        <v>3378.91</v>
      </c>
    </row>
    <row r="323" spans="1:7" ht="15.75" x14ac:dyDescent="0.25">
      <c r="A323" s="21">
        <v>26</v>
      </c>
      <c r="B323" s="21" t="s">
        <v>23</v>
      </c>
      <c r="C323" s="21">
        <v>29.48</v>
      </c>
      <c r="D323" s="21">
        <v>1</v>
      </c>
      <c r="E323" s="21" t="s">
        <v>15</v>
      </c>
      <c r="F323" s="21" t="s">
        <v>16</v>
      </c>
      <c r="G323" s="21">
        <v>3392.3652000000002</v>
      </c>
    </row>
    <row r="324" spans="1:7" ht="15.75" x14ac:dyDescent="0.25">
      <c r="A324" s="21">
        <v>26</v>
      </c>
      <c r="B324" s="21" t="s">
        <v>23</v>
      </c>
      <c r="C324" s="21">
        <v>29.92</v>
      </c>
      <c r="D324" s="21">
        <v>1</v>
      </c>
      <c r="E324" s="21" t="s">
        <v>15</v>
      </c>
      <c r="F324" s="21" t="s">
        <v>16</v>
      </c>
      <c r="G324" s="21">
        <v>3392.9767999999999</v>
      </c>
    </row>
    <row r="325" spans="1:7" ht="15.75" x14ac:dyDescent="0.25">
      <c r="A325" s="21">
        <v>26</v>
      </c>
      <c r="B325" s="21" t="s">
        <v>23</v>
      </c>
      <c r="C325" s="21">
        <v>42.4</v>
      </c>
      <c r="D325" s="21">
        <v>1</v>
      </c>
      <c r="E325" s="21" t="s">
        <v>15</v>
      </c>
      <c r="F325" s="21" t="s">
        <v>26</v>
      </c>
      <c r="G325" s="21">
        <v>3410.3240000000001</v>
      </c>
    </row>
    <row r="326" spans="1:7" ht="15.75" x14ac:dyDescent="0.25">
      <c r="A326" s="21">
        <v>26</v>
      </c>
      <c r="B326" s="21" t="s">
        <v>14</v>
      </c>
      <c r="C326" s="21">
        <v>32.49</v>
      </c>
      <c r="D326" s="21">
        <v>1</v>
      </c>
      <c r="E326" s="21" t="s">
        <v>15</v>
      </c>
      <c r="F326" s="21" t="s">
        <v>25</v>
      </c>
      <c r="G326" s="21">
        <v>3490.5491000000002</v>
      </c>
    </row>
    <row r="327" spans="1:7" ht="15.75" x14ac:dyDescent="0.25">
      <c r="A327" s="21">
        <v>26</v>
      </c>
      <c r="B327" s="21" t="s">
        <v>14</v>
      </c>
      <c r="C327" s="21">
        <v>23.7</v>
      </c>
      <c r="D327" s="21">
        <v>2</v>
      </c>
      <c r="E327" s="21" t="s">
        <v>15</v>
      </c>
      <c r="F327" s="21" t="s">
        <v>26</v>
      </c>
      <c r="G327" s="21">
        <v>3484.3310000000001</v>
      </c>
    </row>
    <row r="328" spans="1:7" ht="15.75" x14ac:dyDescent="0.25">
      <c r="A328" s="21">
        <v>26</v>
      </c>
      <c r="B328" s="21" t="s">
        <v>14</v>
      </c>
      <c r="C328" s="21">
        <v>30.875</v>
      </c>
      <c r="D328" s="21">
        <v>2</v>
      </c>
      <c r="E328" s="21" t="s">
        <v>15</v>
      </c>
      <c r="F328" s="21" t="s">
        <v>27</v>
      </c>
      <c r="G328" s="21">
        <v>3877.3042500000001</v>
      </c>
    </row>
    <row r="329" spans="1:7" ht="15.75" x14ac:dyDescent="0.25">
      <c r="A329" s="21">
        <v>26</v>
      </c>
      <c r="B329" s="21" t="s">
        <v>23</v>
      </c>
      <c r="C329" s="21">
        <v>29.92</v>
      </c>
      <c r="D329" s="21">
        <v>2</v>
      </c>
      <c r="E329" s="21" t="s">
        <v>15</v>
      </c>
      <c r="F329" s="21" t="s">
        <v>16</v>
      </c>
      <c r="G329" s="21">
        <v>3981.9767999999999</v>
      </c>
    </row>
    <row r="330" spans="1:7" ht="15.75" x14ac:dyDescent="0.25">
      <c r="A330" s="21">
        <v>26</v>
      </c>
      <c r="B330" s="21" t="s">
        <v>23</v>
      </c>
      <c r="C330" s="21">
        <v>34.200000000000003</v>
      </c>
      <c r="D330" s="21">
        <v>2</v>
      </c>
      <c r="E330" s="21" t="s">
        <v>15</v>
      </c>
      <c r="F330" s="21" t="s">
        <v>26</v>
      </c>
      <c r="G330" s="21">
        <v>3987.9259999999999</v>
      </c>
    </row>
    <row r="331" spans="1:7" ht="15.75" x14ac:dyDescent="0.25">
      <c r="A331" s="21">
        <v>26</v>
      </c>
      <c r="B331" s="21" t="s">
        <v>23</v>
      </c>
      <c r="C331" s="21">
        <v>29.355</v>
      </c>
      <c r="D331" s="21">
        <v>2</v>
      </c>
      <c r="E331" s="21" t="s">
        <v>15</v>
      </c>
      <c r="F331" s="21" t="s">
        <v>25</v>
      </c>
      <c r="G331" s="21">
        <v>4564.1914500000003</v>
      </c>
    </row>
    <row r="332" spans="1:7" ht="15.75" x14ac:dyDescent="0.25">
      <c r="A332" s="21">
        <v>26</v>
      </c>
      <c r="B332" s="21" t="s">
        <v>23</v>
      </c>
      <c r="C332" s="21">
        <v>17.195</v>
      </c>
      <c r="D332" s="21">
        <v>2</v>
      </c>
      <c r="E332" s="21" t="s">
        <v>17</v>
      </c>
      <c r="F332" s="21" t="s">
        <v>25</v>
      </c>
      <c r="G332" s="21">
        <v>14455.644050000001</v>
      </c>
    </row>
    <row r="333" spans="1:7" ht="15.75" x14ac:dyDescent="0.25">
      <c r="A333" s="21">
        <v>26</v>
      </c>
      <c r="B333" s="21" t="s">
        <v>14</v>
      </c>
      <c r="C333" s="21">
        <v>32.9</v>
      </c>
      <c r="D333" s="21">
        <v>2</v>
      </c>
      <c r="E333" s="21" t="s">
        <v>17</v>
      </c>
      <c r="F333" s="21" t="s">
        <v>26</v>
      </c>
      <c r="G333" s="21">
        <v>36085.218999999997</v>
      </c>
    </row>
    <row r="334" spans="1:7" ht="15.75" x14ac:dyDescent="0.25">
      <c r="A334" s="21">
        <v>26</v>
      </c>
      <c r="B334" s="21" t="s">
        <v>14</v>
      </c>
      <c r="C334" s="21">
        <v>27.265000000000001</v>
      </c>
      <c r="D334" s="21">
        <v>3</v>
      </c>
      <c r="E334" s="21" t="s">
        <v>15</v>
      </c>
      <c r="F334" s="21" t="s">
        <v>25</v>
      </c>
      <c r="G334" s="21">
        <v>4661.2863500000003</v>
      </c>
    </row>
    <row r="335" spans="1:7" ht="15.75" x14ac:dyDescent="0.25">
      <c r="A335" s="21">
        <v>26</v>
      </c>
      <c r="B335" s="21" t="s">
        <v>23</v>
      </c>
      <c r="C335" s="21">
        <v>29.64</v>
      </c>
      <c r="D335" s="21">
        <v>4</v>
      </c>
      <c r="E335" s="21" t="s">
        <v>15</v>
      </c>
      <c r="F335" s="21" t="s">
        <v>25</v>
      </c>
      <c r="G335" s="21">
        <v>24671.663339999999</v>
      </c>
    </row>
    <row r="336" spans="1:7" ht="15.75" x14ac:dyDescent="0.25">
      <c r="A336" s="21">
        <v>27</v>
      </c>
      <c r="B336" s="21" t="s">
        <v>14</v>
      </c>
      <c r="C336" s="21">
        <v>23.1</v>
      </c>
      <c r="D336" s="21">
        <v>0</v>
      </c>
      <c r="E336" s="21" t="s">
        <v>15</v>
      </c>
      <c r="F336" s="21" t="s">
        <v>16</v>
      </c>
      <c r="G336" s="21">
        <v>2483.7359999999999</v>
      </c>
    </row>
    <row r="337" spans="1:7" ht="15.75" x14ac:dyDescent="0.25">
      <c r="A337" s="21">
        <v>27</v>
      </c>
      <c r="B337" s="21" t="s">
        <v>14</v>
      </c>
      <c r="C337" s="21">
        <v>30.5</v>
      </c>
      <c r="D337" s="21">
        <v>0</v>
      </c>
      <c r="E337" s="21" t="s">
        <v>15</v>
      </c>
      <c r="F337" s="21" t="s">
        <v>26</v>
      </c>
      <c r="G337" s="21">
        <v>2494.0219999999999</v>
      </c>
    </row>
    <row r="338" spans="1:7" ht="15.75" x14ac:dyDescent="0.25">
      <c r="A338" s="21">
        <v>27</v>
      </c>
      <c r="B338" s="21" t="s">
        <v>14</v>
      </c>
      <c r="C338" s="21">
        <v>32.67</v>
      </c>
      <c r="D338" s="21">
        <v>0</v>
      </c>
      <c r="E338" s="21" t="s">
        <v>15</v>
      </c>
      <c r="F338" s="21" t="s">
        <v>16</v>
      </c>
      <c r="G338" s="21">
        <v>2497.0383000000002</v>
      </c>
    </row>
    <row r="339" spans="1:7" ht="15.75" x14ac:dyDescent="0.25">
      <c r="A339" s="21">
        <v>27</v>
      </c>
      <c r="B339" s="21" t="s">
        <v>14</v>
      </c>
      <c r="C339" s="21">
        <v>33.659999999999997</v>
      </c>
      <c r="D339" s="21">
        <v>0</v>
      </c>
      <c r="E339" s="21" t="s">
        <v>15</v>
      </c>
      <c r="F339" s="21" t="s">
        <v>16</v>
      </c>
      <c r="G339" s="21">
        <v>2498.4144000000001</v>
      </c>
    </row>
    <row r="340" spans="1:7" ht="15.75" x14ac:dyDescent="0.25">
      <c r="A340" s="21">
        <v>27</v>
      </c>
      <c r="B340" s="21" t="s">
        <v>23</v>
      </c>
      <c r="C340" s="21">
        <v>24.1</v>
      </c>
      <c r="D340" s="21">
        <v>0</v>
      </c>
      <c r="E340" s="21" t="s">
        <v>15</v>
      </c>
      <c r="F340" s="21" t="s">
        <v>26</v>
      </c>
      <c r="G340" s="21">
        <v>2974.1260000000002</v>
      </c>
    </row>
    <row r="341" spans="1:7" ht="15.75" x14ac:dyDescent="0.25">
      <c r="A341" s="21">
        <v>27</v>
      </c>
      <c r="B341" s="21" t="s">
        <v>14</v>
      </c>
      <c r="C341" s="21">
        <v>26.03</v>
      </c>
      <c r="D341" s="21">
        <v>0</v>
      </c>
      <c r="E341" s="21" t="s">
        <v>15</v>
      </c>
      <c r="F341" s="21" t="s">
        <v>25</v>
      </c>
      <c r="G341" s="21">
        <v>3070.8087</v>
      </c>
    </row>
    <row r="342" spans="1:7" ht="15.75" x14ac:dyDescent="0.25">
      <c r="A342" s="21">
        <v>27</v>
      </c>
      <c r="B342" s="21" t="s">
        <v>23</v>
      </c>
      <c r="C342" s="21">
        <v>21.47</v>
      </c>
      <c r="D342" s="21">
        <v>0</v>
      </c>
      <c r="E342" s="21" t="s">
        <v>15</v>
      </c>
      <c r="F342" s="21" t="s">
        <v>27</v>
      </c>
      <c r="G342" s="21">
        <v>3353.4703</v>
      </c>
    </row>
    <row r="343" spans="1:7" ht="15.75" x14ac:dyDescent="0.25">
      <c r="A343" s="21">
        <v>27</v>
      </c>
      <c r="B343" s="21" t="s">
        <v>23</v>
      </c>
      <c r="C343" s="21">
        <v>25.175000000000001</v>
      </c>
      <c r="D343" s="21">
        <v>0</v>
      </c>
      <c r="E343" s="21" t="s">
        <v>15</v>
      </c>
      <c r="F343" s="21" t="s">
        <v>25</v>
      </c>
      <c r="G343" s="21">
        <v>3558.6202499999999</v>
      </c>
    </row>
    <row r="344" spans="1:7" ht="15.75" x14ac:dyDescent="0.25">
      <c r="A344" s="21">
        <v>27</v>
      </c>
      <c r="B344" s="21" t="s">
        <v>23</v>
      </c>
      <c r="C344" s="21">
        <v>24.75</v>
      </c>
      <c r="D344" s="21">
        <v>0</v>
      </c>
      <c r="E344" s="21" t="s">
        <v>17</v>
      </c>
      <c r="F344" s="21" t="s">
        <v>16</v>
      </c>
      <c r="G344" s="21">
        <v>16577.779500000001</v>
      </c>
    </row>
    <row r="345" spans="1:7" ht="15.75" x14ac:dyDescent="0.25">
      <c r="A345" s="21">
        <v>27</v>
      </c>
      <c r="B345" s="21" t="s">
        <v>14</v>
      </c>
      <c r="C345" s="21">
        <v>29.15</v>
      </c>
      <c r="D345" s="21">
        <v>0</v>
      </c>
      <c r="E345" s="21" t="s">
        <v>17</v>
      </c>
      <c r="F345" s="21" t="s">
        <v>16</v>
      </c>
      <c r="G345" s="21">
        <v>18246.495500000001</v>
      </c>
    </row>
    <row r="346" spans="1:7" ht="15.75" x14ac:dyDescent="0.25">
      <c r="A346" s="21">
        <v>27</v>
      </c>
      <c r="B346" s="21" t="s">
        <v>14</v>
      </c>
      <c r="C346" s="21">
        <v>28.5</v>
      </c>
      <c r="D346" s="21">
        <v>0</v>
      </c>
      <c r="E346" s="21" t="s">
        <v>17</v>
      </c>
      <c r="F346" s="21" t="s">
        <v>27</v>
      </c>
      <c r="G346" s="21">
        <v>18310.741999999998</v>
      </c>
    </row>
    <row r="347" spans="1:7" ht="15.75" x14ac:dyDescent="0.25">
      <c r="A347" s="21">
        <v>27</v>
      </c>
      <c r="B347" s="21" t="s">
        <v>23</v>
      </c>
      <c r="C347" s="21">
        <v>31.4</v>
      </c>
      <c r="D347" s="21">
        <v>0</v>
      </c>
      <c r="E347" s="21" t="s">
        <v>17</v>
      </c>
      <c r="F347" s="21" t="s">
        <v>26</v>
      </c>
      <c r="G347" s="21">
        <v>34838.873</v>
      </c>
    </row>
    <row r="348" spans="1:7" ht="15.75" x14ac:dyDescent="0.25">
      <c r="A348" s="21">
        <v>27</v>
      </c>
      <c r="B348" s="21" t="s">
        <v>23</v>
      </c>
      <c r="C348" s="21">
        <v>36.08</v>
      </c>
      <c r="D348" s="21">
        <v>0</v>
      </c>
      <c r="E348" s="21" t="s">
        <v>17</v>
      </c>
      <c r="F348" s="21" t="s">
        <v>16</v>
      </c>
      <c r="G348" s="21">
        <v>37133.898200000003</v>
      </c>
    </row>
    <row r="349" spans="1:7" ht="15.75" x14ac:dyDescent="0.25">
      <c r="A349" s="21">
        <v>27</v>
      </c>
      <c r="B349" s="21" t="s">
        <v>14</v>
      </c>
      <c r="C349" s="21">
        <v>42.13</v>
      </c>
      <c r="D349" s="21">
        <v>0</v>
      </c>
      <c r="E349" s="21" t="s">
        <v>17</v>
      </c>
      <c r="F349" s="21" t="s">
        <v>16</v>
      </c>
      <c r="G349" s="21">
        <v>39611.757700000002</v>
      </c>
    </row>
    <row r="350" spans="1:7" ht="15.75" x14ac:dyDescent="0.25">
      <c r="A350" s="21">
        <v>27</v>
      </c>
      <c r="B350" s="21" t="s">
        <v>23</v>
      </c>
      <c r="C350" s="21">
        <v>23.21</v>
      </c>
      <c r="D350" s="21">
        <v>1</v>
      </c>
      <c r="E350" s="21" t="s">
        <v>15</v>
      </c>
      <c r="F350" s="21" t="s">
        <v>16</v>
      </c>
      <c r="G350" s="21">
        <v>3561.8888999999999</v>
      </c>
    </row>
    <row r="351" spans="1:7" ht="15.75" x14ac:dyDescent="0.25">
      <c r="A351" s="21">
        <v>27</v>
      </c>
      <c r="B351" s="21" t="s">
        <v>23</v>
      </c>
      <c r="C351" s="21">
        <v>34.799999999999997</v>
      </c>
      <c r="D351" s="21">
        <v>1</v>
      </c>
      <c r="E351" s="21" t="s">
        <v>15</v>
      </c>
      <c r="F351" s="21" t="s">
        <v>26</v>
      </c>
      <c r="G351" s="21">
        <v>3577.9989999999998</v>
      </c>
    </row>
    <row r="352" spans="1:7" ht="15.75" x14ac:dyDescent="0.25">
      <c r="A352" s="21">
        <v>27</v>
      </c>
      <c r="B352" s="21" t="s">
        <v>23</v>
      </c>
      <c r="C352" s="21">
        <v>31.254999999999999</v>
      </c>
      <c r="D352" s="21">
        <v>1</v>
      </c>
      <c r="E352" s="21" t="s">
        <v>15</v>
      </c>
      <c r="F352" s="21" t="s">
        <v>27</v>
      </c>
      <c r="G352" s="21">
        <v>3956.0714499999999</v>
      </c>
    </row>
    <row r="353" spans="1:7" ht="15.75" x14ac:dyDescent="0.25">
      <c r="A353" s="21">
        <v>27</v>
      </c>
      <c r="B353" s="21" t="s">
        <v>23</v>
      </c>
      <c r="C353" s="21">
        <v>30.59</v>
      </c>
      <c r="D353" s="21">
        <v>1</v>
      </c>
      <c r="E353" s="21" t="s">
        <v>15</v>
      </c>
      <c r="F353" s="21" t="s">
        <v>25</v>
      </c>
      <c r="G353" s="21">
        <v>16796.411940000002</v>
      </c>
    </row>
    <row r="354" spans="1:7" ht="15.75" x14ac:dyDescent="0.25">
      <c r="A354" s="21">
        <v>27</v>
      </c>
      <c r="B354" s="21" t="s">
        <v>23</v>
      </c>
      <c r="C354" s="21">
        <v>32.395000000000003</v>
      </c>
      <c r="D354" s="21">
        <v>1</v>
      </c>
      <c r="E354" s="21" t="s">
        <v>15</v>
      </c>
      <c r="F354" s="21" t="s">
        <v>25</v>
      </c>
      <c r="G354" s="21">
        <v>18903.491409999999</v>
      </c>
    </row>
    <row r="355" spans="1:7" ht="15.75" x14ac:dyDescent="0.25">
      <c r="A355" s="21">
        <v>27</v>
      </c>
      <c r="B355" s="21" t="s">
        <v>14</v>
      </c>
      <c r="C355" s="21">
        <v>31.13</v>
      </c>
      <c r="D355" s="21">
        <v>1</v>
      </c>
      <c r="E355" s="21" t="s">
        <v>17</v>
      </c>
      <c r="F355" s="21" t="s">
        <v>16</v>
      </c>
      <c r="G355" s="21">
        <v>34806.467700000001</v>
      </c>
    </row>
    <row r="356" spans="1:7" ht="15.75" x14ac:dyDescent="0.25">
      <c r="A356" s="21">
        <v>27</v>
      </c>
      <c r="B356" s="21" t="s">
        <v>14</v>
      </c>
      <c r="C356" s="21">
        <v>45.9</v>
      </c>
      <c r="D356" s="21">
        <v>2</v>
      </c>
      <c r="E356" s="21" t="s">
        <v>15</v>
      </c>
      <c r="F356" s="21" t="s">
        <v>26</v>
      </c>
      <c r="G356" s="21">
        <v>3693.4279999999999</v>
      </c>
    </row>
    <row r="357" spans="1:7" ht="15.75" x14ac:dyDescent="0.25">
      <c r="A357" s="21">
        <v>27</v>
      </c>
      <c r="B357" s="21" t="s">
        <v>14</v>
      </c>
      <c r="C357" s="21">
        <v>33.155000000000001</v>
      </c>
      <c r="D357" s="21">
        <v>2</v>
      </c>
      <c r="E357" s="21" t="s">
        <v>15</v>
      </c>
      <c r="F357" s="21" t="s">
        <v>27</v>
      </c>
      <c r="G357" s="21">
        <v>4058.71245</v>
      </c>
    </row>
    <row r="358" spans="1:7" ht="15.75" x14ac:dyDescent="0.25">
      <c r="A358" s="21">
        <v>27</v>
      </c>
      <c r="B358" s="21" t="s">
        <v>23</v>
      </c>
      <c r="C358" s="21">
        <v>17.954999999999998</v>
      </c>
      <c r="D358" s="21">
        <v>2</v>
      </c>
      <c r="E358" s="21" t="s">
        <v>17</v>
      </c>
      <c r="F358" s="21" t="s">
        <v>25</v>
      </c>
      <c r="G358" s="21">
        <v>15006.579449999999</v>
      </c>
    </row>
    <row r="359" spans="1:7" ht="15.75" x14ac:dyDescent="0.25">
      <c r="A359" s="21">
        <v>27</v>
      </c>
      <c r="B359" s="21" t="s">
        <v>14</v>
      </c>
      <c r="C359" s="21">
        <v>30.3</v>
      </c>
      <c r="D359" s="21">
        <v>3</v>
      </c>
      <c r="E359" s="21" t="s">
        <v>15</v>
      </c>
      <c r="F359" s="21" t="s">
        <v>26</v>
      </c>
      <c r="G359" s="21">
        <v>4260.7439999999997</v>
      </c>
    </row>
    <row r="360" spans="1:7" ht="15.75" x14ac:dyDescent="0.25">
      <c r="A360" s="21">
        <v>27</v>
      </c>
      <c r="B360" s="21" t="s">
        <v>14</v>
      </c>
      <c r="C360" s="21">
        <v>18.905000000000001</v>
      </c>
      <c r="D360" s="21">
        <v>3</v>
      </c>
      <c r="E360" s="21" t="s">
        <v>15</v>
      </c>
      <c r="F360" s="21" t="s">
        <v>25</v>
      </c>
      <c r="G360" s="21">
        <v>4827.9049500000001</v>
      </c>
    </row>
    <row r="361" spans="1:7" ht="15.75" x14ac:dyDescent="0.25">
      <c r="A361" s="21">
        <v>27</v>
      </c>
      <c r="B361" s="21" t="s">
        <v>14</v>
      </c>
      <c r="C361" s="21">
        <v>32.585000000000001</v>
      </c>
      <c r="D361" s="21">
        <v>3</v>
      </c>
      <c r="E361" s="21" t="s">
        <v>15</v>
      </c>
      <c r="F361" s="21" t="s">
        <v>25</v>
      </c>
      <c r="G361" s="21">
        <v>4846.9201499999999</v>
      </c>
    </row>
    <row r="362" spans="1:7" ht="15.75" x14ac:dyDescent="0.25">
      <c r="A362" s="21">
        <v>27</v>
      </c>
      <c r="B362" s="21" t="s">
        <v>23</v>
      </c>
      <c r="C362" s="21">
        <v>20.045000000000002</v>
      </c>
      <c r="D362" s="21">
        <v>3</v>
      </c>
      <c r="E362" s="21" t="s">
        <v>17</v>
      </c>
      <c r="F362" s="21" t="s">
        <v>27</v>
      </c>
      <c r="G362" s="21">
        <v>16420.494549999999</v>
      </c>
    </row>
    <row r="363" spans="1:7" ht="15.75" x14ac:dyDescent="0.25">
      <c r="A363" s="21">
        <v>27</v>
      </c>
      <c r="B363" s="21" t="s">
        <v>23</v>
      </c>
      <c r="C363" s="21">
        <v>30.4</v>
      </c>
      <c r="D363" s="21">
        <v>3</v>
      </c>
      <c r="E363" s="21" t="s">
        <v>15</v>
      </c>
      <c r="F363" s="21" t="s">
        <v>27</v>
      </c>
      <c r="G363" s="21">
        <v>18804.752400000001</v>
      </c>
    </row>
    <row r="364" spans="1:7" ht="15.75" x14ac:dyDescent="0.25">
      <c r="A364" s="21">
        <v>28</v>
      </c>
      <c r="B364" s="21" t="s">
        <v>14</v>
      </c>
      <c r="C364" s="21">
        <v>38.06</v>
      </c>
      <c r="D364" s="21">
        <v>0</v>
      </c>
      <c r="E364" s="21" t="s">
        <v>15</v>
      </c>
      <c r="F364" s="21" t="s">
        <v>16</v>
      </c>
      <c r="G364" s="21">
        <v>2689.4953999999998</v>
      </c>
    </row>
    <row r="365" spans="1:7" ht="15.75" x14ac:dyDescent="0.25">
      <c r="A365" s="21">
        <v>28</v>
      </c>
      <c r="B365" s="21" t="s">
        <v>14</v>
      </c>
      <c r="C365" s="21">
        <v>30.875</v>
      </c>
      <c r="D365" s="21">
        <v>0</v>
      </c>
      <c r="E365" s="21" t="s">
        <v>15</v>
      </c>
      <c r="F365" s="21" t="s">
        <v>27</v>
      </c>
      <c r="G365" s="21">
        <v>3062.5082499999999</v>
      </c>
    </row>
    <row r="366" spans="1:7" ht="15.75" x14ac:dyDescent="0.25">
      <c r="A366" s="21">
        <v>28</v>
      </c>
      <c r="B366" s="21" t="s">
        <v>23</v>
      </c>
      <c r="C366" s="21">
        <v>25.8</v>
      </c>
      <c r="D366" s="21">
        <v>0</v>
      </c>
      <c r="E366" s="21" t="s">
        <v>15</v>
      </c>
      <c r="F366" s="21" t="s">
        <v>26</v>
      </c>
      <c r="G366" s="21">
        <v>3161.4540000000002</v>
      </c>
    </row>
    <row r="367" spans="1:7" ht="15.75" x14ac:dyDescent="0.25">
      <c r="A367" s="21">
        <v>28</v>
      </c>
      <c r="B367" s="21" t="s">
        <v>23</v>
      </c>
      <c r="C367" s="21">
        <v>33.11</v>
      </c>
      <c r="D367" s="21">
        <v>0</v>
      </c>
      <c r="E367" s="21" t="s">
        <v>15</v>
      </c>
      <c r="F367" s="21" t="s">
        <v>16</v>
      </c>
      <c r="G367" s="21">
        <v>3171.6149</v>
      </c>
    </row>
    <row r="368" spans="1:7" ht="15.75" x14ac:dyDescent="0.25">
      <c r="A368" s="21">
        <v>28</v>
      </c>
      <c r="B368" s="21" t="s">
        <v>23</v>
      </c>
      <c r="C368" s="21">
        <v>33.4</v>
      </c>
      <c r="D368" s="21">
        <v>0</v>
      </c>
      <c r="E368" s="21" t="s">
        <v>15</v>
      </c>
      <c r="F368" s="21" t="s">
        <v>26</v>
      </c>
      <c r="G368" s="21">
        <v>3172.018</v>
      </c>
    </row>
    <row r="369" spans="1:7" ht="15.75" x14ac:dyDescent="0.25">
      <c r="A369" s="21">
        <v>28</v>
      </c>
      <c r="B369" s="21" t="s">
        <v>14</v>
      </c>
      <c r="C369" s="21">
        <v>35.435000000000002</v>
      </c>
      <c r="D369" s="21">
        <v>0</v>
      </c>
      <c r="E369" s="21" t="s">
        <v>15</v>
      </c>
      <c r="F369" s="21" t="s">
        <v>25</v>
      </c>
      <c r="G369" s="21">
        <v>3268.84665</v>
      </c>
    </row>
    <row r="370" spans="1:7" ht="15.75" x14ac:dyDescent="0.25">
      <c r="A370" s="21">
        <v>28</v>
      </c>
      <c r="B370" s="21" t="s">
        <v>23</v>
      </c>
      <c r="C370" s="21">
        <v>34.770000000000003</v>
      </c>
      <c r="D370" s="21">
        <v>0</v>
      </c>
      <c r="E370" s="21" t="s">
        <v>15</v>
      </c>
      <c r="F370" s="21" t="s">
        <v>27</v>
      </c>
      <c r="G370" s="21">
        <v>3556.9223000000002</v>
      </c>
    </row>
    <row r="371" spans="1:7" ht="15.75" x14ac:dyDescent="0.25">
      <c r="A371" s="21">
        <v>28</v>
      </c>
      <c r="B371" s="21" t="s">
        <v>23</v>
      </c>
      <c r="C371" s="21">
        <v>17.29</v>
      </c>
      <c r="D371" s="21">
        <v>0</v>
      </c>
      <c r="E371" s="21" t="s">
        <v>15</v>
      </c>
      <c r="F371" s="21" t="s">
        <v>25</v>
      </c>
      <c r="G371" s="21">
        <v>3732.6251000000002</v>
      </c>
    </row>
    <row r="372" spans="1:7" ht="15.75" x14ac:dyDescent="0.25">
      <c r="A372" s="21">
        <v>28</v>
      </c>
      <c r="B372" s="21" t="s">
        <v>14</v>
      </c>
      <c r="C372" s="21">
        <v>33.82</v>
      </c>
      <c r="D372" s="21">
        <v>0</v>
      </c>
      <c r="E372" s="21" t="s">
        <v>15</v>
      </c>
      <c r="F372" s="21" t="s">
        <v>27</v>
      </c>
      <c r="G372" s="21">
        <v>19673.335729999999</v>
      </c>
    </row>
    <row r="373" spans="1:7" ht="15.75" x14ac:dyDescent="0.25">
      <c r="A373" s="21">
        <v>28</v>
      </c>
      <c r="B373" s="21" t="s">
        <v>14</v>
      </c>
      <c r="C373" s="21">
        <v>31.68</v>
      </c>
      <c r="D373" s="21">
        <v>0</v>
      </c>
      <c r="E373" s="21" t="s">
        <v>17</v>
      </c>
      <c r="F373" s="21" t="s">
        <v>16</v>
      </c>
      <c r="G373" s="21">
        <v>34672.147199999999</v>
      </c>
    </row>
    <row r="374" spans="1:7" ht="15.75" x14ac:dyDescent="0.25">
      <c r="A374" s="21">
        <v>28</v>
      </c>
      <c r="B374" s="21" t="s">
        <v>14</v>
      </c>
      <c r="C374" s="21">
        <v>37.1</v>
      </c>
      <c r="D374" s="21">
        <v>1</v>
      </c>
      <c r="E374" s="21" t="s">
        <v>15</v>
      </c>
      <c r="F374" s="21" t="s">
        <v>26</v>
      </c>
      <c r="G374" s="21">
        <v>3277.1610000000001</v>
      </c>
    </row>
    <row r="375" spans="1:7" ht="15.75" x14ac:dyDescent="0.25">
      <c r="A375" s="21">
        <v>28</v>
      </c>
      <c r="B375" s="21" t="s">
        <v>23</v>
      </c>
      <c r="C375" s="21">
        <v>37.619999999999997</v>
      </c>
      <c r="D375" s="21">
        <v>1</v>
      </c>
      <c r="E375" s="21" t="s">
        <v>15</v>
      </c>
      <c r="F375" s="21" t="s">
        <v>16</v>
      </c>
      <c r="G375" s="21">
        <v>3766.8838000000001</v>
      </c>
    </row>
    <row r="376" spans="1:7" ht="15.75" x14ac:dyDescent="0.25">
      <c r="A376" s="21">
        <v>28</v>
      </c>
      <c r="B376" s="21" t="s">
        <v>23</v>
      </c>
      <c r="C376" s="21">
        <v>25.934999999999999</v>
      </c>
      <c r="D376" s="21">
        <v>1</v>
      </c>
      <c r="E376" s="21" t="s">
        <v>15</v>
      </c>
      <c r="F376" s="21" t="s">
        <v>27</v>
      </c>
      <c r="G376" s="21">
        <v>4133.6416499999996</v>
      </c>
    </row>
    <row r="377" spans="1:7" ht="15.75" x14ac:dyDescent="0.25">
      <c r="A377" s="21">
        <v>28</v>
      </c>
      <c r="B377" s="21" t="s">
        <v>23</v>
      </c>
      <c r="C377" s="21">
        <v>28.88</v>
      </c>
      <c r="D377" s="21">
        <v>1</v>
      </c>
      <c r="E377" s="21" t="s">
        <v>15</v>
      </c>
      <c r="F377" s="21" t="s">
        <v>25</v>
      </c>
      <c r="G377" s="21">
        <v>4337.7352000000001</v>
      </c>
    </row>
    <row r="378" spans="1:7" ht="15.75" x14ac:dyDescent="0.25">
      <c r="A378" s="21">
        <v>28</v>
      </c>
      <c r="B378" s="21" t="s">
        <v>23</v>
      </c>
      <c r="C378" s="21">
        <v>24.32</v>
      </c>
      <c r="D378" s="21">
        <v>1</v>
      </c>
      <c r="E378" s="21" t="s">
        <v>15</v>
      </c>
      <c r="F378" s="21" t="s">
        <v>25</v>
      </c>
      <c r="G378" s="21">
        <v>23288.928400000001</v>
      </c>
    </row>
    <row r="379" spans="1:7" ht="15.75" x14ac:dyDescent="0.25">
      <c r="A379" s="21">
        <v>28</v>
      </c>
      <c r="B379" s="21" t="s">
        <v>14</v>
      </c>
      <c r="C379" s="21">
        <v>36.4</v>
      </c>
      <c r="D379" s="21">
        <v>1</v>
      </c>
      <c r="E379" s="21" t="s">
        <v>17</v>
      </c>
      <c r="F379" s="21" t="s">
        <v>26</v>
      </c>
      <c r="G379" s="21">
        <v>51194.559139999998</v>
      </c>
    </row>
    <row r="380" spans="1:7" ht="15.75" x14ac:dyDescent="0.25">
      <c r="A380" s="21">
        <v>28</v>
      </c>
      <c r="B380" s="21" t="s">
        <v>14</v>
      </c>
      <c r="C380" s="21">
        <v>23.8</v>
      </c>
      <c r="D380" s="21">
        <v>2</v>
      </c>
      <c r="E380" s="21" t="s">
        <v>15</v>
      </c>
      <c r="F380" s="21" t="s">
        <v>26</v>
      </c>
      <c r="G380" s="21">
        <v>3847.674</v>
      </c>
    </row>
    <row r="381" spans="1:7" ht="15.75" x14ac:dyDescent="0.25">
      <c r="A381" s="21">
        <v>28</v>
      </c>
      <c r="B381" s="21" t="s">
        <v>23</v>
      </c>
      <c r="C381" s="21">
        <v>26.51</v>
      </c>
      <c r="D381" s="21">
        <v>2</v>
      </c>
      <c r="E381" s="21" t="s">
        <v>15</v>
      </c>
      <c r="F381" s="21" t="s">
        <v>16</v>
      </c>
      <c r="G381" s="21">
        <v>4340.4408999999996</v>
      </c>
    </row>
    <row r="382" spans="1:7" ht="15.75" x14ac:dyDescent="0.25">
      <c r="A382" s="21">
        <v>28</v>
      </c>
      <c r="B382" s="21" t="s">
        <v>23</v>
      </c>
      <c r="C382" s="21">
        <v>33</v>
      </c>
      <c r="D382" s="21">
        <v>2</v>
      </c>
      <c r="E382" s="21" t="s">
        <v>15</v>
      </c>
      <c r="F382" s="21" t="s">
        <v>16</v>
      </c>
      <c r="G382" s="21">
        <v>4349.4620000000004</v>
      </c>
    </row>
    <row r="383" spans="1:7" ht="15.75" x14ac:dyDescent="0.25">
      <c r="A383" s="21">
        <v>28</v>
      </c>
      <c r="B383" s="21" t="s">
        <v>14</v>
      </c>
      <c r="C383" s="21">
        <v>22.515000000000001</v>
      </c>
      <c r="D383" s="21">
        <v>2</v>
      </c>
      <c r="E383" s="21" t="s">
        <v>15</v>
      </c>
      <c r="F383" s="21" t="s">
        <v>25</v>
      </c>
      <c r="G383" s="21">
        <v>4428.8878500000001</v>
      </c>
    </row>
    <row r="384" spans="1:7" ht="15.75" x14ac:dyDescent="0.25">
      <c r="A384" s="21">
        <v>28</v>
      </c>
      <c r="B384" s="21" t="s">
        <v>14</v>
      </c>
      <c r="C384" s="21">
        <v>26.98</v>
      </c>
      <c r="D384" s="21">
        <v>2</v>
      </c>
      <c r="E384" s="21" t="s">
        <v>15</v>
      </c>
      <c r="F384" s="21" t="s">
        <v>25</v>
      </c>
      <c r="G384" s="21">
        <v>4435.0941999999995</v>
      </c>
    </row>
    <row r="385" spans="1:7" ht="15.75" x14ac:dyDescent="0.25">
      <c r="A385" s="21">
        <v>28</v>
      </c>
      <c r="B385" s="21" t="s">
        <v>14</v>
      </c>
      <c r="C385" s="21">
        <v>29.26</v>
      </c>
      <c r="D385" s="21">
        <v>2</v>
      </c>
      <c r="E385" s="21" t="s">
        <v>15</v>
      </c>
      <c r="F385" s="21" t="s">
        <v>25</v>
      </c>
      <c r="G385" s="21">
        <v>4438.2633999999998</v>
      </c>
    </row>
    <row r="386" spans="1:7" ht="15.75" x14ac:dyDescent="0.25">
      <c r="A386" s="21">
        <v>28</v>
      </c>
      <c r="B386" s="21" t="s">
        <v>23</v>
      </c>
      <c r="C386" s="21">
        <v>23.844999999999999</v>
      </c>
      <c r="D386" s="21">
        <v>2</v>
      </c>
      <c r="E386" s="21" t="s">
        <v>15</v>
      </c>
      <c r="F386" s="21" t="s">
        <v>27</v>
      </c>
      <c r="G386" s="21">
        <v>4719.7365499999996</v>
      </c>
    </row>
    <row r="387" spans="1:7" ht="15.75" x14ac:dyDescent="0.25">
      <c r="A387" s="21">
        <v>28</v>
      </c>
      <c r="B387" s="21" t="s">
        <v>23</v>
      </c>
      <c r="C387" s="21">
        <v>27.5</v>
      </c>
      <c r="D387" s="21">
        <v>2</v>
      </c>
      <c r="E387" s="21" t="s">
        <v>15</v>
      </c>
      <c r="F387" s="21" t="s">
        <v>26</v>
      </c>
      <c r="G387" s="21">
        <v>20177.671129999999</v>
      </c>
    </row>
    <row r="388" spans="1:7" ht="15.75" x14ac:dyDescent="0.25">
      <c r="A388" s="21">
        <v>28</v>
      </c>
      <c r="B388" s="21" t="s">
        <v>14</v>
      </c>
      <c r="C388" s="21">
        <v>33</v>
      </c>
      <c r="D388" s="21">
        <v>3</v>
      </c>
      <c r="E388" s="21" t="s">
        <v>15</v>
      </c>
      <c r="F388" s="21" t="s">
        <v>16</v>
      </c>
      <c r="G388" s="21">
        <v>4449.4620000000004</v>
      </c>
    </row>
    <row r="389" spans="1:7" ht="15.75" x14ac:dyDescent="0.25">
      <c r="A389" s="21">
        <v>28</v>
      </c>
      <c r="B389" s="21" t="s">
        <v>23</v>
      </c>
      <c r="C389" s="21">
        <v>26.315000000000001</v>
      </c>
      <c r="D389" s="21">
        <v>3</v>
      </c>
      <c r="E389" s="21" t="s">
        <v>15</v>
      </c>
      <c r="F389" s="21" t="s">
        <v>27</v>
      </c>
      <c r="G389" s="21">
        <v>5312.1698500000002</v>
      </c>
    </row>
    <row r="390" spans="1:7" ht="15.75" x14ac:dyDescent="0.25">
      <c r="A390" s="21">
        <v>28</v>
      </c>
      <c r="B390" s="21" t="s">
        <v>14</v>
      </c>
      <c r="C390" s="21">
        <v>23.98</v>
      </c>
      <c r="D390" s="21">
        <v>3</v>
      </c>
      <c r="E390" s="21" t="s">
        <v>17</v>
      </c>
      <c r="F390" s="21" t="s">
        <v>16</v>
      </c>
      <c r="G390" s="21">
        <v>17663.144199999999</v>
      </c>
    </row>
    <row r="391" spans="1:7" ht="15.75" x14ac:dyDescent="0.25">
      <c r="A391" s="21">
        <v>28</v>
      </c>
      <c r="B391" s="21" t="s">
        <v>14</v>
      </c>
      <c r="C391" s="21">
        <v>24.3</v>
      </c>
      <c r="D391" s="21">
        <v>5</v>
      </c>
      <c r="E391" s="21" t="s">
        <v>15</v>
      </c>
      <c r="F391" s="21" t="s">
        <v>26</v>
      </c>
      <c r="G391" s="21">
        <v>5615.3689999999997</v>
      </c>
    </row>
    <row r="392" spans="1:7" ht="15.75" x14ac:dyDescent="0.25">
      <c r="A392" s="21">
        <v>29</v>
      </c>
      <c r="B392" s="21" t="s">
        <v>14</v>
      </c>
      <c r="C392" s="21">
        <v>27.2</v>
      </c>
      <c r="D392" s="21">
        <v>0</v>
      </c>
      <c r="E392" s="21" t="s">
        <v>15</v>
      </c>
      <c r="F392" s="21" t="s">
        <v>26</v>
      </c>
      <c r="G392" s="21">
        <v>2866.0909999999999</v>
      </c>
    </row>
    <row r="393" spans="1:7" ht="15.75" x14ac:dyDescent="0.25">
      <c r="A393" s="21">
        <v>29</v>
      </c>
      <c r="B393" s="21" t="s">
        <v>14</v>
      </c>
      <c r="C393" s="21">
        <v>27.94</v>
      </c>
      <c r="D393" s="21">
        <v>0</v>
      </c>
      <c r="E393" s="21" t="s">
        <v>15</v>
      </c>
      <c r="F393" s="21" t="s">
        <v>16</v>
      </c>
      <c r="G393" s="21">
        <v>2867.1196</v>
      </c>
    </row>
    <row r="394" spans="1:7" ht="15.75" x14ac:dyDescent="0.25">
      <c r="A394" s="21">
        <v>29</v>
      </c>
      <c r="B394" s="21" t="s">
        <v>23</v>
      </c>
      <c r="C394" s="21">
        <v>25.9</v>
      </c>
      <c r="D394" s="21">
        <v>0</v>
      </c>
      <c r="E394" s="21" t="s">
        <v>15</v>
      </c>
      <c r="F394" s="21" t="s">
        <v>26</v>
      </c>
      <c r="G394" s="21">
        <v>3353.2840000000001</v>
      </c>
    </row>
    <row r="395" spans="1:7" ht="15.75" x14ac:dyDescent="0.25">
      <c r="A395" s="21">
        <v>29</v>
      </c>
      <c r="B395" s="21" t="s">
        <v>23</v>
      </c>
      <c r="C395" s="21">
        <v>35.53</v>
      </c>
      <c r="D395" s="21">
        <v>0</v>
      </c>
      <c r="E395" s="21" t="s">
        <v>15</v>
      </c>
      <c r="F395" s="21" t="s">
        <v>16</v>
      </c>
      <c r="G395" s="21">
        <v>3366.6696999999999</v>
      </c>
    </row>
    <row r="396" spans="1:7" ht="15.75" x14ac:dyDescent="0.25">
      <c r="A396" s="21">
        <v>29</v>
      </c>
      <c r="B396" s="21" t="s">
        <v>23</v>
      </c>
      <c r="C396" s="21">
        <v>26.03</v>
      </c>
      <c r="D396" s="21">
        <v>0</v>
      </c>
      <c r="E396" s="21" t="s">
        <v>15</v>
      </c>
      <c r="F396" s="21" t="s">
        <v>27</v>
      </c>
      <c r="G396" s="21">
        <v>3736.4647</v>
      </c>
    </row>
    <row r="397" spans="1:7" ht="15.75" x14ac:dyDescent="0.25">
      <c r="A397" s="21">
        <v>29</v>
      </c>
      <c r="B397" s="21" t="s">
        <v>23</v>
      </c>
      <c r="C397" s="21">
        <v>31.16</v>
      </c>
      <c r="D397" s="21">
        <v>0</v>
      </c>
      <c r="E397" s="21" t="s">
        <v>15</v>
      </c>
      <c r="F397" s="21" t="s">
        <v>25</v>
      </c>
      <c r="G397" s="21">
        <v>3943.5954000000002</v>
      </c>
    </row>
    <row r="398" spans="1:7" ht="15.75" x14ac:dyDescent="0.25">
      <c r="A398" s="21">
        <v>29</v>
      </c>
      <c r="B398" s="21" t="s">
        <v>23</v>
      </c>
      <c r="C398" s="21">
        <v>21.85</v>
      </c>
      <c r="D398" s="21">
        <v>0</v>
      </c>
      <c r="E398" s="21" t="s">
        <v>17</v>
      </c>
      <c r="F398" s="21" t="s">
        <v>25</v>
      </c>
      <c r="G398" s="21">
        <v>16115.3045</v>
      </c>
    </row>
    <row r="399" spans="1:7" ht="15.75" x14ac:dyDescent="0.25">
      <c r="A399" s="21">
        <v>29</v>
      </c>
      <c r="B399" s="21" t="s">
        <v>14</v>
      </c>
      <c r="C399" s="21">
        <v>22.895</v>
      </c>
      <c r="D399" s="21">
        <v>0</v>
      </c>
      <c r="E399" s="21" t="s">
        <v>17</v>
      </c>
      <c r="F399" s="21" t="s">
        <v>25</v>
      </c>
      <c r="G399" s="21">
        <v>16138.762049999999</v>
      </c>
    </row>
    <row r="400" spans="1:7" ht="15.75" x14ac:dyDescent="0.25">
      <c r="A400" s="21">
        <v>29</v>
      </c>
      <c r="B400" s="21" t="s">
        <v>14</v>
      </c>
      <c r="C400" s="21">
        <v>34.4</v>
      </c>
      <c r="D400" s="21">
        <v>0</v>
      </c>
      <c r="E400" s="21" t="s">
        <v>17</v>
      </c>
      <c r="F400" s="21" t="s">
        <v>26</v>
      </c>
      <c r="G400" s="21">
        <v>36197.699000000001</v>
      </c>
    </row>
    <row r="401" spans="1:7" ht="15.75" x14ac:dyDescent="0.25">
      <c r="A401" s="21">
        <v>29</v>
      </c>
      <c r="B401" s="21" t="s">
        <v>14</v>
      </c>
      <c r="C401" s="21">
        <v>38.94</v>
      </c>
      <c r="D401" s="21">
        <v>1</v>
      </c>
      <c r="E401" s="21" t="s">
        <v>15</v>
      </c>
      <c r="F401" s="21" t="s">
        <v>16</v>
      </c>
      <c r="G401" s="21">
        <v>3471.4096</v>
      </c>
    </row>
    <row r="402" spans="1:7" ht="15.75" x14ac:dyDescent="0.25">
      <c r="A402" s="21">
        <v>29</v>
      </c>
      <c r="B402" s="21" t="s">
        <v>23</v>
      </c>
      <c r="C402" s="21">
        <v>29.59</v>
      </c>
      <c r="D402" s="21">
        <v>1</v>
      </c>
      <c r="E402" s="21" t="s">
        <v>15</v>
      </c>
      <c r="F402" s="21" t="s">
        <v>16</v>
      </c>
      <c r="G402" s="21">
        <v>3947.4131000000002</v>
      </c>
    </row>
    <row r="403" spans="1:7" ht="15.75" x14ac:dyDescent="0.25">
      <c r="A403" s="21">
        <v>29</v>
      </c>
      <c r="B403" s="21" t="s">
        <v>14</v>
      </c>
      <c r="C403" s="21">
        <v>28.975000000000001</v>
      </c>
      <c r="D403" s="21">
        <v>1</v>
      </c>
      <c r="E403" s="21" t="s">
        <v>15</v>
      </c>
      <c r="F403" s="21" t="s">
        <v>25</v>
      </c>
      <c r="G403" s="21">
        <v>4040.55825</v>
      </c>
    </row>
    <row r="404" spans="1:7" ht="15.75" x14ac:dyDescent="0.25">
      <c r="A404" s="21">
        <v>29</v>
      </c>
      <c r="B404" s="21" t="s">
        <v>23</v>
      </c>
      <c r="C404" s="21">
        <v>21.754999999999999</v>
      </c>
      <c r="D404" s="21">
        <v>1</v>
      </c>
      <c r="E404" s="21" t="s">
        <v>17</v>
      </c>
      <c r="F404" s="21" t="s">
        <v>25</v>
      </c>
      <c r="G404" s="21">
        <v>16657.71745</v>
      </c>
    </row>
    <row r="405" spans="1:7" ht="15.75" x14ac:dyDescent="0.25">
      <c r="A405" s="21">
        <v>29</v>
      </c>
      <c r="B405" s="21" t="s">
        <v>23</v>
      </c>
      <c r="C405" s="21">
        <v>27.94</v>
      </c>
      <c r="D405" s="21">
        <v>1</v>
      </c>
      <c r="E405" s="21" t="s">
        <v>17</v>
      </c>
      <c r="F405" s="21" t="s">
        <v>16</v>
      </c>
      <c r="G405" s="21">
        <v>19107.779600000002</v>
      </c>
    </row>
    <row r="406" spans="1:7" ht="15.75" x14ac:dyDescent="0.25">
      <c r="A406" s="21">
        <v>29</v>
      </c>
      <c r="B406" s="21" t="s">
        <v>14</v>
      </c>
      <c r="C406" s="21">
        <v>29.64</v>
      </c>
      <c r="D406" s="21">
        <v>1</v>
      </c>
      <c r="E406" s="21" t="s">
        <v>15</v>
      </c>
      <c r="F406" s="21" t="s">
        <v>25</v>
      </c>
      <c r="G406" s="21">
        <v>20277.807509999999</v>
      </c>
    </row>
    <row r="407" spans="1:7" ht="15.75" x14ac:dyDescent="0.25">
      <c r="A407" s="21">
        <v>29</v>
      </c>
      <c r="B407" s="21" t="s">
        <v>14</v>
      </c>
      <c r="C407" s="21">
        <v>37.29</v>
      </c>
      <c r="D407" s="21">
        <v>2</v>
      </c>
      <c r="E407" s="21" t="s">
        <v>15</v>
      </c>
      <c r="F407" s="21" t="s">
        <v>16</v>
      </c>
      <c r="G407" s="21">
        <v>4058.1161000000002</v>
      </c>
    </row>
    <row r="408" spans="1:7" ht="15.75" x14ac:dyDescent="0.25">
      <c r="A408" s="21">
        <v>29</v>
      </c>
      <c r="B408" s="21" t="s">
        <v>14</v>
      </c>
      <c r="C408" s="21">
        <v>31.73</v>
      </c>
      <c r="D408" s="21">
        <v>2</v>
      </c>
      <c r="E408" s="21" t="s">
        <v>15</v>
      </c>
      <c r="F408" s="21" t="s">
        <v>27</v>
      </c>
      <c r="G408" s="21">
        <v>4433.3877000000002</v>
      </c>
    </row>
    <row r="409" spans="1:7" ht="15.75" x14ac:dyDescent="0.25">
      <c r="A409" s="21">
        <v>29</v>
      </c>
      <c r="B409" s="21" t="s">
        <v>14</v>
      </c>
      <c r="C409" s="21">
        <v>32.11</v>
      </c>
      <c r="D409" s="21">
        <v>2</v>
      </c>
      <c r="E409" s="21" t="s">
        <v>15</v>
      </c>
      <c r="F409" s="21" t="s">
        <v>27</v>
      </c>
      <c r="G409" s="21">
        <v>4433.9159</v>
      </c>
    </row>
    <row r="410" spans="1:7" ht="15.75" x14ac:dyDescent="0.25">
      <c r="A410" s="21">
        <v>29</v>
      </c>
      <c r="B410" s="21" t="s">
        <v>23</v>
      </c>
      <c r="C410" s="21">
        <v>24.6</v>
      </c>
      <c r="D410" s="21">
        <v>2</v>
      </c>
      <c r="E410" s="21" t="s">
        <v>15</v>
      </c>
      <c r="F410" s="21" t="s">
        <v>26</v>
      </c>
      <c r="G410" s="21">
        <v>4529.4769999999999</v>
      </c>
    </row>
    <row r="411" spans="1:7" ht="15.75" x14ac:dyDescent="0.25">
      <c r="A411" s="21">
        <v>29</v>
      </c>
      <c r="B411" s="21" t="s">
        <v>23</v>
      </c>
      <c r="C411" s="21">
        <v>20.234999999999999</v>
      </c>
      <c r="D411" s="21">
        <v>2</v>
      </c>
      <c r="E411" s="21" t="s">
        <v>15</v>
      </c>
      <c r="F411" s="21" t="s">
        <v>27</v>
      </c>
      <c r="G411" s="21">
        <v>4906.4096499999996</v>
      </c>
    </row>
    <row r="412" spans="1:7" ht="15.75" x14ac:dyDescent="0.25">
      <c r="A412" s="21">
        <v>29</v>
      </c>
      <c r="B412" s="21" t="s">
        <v>23</v>
      </c>
      <c r="C412" s="21">
        <v>32.11</v>
      </c>
      <c r="D412" s="21">
        <v>2</v>
      </c>
      <c r="E412" s="21" t="s">
        <v>15</v>
      </c>
      <c r="F412" s="21" t="s">
        <v>27</v>
      </c>
      <c r="G412" s="21">
        <v>4922.9159</v>
      </c>
    </row>
    <row r="413" spans="1:7" ht="15.75" x14ac:dyDescent="0.25">
      <c r="A413" s="21">
        <v>29</v>
      </c>
      <c r="B413" s="21" t="s">
        <v>14</v>
      </c>
      <c r="C413" s="21">
        <v>29.734999999999999</v>
      </c>
      <c r="D413" s="21">
        <v>2</v>
      </c>
      <c r="E413" s="21" t="s">
        <v>15</v>
      </c>
      <c r="F413" s="21" t="s">
        <v>27</v>
      </c>
      <c r="G413" s="21">
        <v>18157.876</v>
      </c>
    </row>
    <row r="414" spans="1:7" ht="15.75" x14ac:dyDescent="0.25">
      <c r="A414" s="21">
        <v>29</v>
      </c>
      <c r="B414" s="21" t="s">
        <v>14</v>
      </c>
      <c r="C414" s="21">
        <v>33.344999999999999</v>
      </c>
      <c r="D414" s="21">
        <v>2</v>
      </c>
      <c r="E414" s="21" t="s">
        <v>15</v>
      </c>
      <c r="F414" s="21" t="s">
        <v>27</v>
      </c>
      <c r="G414" s="21">
        <v>19442.353500000001</v>
      </c>
    </row>
    <row r="415" spans="1:7" ht="15.75" x14ac:dyDescent="0.25">
      <c r="A415" s="21">
        <v>29</v>
      </c>
      <c r="B415" s="21" t="s">
        <v>14</v>
      </c>
      <c r="C415" s="21">
        <v>35.5</v>
      </c>
      <c r="D415" s="21">
        <v>2</v>
      </c>
      <c r="E415" s="21" t="s">
        <v>17</v>
      </c>
      <c r="F415" s="21" t="s">
        <v>26</v>
      </c>
      <c r="G415" s="21">
        <v>44585.455869999998</v>
      </c>
    </row>
    <row r="416" spans="1:7" ht="15.75" x14ac:dyDescent="0.25">
      <c r="A416" s="21">
        <v>29</v>
      </c>
      <c r="B416" s="21" t="s">
        <v>23</v>
      </c>
      <c r="C416" s="21">
        <v>38.83</v>
      </c>
      <c r="D416" s="21">
        <v>3</v>
      </c>
      <c r="E416" s="21" t="s">
        <v>15</v>
      </c>
      <c r="F416" s="21" t="s">
        <v>16</v>
      </c>
      <c r="G416" s="21">
        <v>5138.2566999999999</v>
      </c>
    </row>
    <row r="417" spans="1:7" ht="15.75" x14ac:dyDescent="0.25">
      <c r="A417" s="21">
        <v>29</v>
      </c>
      <c r="B417" s="21" t="s">
        <v>14</v>
      </c>
      <c r="C417" s="21">
        <v>22.515000000000001</v>
      </c>
      <c r="D417" s="21">
        <v>3</v>
      </c>
      <c r="E417" s="21" t="s">
        <v>15</v>
      </c>
      <c r="F417" s="21" t="s">
        <v>25</v>
      </c>
      <c r="G417" s="21">
        <v>5209.5788499999999</v>
      </c>
    </row>
    <row r="418" spans="1:7" ht="15.75" x14ac:dyDescent="0.25">
      <c r="A418" s="21">
        <v>29</v>
      </c>
      <c r="B418" s="21" t="s">
        <v>23</v>
      </c>
      <c r="C418" s="21">
        <v>25.6</v>
      </c>
      <c r="D418" s="21">
        <v>4</v>
      </c>
      <c r="E418" s="21" t="s">
        <v>15</v>
      </c>
      <c r="F418" s="21" t="s">
        <v>26</v>
      </c>
      <c r="G418" s="21">
        <v>5708.8670000000002</v>
      </c>
    </row>
    <row r="419" spans="1:7" ht="15.75" x14ac:dyDescent="0.25">
      <c r="A419" s="21">
        <v>30</v>
      </c>
      <c r="B419" s="21" t="s">
        <v>23</v>
      </c>
      <c r="C419" s="21">
        <v>27.7</v>
      </c>
      <c r="D419" s="21">
        <v>0</v>
      </c>
      <c r="E419" s="21" t="s">
        <v>15</v>
      </c>
      <c r="F419" s="21" t="s">
        <v>26</v>
      </c>
      <c r="G419" s="21">
        <v>3554.203</v>
      </c>
    </row>
    <row r="420" spans="1:7" ht="15.75" x14ac:dyDescent="0.25">
      <c r="A420" s="21">
        <v>30</v>
      </c>
      <c r="B420" s="21" t="s">
        <v>14</v>
      </c>
      <c r="C420" s="21">
        <v>25.46</v>
      </c>
      <c r="D420" s="21">
        <v>0</v>
      </c>
      <c r="E420" s="21" t="s">
        <v>15</v>
      </c>
      <c r="F420" s="21" t="s">
        <v>25</v>
      </c>
      <c r="G420" s="21">
        <v>3645.0893999999998</v>
      </c>
    </row>
    <row r="421" spans="1:7" ht="15.75" x14ac:dyDescent="0.25">
      <c r="A421" s="21">
        <v>30</v>
      </c>
      <c r="B421" s="21" t="s">
        <v>23</v>
      </c>
      <c r="C421" s="21">
        <v>27.93</v>
      </c>
      <c r="D421" s="21">
        <v>0</v>
      </c>
      <c r="E421" s="21" t="s">
        <v>15</v>
      </c>
      <c r="F421" s="21" t="s">
        <v>25</v>
      </c>
      <c r="G421" s="21">
        <v>4137.5227000000004</v>
      </c>
    </row>
    <row r="422" spans="1:7" ht="15.75" x14ac:dyDescent="0.25">
      <c r="A422" s="21">
        <v>30</v>
      </c>
      <c r="B422" s="21" t="s">
        <v>14</v>
      </c>
      <c r="C422" s="21">
        <v>35.299999999999997</v>
      </c>
      <c r="D422" s="21">
        <v>0</v>
      </c>
      <c r="E422" s="21" t="s">
        <v>17</v>
      </c>
      <c r="F422" s="21" t="s">
        <v>26</v>
      </c>
      <c r="G422" s="21">
        <v>36837.466999999997</v>
      </c>
    </row>
    <row r="423" spans="1:7" ht="15.75" x14ac:dyDescent="0.25">
      <c r="A423" s="21">
        <v>30</v>
      </c>
      <c r="B423" s="21" t="s">
        <v>14</v>
      </c>
      <c r="C423" s="21">
        <v>35.53</v>
      </c>
      <c r="D423" s="21">
        <v>0</v>
      </c>
      <c r="E423" s="21" t="s">
        <v>17</v>
      </c>
      <c r="F423" s="21" t="s">
        <v>16</v>
      </c>
      <c r="G423" s="21">
        <v>36950.256699999998</v>
      </c>
    </row>
    <row r="424" spans="1:7" ht="15.75" x14ac:dyDescent="0.25">
      <c r="A424" s="21">
        <v>30</v>
      </c>
      <c r="B424" s="21" t="s">
        <v>14</v>
      </c>
      <c r="C424" s="21">
        <v>31.4</v>
      </c>
      <c r="D424" s="21">
        <v>1</v>
      </c>
      <c r="E424" s="21" t="s">
        <v>15</v>
      </c>
      <c r="F424" s="21" t="s">
        <v>26</v>
      </c>
      <c r="G424" s="21">
        <v>3659.346</v>
      </c>
    </row>
    <row r="425" spans="1:7" ht="15.75" x14ac:dyDescent="0.25">
      <c r="A425" s="21">
        <v>30</v>
      </c>
      <c r="B425" s="21" t="s">
        <v>14</v>
      </c>
      <c r="C425" s="21">
        <v>24.13</v>
      </c>
      <c r="D425" s="21">
        <v>1</v>
      </c>
      <c r="E425" s="21" t="s">
        <v>15</v>
      </c>
      <c r="F425" s="21" t="s">
        <v>27</v>
      </c>
      <c r="G425" s="21">
        <v>4032.2406999999998</v>
      </c>
    </row>
    <row r="426" spans="1:7" ht="15.75" x14ac:dyDescent="0.25">
      <c r="A426" s="21">
        <v>30</v>
      </c>
      <c r="B426" s="21" t="s">
        <v>23</v>
      </c>
      <c r="C426" s="21">
        <v>32.4</v>
      </c>
      <c r="D426" s="21">
        <v>1</v>
      </c>
      <c r="E426" s="21" t="s">
        <v>15</v>
      </c>
      <c r="F426" s="21" t="s">
        <v>26</v>
      </c>
      <c r="G426" s="21">
        <v>4149.7359999999999</v>
      </c>
    </row>
    <row r="427" spans="1:7" ht="15.75" x14ac:dyDescent="0.25">
      <c r="A427" s="21">
        <v>30</v>
      </c>
      <c r="B427" s="21" t="s">
        <v>23</v>
      </c>
      <c r="C427" s="21">
        <v>33.33</v>
      </c>
      <c r="D427" s="21">
        <v>1</v>
      </c>
      <c r="E427" s="21" t="s">
        <v>15</v>
      </c>
      <c r="F427" s="21" t="s">
        <v>16</v>
      </c>
      <c r="G427" s="21">
        <v>4151.0286999999998</v>
      </c>
    </row>
    <row r="428" spans="1:7" ht="15.75" x14ac:dyDescent="0.25">
      <c r="A428" s="21">
        <v>30</v>
      </c>
      <c r="B428" s="21" t="s">
        <v>14</v>
      </c>
      <c r="C428" s="21">
        <v>27.645</v>
      </c>
      <c r="D428" s="21">
        <v>1</v>
      </c>
      <c r="E428" s="21" t="s">
        <v>15</v>
      </c>
      <c r="F428" s="21" t="s">
        <v>25</v>
      </c>
      <c r="G428" s="21">
        <v>4237.12655</v>
      </c>
    </row>
    <row r="429" spans="1:7" ht="15.75" x14ac:dyDescent="0.25">
      <c r="A429" s="21">
        <v>30</v>
      </c>
      <c r="B429" s="21" t="s">
        <v>23</v>
      </c>
      <c r="C429" s="21">
        <v>28.405000000000001</v>
      </c>
      <c r="D429" s="21">
        <v>1</v>
      </c>
      <c r="E429" s="21" t="s">
        <v>15</v>
      </c>
      <c r="F429" s="21" t="s">
        <v>27</v>
      </c>
      <c r="G429" s="21">
        <v>4527.1829500000003</v>
      </c>
    </row>
    <row r="430" spans="1:7" ht="15.75" x14ac:dyDescent="0.25">
      <c r="A430" s="21">
        <v>30</v>
      </c>
      <c r="B430" s="21" t="s">
        <v>23</v>
      </c>
      <c r="C430" s="21">
        <v>21.945</v>
      </c>
      <c r="D430" s="21">
        <v>1</v>
      </c>
      <c r="E430" s="21" t="s">
        <v>15</v>
      </c>
      <c r="F430" s="21" t="s">
        <v>25</v>
      </c>
      <c r="G430" s="21">
        <v>4718.2035500000002</v>
      </c>
    </row>
    <row r="431" spans="1:7" ht="15.75" x14ac:dyDescent="0.25">
      <c r="A431" s="21">
        <v>30</v>
      </c>
      <c r="B431" s="21" t="s">
        <v>23</v>
      </c>
      <c r="C431" s="21">
        <v>22.895</v>
      </c>
      <c r="D431" s="21">
        <v>1</v>
      </c>
      <c r="E431" s="21" t="s">
        <v>15</v>
      </c>
      <c r="F431" s="21" t="s">
        <v>25</v>
      </c>
      <c r="G431" s="21">
        <v>4719.52405</v>
      </c>
    </row>
    <row r="432" spans="1:7" ht="15.75" x14ac:dyDescent="0.25">
      <c r="A432" s="21">
        <v>30</v>
      </c>
      <c r="B432" s="21" t="s">
        <v>14</v>
      </c>
      <c r="C432" s="21">
        <v>38.83</v>
      </c>
      <c r="D432" s="21">
        <v>1</v>
      </c>
      <c r="E432" s="21" t="s">
        <v>15</v>
      </c>
      <c r="F432" s="21" t="s">
        <v>16</v>
      </c>
      <c r="G432" s="21">
        <v>18963.171920000001</v>
      </c>
    </row>
    <row r="433" spans="1:7" ht="15.75" x14ac:dyDescent="0.25">
      <c r="A433" s="21">
        <v>30</v>
      </c>
      <c r="B433" s="21" t="s">
        <v>23</v>
      </c>
      <c r="C433" s="21">
        <v>28.38</v>
      </c>
      <c r="D433" s="21">
        <v>1</v>
      </c>
      <c r="E433" s="21" t="s">
        <v>17</v>
      </c>
      <c r="F433" s="21" t="s">
        <v>16</v>
      </c>
      <c r="G433" s="21">
        <v>19521.968199999999</v>
      </c>
    </row>
    <row r="434" spans="1:7" ht="15.75" x14ac:dyDescent="0.25">
      <c r="A434" s="21">
        <v>30</v>
      </c>
      <c r="B434" s="21" t="s">
        <v>14</v>
      </c>
      <c r="C434" s="21">
        <v>44.22</v>
      </c>
      <c r="D434" s="21">
        <v>2</v>
      </c>
      <c r="E434" s="21" t="s">
        <v>15</v>
      </c>
      <c r="F434" s="21" t="s">
        <v>16</v>
      </c>
      <c r="G434" s="21">
        <v>4266.1657999999998</v>
      </c>
    </row>
    <row r="435" spans="1:7" ht="15.75" x14ac:dyDescent="0.25">
      <c r="A435" s="21">
        <v>30</v>
      </c>
      <c r="B435" s="21" t="s">
        <v>23</v>
      </c>
      <c r="C435" s="21">
        <v>43.12</v>
      </c>
      <c r="D435" s="21">
        <v>2</v>
      </c>
      <c r="E435" s="21" t="s">
        <v>15</v>
      </c>
      <c r="F435" s="21" t="s">
        <v>16</v>
      </c>
      <c r="G435" s="21">
        <v>4753.6368000000002</v>
      </c>
    </row>
    <row r="436" spans="1:7" ht="15.75" x14ac:dyDescent="0.25">
      <c r="A436" s="21">
        <v>30</v>
      </c>
      <c r="B436" s="21" t="s">
        <v>14</v>
      </c>
      <c r="C436" s="21">
        <v>22.99</v>
      </c>
      <c r="D436" s="21">
        <v>2</v>
      </c>
      <c r="E436" s="21" t="s">
        <v>17</v>
      </c>
      <c r="F436" s="21" t="s">
        <v>27</v>
      </c>
      <c r="G436" s="21">
        <v>17361.766100000001</v>
      </c>
    </row>
    <row r="437" spans="1:7" ht="15.75" x14ac:dyDescent="0.25">
      <c r="A437" s="21">
        <v>30</v>
      </c>
      <c r="B437" s="21" t="s">
        <v>14</v>
      </c>
      <c r="C437" s="21">
        <v>37.799999999999997</v>
      </c>
      <c r="D437" s="21">
        <v>2</v>
      </c>
      <c r="E437" s="21" t="s">
        <v>17</v>
      </c>
      <c r="F437" s="21" t="s">
        <v>26</v>
      </c>
      <c r="G437" s="21">
        <v>39241.442000000003</v>
      </c>
    </row>
    <row r="438" spans="1:7" ht="15.75" x14ac:dyDescent="0.25">
      <c r="A438" s="21">
        <v>30</v>
      </c>
      <c r="B438" s="21" t="s">
        <v>14</v>
      </c>
      <c r="C438" s="21">
        <v>31.57</v>
      </c>
      <c r="D438" s="21">
        <v>3</v>
      </c>
      <c r="E438" s="21" t="s">
        <v>15</v>
      </c>
      <c r="F438" s="21" t="s">
        <v>16</v>
      </c>
      <c r="G438" s="21">
        <v>4837.5823</v>
      </c>
    </row>
    <row r="439" spans="1:7" ht="15.75" x14ac:dyDescent="0.25">
      <c r="A439" s="21">
        <v>30</v>
      </c>
      <c r="B439" s="21" t="s">
        <v>23</v>
      </c>
      <c r="C439" s="21">
        <v>30.9</v>
      </c>
      <c r="D439" s="21">
        <v>3</v>
      </c>
      <c r="E439" s="21" t="s">
        <v>15</v>
      </c>
      <c r="F439" s="21" t="s">
        <v>26</v>
      </c>
      <c r="G439" s="21">
        <v>5325.6509999999998</v>
      </c>
    </row>
    <row r="440" spans="1:7" ht="15.75" x14ac:dyDescent="0.25">
      <c r="A440" s="21">
        <v>30</v>
      </c>
      <c r="B440" s="21" t="s">
        <v>14</v>
      </c>
      <c r="C440" s="21">
        <v>37.43</v>
      </c>
      <c r="D440" s="21">
        <v>3</v>
      </c>
      <c r="E440" s="21" t="s">
        <v>15</v>
      </c>
      <c r="F440" s="21" t="s">
        <v>25</v>
      </c>
      <c r="G440" s="21">
        <v>5428.7277000000004</v>
      </c>
    </row>
    <row r="441" spans="1:7" ht="15.75" x14ac:dyDescent="0.25">
      <c r="A441" s="21">
        <v>30</v>
      </c>
      <c r="B441" s="21" t="s">
        <v>23</v>
      </c>
      <c r="C441" s="21">
        <v>19.95</v>
      </c>
      <c r="D441" s="21">
        <v>3</v>
      </c>
      <c r="E441" s="21" t="s">
        <v>15</v>
      </c>
      <c r="F441" s="21" t="s">
        <v>27</v>
      </c>
      <c r="G441" s="21">
        <v>5693.4305000000004</v>
      </c>
    </row>
    <row r="442" spans="1:7" ht="15.75" x14ac:dyDescent="0.25">
      <c r="A442" s="21">
        <v>30</v>
      </c>
      <c r="B442" s="21" t="s">
        <v>14</v>
      </c>
      <c r="C442" s="21">
        <v>24.4</v>
      </c>
      <c r="D442" s="21">
        <v>3</v>
      </c>
      <c r="E442" s="21" t="s">
        <v>17</v>
      </c>
      <c r="F442" s="21" t="s">
        <v>26</v>
      </c>
      <c r="G442" s="21">
        <v>18259.216</v>
      </c>
    </row>
    <row r="443" spans="1:7" ht="15.75" x14ac:dyDescent="0.25">
      <c r="A443" s="21">
        <v>30</v>
      </c>
      <c r="B443" s="21" t="s">
        <v>23</v>
      </c>
      <c r="C443" s="21">
        <v>23.655000000000001</v>
      </c>
      <c r="D443" s="21">
        <v>3</v>
      </c>
      <c r="E443" s="21" t="s">
        <v>17</v>
      </c>
      <c r="F443" s="21" t="s">
        <v>27</v>
      </c>
      <c r="G443" s="21">
        <v>18765.87545</v>
      </c>
    </row>
    <row r="444" spans="1:7" ht="15.75" x14ac:dyDescent="0.25">
      <c r="A444" s="21">
        <v>30</v>
      </c>
      <c r="B444" s="21" t="s">
        <v>14</v>
      </c>
      <c r="C444" s="21">
        <v>28.69</v>
      </c>
      <c r="D444" s="21">
        <v>3</v>
      </c>
      <c r="E444" s="21" t="s">
        <v>17</v>
      </c>
      <c r="F444" s="21" t="s">
        <v>27</v>
      </c>
      <c r="G444" s="21">
        <v>20745.989099999999</v>
      </c>
    </row>
    <row r="445" spans="1:7" ht="15.75" x14ac:dyDescent="0.25">
      <c r="A445" s="21">
        <v>30</v>
      </c>
      <c r="B445" s="21" t="s">
        <v>23</v>
      </c>
      <c r="C445" s="21">
        <v>39.049999999999997</v>
      </c>
      <c r="D445" s="21">
        <v>3</v>
      </c>
      <c r="E445" s="21" t="s">
        <v>17</v>
      </c>
      <c r="F445" s="21" t="s">
        <v>16</v>
      </c>
      <c r="G445" s="21">
        <v>40932.429499999998</v>
      </c>
    </row>
    <row r="446" spans="1:7" ht="15.75" x14ac:dyDescent="0.25">
      <c r="A446" s="21">
        <v>31</v>
      </c>
      <c r="B446" s="21" t="s">
        <v>14</v>
      </c>
      <c r="C446" s="21">
        <v>20.399999999999999</v>
      </c>
      <c r="D446" s="21">
        <v>0</v>
      </c>
      <c r="E446" s="21" t="s">
        <v>15</v>
      </c>
      <c r="F446" s="21" t="s">
        <v>26</v>
      </c>
      <c r="G446" s="21">
        <v>3260.1990000000001</v>
      </c>
    </row>
    <row r="447" spans="1:7" ht="15.75" x14ac:dyDescent="0.25">
      <c r="A447" s="21">
        <v>31</v>
      </c>
      <c r="B447" s="21" t="s">
        <v>23</v>
      </c>
      <c r="C447" s="21">
        <v>25.74</v>
      </c>
      <c r="D447" s="21">
        <v>0</v>
      </c>
      <c r="E447" s="21" t="s">
        <v>15</v>
      </c>
      <c r="F447" s="21" t="s">
        <v>16</v>
      </c>
      <c r="G447" s="21">
        <v>3756.6215999999999</v>
      </c>
    </row>
    <row r="448" spans="1:7" ht="15.75" x14ac:dyDescent="0.25">
      <c r="A448" s="21">
        <v>31</v>
      </c>
      <c r="B448" s="21" t="s">
        <v>23</v>
      </c>
      <c r="C448" s="21">
        <v>26.62</v>
      </c>
      <c r="D448" s="21">
        <v>0</v>
      </c>
      <c r="E448" s="21" t="s">
        <v>15</v>
      </c>
      <c r="F448" s="21" t="s">
        <v>16</v>
      </c>
      <c r="G448" s="21">
        <v>3757.8447999999999</v>
      </c>
    </row>
    <row r="449" spans="1:7" ht="15.75" x14ac:dyDescent="0.25">
      <c r="A449" s="21">
        <v>31</v>
      </c>
      <c r="B449" s="21" t="s">
        <v>23</v>
      </c>
      <c r="C449" s="21">
        <v>29.1</v>
      </c>
      <c r="D449" s="21">
        <v>0</v>
      </c>
      <c r="E449" s="21" t="s">
        <v>15</v>
      </c>
      <c r="F449" s="21" t="s">
        <v>26</v>
      </c>
      <c r="G449" s="21">
        <v>3761.2919999999999</v>
      </c>
    </row>
    <row r="450" spans="1:7" ht="15.75" x14ac:dyDescent="0.25">
      <c r="A450" s="21">
        <v>31</v>
      </c>
      <c r="B450" s="21" t="s">
        <v>14</v>
      </c>
      <c r="C450" s="21">
        <v>30.875</v>
      </c>
      <c r="D450" s="21">
        <v>0</v>
      </c>
      <c r="E450" s="21" t="s">
        <v>15</v>
      </c>
      <c r="F450" s="21" t="s">
        <v>25</v>
      </c>
      <c r="G450" s="21">
        <v>3857.7592500000001</v>
      </c>
    </row>
    <row r="451" spans="1:7" ht="15.75" x14ac:dyDescent="0.25">
      <c r="A451" s="21">
        <v>31</v>
      </c>
      <c r="B451" s="21" t="s">
        <v>23</v>
      </c>
      <c r="C451" s="21">
        <v>21.754999999999999</v>
      </c>
      <c r="D451" s="21">
        <v>0</v>
      </c>
      <c r="E451" s="21" t="s">
        <v>15</v>
      </c>
      <c r="F451" s="21" t="s">
        <v>27</v>
      </c>
      <c r="G451" s="21">
        <v>4134.0824499999999</v>
      </c>
    </row>
    <row r="452" spans="1:7" ht="15.75" x14ac:dyDescent="0.25">
      <c r="A452" s="21">
        <v>31</v>
      </c>
      <c r="B452" s="21" t="s">
        <v>23</v>
      </c>
      <c r="C452" s="21">
        <v>31.065000000000001</v>
      </c>
      <c r="D452" s="21">
        <v>0</v>
      </c>
      <c r="E452" s="21" t="s">
        <v>15</v>
      </c>
      <c r="F452" s="21" t="s">
        <v>25</v>
      </c>
      <c r="G452" s="21">
        <v>4347.0233500000004</v>
      </c>
    </row>
    <row r="453" spans="1:7" ht="15.75" x14ac:dyDescent="0.25">
      <c r="A453" s="21">
        <v>31</v>
      </c>
      <c r="B453" s="21" t="s">
        <v>14</v>
      </c>
      <c r="C453" s="21">
        <v>29.81</v>
      </c>
      <c r="D453" s="21">
        <v>0</v>
      </c>
      <c r="E453" s="21" t="s">
        <v>17</v>
      </c>
      <c r="F453" s="21" t="s">
        <v>16</v>
      </c>
      <c r="G453" s="21">
        <v>19350.368900000001</v>
      </c>
    </row>
    <row r="454" spans="1:7" ht="15.75" x14ac:dyDescent="0.25">
      <c r="A454" s="21">
        <v>31</v>
      </c>
      <c r="B454" s="21" t="s">
        <v>14</v>
      </c>
      <c r="C454" s="21">
        <v>39.49</v>
      </c>
      <c r="D454" s="21">
        <v>1</v>
      </c>
      <c r="E454" s="21" t="s">
        <v>15</v>
      </c>
      <c r="F454" s="21" t="s">
        <v>16</v>
      </c>
      <c r="G454" s="21">
        <v>3875.7341000000001</v>
      </c>
    </row>
    <row r="455" spans="1:7" ht="15.75" x14ac:dyDescent="0.25">
      <c r="A455" s="21">
        <v>31</v>
      </c>
      <c r="B455" s="21" t="s">
        <v>14</v>
      </c>
      <c r="C455" s="21">
        <v>25.934999999999999</v>
      </c>
      <c r="D455" s="21">
        <v>1</v>
      </c>
      <c r="E455" s="21" t="s">
        <v>15</v>
      </c>
      <c r="F455" s="21" t="s">
        <v>27</v>
      </c>
      <c r="G455" s="21">
        <v>4239.8926499999998</v>
      </c>
    </row>
    <row r="456" spans="1:7" ht="15.75" x14ac:dyDescent="0.25">
      <c r="A456" s="21">
        <v>31</v>
      </c>
      <c r="B456" s="21" t="s">
        <v>14</v>
      </c>
      <c r="C456" s="21">
        <v>28.594999999999999</v>
      </c>
      <c r="D456" s="21">
        <v>1</v>
      </c>
      <c r="E456" s="21" t="s">
        <v>15</v>
      </c>
      <c r="F456" s="21" t="s">
        <v>27</v>
      </c>
      <c r="G456" s="21">
        <v>4243.5900499999998</v>
      </c>
    </row>
    <row r="457" spans="1:7" ht="15.75" x14ac:dyDescent="0.25">
      <c r="A457" s="21">
        <v>31</v>
      </c>
      <c r="B457" s="21" t="s">
        <v>23</v>
      </c>
      <c r="C457" s="21">
        <v>29.26</v>
      </c>
      <c r="D457" s="21">
        <v>1</v>
      </c>
      <c r="E457" s="21" t="s">
        <v>15</v>
      </c>
      <c r="F457" s="21" t="s">
        <v>16</v>
      </c>
      <c r="G457" s="21">
        <v>4350.5144</v>
      </c>
    </row>
    <row r="458" spans="1:7" ht="15.75" x14ac:dyDescent="0.25">
      <c r="A458" s="21">
        <v>31</v>
      </c>
      <c r="B458" s="21" t="s">
        <v>14</v>
      </c>
      <c r="C458" s="21">
        <v>26.885000000000002</v>
      </c>
      <c r="D458" s="21">
        <v>1</v>
      </c>
      <c r="E458" s="21" t="s">
        <v>15</v>
      </c>
      <c r="F458" s="21" t="s">
        <v>25</v>
      </c>
      <c r="G458" s="21">
        <v>4441.2131499999996</v>
      </c>
    </row>
    <row r="459" spans="1:7" ht="15.75" x14ac:dyDescent="0.25">
      <c r="A459" s="21">
        <v>31</v>
      </c>
      <c r="B459" s="21" t="s">
        <v>23</v>
      </c>
      <c r="C459" s="21">
        <v>32.68</v>
      </c>
      <c r="D459" s="21">
        <v>1</v>
      </c>
      <c r="E459" s="21" t="s">
        <v>15</v>
      </c>
      <c r="F459" s="21" t="s">
        <v>27</v>
      </c>
      <c r="G459" s="21">
        <v>4738.2682000000004</v>
      </c>
    </row>
    <row r="460" spans="1:7" ht="15.75" x14ac:dyDescent="0.25">
      <c r="A460" s="21">
        <v>31</v>
      </c>
      <c r="B460" s="21" t="s">
        <v>23</v>
      </c>
      <c r="C460" s="21">
        <v>38.094999999999999</v>
      </c>
      <c r="D460" s="21">
        <v>1</v>
      </c>
      <c r="E460" s="21" t="s">
        <v>17</v>
      </c>
      <c r="F460" s="21" t="s">
        <v>25</v>
      </c>
      <c r="G460" s="21">
        <v>58571.074480000003</v>
      </c>
    </row>
    <row r="461" spans="1:7" ht="15.75" x14ac:dyDescent="0.25">
      <c r="A461" s="21">
        <v>31</v>
      </c>
      <c r="B461" s="21" t="s">
        <v>14</v>
      </c>
      <c r="C461" s="21">
        <v>38.39</v>
      </c>
      <c r="D461" s="21">
        <v>2</v>
      </c>
      <c r="E461" s="21" t="s">
        <v>15</v>
      </c>
      <c r="F461" s="21" t="s">
        <v>16</v>
      </c>
      <c r="G461" s="21">
        <v>4463.2051000000001</v>
      </c>
    </row>
    <row r="462" spans="1:7" ht="15.75" x14ac:dyDescent="0.25">
      <c r="A462" s="21">
        <v>31</v>
      </c>
      <c r="B462" s="21" t="s">
        <v>23</v>
      </c>
      <c r="C462" s="21">
        <v>23.6</v>
      </c>
      <c r="D462" s="21">
        <v>2</v>
      </c>
      <c r="E462" s="21" t="s">
        <v>15</v>
      </c>
      <c r="F462" s="21" t="s">
        <v>26</v>
      </c>
      <c r="G462" s="21">
        <v>4931.6469999999999</v>
      </c>
    </row>
    <row r="463" spans="1:7" ht="15.75" x14ac:dyDescent="0.25">
      <c r="A463" s="21">
        <v>31</v>
      </c>
      <c r="B463" s="21" t="s">
        <v>23</v>
      </c>
      <c r="C463" s="21">
        <v>25.8</v>
      </c>
      <c r="D463" s="21">
        <v>2</v>
      </c>
      <c r="E463" s="21" t="s">
        <v>15</v>
      </c>
      <c r="F463" s="21" t="s">
        <v>26</v>
      </c>
      <c r="G463" s="21">
        <v>4934.7049999999999</v>
      </c>
    </row>
    <row r="464" spans="1:7" ht="15.75" x14ac:dyDescent="0.25">
      <c r="A464" s="21">
        <v>31</v>
      </c>
      <c r="B464" s="21" t="s">
        <v>23</v>
      </c>
      <c r="C464" s="21">
        <v>36.630000000000003</v>
      </c>
      <c r="D464" s="21">
        <v>2</v>
      </c>
      <c r="E464" s="21" t="s">
        <v>15</v>
      </c>
      <c r="F464" s="21" t="s">
        <v>16</v>
      </c>
      <c r="G464" s="21">
        <v>4949.7587000000003</v>
      </c>
    </row>
    <row r="465" spans="1:7" ht="15.75" x14ac:dyDescent="0.25">
      <c r="A465" s="21">
        <v>31</v>
      </c>
      <c r="B465" s="21" t="s">
        <v>14</v>
      </c>
      <c r="C465" s="21">
        <v>27.645</v>
      </c>
      <c r="D465" s="21">
        <v>2</v>
      </c>
      <c r="E465" s="21" t="s">
        <v>15</v>
      </c>
      <c r="F465" s="21" t="s">
        <v>25</v>
      </c>
      <c r="G465" s="21">
        <v>5031.26955</v>
      </c>
    </row>
    <row r="466" spans="1:7" ht="15.75" x14ac:dyDescent="0.25">
      <c r="A466" s="21">
        <v>31</v>
      </c>
      <c r="B466" s="21" t="s">
        <v>23</v>
      </c>
      <c r="C466" s="21">
        <v>32.774999999999999</v>
      </c>
      <c r="D466" s="21">
        <v>2</v>
      </c>
      <c r="E466" s="21" t="s">
        <v>15</v>
      </c>
      <c r="F466" s="21" t="s">
        <v>27</v>
      </c>
      <c r="G466" s="21">
        <v>5327.4002499999997</v>
      </c>
    </row>
    <row r="467" spans="1:7" ht="15.75" x14ac:dyDescent="0.25">
      <c r="A467" s="21">
        <v>31</v>
      </c>
      <c r="B467" s="21" t="s">
        <v>14</v>
      </c>
      <c r="C467" s="21">
        <v>36.299999999999997</v>
      </c>
      <c r="D467" s="21">
        <v>2</v>
      </c>
      <c r="E467" s="21" t="s">
        <v>17</v>
      </c>
      <c r="F467" s="21" t="s">
        <v>26</v>
      </c>
      <c r="G467" s="21">
        <v>38711</v>
      </c>
    </row>
    <row r="468" spans="1:7" ht="15.75" x14ac:dyDescent="0.25">
      <c r="A468" s="21">
        <v>31</v>
      </c>
      <c r="B468" s="21" t="s">
        <v>14</v>
      </c>
      <c r="C468" s="21">
        <v>31.065000000000001</v>
      </c>
      <c r="D468" s="21">
        <v>3</v>
      </c>
      <c r="E468" s="21" t="s">
        <v>15</v>
      </c>
      <c r="F468" s="21" t="s">
        <v>27</v>
      </c>
      <c r="G468" s="21">
        <v>5425.0233500000004</v>
      </c>
    </row>
    <row r="469" spans="1:7" ht="15.75" x14ac:dyDescent="0.25">
      <c r="A469" s="21">
        <v>31</v>
      </c>
      <c r="B469" s="21" t="s">
        <v>23</v>
      </c>
      <c r="C469" s="21">
        <v>30.495000000000001</v>
      </c>
      <c r="D469" s="21">
        <v>3</v>
      </c>
      <c r="E469" s="21" t="s">
        <v>15</v>
      </c>
      <c r="F469" s="21" t="s">
        <v>25</v>
      </c>
      <c r="G469" s="21">
        <v>6113.2310500000003</v>
      </c>
    </row>
    <row r="470" spans="1:7" ht="15.75" x14ac:dyDescent="0.25">
      <c r="A470" s="21">
        <v>31</v>
      </c>
      <c r="B470" s="21" t="s">
        <v>14</v>
      </c>
      <c r="C470" s="21">
        <v>25.9</v>
      </c>
      <c r="D470" s="21">
        <v>3</v>
      </c>
      <c r="E470" s="21" t="s">
        <v>17</v>
      </c>
      <c r="F470" s="21" t="s">
        <v>26</v>
      </c>
      <c r="G470" s="21">
        <v>19199.944</v>
      </c>
    </row>
    <row r="471" spans="1:7" ht="15.75" x14ac:dyDescent="0.25">
      <c r="A471" s="21">
        <v>31</v>
      </c>
      <c r="B471" s="21" t="s">
        <v>14</v>
      </c>
      <c r="C471" s="21">
        <v>34.39</v>
      </c>
      <c r="D471" s="21">
        <v>3</v>
      </c>
      <c r="E471" s="21" t="s">
        <v>17</v>
      </c>
      <c r="F471" s="21" t="s">
        <v>27</v>
      </c>
      <c r="G471" s="21">
        <v>38746.355100000001</v>
      </c>
    </row>
    <row r="472" spans="1:7" ht="15.75" x14ac:dyDescent="0.25">
      <c r="A472" s="21">
        <v>31</v>
      </c>
      <c r="B472" s="21" t="s">
        <v>14</v>
      </c>
      <c r="C472" s="21">
        <v>28.5</v>
      </c>
      <c r="D472" s="21">
        <v>5</v>
      </c>
      <c r="E472" s="21" t="s">
        <v>15</v>
      </c>
      <c r="F472" s="21" t="s">
        <v>25</v>
      </c>
      <c r="G472" s="21">
        <v>6799.4579999999996</v>
      </c>
    </row>
    <row r="473" spans="1:7" ht="15.75" x14ac:dyDescent="0.25">
      <c r="A473" s="21">
        <v>32</v>
      </c>
      <c r="B473" s="21" t="s">
        <v>14</v>
      </c>
      <c r="C473" s="21">
        <v>28.88</v>
      </c>
      <c r="D473" s="21">
        <v>0</v>
      </c>
      <c r="E473" s="21" t="s">
        <v>15</v>
      </c>
      <c r="F473" s="21" t="s">
        <v>27</v>
      </c>
      <c r="G473" s="21">
        <v>3866.8552</v>
      </c>
    </row>
    <row r="474" spans="1:7" ht="15.75" x14ac:dyDescent="0.25">
      <c r="A474" s="21">
        <v>32</v>
      </c>
      <c r="B474" s="21" t="s">
        <v>23</v>
      </c>
      <c r="C474" s="21">
        <v>28.93</v>
      </c>
      <c r="D474" s="21">
        <v>0</v>
      </c>
      <c r="E474" s="21" t="s">
        <v>15</v>
      </c>
      <c r="F474" s="21" t="s">
        <v>16</v>
      </c>
      <c r="G474" s="21">
        <v>3972.9247</v>
      </c>
    </row>
    <row r="475" spans="1:7" ht="15.75" x14ac:dyDescent="0.25">
      <c r="A475" s="21">
        <v>32</v>
      </c>
      <c r="B475" s="21" t="s">
        <v>23</v>
      </c>
      <c r="C475" s="21">
        <v>41.1</v>
      </c>
      <c r="D475" s="21">
        <v>0</v>
      </c>
      <c r="E475" s="21" t="s">
        <v>15</v>
      </c>
      <c r="F475" s="21" t="s">
        <v>26</v>
      </c>
      <c r="G475" s="21">
        <v>3989.8409999999999</v>
      </c>
    </row>
    <row r="476" spans="1:7" ht="15.75" x14ac:dyDescent="0.25">
      <c r="A476" s="21">
        <v>32</v>
      </c>
      <c r="B476" s="21" t="s">
        <v>23</v>
      </c>
      <c r="C476" s="21">
        <v>44.22</v>
      </c>
      <c r="D476" s="21">
        <v>0</v>
      </c>
      <c r="E476" s="21" t="s">
        <v>15</v>
      </c>
      <c r="F476" s="21" t="s">
        <v>16</v>
      </c>
      <c r="G476" s="21">
        <v>3994.1777999999999</v>
      </c>
    </row>
    <row r="477" spans="1:7" ht="15.75" x14ac:dyDescent="0.25">
      <c r="A477" s="21">
        <v>32</v>
      </c>
      <c r="B477" s="21" t="s">
        <v>23</v>
      </c>
      <c r="C477" s="21">
        <v>29.734999999999999</v>
      </c>
      <c r="D477" s="21">
        <v>0</v>
      </c>
      <c r="E477" s="21" t="s">
        <v>15</v>
      </c>
      <c r="F477" s="21" t="s">
        <v>27</v>
      </c>
      <c r="G477" s="21">
        <v>4357.0436499999996</v>
      </c>
    </row>
    <row r="478" spans="1:7" ht="15.75" x14ac:dyDescent="0.25">
      <c r="A478" s="21">
        <v>32</v>
      </c>
      <c r="B478" s="21" t="s">
        <v>23</v>
      </c>
      <c r="C478" s="21">
        <v>20.52</v>
      </c>
      <c r="D478" s="21">
        <v>0</v>
      </c>
      <c r="E478" s="21" t="s">
        <v>15</v>
      </c>
      <c r="F478" s="21" t="s">
        <v>25</v>
      </c>
      <c r="G478" s="21">
        <v>4544.2348000000002</v>
      </c>
    </row>
    <row r="479" spans="1:7" ht="15.75" x14ac:dyDescent="0.25">
      <c r="A479" s="21">
        <v>32</v>
      </c>
      <c r="B479" s="21" t="s">
        <v>23</v>
      </c>
      <c r="C479" s="21">
        <v>24.6</v>
      </c>
      <c r="D479" s="21">
        <v>0</v>
      </c>
      <c r="E479" s="21" t="s">
        <v>17</v>
      </c>
      <c r="F479" s="21" t="s">
        <v>26</v>
      </c>
      <c r="G479" s="21">
        <v>17496.306</v>
      </c>
    </row>
    <row r="480" spans="1:7" ht="15.75" x14ac:dyDescent="0.25">
      <c r="A480" s="21">
        <v>32</v>
      </c>
      <c r="B480" s="21" t="s">
        <v>14</v>
      </c>
      <c r="C480" s="21">
        <v>30.03</v>
      </c>
      <c r="D480" s="21">
        <v>1</v>
      </c>
      <c r="E480" s="21" t="s">
        <v>15</v>
      </c>
      <c r="F480" s="21" t="s">
        <v>16</v>
      </c>
      <c r="G480" s="21">
        <v>4074.4537</v>
      </c>
    </row>
    <row r="481" spans="1:7" ht="15.75" x14ac:dyDescent="0.25">
      <c r="A481" s="21">
        <v>32</v>
      </c>
      <c r="B481" s="21" t="s">
        <v>14</v>
      </c>
      <c r="C481" s="21">
        <v>31.5</v>
      </c>
      <c r="D481" s="21">
        <v>1</v>
      </c>
      <c r="E481" s="21" t="s">
        <v>15</v>
      </c>
      <c r="F481" s="21" t="s">
        <v>26</v>
      </c>
      <c r="G481" s="21">
        <v>4076.4969999999998</v>
      </c>
    </row>
    <row r="482" spans="1:7" ht="15.75" x14ac:dyDescent="0.25">
      <c r="A482" s="21">
        <v>32</v>
      </c>
      <c r="B482" s="21" t="s">
        <v>14</v>
      </c>
      <c r="C482" s="21">
        <v>27.835000000000001</v>
      </c>
      <c r="D482" s="21">
        <v>1</v>
      </c>
      <c r="E482" s="21" t="s">
        <v>15</v>
      </c>
      <c r="F482" s="21" t="s">
        <v>27</v>
      </c>
      <c r="G482" s="21">
        <v>4454.40265</v>
      </c>
    </row>
    <row r="483" spans="1:7" ht="15.75" x14ac:dyDescent="0.25">
      <c r="A483" s="21">
        <v>32</v>
      </c>
      <c r="B483" s="21" t="s">
        <v>14</v>
      </c>
      <c r="C483" s="21">
        <v>33.82</v>
      </c>
      <c r="D483" s="21">
        <v>1</v>
      </c>
      <c r="E483" s="21" t="s">
        <v>15</v>
      </c>
      <c r="F483" s="21" t="s">
        <v>27</v>
      </c>
      <c r="G483" s="21">
        <v>4462.7218000000003</v>
      </c>
    </row>
    <row r="484" spans="1:7" ht="15.75" x14ac:dyDescent="0.25">
      <c r="A484" s="21">
        <v>32</v>
      </c>
      <c r="B484" s="21" t="s">
        <v>23</v>
      </c>
      <c r="C484" s="21">
        <v>29.59</v>
      </c>
      <c r="D484" s="21">
        <v>1</v>
      </c>
      <c r="E484" s="21" t="s">
        <v>15</v>
      </c>
      <c r="F484" s="21" t="s">
        <v>16</v>
      </c>
      <c r="G484" s="21">
        <v>4562.8420999999998</v>
      </c>
    </row>
    <row r="485" spans="1:7" ht="15.75" x14ac:dyDescent="0.25">
      <c r="A485" s="21">
        <v>32</v>
      </c>
      <c r="B485" s="21" t="s">
        <v>14</v>
      </c>
      <c r="C485" s="21">
        <v>37.335000000000001</v>
      </c>
      <c r="D485" s="21">
        <v>1</v>
      </c>
      <c r="E485" s="21" t="s">
        <v>15</v>
      </c>
      <c r="F485" s="21" t="s">
        <v>25</v>
      </c>
      <c r="G485" s="21">
        <v>4667.6076499999999</v>
      </c>
    </row>
    <row r="486" spans="1:7" ht="15.75" x14ac:dyDescent="0.25">
      <c r="A486" s="21">
        <v>32</v>
      </c>
      <c r="B486" s="21" t="s">
        <v>23</v>
      </c>
      <c r="C486" s="21">
        <v>31.54</v>
      </c>
      <c r="D486" s="21">
        <v>1</v>
      </c>
      <c r="E486" s="21" t="s">
        <v>15</v>
      </c>
      <c r="F486" s="21" t="s">
        <v>25</v>
      </c>
      <c r="G486" s="21">
        <v>5148.5526</v>
      </c>
    </row>
    <row r="487" spans="1:7" ht="15.75" x14ac:dyDescent="0.25">
      <c r="A487" s="21">
        <v>32</v>
      </c>
      <c r="B487" s="21" t="s">
        <v>23</v>
      </c>
      <c r="C487" s="21">
        <v>23.65</v>
      </c>
      <c r="D487" s="21">
        <v>1</v>
      </c>
      <c r="E487" s="21" t="s">
        <v>15</v>
      </c>
      <c r="F487" s="21" t="s">
        <v>16</v>
      </c>
      <c r="G487" s="21">
        <v>17626.239509999999</v>
      </c>
    </row>
    <row r="488" spans="1:7" ht="15.75" x14ac:dyDescent="0.25">
      <c r="A488" s="21">
        <v>32</v>
      </c>
      <c r="B488" s="21" t="s">
        <v>14</v>
      </c>
      <c r="C488" s="21">
        <v>28.93</v>
      </c>
      <c r="D488" s="21">
        <v>1</v>
      </c>
      <c r="E488" s="21" t="s">
        <v>17</v>
      </c>
      <c r="F488" s="21" t="s">
        <v>16</v>
      </c>
      <c r="G488" s="21">
        <v>19719.6947</v>
      </c>
    </row>
    <row r="489" spans="1:7" ht="15.75" x14ac:dyDescent="0.25">
      <c r="A489" s="21">
        <v>32</v>
      </c>
      <c r="B489" s="21" t="s">
        <v>14</v>
      </c>
      <c r="C489" s="21">
        <v>33.630000000000003</v>
      </c>
      <c r="D489" s="21">
        <v>1</v>
      </c>
      <c r="E489" s="21" t="s">
        <v>17</v>
      </c>
      <c r="F489" s="21" t="s">
        <v>25</v>
      </c>
      <c r="G489" s="21">
        <v>37607.527699999999</v>
      </c>
    </row>
    <row r="490" spans="1:7" ht="15.75" x14ac:dyDescent="0.25">
      <c r="A490" s="21">
        <v>32</v>
      </c>
      <c r="B490" s="21" t="s">
        <v>14</v>
      </c>
      <c r="C490" s="21">
        <v>35.200000000000003</v>
      </c>
      <c r="D490" s="21">
        <v>2</v>
      </c>
      <c r="E490" s="21" t="s">
        <v>15</v>
      </c>
      <c r="F490" s="21" t="s">
        <v>26</v>
      </c>
      <c r="G490" s="21">
        <v>4670.6400000000003</v>
      </c>
    </row>
    <row r="491" spans="1:7" ht="15.75" x14ac:dyDescent="0.25">
      <c r="A491" s="21">
        <v>32</v>
      </c>
      <c r="B491" s="21" t="s">
        <v>14</v>
      </c>
      <c r="C491" s="21">
        <v>37.18</v>
      </c>
      <c r="D491" s="21">
        <v>2</v>
      </c>
      <c r="E491" s="21" t="s">
        <v>15</v>
      </c>
      <c r="F491" s="21" t="s">
        <v>16</v>
      </c>
      <c r="G491" s="21">
        <v>4673.3922000000002</v>
      </c>
    </row>
    <row r="492" spans="1:7" ht="15.75" x14ac:dyDescent="0.25">
      <c r="A492" s="21">
        <v>32</v>
      </c>
      <c r="B492" s="21" t="s">
        <v>14</v>
      </c>
      <c r="C492" s="21">
        <v>46.53</v>
      </c>
      <c r="D492" s="21">
        <v>2</v>
      </c>
      <c r="E492" s="21" t="s">
        <v>15</v>
      </c>
      <c r="F492" s="21" t="s">
        <v>16</v>
      </c>
      <c r="G492" s="21">
        <v>4686.3887000000004</v>
      </c>
    </row>
    <row r="493" spans="1:7" ht="15.75" x14ac:dyDescent="0.25">
      <c r="A493" s="21">
        <v>32</v>
      </c>
      <c r="B493" s="21" t="s">
        <v>23</v>
      </c>
      <c r="C493" s="21">
        <v>29.8</v>
      </c>
      <c r="D493" s="21">
        <v>2</v>
      </c>
      <c r="E493" s="21" t="s">
        <v>15</v>
      </c>
      <c r="F493" s="21" t="s">
        <v>26</v>
      </c>
      <c r="G493" s="21">
        <v>5152.134</v>
      </c>
    </row>
    <row r="494" spans="1:7" ht="15.75" x14ac:dyDescent="0.25">
      <c r="A494" s="21">
        <v>32</v>
      </c>
      <c r="B494" s="21" t="s">
        <v>23</v>
      </c>
      <c r="C494" s="21">
        <v>17.765000000000001</v>
      </c>
      <c r="D494" s="21">
        <v>2</v>
      </c>
      <c r="E494" s="21" t="s">
        <v>17</v>
      </c>
      <c r="F494" s="21" t="s">
        <v>27</v>
      </c>
      <c r="G494" s="21">
        <v>32734.186300000001</v>
      </c>
    </row>
    <row r="495" spans="1:7" ht="15.75" x14ac:dyDescent="0.25">
      <c r="A495" s="21">
        <v>32</v>
      </c>
      <c r="B495" s="21" t="s">
        <v>14</v>
      </c>
      <c r="C495" s="21">
        <v>30.8</v>
      </c>
      <c r="D495" s="21">
        <v>3</v>
      </c>
      <c r="E495" s="21" t="s">
        <v>15</v>
      </c>
      <c r="F495" s="21" t="s">
        <v>26</v>
      </c>
      <c r="G495" s="21">
        <v>5253.5240000000003</v>
      </c>
    </row>
    <row r="496" spans="1:7" ht="15.75" x14ac:dyDescent="0.25">
      <c r="A496" s="21">
        <v>32</v>
      </c>
      <c r="B496" s="21" t="s">
        <v>23</v>
      </c>
      <c r="C496" s="21">
        <v>33.155000000000001</v>
      </c>
      <c r="D496" s="21">
        <v>3</v>
      </c>
      <c r="E496" s="21" t="s">
        <v>15</v>
      </c>
      <c r="F496" s="21" t="s">
        <v>27</v>
      </c>
      <c r="G496" s="21">
        <v>6128.79745</v>
      </c>
    </row>
    <row r="497" spans="1:7" ht="15.75" x14ac:dyDescent="0.25">
      <c r="A497" s="21">
        <v>32</v>
      </c>
      <c r="B497" s="21" t="s">
        <v>23</v>
      </c>
      <c r="C497" s="21">
        <v>37.145000000000003</v>
      </c>
      <c r="D497" s="21">
        <v>3</v>
      </c>
      <c r="E497" s="21" t="s">
        <v>15</v>
      </c>
      <c r="F497" s="21" t="s">
        <v>25</v>
      </c>
      <c r="G497" s="21">
        <v>6334.3435499999996</v>
      </c>
    </row>
    <row r="498" spans="1:7" ht="15.75" x14ac:dyDescent="0.25">
      <c r="A498" s="21">
        <v>32</v>
      </c>
      <c r="B498" s="21" t="s">
        <v>14</v>
      </c>
      <c r="C498" s="21">
        <v>28.12</v>
      </c>
      <c r="D498" s="21">
        <v>4</v>
      </c>
      <c r="E498" s="21" t="s">
        <v>17</v>
      </c>
      <c r="F498" s="21" t="s">
        <v>27</v>
      </c>
      <c r="G498" s="21">
        <v>21472.478800000001</v>
      </c>
    </row>
    <row r="499" spans="1:7" ht="15.75" x14ac:dyDescent="0.25">
      <c r="A499" s="21">
        <v>33</v>
      </c>
      <c r="B499" s="21" t="s">
        <v>14</v>
      </c>
      <c r="C499" s="21">
        <v>30.25</v>
      </c>
      <c r="D499" s="21">
        <v>0</v>
      </c>
      <c r="E499" s="21" t="s">
        <v>15</v>
      </c>
      <c r="F499" s="21" t="s">
        <v>16</v>
      </c>
      <c r="G499" s="21">
        <v>3704.3544999999999</v>
      </c>
    </row>
    <row r="500" spans="1:7" ht="15.75" x14ac:dyDescent="0.25">
      <c r="A500" s="21">
        <v>33</v>
      </c>
      <c r="B500" s="21" t="s">
        <v>23</v>
      </c>
      <c r="C500" s="21">
        <v>24.31</v>
      </c>
      <c r="D500" s="21">
        <v>0</v>
      </c>
      <c r="E500" s="21" t="s">
        <v>15</v>
      </c>
      <c r="F500" s="21" t="s">
        <v>16</v>
      </c>
      <c r="G500" s="21">
        <v>4185.0978999999998</v>
      </c>
    </row>
    <row r="501" spans="1:7" ht="15.75" x14ac:dyDescent="0.25">
      <c r="A501" s="21">
        <v>33</v>
      </c>
      <c r="B501" s="21" t="s">
        <v>23</v>
      </c>
      <c r="C501" s="21">
        <v>26.695</v>
      </c>
      <c r="D501" s="21">
        <v>0</v>
      </c>
      <c r="E501" s="21" t="s">
        <v>15</v>
      </c>
      <c r="F501" s="21" t="s">
        <v>27</v>
      </c>
      <c r="G501" s="21">
        <v>4571.4130500000001</v>
      </c>
    </row>
    <row r="502" spans="1:7" ht="15.75" x14ac:dyDescent="0.25">
      <c r="A502" s="21">
        <v>33</v>
      </c>
      <c r="B502" s="21" t="s">
        <v>14</v>
      </c>
      <c r="C502" s="21">
        <v>35.244999999999997</v>
      </c>
      <c r="D502" s="21">
        <v>0</v>
      </c>
      <c r="E502" s="21" t="s">
        <v>15</v>
      </c>
      <c r="F502" s="21" t="s">
        <v>25</v>
      </c>
      <c r="G502" s="21">
        <v>12404.8791</v>
      </c>
    </row>
    <row r="503" spans="1:7" ht="15.75" x14ac:dyDescent="0.25">
      <c r="A503" s="21">
        <v>33</v>
      </c>
      <c r="B503" s="21" t="s">
        <v>14</v>
      </c>
      <c r="C503" s="21">
        <v>24.795000000000002</v>
      </c>
      <c r="D503" s="21">
        <v>0</v>
      </c>
      <c r="E503" s="21" t="s">
        <v>17</v>
      </c>
      <c r="F503" s="21" t="s">
        <v>25</v>
      </c>
      <c r="G503" s="21">
        <v>17904.527050000001</v>
      </c>
    </row>
    <row r="504" spans="1:7" ht="15.75" x14ac:dyDescent="0.25">
      <c r="A504" s="21">
        <v>33</v>
      </c>
      <c r="B504" s="21" t="s">
        <v>14</v>
      </c>
      <c r="C504" s="21">
        <v>22.704999999999998</v>
      </c>
      <c r="D504" s="21">
        <v>0</v>
      </c>
      <c r="E504" s="21" t="s">
        <v>15</v>
      </c>
      <c r="F504" s="21" t="s">
        <v>27</v>
      </c>
      <c r="G504" s="21">
        <v>21984.47061</v>
      </c>
    </row>
    <row r="505" spans="1:7" ht="15.75" x14ac:dyDescent="0.25">
      <c r="A505" s="21">
        <v>33</v>
      </c>
      <c r="B505" s="21" t="s">
        <v>23</v>
      </c>
      <c r="C505" s="21">
        <v>33.5</v>
      </c>
      <c r="D505" s="21">
        <v>0</v>
      </c>
      <c r="E505" s="21" t="s">
        <v>17</v>
      </c>
      <c r="F505" s="21" t="s">
        <v>26</v>
      </c>
      <c r="G505" s="21">
        <v>37079.372000000003</v>
      </c>
    </row>
    <row r="506" spans="1:7" ht="15.75" x14ac:dyDescent="0.25">
      <c r="A506" s="21">
        <v>33</v>
      </c>
      <c r="B506" s="21" t="s">
        <v>23</v>
      </c>
      <c r="C506" s="21">
        <v>35.53</v>
      </c>
      <c r="D506" s="21">
        <v>0</v>
      </c>
      <c r="E506" s="21" t="s">
        <v>17</v>
      </c>
      <c r="F506" s="21" t="s">
        <v>27</v>
      </c>
      <c r="G506" s="21">
        <v>55135.402090000003</v>
      </c>
    </row>
    <row r="507" spans="1:7" ht="15.75" x14ac:dyDescent="0.25">
      <c r="A507" s="21">
        <v>33</v>
      </c>
      <c r="B507" s="21" t="s">
        <v>23</v>
      </c>
      <c r="C507" s="21">
        <v>18.5</v>
      </c>
      <c r="D507" s="21">
        <v>1</v>
      </c>
      <c r="E507" s="21" t="s">
        <v>15</v>
      </c>
      <c r="F507" s="21" t="s">
        <v>26</v>
      </c>
      <c r="G507" s="21">
        <v>4766.0219999999999</v>
      </c>
    </row>
    <row r="508" spans="1:7" ht="15.75" x14ac:dyDescent="0.25">
      <c r="A508" s="21">
        <v>33</v>
      </c>
      <c r="B508" s="21" t="s">
        <v>23</v>
      </c>
      <c r="C508" s="21">
        <v>28.27</v>
      </c>
      <c r="D508" s="21">
        <v>1</v>
      </c>
      <c r="E508" s="21" t="s">
        <v>15</v>
      </c>
      <c r="F508" s="21" t="s">
        <v>16</v>
      </c>
      <c r="G508" s="21">
        <v>4779.6022999999996</v>
      </c>
    </row>
    <row r="509" spans="1:7" ht="15.75" x14ac:dyDescent="0.25">
      <c r="A509" s="21">
        <v>33</v>
      </c>
      <c r="B509" s="21" t="s">
        <v>23</v>
      </c>
      <c r="C509" s="21">
        <v>39.82</v>
      </c>
      <c r="D509" s="21">
        <v>1</v>
      </c>
      <c r="E509" s="21" t="s">
        <v>15</v>
      </c>
      <c r="F509" s="21" t="s">
        <v>16</v>
      </c>
      <c r="G509" s="21">
        <v>4795.6567999999997</v>
      </c>
    </row>
    <row r="510" spans="1:7" ht="15.75" x14ac:dyDescent="0.25">
      <c r="A510" s="21">
        <v>33</v>
      </c>
      <c r="B510" s="21" t="s">
        <v>23</v>
      </c>
      <c r="C510" s="21">
        <v>22.135000000000002</v>
      </c>
      <c r="D510" s="21">
        <v>1</v>
      </c>
      <c r="E510" s="21" t="s">
        <v>15</v>
      </c>
      <c r="F510" s="21" t="s">
        <v>25</v>
      </c>
      <c r="G510" s="21">
        <v>5354.0746499999996</v>
      </c>
    </row>
    <row r="511" spans="1:7" ht="15.75" x14ac:dyDescent="0.25">
      <c r="A511" s="21">
        <v>33</v>
      </c>
      <c r="B511" s="21" t="s">
        <v>14</v>
      </c>
      <c r="C511" s="21">
        <v>42.46</v>
      </c>
      <c r="D511" s="21">
        <v>1</v>
      </c>
      <c r="E511" s="21" t="s">
        <v>15</v>
      </c>
      <c r="F511" s="21" t="s">
        <v>16</v>
      </c>
      <c r="G511" s="21">
        <v>11326.71487</v>
      </c>
    </row>
    <row r="512" spans="1:7" ht="15.75" x14ac:dyDescent="0.25">
      <c r="A512" s="21">
        <v>33</v>
      </c>
      <c r="B512" s="21" t="s">
        <v>14</v>
      </c>
      <c r="C512" s="21">
        <v>27.1</v>
      </c>
      <c r="D512" s="21">
        <v>1</v>
      </c>
      <c r="E512" s="21" t="s">
        <v>17</v>
      </c>
      <c r="F512" s="21" t="s">
        <v>26</v>
      </c>
      <c r="G512" s="21">
        <v>19040.876</v>
      </c>
    </row>
    <row r="513" spans="1:7" ht="15.75" x14ac:dyDescent="0.25">
      <c r="A513" s="21">
        <v>33</v>
      </c>
      <c r="B513" s="21" t="s">
        <v>14</v>
      </c>
      <c r="C513" s="21">
        <v>35.75</v>
      </c>
      <c r="D513" s="21">
        <v>1</v>
      </c>
      <c r="E513" s="21" t="s">
        <v>17</v>
      </c>
      <c r="F513" s="21" t="s">
        <v>16</v>
      </c>
      <c r="G513" s="21">
        <v>38282.749499999998</v>
      </c>
    </row>
    <row r="514" spans="1:7" ht="15.75" x14ac:dyDescent="0.25">
      <c r="A514" s="21">
        <v>33</v>
      </c>
      <c r="B514" s="21" t="s">
        <v>14</v>
      </c>
      <c r="C514" s="21">
        <v>35.75</v>
      </c>
      <c r="D514" s="21">
        <v>2</v>
      </c>
      <c r="E514" s="21" t="s">
        <v>15</v>
      </c>
      <c r="F514" s="21" t="s">
        <v>16</v>
      </c>
      <c r="G514" s="21">
        <v>4889.9994999999999</v>
      </c>
    </row>
    <row r="515" spans="1:7" ht="15.75" x14ac:dyDescent="0.25">
      <c r="A515" s="21">
        <v>33</v>
      </c>
      <c r="B515" s="21" t="s">
        <v>14</v>
      </c>
      <c r="C515" s="21">
        <v>24.605</v>
      </c>
      <c r="D515" s="21">
        <v>2</v>
      </c>
      <c r="E515" s="21" t="s">
        <v>15</v>
      </c>
      <c r="F515" s="21" t="s">
        <v>27</v>
      </c>
      <c r="G515" s="21">
        <v>5257.5079500000002</v>
      </c>
    </row>
    <row r="516" spans="1:7" ht="15.75" x14ac:dyDescent="0.25">
      <c r="A516" s="21">
        <v>33</v>
      </c>
      <c r="B516" s="21" t="s">
        <v>14</v>
      </c>
      <c r="C516" s="21">
        <v>27.454999999999998</v>
      </c>
      <c r="D516" s="21">
        <v>2</v>
      </c>
      <c r="E516" s="21" t="s">
        <v>15</v>
      </c>
      <c r="F516" s="21" t="s">
        <v>27</v>
      </c>
      <c r="G516" s="21">
        <v>5261.4694499999996</v>
      </c>
    </row>
    <row r="517" spans="1:7" ht="15.75" x14ac:dyDescent="0.25">
      <c r="A517" s="21">
        <v>33</v>
      </c>
      <c r="B517" s="21" t="s">
        <v>23</v>
      </c>
      <c r="C517" s="21">
        <v>32.9</v>
      </c>
      <c r="D517" s="21">
        <v>2</v>
      </c>
      <c r="E517" s="21" t="s">
        <v>15</v>
      </c>
      <c r="F517" s="21" t="s">
        <v>26</v>
      </c>
      <c r="G517" s="21">
        <v>5375.0379999999996</v>
      </c>
    </row>
    <row r="518" spans="1:7" ht="15.75" x14ac:dyDescent="0.25">
      <c r="A518" s="21">
        <v>33</v>
      </c>
      <c r="B518" s="21" t="s">
        <v>23</v>
      </c>
      <c r="C518" s="21">
        <v>19.094999999999999</v>
      </c>
      <c r="D518" s="21">
        <v>2</v>
      </c>
      <c r="E518" s="21" t="s">
        <v>17</v>
      </c>
      <c r="F518" s="21" t="s">
        <v>25</v>
      </c>
      <c r="G518" s="21">
        <v>16776.304049999999</v>
      </c>
    </row>
    <row r="519" spans="1:7" ht="15.75" x14ac:dyDescent="0.25">
      <c r="A519" s="21">
        <v>33</v>
      </c>
      <c r="B519" s="21" t="s">
        <v>23</v>
      </c>
      <c r="C519" s="21">
        <v>38.9</v>
      </c>
      <c r="D519" s="21">
        <v>3</v>
      </c>
      <c r="E519" s="21" t="s">
        <v>15</v>
      </c>
      <c r="F519" s="21" t="s">
        <v>26</v>
      </c>
      <c r="G519" s="21">
        <v>5972.3779999999997</v>
      </c>
    </row>
    <row r="520" spans="1:7" ht="15.75" x14ac:dyDescent="0.25">
      <c r="A520" s="21">
        <v>33</v>
      </c>
      <c r="B520" s="21" t="s">
        <v>23</v>
      </c>
      <c r="C520" s="21">
        <v>42.94</v>
      </c>
      <c r="D520" s="21">
        <v>3</v>
      </c>
      <c r="E520" s="21" t="s">
        <v>15</v>
      </c>
      <c r="F520" s="21" t="s">
        <v>27</v>
      </c>
      <c r="G520" s="21">
        <v>6360.9935999999998</v>
      </c>
    </row>
    <row r="521" spans="1:7" ht="15.75" x14ac:dyDescent="0.25">
      <c r="A521" s="21">
        <v>33</v>
      </c>
      <c r="B521" s="21" t="s">
        <v>23</v>
      </c>
      <c r="C521" s="21">
        <v>36.29</v>
      </c>
      <c r="D521" s="21">
        <v>3</v>
      </c>
      <c r="E521" s="21" t="s">
        <v>15</v>
      </c>
      <c r="F521" s="21" t="s">
        <v>25</v>
      </c>
      <c r="G521" s="21">
        <v>6551.7501000000002</v>
      </c>
    </row>
    <row r="522" spans="1:7" ht="15.75" x14ac:dyDescent="0.25">
      <c r="A522" s="21">
        <v>33</v>
      </c>
      <c r="B522" s="21" t="s">
        <v>14</v>
      </c>
      <c r="C522" s="21">
        <v>29.4</v>
      </c>
      <c r="D522" s="21">
        <v>4</v>
      </c>
      <c r="E522" s="21" t="s">
        <v>15</v>
      </c>
      <c r="F522" s="21" t="s">
        <v>26</v>
      </c>
      <c r="G522" s="21">
        <v>6059.1729999999998</v>
      </c>
    </row>
    <row r="523" spans="1:7" ht="15.75" x14ac:dyDescent="0.25">
      <c r="A523" s="21">
        <v>33</v>
      </c>
      <c r="B523" s="21" t="s">
        <v>14</v>
      </c>
      <c r="C523" s="21">
        <v>33.44</v>
      </c>
      <c r="D523" s="21">
        <v>5</v>
      </c>
      <c r="E523" s="21" t="s">
        <v>15</v>
      </c>
      <c r="F523" s="21" t="s">
        <v>16</v>
      </c>
      <c r="G523" s="21">
        <v>6653.7885999999999</v>
      </c>
    </row>
    <row r="524" spans="1:7" ht="15.75" x14ac:dyDescent="0.25">
      <c r="A524" s="21">
        <v>33</v>
      </c>
      <c r="B524" s="21" t="s">
        <v>14</v>
      </c>
      <c r="C524" s="21">
        <v>42.4</v>
      </c>
      <c r="D524" s="21">
        <v>5</v>
      </c>
      <c r="E524" s="21" t="s">
        <v>15</v>
      </c>
      <c r="F524" s="21" t="s">
        <v>26</v>
      </c>
      <c r="G524" s="21">
        <v>6666.2430000000004</v>
      </c>
    </row>
    <row r="525" spans="1:7" ht="15.75" x14ac:dyDescent="0.25">
      <c r="A525" s="21">
        <v>34</v>
      </c>
      <c r="B525" s="21" t="s">
        <v>14</v>
      </c>
      <c r="C525" s="21">
        <v>34.21</v>
      </c>
      <c r="D525" s="21">
        <v>0</v>
      </c>
      <c r="E525" s="21" t="s">
        <v>15</v>
      </c>
      <c r="F525" s="21" t="s">
        <v>16</v>
      </c>
      <c r="G525" s="21">
        <v>3935.1799000000001</v>
      </c>
    </row>
    <row r="526" spans="1:7" ht="15.75" x14ac:dyDescent="0.25">
      <c r="A526" s="21">
        <v>34</v>
      </c>
      <c r="B526" s="21" t="s">
        <v>14</v>
      </c>
      <c r="C526" s="21">
        <v>35.814999999999998</v>
      </c>
      <c r="D526" s="21">
        <v>0</v>
      </c>
      <c r="E526" s="21" t="s">
        <v>15</v>
      </c>
      <c r="F526" s="21" t="s">
        <v>27</v>
      </c>
      <c r="G526" s="21">
        <v>4320.4108500000002</v>
      </c>
    </row>
    <row r="527" spans="1:7" ht="15.75" x14ac:dyDescent="0.25">
      <c r="A527" s="21">
        <v>34</v>
      </c>
      <c r="B527" s="21" t="s">
        <v>23</v>
      </c>
      <c r="C527" s="21">
        <v>27.72</v>
      </c>
      <c r="D527" s="21">
        <v>0</v>
      </c>
      <c r="E527" s="21" t="s">
        <v>15</v>
      </c>
      <c r="F527" s="21" t="s">
        <v>16</v>
      </c>
      <c r="G527" s="21">
        <v>4415.1588000000002</v>
      </c>
    </row>
    <row r="528" spans="1:7" ht="15.75" x14ac:dyDescent="0.25">
      <c r="A528" s="21">
        <v>34</v>
      </c>
      <c r="B528" s="21" t="s">
        <v>14</v>
      </c>
      <c r="C528" s="21">
        <v>21.375</v>
      </c>
      <c r="D528" s="21">
        <v>0</v>
      </c>
      <c r="E528" s="21" t="s">
        <v>15</v>
      </c>
      <c r="F528" s="21" t="s">
        <v>25</v>
      </c>
      <c r="G528" s="21">
        <v>4500.33925</v>
      </c>
    </row>
    <row r="529" spans="1:7" ht="15.75" x14ac:dyDescent="0.25">
      <c r="A529" s="21">
        <v>34</v>
      </c>
      <c r="B529" s="21" t="s">
        <v>14</v>
      </c>
      <c r="C529" s="21">
        <v>34.674999999999997</v>
      </c>
      <c r="D529" s="21">
        <v>0</v>
      </c>
      <c r="E529" s="21" t="s">
        <v>15</v>
      </c>
      <c r="F529" s="21" t="s">
        <v>25</v>
      </c>
      <c r="G529" s="21">
        <v>4518.8262500000001</v>
      </c>
    </row>
    <row r="530" spans="1:7" ht="15.75" x14ac:dyDescent="0.25">
      <c r="A530" s="21">
        <v>34</v>
      </c>
      <c r="B530" s="21" t="s">
        <v>23</v>
      </c>
      <c r="C530" s="21">
        <v>23.56</v>
      </c>
      <c r="D530" s="21">
        <v>0</v>
      </c>
      <c r="E530" s="21" t="s">
        <v>15</v>
      </c>
      <c r="F530" s="21" t="s">
        <v>25</v>
      </c>
      <c r="G530" s="21">
        <v>4992.3764000000001</v>
      </c>
    </row>
    <row r="531" spans="1:7" ht="15.75" x14ac:dyDescent="0.25">
      <c r="A531" s="21">
        <v>34</v>
      </c>
      <c r="B531" s="21" t="s">
        <v>14</v>
      </c>
      <c r="C531" s="21">
        <v>30.8</v>
      </c>
      <c r="D531" s="21">
        <v>0</v>
      </c>
      <c r="E531" s="21" t="s">
        <v>17</v>
      </c>
      <c r="F531" s="21" t="s">
        <v>26</v>
      </c>
      <c r="G531" s="21">
        <v>35491.64</v>
      </c>
    </row>
    <row r="532" spans="1:7" ht="15.75" x14ac:dyDescent="0.25">
      <c r="A532" s="21">
        <v>34</v>
      </c>
      <c r="B532" s="21" t="s">
        <v>14</v>
      </c>
      <c r="C532" s="21">
        <v>42.9</v>
      </c>
      <c r="D532" s="21">
        <v>1</v>
      </c>
      <c r="E532" s="21" t="s">
        <v>15</v>
      </c>
      <c r="F532" s="21" t="s">
        <v>26</v>
      </c>
      <c r="G532" s="21">
        <v>4536.259</v>
      </c>
    </row>
    <row r="533" spans="1:7" ht="15.75" x14ac:dyDescent="0.25">
      <c r="A533" s="21">
        <v>34</v>
      </c>
      <c r="B533" s="21" t="s">
        <v>14</v>
      </c>
      <c r="C533" s="21">
        <v>25.27</v>
      </c>
      <c r="D533" s="21">
        <v>1</v>
      </c>
      <c r="E533" s="21" t="s">
        <v>15</v>
      </c>
      <c r="F533" s="21" t="s">
        <v>27</v>
      </c>
      <c r="G533" s="21">
        <v>4894.7533000000003</v>
      </c>
    </row>
    <row r="534" spans="1:7" ht="15.75" x14ac:dyDescent="0.25">
      <c r="A534" s="21">
        <v>34</v>
      </c>
      <c r="B534" s="21" t="s">
        <v>23</v>
      </c>
      <c r="C534" s="21">
        <v>26.73</v>
      </c>
      <c r="D534" s="21">
        <v>1</v>
      </c>
      <c r="E534" s="21" t="s">
        <v>15</v>
      </c>
      <c r="F534" s="21" t="s">
        <v>16</v>
      </c>
      <c r="G534" s="21">
        <v>5002.7826999999997</v>
      </c>
    </row>
    <row r="535" spans="1:7" ht="15.75" x14ac:dyDescent="0.25">
      <c r="A535" s="21">
        <v>34</v>
      </c>
      <c r="B535" s="21" t="s">
        <v>23</v>
      </c>
      <c r="C535" s="21">
        <v>27.5</v>
      </c>
      <c r="D535" s="21">
        <v>1</v>
      </c>
      <c r="E535" s="21" t="s">
        <v>15</v>
      </c>
      <c r="F535" s="21" t="s">
        <v>26</v>
      </c>
      <c r="G535" s="21">
        <v>5003.8530000000001</v>
      </c>
    </row>
    <row r="536" spans="1:7" ht="15.75" x14ac:dyDescent="0.25">
      <c r="A536" s="21">
        <v>34</v>
      </c>
      <c r="B536" s="21" t="s">
        <v>23</v>
      </c>
      <c r="C536" s="21">
        <v>33.700000000000003</v>
      </c>
      <c r="D536" s="21">
        <v>1</v>
      </c>
      <c r="E536" s="21" t="s">
        <v>15</v>
      </c>
      <c r="F536" s="21" t="s">
        <v>26</v>
      </c>
      <c r="G536" s="21">
        <v>5012.4709999999995</v>
      </c>
    </row>
    <row r="537" spans="1:7" ht="15.75" x14ac:dyDescent="0.25">
      <c r="A537" s="21">
        <v>34</v>
      </c>
      <c r="B537" s="21" t="s">
        <v>23</v>
      </c>
      <c r="C537" s="21">
        <v>26.41</v>
      </c>
      <c r="D537" s="21">
        <v>1</v>
      </c>
      <c r="E537" s="21" t="s">
        <v>15</v>
      </c>
      <c r="F537" s="21" t="s">
        <v>27</v>
      </c>
      <c r="G537" s="21">
        <v>5385.3379000000004</v>
      </c>
    </row>
    <row r="538" spans="1:7" ht="15.75" x14ac:dyDescent="0.25">
      <c r="A538" s="21">
        <v>34</v>
      </c>
      <c r="B538" s="21" t="s">
        <v>23</v>
      </c>
      <c r="C538" s="21">
        <v>33.25</v>
      </c>
      <c r="D538" s="21">
        <v>1</v>
      </c>
      <c r="E538" s="21" t="s">
        <v>15</v>
      </c>
      <c r="F538" s="21" t="s">
        <v>25</v>
      </c>
      <c r="G538" s="21">
        <v>5594.8455000000004</v>
      </c>
    </row>
    <row r="539" spans="1:7" ht="15.75" x14ac:dyDescent="0.25">
      <c r="A539" s="21">
        <v>34</v>
      </c>
      <c r="B539" s="21" t="s">
        <v>14</v>
      </c>
      <c r="C539" s="21">
        <v>32.799999999999997</v>
      </c>
      <c r="D539" s="21">
        <v>1</v>
      </c>
      <c r="E539" s="21" t="s">
        <v>15</v>
      </c>
      <c r="F539" s="21" t="s">
        <v>26</v>
      </c>
      <c r="G539" s="21">
        <v>14358.364369999999</v>
      </c>
    </row>
    <row r="540" spans="1:7" ht="15.75" x14ac:dyDescent="0.25">
      <c r="A540" s="21">
        <v>34</v>
      </c>
      <c r="B540" s="21" t="s">
        <v>14</v>
      </c>
      <c r="C540" s="21">
        <v>27.835000000000001</v>
      </c>
      <c r="D540" s="21">
        <v>1</v>
      </c>
      <c r="E540" s="21" t="s">
        <v>17</v>
      </c>
      <c r="F540" s="21" t="s">
        <v>27</v>
      </c>
      <c r="G540" s="21">
        <v>20009.63365</v>
      </c>
    </row>
    <row r="541" spans="1:7" ht="15.75" x14ac:dyDescent="0.25">
      <c r="A541" s="21">
        <v>34</v>
      </c>
      <c r="B541" s="21" t="s">
        <v>23</v>
      </c>
      <c r="C541" s="21">
        <v>31.92</v>
      </c>
      <c r="D541" s="21">
        <v>1</v>
      </c>
      <c r="E541" s="21" t="s">
        <v>17</v>
      </c>
      <c r="F541" s="21" t="s">
        <v>25</v>
      </c>
      <c r="G541" s="21">
        <v>37701.876799999998</v>
      </c>
    </row>
    <row r="542" spans="1:7" ht="15.75" x14ac:dyDescent="0.25">
      <c r="A542" s="21">
        <v>34</v>
      </c>
      <c r="B542" s="21" t="s">
        <v>23</v>
      </c>
      <c r="C542" s="21">
        <v>30.21</v>
      </c>
      <c r="D542" s="21">
        <v>1</v>
      </c>
      <c r="E542" s="21" t="s">
        <v>17</v>
      </c>
      <c r="F542" s="21" t="s">
        <v>27</v>
      </c>
      <c r="G542" s="21">
        <v>43943.876100000001</v>
      </c>
    </row>
    <row r="543" spans="1:7" ht="15.75" x14ac:dyDescent="0.25">
      <c r="A543" s="21">
        <v>34</v>
      </c>
      <c r="B543" s="21" t="s">
        <v>14</v>
      </c>
      <c r="C543" s="21">
        <v>42.13</v>
      </c>
      <c r="D543" s="21">
        <v>2</v>
      </c>
      <c r="E543" s="21" t="s">
        <v>15</v>
      </c>
      <c r="F543" s="21" t="s">
        <v>16</v>
      </c>
      <c r="G543" s="21">
        <v>5124.1886999999997</v>
      </c>
    </row>
    <row r="544" spans="1:7" ht="15.75" x14ac:dyDescent="0.25">
      <c r="A544" s="21">
        <v>34</v>
      </c>
      <c r="B544" s="21" t="s">
        <v>23</v>
      </c>
      <c r="C544" s="21">
        <v>37.335000000000001</v>
      </c>
      <c r="D544" s="21">
        <v>2</v>
      </c>
      <c r="E544" s="21" t="s">
        <v>15</v>
      </c>
      <c r="F544" s="21" t="s">
        <v>27</v>
      </c>
      <c r="G544" s="21">
        <v>5989.5236500000001</v>
      </c>
    </row>
    <row r="545" spans="1:7" ht="15.75" x14ac:dyDescent="0.25">
      <c r="A545" s="21">
        <v>34</v>
      </c>
      <c r="B545" s="21" t="s">
        <v>14</v>
      </c>
      <c r="C545" s="21">
        <v>27</v>
      </c>
      <c r="D545" s="21">
        <v>2</v>
      </c>
      <c r="E545" s="21" t="s">
        <v>15</v>
      </c>
      <c r="F545" s="21" t="s">
        <v>26</v>
      </c>
      <c r="G545" s="21">
        <v>11737.848840000001</v>
      </c>
    </row>
    <row r="546" spans="1:7" ht="15.75" x14ac:dyDescent="0.25">
      <c r="A546" s="21">
        <v>34</v>
      </c>
      <c r="B546" s="21" t="s">
        <v>14</v>
      </c>
      <c r="C546" s="21">
        <v>25.3</v>
      </c>
      <c r="D546" s="21">
        <v>2</v>
      </c>
      <c r="E546" s="21" t="s">
        <v>17</v>
      </c>
      <c r="F546" s="21" t="s">
        <v>16</v>
      </c>
      <c r="G546" s="21">
        <v>18972.494999999999</v>
      </c>
    </row>
    <row r="547" spans="1:7" ht="15.75" x14ac:dyDescent="0.25">
      <c r="A547" s="21">
        <v>34</v>
      </c>
      <c r="B547" s="21" t="s">
        <v>14</v>
      </c>
      <c r="C547" s="21">
        <v>22.42</v>
      </c>
      <c r="D547" s="21">
        <v>2</v>
      </c>
      <c r="E547" s="21" t="s">
        <v>15</v>
      </c>
      <c r="F547" s="21" t="s">
        <v>25</v>
      </c>
      <c r="G547" s="21">
        <v>27375.904780000001</v>
      </c>
    </row>
    <row r="548" spans="1:7" ht="15.75" x14ac:dyDescent="0.25">
      <c r="A548" s="21">
        <v>34</v>
      </c>
      <c r="B548" s="21" t="s">
        <v>23</v>
      </c>
      <c r="C548" s="21">
        <v>29.26</v>
      </c>
      <c r="D548" s="21">
        <v>3</v>
      </c>
      <c r="E548" s="21" t="s">
        <v>15</v>
      </c>
      <c r="F548" s="21" t="s">
        <v>16</v>
      </c>
      <c r="G548" s="21">
        <v>6184.2993999999999</v>
      </c>
    </row>
    <row r="549" spans="1:7" ht="15.75" x14ac:dyDescent="0.25">
      <c r="A549" s="21">
        <v>34</v>
      </c>
      <c r="B549" s="21" t="s">
        <v>23</v>
      </c>
      <c r="C549" s="21">
        <v>38</v>
      </c>
      <c r="D549" s="21">
        <v>3</v>
      </c>
      <c r="E549" s="21" t="s">
        <v>15</v>
      </c>
      <c r="F549" s="21" t="s">
        <v>26</v>
      </c>
      <c r="G549" s="21">
        <v>6196.4480000000003</v>
      </c>
    </row>
    <row r="550" spans="1:7" ht="15.75" x14ac:dyDescent="0.25">
      <c r="A550" s="21">
        <v>34</v>
      </c>
      <c r="B550" s="21" t="s">
        <v>23</v>
      </c>
      <c r="C550" s="21">
        <v>19</v>
      </c>
      <c r="D550" s="21">
        <v>3</v>
      </c>
      <c r="E550" s="21" t="s">
        <v>15</v>
      </c>
      <c r="F550" s="21" t="s">
        <v>25</v>
      </c>
      <c r="G550" s="21">
        <v>6753.0379999999996</v>
      </c>
    </row>
    <row r="551" spans="1:7" ht="15.75" x14ac:dyDescent="0.25">
      <c r="A551" s="21">
        <v>35</v>
      </c>
      <c r="B551" s="21" t="s">
        <v>23</v>
      </c>
      <c r="C551" s="21">
        <v>26.125</v>
      </c>
      <c r="D551" s="21">
        <v>0</v>
      </c>
      <c r="E551" s="21" t="s">
        <v>15</v>
      </c>
      <c r="F551" s="21" t="s">
        <v>25</v>
      </c>
      <c r="G551" s="21">
        <v>5227.9887500000004</v>
      </c>
    </row>
    <row r="552" spans="1:7" ht="15.75" x14ac:dyDescent="0.25">
      <c r="A552" s="21">
        <v>35</v>
      </c>
      <c r="B552" s="21" t="s">
        <v>23</v>
      </c>
      <c r="C552" s="21">
        <v>28.024999999999999</v>
      </c>
      <c r="D552" s="21">
        <v>0</v>
      </c>
      <c r="E552" s="21" t="s">
        <v>17</v>
      </c>
      <c r="F552" s="21" t="s">
        <v>27</v>
      </c>
      <c r="G552" s="21">
        <v>20234.854749999999</v>
      </c>
    </row>
    <row r="553" spans="1:7" ht="15.75" x14ac:dyDescent="0.25">
      <c r="A553" s="21">
        <v>35</v>
      </c>
      <c r="B553" s="21" t="s">
        <v>14</v>
      </c>
      <c r="C553" s="21">
        <v>27.1</v>
      </c>
      <c r="D553" s="21">
        <v>1</v>
      </c>
      <c r="E553" s="21" t="s">
        <v>15</v>
      </c>
      <c r="F553" s="21" t="s">
        <v>26</v>
      </c>
      <c r="G553" s="21">
        <v>4746.3440000000001</v>
      </c>
    </row>
    <row r="554" spans="1:7" ht="15.75" x14ac:dyDescent="0.25">
      <c r="A554" s="21">
        <v>35</v>
      </c>
      <c r="B554" s="21" t="s">
        <v>14</v>
      </c>
      <c r="C554" s="21">
        <v>27.61</v>
      </c>
      <c r="D554" s="21">
        <v>1</v>
      </c>
      <c r="E554" s="21" t="s">
        <v>15</v>
      </c>
      <c r="F554" s="21" t="s">
        <v>16</v>
      </c>
      <c r="G554" s="21">
        <v>4747.0528999999997</v>
      </c>
    </row>
    <row r="555" spans="1:7" ht="15.75" x14ac:dyDescent="0.25">
      <c r="A555" s="21">
        <v>35</v>
      </c>
      <c r="B555" s="21" t="s">
        <v>14</v>
      </c>
      <c r="C555" s="21">
        <v>30.5</v>
      </c>
      <c r="D555" s="21">
        <v>1</v>
      </c>
      <c r="E555" s="21" t="s">
        <v>15</v>
      </c>
      <c r="F555" s="21" t="s">
        <v>26</v>
      </c>
      <c r="G555" s="21">
        <v>4751.07</v>
      </c>
    </row>
    <row r="556" spans="1:7" ht="15.75" x14ac:dyDescent="0.25">
      <c r="A556" s="21">
        <v>35</v>
      </c>
      <c r="B556" s="21" t="s">
        <v>14</v>
      </c>
      <c r="C556" s="21">
        <v>38.6</v>
      </c>
      <c r="D556" s="21">
        <v>1</v>
      </c>
      <c r="E556" s="21" t="s">
        <v>15</v>
      </c>
      <c r="F556" s="21" t="s">
        <v>26</v>
      </c>
      <c r="G556" s="21">
        <v>4762.3289999999997</v>
      </c>
    </row>
    <row r="557" spans="1:7" ht="15.75" x14ac:dyDescent="0.25">
      <c r="A557" s="21">
        <v>35</v>
      </c>
      <c r="B557" s="21" t="s">
        <v>14</v>
      </c>
      <c r="C557" s="21">
        <v>17.86</v>
      </c>
      <c r="D557" s="21">
        <v>1</v>
      </c>
      <c r="E557" s="21" t="s">
        <v>15</v>
      </c>
      <c r="F557" s="21" t="s">
        <v>27</v>
      </c>
      <c r="G557" s="21">
        <v>5116.5003999999999</v>
      </c>
    </row>
    <row r="558" spans="1:7" ht="15.75" x14ac:dyDescent="0.25">
      <c r="A558" s="21">
        <v>35</v>
      </c>
      <c r="B558" s="21" t="s">
        <v>14</v>
      </c>
      <c r="C558" s="21">
        <v>24.13</v>
      </c>
      <c r="D558" s="21">
        <v>1</v>
      </c>
      <c r="E558" s="21" t="s">
        <v>15</v>
      </c>
      <c r="F558" s="21" t="s">
        <v>27</v>
      </c>
      <c r="G558" s="21">
        <v>5125.2156999999997</v>
      </c>
    </row>
    <row r="559" spans="1:7" ht="15.75" x14ac:dyDescent="0.25">
      <c r="A559" s="21">
        <v>35</v>
      </c>
      <c r="B559" s="21" t="s">
        <v>23</v>
      </c>
      <c r="C559" s="21">
        <v>31</v>
      </c>
      <c r="D559" s="21">
        <v>1</v>
      </c>
      <c r="E559" s="21" t="s">
        <v>15</v>
      </c>
      <c r="F559" s="21" t="s">
        <v>26</v>
      </c>
      <c r="G559" s="21">
        <v>5240.7650000000003</v>
      </c>
    </row>
    <row r="560" spans="1:7" ht="15.75" x14ac:dyDescent="0.25">
      <c r="A560" s="21">
        <v>35</v>
      </c>
      <c r="B560" s="21" t="s">
        <v>23</v>
      </c>
      <c r="C560" s="21">
        <v>34.21</v>
      </c>
      <c r="D560" s="21">
        <v>1</v>
      </c>
      <c r="E560" s="21" t="s">
        <v>15</v>
      </c>
      <c r="F560" s="21" t="s">
        <v>16</v>
      </c>
      <c r="G560" s="21">
        <v>5245.2268999999997</v>
      </c>
    </row>
    <row r="561" spans="1:7" ht="15.75" x14ac:dyDescent="0.25">
      <c r="A561" s="21">
        <v>35</v>
      </c>
      <c r="B561" s="21" t="s">
        <v>23</v>
      </c>
      <c r="C561" s="21">
        <v>34.799999999999997</v>
      </c>
      <c r="D561" s="21">
        <v>1</v>
      </c>
      <c r="E561" s="21" t="s">
        <v>15</v>
      </c>
      <c r="F561" s="21" t="s">
        <v>26</v>
      </c>
      <c r="G561" s="21">
        <v>5246.0469999999996</v>
      </c>
    </row>
    <row r="562" spans="1:7" ht="15.75" x14ac:dyDescent="0.25">
      <c r="A562" s="21">
        <v>35</v>
      </c>
      <c r="B562" s="21" t="s">
        <v>23</v>
      </c>
      <c r="C562" s="21">
        <v>35.814999999999998</v>
      </c>
      <c r="D562" s="21">
        <v>1</v>
      </c>
      <c r="E562" s="21" t="s">
        <v>15</v>
      </c>
      <c r="F562" s="21" t="s">
        <v>27</v>
      </c>
      <c r="G562" s="21">
        <v>5630.4578499999998</v>
      </c>
    </row>
    <row r="563" spans="1:7" ht="15.75" x14ac:dyDescent="0.25">
      <c r="A563" s="21">
        <v>35</v>
      </c>
      <c r="B563" s="21" t="s">
        <v>14</v>
      </c>
      <c r="C563" s="21">
        <v>36.67</v>
      </c>
      <c r="D563" s="21">
        <v>1</v>
      </c>
      <c r="E563" s="21" t="s">
        <v>17</v>
      </c>
      <c r="F563" s="21" t="s">
        <v>25</v>
      </c>
      <c r="G563" s="21">
        <v>39774.276299999998</v>
      </c>
    </row>
    <row r="564" spans="1:7" ht="15.75" x14ac:dyDescent="0.25">
      <c r="A564" s="21">
        <v>35</v>
      </c>
      <c r="B564" s="21" t="s">
        <v>14</v>
      </c>
      <c r="C564" s="21">
        <v>34.770000000000003</v>
      </c>
      <c r="D564" s="21">
        <v>2</v>
      </c>
      <c r="E564" s="21" t="s">
        <v>15</v>
      </c>
      <c r="F564" s="21" t="s">
        <v>27</v>
      </c>
      <c r="G564" s="21">
        <v>5729.0052999999998</v>
      </c>
    </row>
    <row r="565" spans="1:7" ht="15.75" x14ac:dyDescent="0.25">
      <c r="A565" s="21">
        <v>35</v>
      </c>
      <c r="B565" s="21" t="s">
        <v>23</v>
      </c>
      <c r="C565" s="21">
        <v>35.86</v>
      </c>
      <c r="D565" s="21">
        <v>2</v>
      </c>
      <c r="E565" s="21" t="s">
        <v>15</v>
      </c>
      <c r="F565" s="21" t="s">
        <v>16</v>
      </c>
      <c r="G565" s="21">
        <v>5836.5204000000003</v>
      </c>
    </row>
    <row r="566" spans="1:7" ht="15.75" x14ac:dyDescent="0.25">
      <c r="A566" s="21">
        <v>35</v>
      </c>
      <c r="B566" s="21" t="s">
        <v>23</v>
      </c>
      <c r="C566" s="21">
        <v>43.34</v>
      </c>
      <c r="D566" s="21">
        <v>2</v>
      </c>
      <c r="E566" s="21" t="s">
        <v>15</v>
      </c>
      <c r="F566" s="21" t="s">
        <v>16</v>
      </c>
      <c r="G566" s="21">
        <v>5846.9175999999998</v>
      </c>
    </row>
    <row r="567" spans="1:7" ht="15.75" x14ac:dyDescent="0.25">
      <c r="A567" s="21">
        <v>35</v>
      </c>
      <c r="B567" s="21" t="s">
        <v>23</v>
      </c>
      <c r="C567" s="21">
        <v>23.465</v>
      </c>
      <c r="D567" s="21">
        <v>2</v>
      </c>
      <c r="E567" s="21" t="s">
        <v>15</v>
      </c>
      <c r="F567" s="21" t="s">
        <v>25</v>
      </c>
      <c r="G567" s="21">
        <v>6402.2913500000004</v>
      </c>
    </row>
    <row r="568" spans="1:7" ht="15.75" x14ac:dyDescent="0.25">
      <c r="A568" s="21">
        <v>35</v>
      </c>
      <c r="B568" s="21" t="s">
        <v>14</v>
      </c>
      <c r="C568" s="21">
        <v>27.74</v>
      </c>
      <c r="D568" s="21">
        <v>2</v>
      </c>
      <c r="E568" s="21" t="s">
        <v>17</v>
      </c>
      <c r="F568" s="21" t="s">
        <v>25</v>
      </c>
      <c r="G568" s="21">
        <v>20984.0936</v>
      </c>
    </row>
    <row r="569" spans="1:7" ht="15.75" x14ac:dyDescent="0.25">
      <c r="A569" s="21">
        <v>35</v>
      </c>
      <c r="B569" s="21" t="s">
        <v>23</v>
      </c>
      <c r="C569" s="21">
        <v>38.094999999999999</v>
      </c>
      <c r="D569" s="21">
        <v>2</v>
      </c>
      <c r="E569" s="21" t="s">
        <v>15</v>
      </c>
      <c r="F569" s="21" t="s">
        <v>25</v>
      </c>
      <c r="G569" s="21">
        <v>24915.046259999999</v>
      </c>
    </row>
    <row r="570" spans="1:7" ht="15.75" x14ac:dyDescent="0.25">
      <c r="A570" s="21">
        <v>35</v>
      </c>
      <c r="B570" s="21" t="s">
        <v>14</v>
      </c>
      <c r="C570" s="21">
        <v>28.9</v>
      </c>
      <c r="D570" s="21">
        <v>3</v>
      </c>
      <c r="E570" s="21" t="s">
        <v>15</v>
      </c>
      <c r="F570" s="21" t="s">
        <v>26</v>
      </c>
      <c r="G570" s="21">
        <v>5926.8459999999995</v>
      </c>
    </row>
    <row r="571" spans="1:7" ht="15.75" x14ac:dyDescent="0.25">
      <c r="A571" s="21">
        <v>35</v>
      </c>
      <c r="B571" s="21" t="s">
        <v>14</v>
      </c>
      <c r="C571" s="21">
        <v>34.32</v>
      </c>
      <c r="D571" s="21">
        <v>3</v>
      </c>
      <c r="E571" s="21" t="s">
        <v>15</v>
      </c>
      <c r="F571" s="21" t="s">
        <v>16</v>
      </c>
      <c r="G571" s="21">
        <v>5934.3797999999997</v>
      </c>
    </row>
    <row r="572" spans="1:7" ht="15.75" x14ac:dyDescent="0.25">
      <c r="A572" s="21">
        <v>35</v>
      </c>
      <c r="B572" s="21" t="s">
        <v>23</v>
      </c>
      <c r="C572" s="21">
        <v>27.7</v>
      </c>
      <c r="D572" s="21">
        <v>3</v>
      </c>
      <c r="E572" s="21" t="s">
        <v>15</v>
      </c>
      <c r="F572" s="21" t="s">
        <v>26</v>
      </c>
      <c r="G572" s="21">
        <v>6414.1779999999999</v>
      </c>
    </row>
    <row r="573" spans="1:7" ht="15.75" x14ac:dyDescent="0.25">
      <c r="A573" s="21">
        <v>35</v>
      </c>
      <c r="B573" s="21" t="s">
        <v>14</v>
      </c>
      <c r="C573" s="21">
        <v>24.42</v>
      </c>
      <c r="D573" s="21">
        <v>3</v>
      </c>
      <c r="E573" s="21" t="s">
        <v>17</v>
      </c>
      <c r="F573" s="21" t="s">
        <v>16</v>
      </c>
      <c r="G573" s="21">
        <v>19361.998800000001</v>
      </c>
    </row>
    <row r="574" spans="1:7" ht="15.75" x14ac:dyDescent="0.25">
      <c r="A574" s="21">
        <v>35</v>
      </c>
      <c r="B574" s="21" t="s">
        <v>23</v>
      </c>
      <c r="C574" s="21">
        <v>34.104999999999997</v>
      </c>
      <c r="D574" s="21">
        <v>3</v>
      </c>
      <c r="E574" s="21" t="s">
        <v>17</v>
      </c>
      <c r="F574" s="21" t="s">
        <v>27</v>
      </c>
      <c r="G574" s="21">
        <v>39983.425949999997</v>
      </c>
    </row>
    <row r="575" spans="1:7" ht="15.75" x14ac:dyDescent="0.25">
      <c r="A575" s="21">
        <v>35</v>
      </c>
      <c r="B575" s="21" t="s">
        <v>14</v>
      </c>
      <c r="C575" s="21">
        <v>39.71</v>
      </c>
      <c r="D575" s="21">
        <v>4</v>
      </c>
      <c r="E575" s="21" t="s">
        <v>15</v>
      </c>
      <c r="F575" s="21" t="s">
        <v>25</v>
      </c>
      <c r="G575" s="21">
        <v>19496.71917</v>
      </c>
    </row>
    <row r="576" spans="1:7" ht="15.75" x14ac:dyDescent="0.25">
      <c r="A576" s="21">
        <v>36</v>
      </c>
      <c r="B576" s="21" t="s">
        <v>14</v>
      </c>
      <c r="C576" s="21">
        <v>29.7</v>
      </c>
      <c r="D576" s="21">
        <v>0</v>
      </c>
      <c r="E576" s="21" t="s">
        <v>15</v>
      </c>
      <c r="F576" s="21" t="s">
        <v>16</v>
      </c>
      <c r="G576" s="21">
        <v>4399.7309999999998</v>
      </c>
    </row>
    <row r="577" spans="1:7" ht="15.75" x14ac:dyDescent="0.25">
      <c r="A577" s="21">
        <v>36</v>
      </c>
      <c r="B577" s="21" t="s">
        <v>14</v>
      </c>
      <c r="C577" s="21">
        <v>31.5</v>
      </c>
      <c r="D577" s="21">
        <v>0</v>
      </c>
      <c r="E577" s="21" t="s">
        <v>15</v>
      </c>
      <c r="F577" s="21" t="s">
        <v>26</v>
      </c>
      <c r="G577" s="21">
        <v>4402.2330000000002</v>
      </c>
    </row>
    <row r="578" spans="1:7" ht="15.75" x14ac:dyDescent="0.25">
      <c r="A578" s="21">
        <v>36</v>
      </c>
      <c r="B578" s="21" t="s">
        <v>23</v>
      </c>
      <c r="C578" s="21">
        <v>26.2</v>
      </c>
      <c r="D578" s="21">
        <v>0</v>
      </c>
      <c r="E578" s="21" t="s">
        <v>15</v>
      </c>
      <c r="F578" s="21" t="s">
        <v>26</v>
      </c>
      <c r="G578" s="21">
        <v>4883.866</v>
      </c>
    </row>
    <row r="579" spans="1:7" ht="15.75" x14ac:dyDescent="0.25">
      <c r="A579" s="21">
        <v>36</v>
      </c>
      <c r="B579" s="21" t="s">
        <v>23</v>
      </c>
      <c r="C579" s="21">
        <v>29.92</v>
      </c>
      <c r="D579" s="21">
        <v>0</v>
      </c>
      <c r="E579" s="21" t="s">
        <v>15</v>
      </c>
      <c r="F579" s="21" t="s">
        <v>16</v>
      </c>
      <c r="G579" s="21">
        <v>4889.0367999999999</v>
      </c>
    </row>
    <row r="580" spans="1:7" ht="15.75" x14ac:dyDescent="0.25">
      <c r="A580" s="21">
        <v>36</v>
      </c>
      <c r="B580" s="21" t="s">
        <v>23</v>
      </c>
      <c r="C580" s="21">
        <v>25.84</v>
      </c>
      <c r="D580" s="21">
        <v>0</v>
      </c>
      <c r="E580" s="21" t="s">
        <v>15</v>
      </c>
      <c r="F580" s="21" t="s">
        <v>27</v>
      </c>
      <c r="G580" s="21">
        <v>5266.3656000000001</v>
      </c>
    </row>
    <row r="581" spans="1:7" ht="15.75" x14ac:dyDescent="0.25">
      <c r="A581" s="21">
        <v>36</v>
      </c>
      <c r="B581" s="21" t="s">
        <v>23</v>
      </c>
      <c r="C581" s="21">
        <v>26.885000000000002</v>
      </c>
      <c r="D581" s="21">
        <v>0</v>
      </c>
      <c r="E581" s="21" t="s">
        <v>15</v>
      </c>
      <c r="F581" s="21" t="s">
        <v>27</v>
      </c>
      <c r="G581" s="21">
        <v>5267.8181500000001</v>
      </c>
    </row>
    <row r="582" spans="1:7" ht="15.75" x14ac:dyDescent="0.25">
      <c r="A582" s="21">
        <v>36</v>
      </c>
      <c r="B582" s="21" t="s">
        <v>23</v>
      </c>
      <c r="C582" s="21">
        <v>30.02</v>
      </c>
      <c r="D582" s="21">
        <v>0</v>
      </c>
      <c r="E582" s="21" t="s">
        <v>15</v>
      </c>
      <c r="F582" s="21" t="s">
        <v>27</v>
      </c>
      <c r="G582" s="21">
        <v>5272.1758</v>
      </c>
    </row>
    <row r="583" spans="1:7" ht="15.75" x14ac:dyDescent="0.25">
      <c r="A583" s="21">
        <v>36</v>
      </c>
      <c r="B583" s="21" t="s">
        <v>23</v>
      </c>
      <c r="C583" s="21">
        <v>19.855</v>
      </c>
      <c r="D583" s="21">
        <v>0</v>
      </c>
      <c r="E583" s="21" t="s">
        <v>15</v>
      </c>
      <c r="F583" s="21" t="s">
        <v>25</v>
      </c>
      <c r="G583" s="21">
        <v>5458.0464499999998</v>
      </c>
    </row>
    <row r="584" spans="1:7" ht="15.75" x14ac:dyDescent="0.25">
      <c r="A584" s="21">
        <v>36</v>
      </c>
      <c r="B584" s="21" t="s">
        <v>23</v>
      </c>
      <c r="C584" s="21">
        <v>27.74</v>
      </c>
      <c r="D584" s="21">
        <v>0</v>
      </c>
      <c r="E584" s="21" t="s">
        <v>15</v>
      </c>
      <c r="F584" s="21" t="s">
        <v>25</v>
      </c>
      <c r="G584" s="21">
        <v>5469.0065999999997</v>
      </c>
    </row>
    <row r="585" spans="1:7" ht="15.75" x14ac:dyDescent="0.25">
      <c r="A585" s="21">
        <v>36</v>
      </c>
      <c r="B585" s="21" t="s">
        <v>14</v>
      </c>
      <c r="C585" s="21">
        <v>34.43</v>
      </c>
      <c r="D585" s="21">
        <v>0</v>
      </c>
      <c r="E585" s="21" t="s">
        <v>17</v>
      </c>
      <c r="F585" s="21" t="s">
        <v>16</v>
      </c>
      <c r="G585" s="21">
        <v>37742.575700000001</v>
      </c>
    </row>
    <row r="586" spans="1:7" ht="15.75" x14ac:dyDescent="0.25">
      <c r="A586" s="21">
        <v>36</v>
      </c>
      <c r="B586" s="21" t="s">
        <v>14</v>
      </c>
      <c r="C586" s="21">
        <v>30.875</v>
      </c>
      <c r="D586" s="21">
        <v>1</v>
      </c>
      <c r="E586" s="21" t="s">
        <v>15</v>
      </c>
      <c r="F586" s="21" t="s">
        <v>27</v>
      </c>
      <c r="G586" s="21">
        <v>5373.3642499999996</v>
      </c>
    </row>
    <row r="587" spans="1:7" ht="15.75" x14ac:dyDescent="0.25">
      <c r="A587" s="21">
        <v>36</v>
      </c>
      <c r="B587" s="21" t="s">
        <v>14</v>
      </c>
      <c r="C587" s="21">
        <v>33.82</v>
      </c>
      <c r="D587" s="21">
        <v>1</v>
      </c>
      <c r="E587" s="21" t="s">
        <v>15</v>
      </c>
      <c r="F587" s="21" t="s">
        <v>27</v>
      </c>
      <c r="G587" s="21">
        <v>5377.4578000000001</v>
      </c>
    </row>
    <row r="588" spans="1:7" ht="15.75" x14ac:dyDescent="0.25">
      <c r="A588" s="21">
        <v>36</v>
      </c>
      <c r="B588" s="21" t="s">
        <v>23</v>
      </c>
      <c r="C588" s="21">
        <v>25.9</v>
      </c>
      <c r="D588" s="21">
        <v>1</v>
      </c>
      <c r="E588" s="21" t="s">
        <v>15</v>
      </c>
      <c r="F588" s="21" t="s">
        <v>26</v>
      </c>
      <c r="G588" s="21">
        <v>5472.4489999999996</v>
      </c>
    </row>
    <row r="589" spans="1:7" ht="15.75" x14ac:dyDescent="0.25">
      <c r="A589" s="21">
        <v>36</v>
      </c>
      <c r="B589" s="21" t="s">
        <v>23</v>
      </c>
      <c r="C589" s="21">
        <v>29.92</v>
      </c>
      <c r="D589" s="21">
        <v>1</v>
      </c>
      <c r="E589" s="21" t="s">
        <v>15</v>
      </c>
      <c r="F589" s="21" t="s">
        <v>16</v>
      </c>
      <c r="G589" s="21">
        <v>5478.0367999999999</v>
      </c>
    </row>
    <row r="590" spans="1:7" ht="15.75" x14ac:dyDescent="0.25">
      <c r="A590" s="21">
        <v>36</v>
      </c>
      <c r="B590" s="21" t="s">
        <v>14</v>
      </c>
      <c r="C590" s="21">
        <v>28.024999999999999</v>
      </c>
      <c r="D590" s="21">
        <v>1</v>
      </c>
      <c r="E590" s="21" t="s">
        <v>17</v>
      </c>
      <c r="F590" s="21" t="s">
        <v>25</v>
      </c>
      <c r="G590" s="21">
        <v>20773.62775</v>
      </c>
    </row>
    <row r="591" spans="1:7" ht="15.75" x14ac:dyDescent="0.25">
      <c r="A591" s="21">
        <v>36</v>
      </c>
      <c r="B591" s="21" t="s">
        <v>14</v>
      </c>
      <c r="C591" s="21">
        <v>35.200000000000003</v>
      </c>
      <c r="D591" s="21">
        <v>1</v>
      </c>
      <c r="E591" s="21" t="s">
        <v>17</v>
      </c>
      <c r="F591" s="21" t="s">
        <v>16</v>
      </c>
      <c r="G591" s="21">
        <v>38709.175999999999</v>
      </c>
    </row>
    <row r="592" spans="1:7" ht="15.75" x14ac:dyDescent="0.25">
      <c r="A592" s="21">
        <v>36</v>
      </c>
      <c r="B592" s="21" t="s">
        <v>14</v>
      </c>
      <c r="C592" s="21">
        <v>34.43</v>
      </c>
      <c r="D592" s="21">
        <v>2</v>
      </c>
      <c r="E592" s="21" t="s">
        <v>15</v>
      </c>
      <c r="F592" s="21" t="s">
        <v>16</v>
      </c>
      <c r="G592" s="21">
        <v>5584.3056999999999</v>
      </c>
    </row>
    <row r="593" spans="1:7" ht="15.75" x14ac:dyDescent="0.25">
      <c r="A593" s="21">
        <v>36</v>
      </c>
      <c r="B593" s="21" t="s">
        <v>23</v>
      </c>
      <c r="C593" s="21">
        <v>22.6</v>
      </c>
      <c r="D593" s="21">
        <v>2</v>
      </c>
      <c r="E593" s="21" t="s">
        <v>17</v>
      </c>
      <c r="F593" s="21" t="s">
        <v>26</v>
      </c>
      <c r="G593" s="21">
        <v>18608.261999999999</v>
      </c>
    </row>
    <row r="594" spans="1:7" ht="15.75" x14ac:dyDescent="0.25">
      <c r="A594" s="21">
        <v>36</v>
      </c>
      <c r="B594" s="21" t="s">
        <v>14</v>
      </c>
      <c r="C594" s="21">
        <v>33.4</v>
      </c>
      <c r="D594" s="21">
        <v>2</v>
      </c>
      <c r="E594" s="21" t="s">
        <v>17</v>
      </c>
      <c r="F594" s="21" t="s">
        <v>26</v>
      </c>
      <c r="G594" s="21">
        <v>38415.474000000002</v>
      </c>
    </row>
    <row r="595" spans="1:7" ht="15.75" x14ac:dyDescent="0.25">
      <c r="A595" s="21">
        <v>36</v>
      </c>
      <c r="B595" s="21" t="s">
        <v>14</v>
      </c>
      <c r="C595" s="21">
        <v>28.594999999999999</v>
      </c>
      <c r="D595" s="21">
        <v>3</v>
      </c>
      <c r="E595" s="21" t="s">
        <v>15</v>
      </c>
      <c r="F595" s="21" t="s">
        <v>27</v>
      </c>
      <c r="G595" s="21">
        <v>6548.1950500000003</v>
      </c>
    </row>
    <row r="596" spans="1:7" ht="15.75" x14ac:dyDescent="0.25">
      <c r="A596" s="21">
        <v>36</v>
      </c>
      <c r="B596" s="21" t="s">
        <v>14</v>
      </c>
      <c r="C596" s="21">
        <v>27.55</v>
      </c>
      <c r="D596" s="21">
        <v>3</v>
      </c>
      <c r="E596" s="21" t="s">
        <v>15</v>
      </c>
      <c r="F596" s="21" t="s">
        <v>25</v>
      </c>
      <c r="G596" s="21">
        <v>6746.7425000000003</v>
      </c>
    </row>
    <row r="597" spans="1:7" ht="15.75" x14ac:dyDescent="0.25">
      <c r="A597" s="21">
        <v>36</v>
      </c>
      <c r="B597" s="21" t="s">
        <v>14</v>
      </c>
      <c r="C597" s="21">
        <v>28.88</v>
      </c>
      <c r="D597" s="21">
        <v>3</v>
      </c>
      <c r="E597" s="21" t="s">
        <v>15</v>
      </c>
      <c r="F597" s="21" t="s">
        <v>25</v>
      </c>
      <c r="G597" s="21">
        <v>6748.5911999999998</v>
      </c>
    </row>
    <row r="598" spans="1:7" ht="15.75" x14ac:dyDescent="0.25">
      <c r="A598" s="21">
        <v>36</v>
      </c>
      <c r="B598" s="21" t="s">
        <v>23</v>
      </c>
      <c r="C598" s="21">
        <v>22.135000000000002</v>
      </c>
      <c r="D598" s="21">
        <v>3</v>
      </c>
      <c r="E598" s="21" t="s">
        <v>15</v>
      </c>
      <c r="F598" s="21" t="s">
        <v>25</v>
      </c>
      <c r="G598" s="21">
        <v>7228.2156500000001</v>
      </c>
    </row>
    <row r="599" spans="1:7" ht="15.75" x14ac:dyDescent="0.25">
      <c r="A599" s="21">
        <v>36</v>
      </c>
      <c r="B599" s="21" t="s">
        <v>14</v>
      </c>
      <c r="C599" s="21">
        <v>41.895000000000003</v>
      </c>
      <c r="D599" s="21">
        <v>3</v>
      </c>
      <c r="E599" s="21" t="s">
        <v>17</v>
      </c>
      <c r="F599" s="21" t="s">
        <v>25</v>
      </c>
      <c r="G599" s="21">
        <v>43753.337050000002</v>
      </c>
    </row>
    <row r="600" spans="1:7" ht="15.75" x14ac:dyDescent="0.25">
      <c r="A600" s="21">
        <v>36</v>
      </c>
      <c r="B600" s="21" t="s">
        <v>23</v>
      </c>
      <c r="C600" s="21">
        <v>29.04</v>
      </c>
      <c r="D600" s="21">
        <v>4</v>
      </c>
      <c r="E600" s="21" t="s">
        <v>15</v>
      </c>
      <c r="F600" s="21" t="s">
        <v>16</v>
      </c>
      <c r="G600" s="21">
        <v>7243.8136000000004</v>
      </c>
    </row>
    <row r="601" spans="1:7" ht="15.75" x14ac:dyDescent="0.25">
      <c r="A601" s="21">
        <v>37</v>
      </c>
      <c r="B601" s="21" t="s">
        <v>14</v>
      </c>
      <c r="C601" s="21">
        <v>30.8</v>
      </c>
      <c r="D601" s="21">
        <v>0</v>
      </c>
      <c r="E601" s="21" t="s">
        <v>15</v>
      </c>
      <c r="F601" s="21" t="s">
        <v>26</v>
      </c>
      <c r="G601" s="21">
        <v>4646.759</v>
      </c>
    </row>
    <row r="602" spans="1:7" ht="15.75" x14ac:dyDescent="0.25">
      <c r="A602" s="21">
        <v>37</v>
      </c>
      <c r="B602" s="21" t="s">
        <v>14</v>
      </c>
      <c r="C602" s="21">
        <v>29.64</v>
      </c>
      <c r="D602" s="21">
        <v>0</v>
      </c>
      <c r="E602" s="21" t="s">
        <v>15</v>
      </c>
      <c r="F602" s="21" t="s">
        <v>27</v>
      </c>
      <c r="G602" s="21">
        <v>5028.1466</v>
      </c>
    </row>
    <row r="603" spans="1:7" ht="15.75" x14ac:dyDescent="0.25">
      <c r="A603" s="21">
        <v>37</v>
      </c>
      <c r="B603" s="21" t="s">
        <v>14</v>
      </c>
      <c r="C603" s="21">
        <v>36.19</v>
      </c>
      <c r="D603" s="21">
        <v>0</v>
      </c>
      <c r="E603" s="21" t="s">
        <v>15</v>
      </c>
      <c r="F603" s="21" t="s">
        <v>16</v>
      </c>
      <c r="G603" s="21">
        <v>19214.705529999999</v>
      </c>
    </row>
    <row r="604" spans="1:7" ht="15.75" x14ac:dyDescent="0.25">
      <c r="A604" s="21">
        <v>37</v>
      </c>
      <c r="B604" s="21" t="s">
        <v>23</v>
      </c>
      <c r="C604" s="21">
        <v>26.4</v>
      </c>
      <c r="D604" s="21">
        <v>0</v>
      </c>
      <c r="E604" s="21" t="s">
        <v>17</v>
      </c>
      <c r="F604" s="21" t="s">
        <v>16</v>
      </c>
      <c r="G604" s="21">
        <v>19539.242999999999</v>
      </c>
    </row>
    <row r="605" spans="1:7" ht="15.75" x14ac:dyDescent="0.25">
      <c r="A605" s="21">
        <v>37</v>
      </c>
      <c r="B605" s="21" t="s">
        <v>14</v>
      </c>
      <c r="C605" s="21">
        <v>29.8</v>
      </c>
      <c r="D605" s="21">
        <v>0</v>
      </c>
      <c r="E605" s="21" t="s">
        <v>15</v>
      </c>
      <c r="F605" s="21" t="s">
        <v>26</v>
      </c>
      <c r="G605" s="21">
        <v>20420.604650000001</v>
      </c>
    </row>
    <row r="606" spans="1:7" ht="15.75" x14ac:dyDescent="0.25">
      <c r="A606" s="21">
        <v>37</v>
      </c>
      <c r="B606" s="21" t="s">
        <v>23</v>
      </c>
      <c r="C606" s="21">
        <v>30.78</v>
      </c>
      <c r="D606" s="21">
        <v>0</v>
      </c>
      <c r="E606" s="21" t="s">
        <v>17</v>
      </c>
      <c r="F606" s="21" t="s">
        <v>25</v>
      </c>
      <c r="G606" s="21">
        <v>37270.1512</v>
      </c>
    </row>
    <row r="607" spans="1:7" ht="15.75" x14ac:dyDescent="0.25">
      <c r="A607" s="21">
        <v>37</v>
      </c>
      <c r="B607" s="21" t="s">
        <v>23</v>
      </c>
      <c r="C607" s="21">
        <v>38.39</v>
      </c>
      <c r="D607" s="21">
        <v>0</v>
      </c>
      <c r="E607" s="21" t="s">
        <v>17</v>
      </c>
      <c r="F607" s="21" t="s">
        <v>16</v>
      </c>
      <c r="G607" s="21">
        <v>40419.019099999998</v>
      </c>
    </row>
    <row r="608" spans="1:7" ht="15.75" x14ac:dyDescent="0.25">
      <c r="A608" s="21">
        <v>37</v>
      </c>
      <c r="B608" s="21" t="s">
        <v>23</v>
      </c>
      <c r="C608" s="21">
        <v>34.104999999999997</v>
      </c>
      <c r="D608" s="21">
        <v>1</v>
      </c>
      <c r="E608" s="21" t="s">
        <v>15</v>
      </c>
      <c r="F608" s="21" t="s">
        <v>27</v>
      </c>
      <c r="G608" s="21">
        <v>6112.3529500000004</v>
      </c>
    </row>
    <row r="609" spans="1:7" ht="15.75" x14ac:dyDescent="0.25">
      <c r="A609" s="21">
        <v>37</v>
      </c>
      <c r="B609" s="21" t="s">
        <v>23</v>
      </c>
      <c r="C609" s="21">
        <v>25.555</v>
      </c>
      <c r="D609" s="21">
        <v>1</v>
      </c>
      <c r="E609" s="21" t="s">
        <v>17</v>
      </c>
      <c r="F609" s="21" t="s">
        <v>25</v>
      </c>
      <c r="G609" s="21">
        <v>20296.863450000001</v>
      </c>
    </row>
    <row r="610" spans="1:7" ht="15.75" x14ac:dyDescent="0.25">
      <c r="A610" s="21">
        <v>37</v>
      </c>
      <c r="B610" s="21" t="s">
        <v>14</v>
      </c>
      <c r="C610" s="21">
        <v>34.200000000000003</v>
      </c>
      <c r="D610" s="21">
        <v>1</v>
      </c>
      <c r="E610" s="21" t="s">
        <v>17</v>
      </c>
      <c r="F610" s="21" t="s">
        <v>25</v>
      </c>
      <c r="G610" s="21">
        <v>39047.285000000003</v>
      </c>
    </row>
    <row r="611" spans="1:7" ht="15.75" x14ac:dyDescent="0.25">
      <c r="A611" s="21">
        <v>37</v>
      </c>
      <c r="B611" s="21" t="s">
        <v>14</v>
      </c>
      <c r="C611" s="21">
        <v>37.07</v>
      </c>
      <c r="D611" s="21">
        <v>1</v>
      </c>
      <c r="E611" s="21" t="s">
        <v>17</v>
      </c>
      <c r="F611" s="21" t="s">
        <v>16</v>
      </c>
      <c r="G611" s="21">
        <v>39871.704299999998</v>
      </c>
    </row>
    <row r="612" spans="1:7" ht="15.75" x14ac:dyDescent="0.25">
      <c r="A612" s="21">
        <v>37</v>
      </c>
      <c r="B612" s="21" t="s">
        <v>14</v>
      </c>
      <c r="C612" s="21">
        <v>24.32</v>
      </c>
      <c r="D612" s="21">
        <v>2</v>
      </c>
      <c r="E612" s="21" t="s">
        <v>15</v>
      </c>
      <c r="F612" s="21" t="s">
        <v>27</v>
      </c>
      <c r="G612" s="21">
        <v>6198.7518</v>
      </c>
    </row>
    <row r="613" spans="1:7" ht="15.75" x14ac:dyDescent="0.25">
      <c r="A613" s="21">
        <v>37</v>
      </c>
      <c r="B613" s="21" t="s">
        <v>14</v>
      </c>
      <c r="C613" s="21">
        <v>28.024999999999999</v>
      </c>
      <c r="D613" s="21">
        <v>2</v>
      </c>
      <c r="E613" s="21" t="s">
        <v>15</v>
      </c>
      <c r="F613" s="21" t="s">
        <v>27</v>
      </c>
      <c r="G613" s="21">
        <v>6203.90175</v>
      </c>
    </row>
    <row r="614" spans="1:7" ht="15.75" x14ac:dyDescent="0.25">
      <c r="A614" s="21">
        <v>37</v>
      </c>
      <c r="B614" s="21" t="s">
        <v>23</v>
      </c>
      <c r="C614" s="21">
        <v>29.5</v>
      </c>
      <c r="D614" s="21">
        <v>2</v>
      </c>
      <c r="E614" s="21" t="s">
        <v>15</v>
      </c>
      <c r="F614" s="21" t="s">
        <v>26</v>
      </c>
      <c r="G614" s="21">
        <v>6311.9520000000002</v>
      </c>
    </row>
    <row r="615" spans="1:7" ht="15.75" x14ac:dyDescent="0.25">
      <c r="A615" s="21">
        <v>37</v>
      </c>
      <c r="B615" s="21" t="s">
        <v>23</v>
      </c>
      <c r="C615" s="21">
        <v>30.8</v>
      </c>
      <c r="D615" s="21">
        <v>2</v>
      </c>
      <c r="E615" s="21" t="s">
        <v>15</v>
      </c>
      <c r="F615" s="21" t="s">
        <v>16</v>
      </c>
      <c r="G615" s="21">
        <v>6313.759</v>
      </c>
    </row>
    <row r="616" spans="1:7" ht="15.75" x14ac:dyDescent="0.25">
      <c r="A616" s="21">
        <v>37</v>
      </c>
      <c r="B616" s="21" t="s">
        <v>14</v>
      </c>
      <c r="C616" s="21">
        <v>29.83</v>
      </c>
      <c r="D616" s="21">
        <v>2</v>
      </c>
      <c r="E616" s="21" t="s">
        <v>15</v>
      </c>
      <c r="F616" s="21" t="s">
        <v>25</v>
      </c>
      <c r="G616" s="21">
        <v>6406.4107000000004</v>
      </c>
    </row>
    <row r="617" spans="1:7" ht="15.75" x14ac:dyDescent="0.25">
      <c r="A617" s="21">
        <v>37</v>
      </c>
      <c r="B617" s="21" t="s">
        <v>23</v>
      </c>
      <c r="C617" s="21">
        <v>23.37</v>
      </c>
      <c r="D617" s="21">
        <v>2</v>
      </c>
      <c r="E617" s="21" t="s">
        <v>15</v>
      </c>
      <c r="F617" s="21" t="s">
        <v>27</v>
      </c>
      <c r="G617" s="21">
        <v>6686.4313000000002</v>
      </c>
    </row>
    <row r="618" spans="1:7" ht="15.75" x14ac:dyDescent="0.25">
      <c r="A618" s="21">
        <v>37</v>
      </c>
      <c r="B618" s="21" t="s">
        <v>23</v>
      </c>
      <c r="C618" s="21">
        <v>17.29</v>
      </c>
      <c r="D618" s="21">
        <v>2</v>
      </c>
      <c r="E618" s="21" t="s">
        <v>15</v>
      </c>
      <c r="F618" s="21" t="s">
        <v>25</v>
      </c>
      <c r="G618" s="21">
        <v>6877.9800999999998</v>
      </c>
    </row>
    <row r="619" spans="1:7" ht="15.75" x14ac:dyDescent="0.25">
      <c r="A619" s="21">
        <v>37</v>
      </c>
      <c r="B619" s="21" t="s">
        <v>23</v>
      </c>
      <c r="C619" s="21">
        <v>34.799999999999997</v>
      </c>
      <c r="D619" s="21">
        <v>2</v>
      </c>
      <c r="E619" s="21" t="s">
        <v>17</v>
      </c>
      <c r="F619" s="21" t="s">
        <v>26</v>
      </c>
      <c r="G619" s="21">
        <v>39836.519</v>
      </c>
    </row>
    <row r="620" spans="1:7" ht="15.75" x14ac:dyDescent="0.25">
      <c r="A620" s="21">
        <v>37</v>
      </c>
      <c r="B620" s="21" t="s">
        <v>23</v>
      </c>
      <c r="C620" s="21">
        <v>47.6</v>
      </c>
      <c r="D620" s="21">
        <v>2</v>
      </c>
      <c r="E620" s="21" t="s">
        <v>17</v>
      </c>
      <c r="F620" s="21" t="s">
        <v>26</v>
      </c>
      <c r="G620" s="21">
        <v>46113.510999999999</v>
      </c>
    </row>
    <row r="621" spans="1:7" ht="15.75" x14ac:dyDescent="0.25">
      <c r="A621" s="21">
        <v>37</v>
      </c>
      <c r="B621" s="21" t="s">
        <v>14</v>
      </c>
      <c r="C621" s="21">
        <v>46.53</v>
      </c>
      <c r="D621" s="21">
        <v>3</v>
      </c>
      <c r="E621" s="21" t="s">
        <v>15</v>
      </c>
      <c r="F621" s="21" t="s">
        <v>16</v>
      </c>
      <c r="G621" s="21">
        <v>6435.6237000000001</v>
      </c>
    </row>
    <row r="622" spans="1:7" ht="15.75" x14ac:dyDescent="0.25">
      <c r="A622" s="21">
        <v>37</v>
      </c>
      <c r="B622" s="21" t="s">
        <v>14</v>
      </c>
      <c r="C622" s="21">
        <v>30.875</v>
      </c>
      <c r="D622" s="21">
        <v>3</v>
      </c>
      <c r="E622" s="21" t="s">
        <v>15</v>
      </c>
      <c r="F622" s="21" t="s">
        <v>27</v>
      </c>
      <c r="G622" s="21">
        <v>6796.8632500000003</v>
      </c>
    </row>
    <row r="623" spans="1:7" ht="15.75" x14ac:dyDescent="0.25">
      <c r="A623" s="21">
        <v>37</v>
      </c>
      <c r="B623" s="21" t="s">
        <v>14</v>
      </c>
      <c r="C623" s="21">
        <v>22.704999999999998</v>
      </c>
      <c r="D623" s="21">
        <v>3</v>
      </c>
      <c r="E623" s="21" t="s">
        <v>15</v>
      </c>
      <c r="F623" s="21" t="s">
        <v>25</v>
      </c>
      <c r="G623" s="21">
        <v>6985.50695</v>
      </c>
    </row>
    <row r="624" spans="1:7" ht="15.75" x14ac:dyDescent="0.25">
      <c r="A624" s="21">
        <v>37</v>
      </c>
      <c r="B624" s="21" t="s">
        <v>23</v>
      </c>
      <c r="C624" s="21">
        <v>27.74</v>
      </c>
      <c r="D624" s="21">
        <v>3</v>
      </c>
      <c r="E624" s="21" t="s">
        <v>15</v>
      </c>
      <c r="F624" s="21" t="s">
        <v>27</v>
      </c>
      <c r="G624" s="21">
        <v>7281.5056000000004</v>
      </c>
    </row>
    <row r="625" spans="1:7" ht="15.75" x14ac:dyDescent="0.25">
      <c r="A625" s="21">
        <v>37</v>
      </c>
      <c r="B625" s="21" t="s">
        <v>14</v>
      </c>
      <c r="C625" s="21">
        <v>34.1</v>
      </c>
      <c r="D625" s="21">
        <v>4</v>
      </c>
      <c r="E625" s="21" t="s">
        <v>17</v>
      </c>
      <c r="F625" s="21" t="s">
        <v>26</v>
      </c>
      <c r="G625" s="21">
        <v>40182.245999999999</v>
      </c>
    </row>
    <row r="626" spans="1:7" ht="15.75" x14ac:dyDescent="0.25">
      <c r="A626" s="21">
        <v>38</v>
      </c>
      <c r="B626" s="21" t="s">
        <v>23</v>
      </c>
      <c r="C626" s="21">
        <v>27.6</v>
      </c>
      <c r="D626" s="21">
        <v>0</v>
      </c>
      <c r="E626" s="21" t="s">
        <v>15</v>
      </c>
      <c r="F626" s="21" t="s">
        <v>26</v>
      </c>
      <c r="G626" s="21">
        <v>5383.5360000000001</v>
      </c>
    </row>
    <row r="627" spans="1:7" ht="15.75" x14ac:dyDescent="0.25">
      <c r="A627" s="21">
        <v>38</v>
      </c>
      <c r="B627" s="21" t="s">
        <v>23</v>
      </c>
      <c r="C627" s="21">
        <v>37.729999999999997</v>
      </c>
      <c r="D627" s="21">
        <v>0</v>
      </c>
      <c r="E627" s="21" t="s">
        <v>15</v>
      </c>
      <c r="F627" s="21" t="s">
        <v>16</v>
      </c>
      <c r="G627" s="21">
        <v>5397.6166999999996</v>
      </c>
    </row>
    <row r="628" spans="1:7" ht="15.75" x14ac:dyDescent="0.25">
      <c r="A628" s="21">
        <v>38</v>
      </c>
      <c r="B628" s="21" t="s">
        <v>23</v>
      </c>
      <c r="C628" s="21">
        <v>40.15</v>
      </c>
      <c r="D628" s="21">
        <v>0</v>
      </c>
      <c r="E628" s="21" t="s">
        <v>15</v>
      </c>
      <c r="F628" s="21" t="s">
        <v>16</v>
      </c>
      <c r="G628" s="21">
        <v>5400.9804999999997</v>
      </c>
    </row>
    <row r="629" spans="1:7" ht="15.75" x14ac:dyDescent="0.25">
      <c r="A629" s="21">
        <v>38</v>
      </c>
      <c r="B629" s="21" t="s">
        <v>14</v>
      </c>
      <c r="C629" s="21">
        <v>19.3</v>
      </c>
      <c r="D629" s="21">
        <v>0</v>
      </c>
      <c r="E629" s="21" t="s">
        <v>17</v>
      </c>
      <c r="F629" s="21" t="s">
        <v>26</v>
      </c>
      <c r="G629" s="21">
        <v>15820.699000000001</v>
      </c>
    </row>
    <row r="630" spans="1:7" ht="15.75" x14ac:dyDescent="0.25">
      <c r="A630" s="21">
        <v>38</v>
      </c>
      <c r="B630" s="21" t="s">
        <v>14</v>
      </c>
      <c r="C630" s="21">
        <v>28.27</v>
      </c>
      <c r="D630" s="21">
        <v>1</v>
      </c>
      <c r="E630" s="21" t="s">
        <v>15</v>
      </c>
      <c r="F630" s="21" t="s">
        <v>16</v>
      </c>
      <c r="G630" s="21">
        <v>5484.4673000000003</v>
      </c>
    </row>
    <row r="631" spans="1:7" ht="15.75" x14ac:dyDescent="0.25">
      <c r="A631" s="21">
        <v>38</v>
      </c>
      <c r="B631" s="21" t="s">
        <v>14</v>
      </c>
      <c r="C631" s="21">
        <v>31</v>
      </c>
      <c r="D631" s="21">
        <v>1</v>
      </c>
      <c r="E631" s="21" t="s">
        <v>15</v>
      </c>
      <c r="F631" s="21" t="s">
        <v>26</v>
      </c>
      <c r="G631" s="21">
        <v>5488.2619999999997</v>
      </c>
    </row>
    <row r="632" spans="1:7" ht="15.75" x14ac:dyDescent="0.25">
      <c r="A632" s="21">
        <v>38</v>
      </c>
      <c r="B632" s="21" t="s">
        <v>14</v>
      </c>
      <c r="C632" s="21">
        <v>19.95</v>
      </c>
      <c r="D632" s="21">
        <v>1</v>
      </c>
      <c r="E632" s="21" t="s">
        <v>15</v>
      </c>
      <c r="F632" s="21" t="s">
        <v>27</v>
      </c>
      <c r="G632" s="21">
        <v>5855.9025000000001</v>
      </c>
    </row>
    <row r="633" spans="1:7" ht="15.75" x14ac:dyDescent="0.25">
      <c r="A633" s="21">
        <v>38</v>
      </c>
      <c r="B633" s="21" t="s">
        <v>23</v>
      </c>
      <c r="C633" s="21">
        <v>28.93</v>
      </c>
      <c r="D633" s="21">
        <v>1</v>
      </c>
      <c r="E633" s="21" t="s">
        <v>15</v>
      </c>
      <c r="F633" s="21" t="s">
        <v>16</v>
      </c>
      <c r="G633" s="21">
        <v>5974.3846999999996</v>
      </c>
    </row>
    <row r="634" spans="1:7" ht="15.75" x14ac:dyDescent="0.25">
      <c r="A634" s="21">
        <v>38</v>
      </c>
      <c r="B634" s="21" t="s">
        <v>23</v>
      </c>
      <c r="C634" s="21">
        <v>30.69</v>
      </c>
      <c r="D634" s="21">
        <v>1</v>
      </c>
      <c r="E634" s="21" t="s">
        <v>15</v>
      </c>
      <c r="F634" s="21" t="s">
        <v>16</v>
      </c>
      <c r="G634" s="21">
        <v>5976.8311000000003</v>
      </c>
    </row>
    <row r="635" spans="1:7" ht="15.75" x14ac:dyDescent="0.25">
      <c r="A635" s="21">
        <v>38</v>
      </c>
      <c r="B635" s="21" t="s">
        <v>14</v>
      </c>
      <c r="C635" s="21">
        <v>28.024999999999999</v>
      </c>
      <c r="D635" s="21">
        <v>1</v>
      </c>
      <c r="E635" s="21" t="s">
        <v>15</v>
      </c>
      <c r="F635" s="21" t="s">
        <v>25</v>
      </c>
      <c r="G635" s="21">
        <v>6067.1267500000004</v>
      </c>
    </row>
    <row r="636" spans="1:7" ht="15.75" x14ac:dyDescent="0.25">
      <c r="A636" s="21">
        <v>38</v>
      </c>
      <c r="B636" s="21" t="s">
        <v>14</v>
      </c>
      <c r="C636" s="21">
        <v>37.049999999999997</v>
      </c>
      <c r="D636" s="21">
        <v>1</v>
      </c>
      <c r="E636" s="21" t="s">
        <v>15</v>
      </c>
      <c r="F636" s="21" t="s">
        <v>25</v>
      </c>
      <c r="G636" s="21">
        <v>6079.6715000000004</v>
      </c>
    </row>
    <row r="637" spans="1:7" ht="15.75" x14ac:dyDescent="0.25">
      <c r="A637" s="21">
        <v>38</v>
      </c>
      <c r="B637" s="21" t="s">
        <v>23</v>
      </c>
      <c r="C637" s="21">
        <v>40.564999999999998</v>
      </c>
      <c r="D637" s="21">
        <v>1</v>
      </c>
      <c r="E637" s="21" t="s">
        <v>15</v>
      </c>
      <c r="F637" s="21" t="s">
        <v>27</v>
      </c>
      <c r="G637" s="21">
        <v>6373.55735</v>
      </c>
    </row>
    <row r="638" spans="1:7" ht="15.75" x14ac:dyDescent="0.25">
      <c r="A638" s="21">
        <v>38</v>
      </c>
      <c r="B638" s="21" t="s">
        <v>23</v>
      </c>
      <c r="C638" s="21">
        <v>27.265000000000001</v>
      </c>
      <c r="D638" s="21">
        <v>1</v>
      </c>
      <c r="E638" s="21" t="s">
        <v>15</v>
      </c>
      <c r="F638" s="21" t="s">
        <v>25</v>
      </c>
      <c r="G638" s="21">
        <v>6555.07035</v>
      </c>
    </row>
    <row r="639" spans="1:7" ht="15.75" x14ac:dyDescent="0.25">
      <c r="A639" s="21">
        <v>38</v>
      </c>
      <c r="B639" s="21" t="s">
        <v>14</v>
      </c>
      <c r="C639" s="21">
        <v>34.700000000000003</v>
      </c>
      <c r="D639" s="21">
        <v>2</v>
      </c>
      <c r="E639" s="21" t="s">
        <v>15</v>
      </c>
      <c r="F639" s="21" t="s">
        <v>26</v>
      </c>
      <c r="G639" s="21">
        <v>6082.4049999999997</v>
      </c>
    </row>
    <row r="640" spans="1:7" ht="15.75" x14ac:dyDescent="0.25">
      <c r="A640" s="21">
        <v>38</v>
      </c>
      <c r="B640" s="21" t="s">
        <v>14</v>
      </c>
      <c r="C640" s="21">
        <v>27.835000000000001</v>
      </c>
      <c r="D640" s="21">
        <v>2</v>
      </c>
      <c r="E640" s="21" t="s">
        <v>15</v>
      </c>
      <c r="F640" s="21" t="s">
        <v>27</v>
      </c>
      <c r="G640" s="21">
        <v>6455.86265</v>
      </c>
    </row>
    <row r="641" spans="1:7" ht="15.75" x14ac:dyDescent="0.25">
      <c r="A641" s="21">
        <v>38</v>
      </c>
      <c r="B641" s="21" t="s">
        <v>14</v>
      </c>
      <c r="C641" s="21">
        <v>29.26</v>
      </c>
      <c r="D641" s="21">
        <v>2</v>
      </c>
      <c r="E641" s="21" t="s">
        <v>15</v>
      </c>
      <c r="F641" s="21" t="s">
        <v>27</v>
      </c>
      <c r="G641" s="21">
        <v>6457.8433999999997</v>
      </c>
    </row>
    <row r="642" spans="1:7" ht="15.75" x14ac:dyDescent="0.25">
      <c r="A642" s="21">
        <v>38</v>
      </c>
      <c r="B642" s="21" t="s">
        <v>23</v>
      </c>
      <c r="C642" s="21">
        <v>34.799999999999997</v>
      </c>
      <c r="D642" s="21">
        <v>2</v>
      </c>
      <c r="E642" s="21" t="s">
        <v>15</v>
      </c>
      <c r="F642" s="21" t="s">
        <v>26</v>
      </c>
      <c r="G642" s="21">
        <v>6571.5439999999999</v>
      </c>
    </row>
    <row r="643" spans="1:7" ht="15.75" x14ac:dyDescent="0.25">
      <c r="A643" s="21">
        <v>38</v>
      </c>
      <c r="B643" s="21" t="s">
        <v>14</v>
      </c>
      <c r="C643" s="21">
        <v>16.815000000000001</v>
      </c>
      <c r="D643" s="21">
        <v>2</v>
      </c>
      <c r="E643" s="21" t="s">
        <v>15</v>
      </c>
      <c r="F643" s="21" t="s">
        <v>25</v>
      </c>
      <c r="G643" s="21">
        <v>6640.5448500000002</v>
      </c>
    </row>
    <row r="644" spans="1:7" ht="15.75" x14ac:dyDescent="0.25">
      <c r="A644" s="21">
        <v>38</v>
      </c>
      <c r="B644" s="21" t="s">
        <v>23</v>
      </c>
      <c r="C644" s="21">
        <v>19.475000000000001</v>
      </c>
      <c r="D644" s="21">
        <v>2</v>
      </c>
      <c r="E644" s="21" t="s">
        <v>15</v>
      </c>
      <c r="F644" s="21" t="s">
        <v>27</v>
      </c>
      <c r="G644" s="21">
        <v>6933.2422500000002</v>
      </c>
    </row>
    <row r="645" spans="1:7" ht="15.75" x14ac:dyDescent="0.25">
      <c r="A645" s="21">
        <v>38</v>
      </c>
      <c r="B645" s="21" t="s">
        <v>23</v>
      </c>
      <c r="C645" s="21">
        <v>19.95</v>
      </c>
      <c r="D645" s="21">
        <v>2</v>
      </c>
      <c r="E645" s="21" t="s">
        <v>15</v>
      </c>
      <c r="F645" s="21" t="s">
        <v>25</v>
      </c>
      <c r="G645" s="21">
        <v>7133.9025000000001</v>
      </c>
    </row>
    <row r="646" spans="1:7" ht="15.75" x14ac:dyDescent="0.25">
      <c r="A646" s="21">
        <v>38</v>
      </c>
      <c r="B646" s="21" t="s">
        <v>23</v>
      </c>
      <c r="C646" s="21">
        <v>27.835000000000001</v>
      </c>
      <c r="D646" s="21">
        <v>2</v>
      </c>
      <c r="E646" s="21" t="s">
        <v>15</v>
      </c>
      <c r="F646" s="21" t="s">
        <v>25</v>
      </c>
      <c r="G646" s="21">
        <v>7144.86265</v>
      </c>
    </row>
    <row r="647" spans="1:7" ht="15.75" x14ac:dyDescent="0.25">
      <c r="A647" s="21">
        <v>38</v>
      </c>
      <c r="B647" s="21" t="s">
        <v>14</v>
      </c>
      <c r="C647" s="21">
        <v>21.12</v>
      </c>
      <c r="D647" s="21">
        <v>3</v>
      </c>
      <c r="E647" s="21" t="s">
        <v>15</v>
      </c>
      <c r="F647" s="21" t="s">
        <v>16</v>
      </c>
      <c r="G647" s="21">
        <v>6652.5288</v>
      </c>
    </row>
    <row r="648" spans="1:7" ht="15.75" x14ac:dyDescent="0.25">
      <c r="A648" s="21">
        <v>38</v>
      </c>
      <c r="B648" s="21" t="s">
        <v>23</v>
      </c>
      <c r="C648" s="21">
        <v>28</v>
      </c>
      <c r="D648" s="21">
        <v>3</v>
      </c>
      <c r="E648" s="21" t="s">
        <v>15</v>
      </c>
      <c r="F648" s="21" t="s">
        <v>26</v>
      </c>
      <c r="G648" s="21">
        <v>7151.0919999999996</v>
      </c>
    </row>
    <row r="649" spans="1:7" ht="15.75" x14ac:dyDescent="0.25">
      <c r="A649" s="21">
        <v>38</v>
      </c>
      <c r="B649" s="21" t="s">
        <v>23</v>
      </c>
      <c r="C649" s="21">
        <v>30.21</v>
      </c>
      <c r="D649" s="21">
        <v>3</v>
      </c>
      <c r="E649" s="21" t="s">
        <v>15</v>
      </c>
      <c r="F649" s="21" t="s">
        <v>27</v>
      </c>
      <c r="G649" s="21">
        <v>7537.1638999999996</v>
      </c>
    </row>
    <row r="650" spans="1:7" ht="15.75" x14ac:dyDescent="0.25">
      <c r="A650" s="21">
        <v>38</v>
      </c>
      <c r="B650" s="21" t="s">
        <v>14</v>
      </c>
      <c r="C650" s="21">
        <v>38.39</v>
      </c>
      <c r="D650" s="21">
        <v>3</v>
      </c>
      <c r="E650" s="21" t="s">
        <v>17</v>
      </c>
      <c r="F650" s="21" t="s">
        <v>16</v>
      </c>
      <c r="G650" s="21">
        <v>41949.244100000004</v>
      </c>
    </row>
    <row r="651" spans="1:7" ht="15.75" x14ac:dyDescent="0.25">
      <c r="A651" s="21">
        <v>39</v>
      </c>
      <c r="B651" s="21" t="s">
        <v>23</v>
      </c>
      <c r="C651" s="21">
        <v>32.799999999999997</v>
      </c>
      <c r="D651" s="21">
        <v>0</v>
      </c>
      <c r="E651" s="21" t="s">
        <v>15</v>
      </c>
      <c r="F651" s="21" t="s">
        <v>26</v>
      </c>
      <c r="G651" s="21">
        <v>5649.7150000000001</v>
      </c>
    </row>
    <row r="652" spans="1:7" ht="15.75" x14ac:dyDescent="0.25">
      <c r="A652" s="21">
        <v>39</v>
      </c>
      <c r="B652" s="21" t="s">
        <v>23</v>
      </c>
      <c r="C652" s="21">
        <v>41.8</v>
      </c>
      <c r="D652" s="21">
        <v>0</v>
      </c>
      <c r="E652" s="21" t="s">
        <v>15</v>
      </c>
      <c r="F652" s="21" t="s">
        <v>16</v>
      </c>
      <c r="G652" s="21">
        <v>5662.2250000000004</v>
      </c>
    </row>
    <row r="653" spans="1:7" ht="15.75" x14ac:dyDescent="0.25">
      <c r="A653" s="21">
        <v>39</v>
      </c>
      <c r="B653" s="21" t="s">
        <v>14</v>
      </c>
      <c r="C653" s="21">
        <v>42.655000000000001</v>
      </c>
      <c r="D653" s="21">
        <v>0</v>
      </c>
      <c r="E653" s="21" t="s">
        <v>15</v>
      </c>
      <c r="F653" s="21" t="s">
        <v>25</v>
      </c>
      <c r="G653" s="21">
        <v>5757.41345</v>
      </c>
    </row>
    <row r="654" spans="1:7" ht="15.75" x14ac:dyDescent="0.25">
      <c r="A654" s="21">
        <v>39</v>
      </c>
      <c r="B654" s="21" t="s">
        <v>14</v>
      </c>
      <c r="C654" s="21">
        <v>26.41</v>
      </c>
      <c r="D654" s="21">
        <v>0</v>
      </c>
      <c r="E654" s="21" t="s">
        <v>17</v>
      </c>
      <c r="F654" s="21" t="s">
        <v>25</v>
      </c>
      <c r="G654" s="21">
        <v>20149.322899999999</v>
      </c>
    </row>
    <row r="655" spans="1:7" ht="15.75" x14ac:dyDescent="0.25">
      <c r="A655" s="21">
        <v>39</v>
      </c>
      <c r="B655" s="21" t="s">
        <v>14</v>
      </c>
      <c r="C655" s="21">
        <v>21.85</v>
      </c>
      <c r="D655" s="21">
        <v>1</v>
      </c>
      <c r="E655" s="21" t="s">
        <v>15</v>
      </c>
      <c r="F655" s="21" t="s">
        <v>27</v>
      </c>
      <c r="G655" s="21">
        <v>6117.4944999999998</v>
      </c>
    </row>
    <row r="656" spans="1:7" ht="15.75" x14ac:dyDescent="0.25">
      <c r="A656" s="21">
        <v>39</v>
      </c>
      <c r="B656" s="21" t="s">
        <v>14</v>
      </c>
      <c r="C656" s="21">
        <v>26.22</v>
      </c>
      <c r="D656" s="21">
        <v>1</v>
      </c>
      <c r="E656" s="21" t="s">
        <v>15</v>
      </c>
      <c r="F656" s="21" t="s">
        <v>27</v>
      </c>
      <c r="G656" s="21">
        <v>6123.5688</v>
      </c>
    </row>
    <row r="657" spans="1:7" ht="15.75" x14ac:dyDescent="0.25">
      <c r="A657" s="21">
        <v>39</v>
      </c>
      <c r="B657" s="21" t="s">
        <v>23</v>
      </c>
      <c r="C657" s="21">
        <v>32.5</v>
      </c>
      <c r="D657" s="21">
        <v>1</v>
      </c>
      <c r="E657" s="21" t="s">
        <v>15</v>
      </c>
      <c r="F657" s="21" t="s">
        <v>26</v>
      </c>
      <c r="G657" s="21">
        <v>6238.2979999999998</v>
      </c>
    </row>
    <row r="658" spans="1:7" ht="15.75" x14ac:dyDescent="0.25">
      <c r="A658" s="21">
        <v>39</v>
      </c>
      <c r="B658" s="21" t="s">
        <v>14</v>
      </c>
      <c r="C658" s="21">
        <v>28.3</v>
      </c>
      <c r="D658" s="21">
        <v>1</v>
      </c>
      <c r="E658" s="21" t="s">
        <v>17</v>
      </c>
      <c r="F658" s="21" t="s">
        <v>26</v>
      </c>
      <c r="G658" s="21">
        <v>21082.16</v>
      </c>
    </row>
    <row r="659" spans="1:7" ht="15.75" x14ac:dyDescent="0.25">
      <c r="A659" s="21">
        <v>39</v>
      </c>
      <c r="B659" s="21" t="s">
        <v>14</v>
      </c>
      <c r="C659" s="21">
        <v>29.925000000000001</v>
      </c>
      <c r="D659" s="21">
        <v>1</v>
      </c>
      <c r="E659" s="21" t="s">
        <v>17</v>
      </c>
      <c r="F659" s="21" t="s">
        <v>25</v>
      </c>
      <c r="G659" s="21">
        <v>22462.043750000001</v>
      </c>
    </row>
    <row r="660" spans="1:7" ht="15.75" x14ac:dyDescent="0.25">
      <c r="A660" s="21">
        <v>39</v>
      </c>
      <c r="B660" s="21" t="s">
        <v>14</v>
      </c>
      <c r="C660" s="21">
        <v>32.340000000000003</v>
      </c>
      <c r="D660" s="21">
        <v>2</v>
      </c>
      <c r="E660" s="21" t="s">
        <v>15</v>
      </c>
      <c r="F660" s="21" t="s">
        <v>16</v>
      </c>
      <c r="G660" s="21">
        <v>6338.0756000000001</v>
      </c>
    </row>
    <row r="661" spans="1:7" ht="15.75" x14ac:dyDescent="0.25">
      <c r="A661" s="21">
        <v>39</v>
      </c>
      <c r="B661" s="21" t="s">
        <v>14</v>
      </c>
      <c r="C661" s="21">
        <v>45.43</v>
      </c>
      <c r="D661" s="21">
        <v>2</v>
      </c>
      <c r="E661" s="21" t="s">
        <v>15</v>
      </c>
      <c r="F661" s="21" t="s">
        <v>16</v>
      </c>
      <c r="G661" s="21">
        <v>6356.2707</v>
      </c>
    </row>
    <row r="662" spans="1:7" ht="15.75" x14ac:dyDescent="0.25">
      <c r="A662" s="21">
        <v>39</v>
      </c>
      <c r="B662" s="21" t="s">
        <v>14</v>
      </c>
      <c r="C662" s="21">
        <v>24.51</v>
      </c>
      <c r="D662" s="21">
        <v>2</v>
      </c>
      <c r="E662" s="21" t="s">
        <v>15</v>
      </c>
      <c r="F662" s="21" t="s">
        <v>27</v>
      </c>
      <c r="G662" s="21">
        <v>6710.1918999999998</v>
      </c>
    </row>
    <row r="663" spans="1:7" ht="15.75" x14ac:dyDescent="0.25">
      <c r="A663" s="21">
        <v>39</v>
      </c>
      <c r="B663" s="21" t="s">
        <v>23</v>
      </c>
      <c r="C663" s="21">
        <v>26.315000000000001</v>
      </c>
      <c r="D663" s="21">
        <v>2</v>
      </c>
      <c r="E663" s="21" t="s">
        <v>15</v>
      </c>
      <c r="F663" s="21" t="s">
        <v>27</v>
      </c>
      <c r="G663" s="21">
        <v>7201.7008500000002</v>
      </c>
    </row>
    <row r="664" spans="1:7" ht="15.75" x14ac:dyDescent="0.25">
      <c r="A664" s="21">
        <v>39</v>
      </c>
      <c r="B664" s="21" t="s">
        <v>23</v>
      </c>
      <c r="C664" s="21">
        <v>31.92</v>
      </c>
      <c r="D664" s="21">
        <v>2</v>
      </c>
      <c r="E664" s="21" t="s">
        <v>15</v>
      </c>
      <c r="F664" s="21" t="s">
        <v>27</v>
      </c>
      <c r="G664" s="21">
        <v>7209.4917999999998</v>
      </c>
    </row>
    <row r="665" spans="1:7" ht="15.75" x14ac:dyDescent="0.25">
      <c r="A665" s="21">
        <v>39</v>
      </c>
      <c r="B665" s="21" t="s">
        <v>14</v>
      </c>
      <c r="C665" s="21">
        <v>34.1</v>
      </c>
      <c r="D665" s="21">
        <v>2</v>
      </c>
      <c r="E665" s="21" t="s">
        <v>15</v>
      </c>
      <c r="F665" s="21" t="s">
        <v>16</v>
      </c>
      <c r="G665" s="21">
        <v>23563.016179999999</v>
      </c>
    </row>
    <row r="666" spans="1:7" ht="15.75" x14ac:dyDescent="0.25">
      <c r="A666" s="21">
        <v>39</v>
      </c>
      <c r="B666" s="21" t="s">
        <v>14</v>
      </c>
      <c r="C666" s="21">
        <v>35.299999999999997</v>
      </c>
      <c r="D666" s="21">
        <v>2</v>
      </c>
      <c r="E666" s="21" t="s">
        <v>17</v>
      </c>
      <c r="F666" s="21" t="s">
        <v>26</v>
      </c>
      <c r="G666" s="21">
        <v>40103.89</v>
      </c>
    </row>
    <row r="667" spans="1:7" ht="15.75" x14ac:dyDescent="0.25">
      <c r="A667" s="21">
        <v>39</v>
      </c>
      <c r="B667" s="21" t="s">
        <v>23</v>
      </c>
      <c r="C667" s="21">
        <v>34.1</v>
      </c>
      <c r="D667" s="21">
        <v>3</v>
      </c>
      <c r="E667" s="21" t="s">
        <v>15</v>
      </c>
      <c r="F667" s="21" t="s">
        <v>26</v>
      </c>
      <c r="G667" s="21">
        <v>7418.5219999999999</v>
      </c>
    </row>
    <row r="668" spans="1:7" ht="15.75" x14ac:dyDescent="0.25">
      <c r="A668" s="21">
        <v>39</v>
      </c>
      <c r="B668" s="21" t="s">
        <v>23</v>
      </c>
      <c r="C668" s="21">
        <v>22.8</v>
      </c>
      <c r="D668" s="21">
        <v>3</v>
      </c>
      <c r="E668" s="21" t="s">
        <v>15</v>
      </c>
      <c r="F668" s="21" t="s">
        <v>25</v>
      </c>
      <c r="G668" s="21">
        <v>7985.8149999999996</v>
      </c>
    </row>
    <row r="669" spans="1:7" ht="15.75" x14ac:dyDescent="0.25">
      <c r="A669" s="21">
        <v>39</v>
      </c>
      <c r="B669" s="21" t="s">
        <v>23</v>
      </c>
      <c r="C669" s="21">
        <v>23.274999999999999</v>
      </c>
      <c r="D669" s="21">
        <v>3</v>
      </c>
      <c r="E669" s="21" t="s">
        <v>15</v>
      </c>
      <c r="F669" s="21" t="s">
        <v>25</v>
      </c>
      <c r="G669" s="21">
        <v>7986.4752500000004</v>
      </c>
    </row>
    <row r="670" spans="1:7" ht="15.75" x14ac:dyDescent="0.25">
      <c r="A670" s="21">
        <v>39</v>
      </c>
      <c r="B670" s="21" t="s">
        <v>23</v>
      </c>
      <c r="C670" s="21">
        <v>24.89</v>
      </c>
      <c r="D670" s="21">
        <v>3</v>
      </c>
      <c r="E670" s="21" t="s">
        <v>17</v>
      </c>
      <c r="F670" s="21" t="s">
        <v>25</v>
      </c>
      <c r="G670" s="21">
        <v>21659.930100000001</v>
      </c>
    </row>
    <row r="671" spans="1:7" ht="15.75" x14ac:dyDescent="0.25">
      <c r="A671" s="21">
        <v>39</v>
      </c>
      <c r="B671" s="21" t="s">
        <v>14</v>
      </c>
      <c r="C671" s="21">
        <v>29.6</v>
      </c>
      <c r="D671" s="21">
        <v>4</v>
      </c>
      <c r="E671" s="21" t="s">
        <v>15</v>
      </c>
      <c r="F671" s="21" t="s">
        <v>26</v>
      </c>
      <c r="G671" s="21">
        <v>7512.2669999999998</v>
      </c>
    </row>
    <row r="672" spans="1:7" ht="15.75" x14ac:dyDescent="0.25">
      <c r="A672" s="21">
        <v>39</v>
      </c>
      <c r="B672" s="21" t="s">
        <v>23</v>
      </c>
      <c r="C672" s="21">
        <v>23.87</v>
      </c>
      <c r="D672" s="21">
        <v>5</v>
      </c>
      <c r="E672" s="21" t="s">
        <v>15</v>
      </c>
      <c r="F672" s="21" t="s">
        <v>16</v>
      </c>
      <c r="G672" s="21">
        <v>8582.3022999999994</v>
      </c>
    </row>
    <row r="673" spans="1:7" ht="15.75" x14ac:dyDescent="0.25">
      <c r="A673" s="21">
        <v>39</v>
      </c>
      <c r="B673" s="21" t="s">
        <v>23</v>
      </c>
      <c r="C673" s="21">
        <v>34.32</v>
      </c>
      <c r="D673" s="21">
        <v>5</v>
      </c>
      <c r="E673" s="21" t="s">
        <v>15</v>
      </c>
      <c r="F673" s="21" t="s">
        <v>16</v>
      </c>
      <c r="G673" s="21">
        <v>8596.8277999999991</v>
      </c>
    </row>
    <row r="674" spans="1:7" ht="15.75" x14ac:dyDescent="0.25">
      <c r="A674" s="21">
        <v>39</v>
      </c>
      <c r="B674" s="21" t="s">
        <v>23</v>
      </c>
      <c r="C674" s="21">
        <v>24.225000000000001</v>
      </c>
      <c r="D674" s="21">
        <v>5</v>
      </c>
      <c r="E674" s="21" t="s">
        <v>15</v>
      </c>
      <c r="F674" s="21" t="s">
        <v>27</v>
      </c>
      <c r="G674" s="21">
        <v>8965.7957499999993</v>
      </c>
    </row>
    <row r="675" spans="1:7" ht="15.75" x14ac:dyDescent="0.25">
      <c r="A675" s="21">
        <v>39</v>
      </c>
      <c r="B675" s="21" t="s">
        <v>23</v>
      </c>
      <c r="C675" s="21">
        <v>18.3</v>
      </c>
      <c r="D675" s="21">
        <v>5</v>
      </c>
      <c r="E675" s="21" t="s">
        <v>17</v>
      </c>
      <c r="F675" s="21" t="s">
        <v>26</v>
      </c>
      <c r="G675" s="21">
        <v>19023.259999999998</v>
      </c>
    </row>
    <row r="676" spans="1:7" ht="15.75" x14ac:dyDescent="0.25">
      <c r="A676" s="21">
        <v>40</v>
      </c>
      <c r="B676" s="21" t="s">
        <v>14</v>
      </c>
      <c r="C676" s="21">
        <v>25.08</v>
      </c>
      <c r="D676" s="21">
        <v>0</v>
      </c>
      <c r="E676" s="21" t="s">
        <v>15</v>
      </c>
      <c r="F676" s="21" t="s">
        <v>16</v>
      </c>
      <c r="G676" s="21">
        <v>5415.6611999999996</v>
      </c>
    </row>
    <row r="677" spans="1:7" ht="15.75" x14ac:dyDescent="0.25">
      <c r="A677" s="21">
        <v>40</v>
      </c>
      <c r="B677" s="21" t="s">
        <v>14</v>
      </c>
      <c r="C677" s="21">
        <v>41.69</v>
      </c>
      <c r="D677" s="21">
        <v>0</v>
      </c>
      <c r="E677" s="21" t="s">
        <v>15</v>
      </c>
      <c r="F677" s="21" t="s">
        <v>16</v>
      </c>
      <c r="G677" s="21">
        <v>5438.7491</v>
      </c>
    </row>
    <row r="678" spans="1:7" ht="15.75" x14ac:dyDescent="0.25">
      <c r="A678" s="21">
        <v>40</v>
      </c>
      <c r="B678" s="21" t="s">
        <v>23</v>
      </c>
      <c r="C678" s="21">
        <v>29.6</v>
      </c>
      <c r="D678" s="21">
        <v>0</v>
      </c>
      <c r="E678" s="21" t="s">
        <v>15</v>
      </c>
      <c r="F678" s="21" t="s">
        <v>26</v>
      </c>
      <c r="G678" s="21">
        <v>5910.9440000000004</v>
      </c>
    </row>
    <row r="679" spans="1:7" ht="15.75" x14ac:dyDescent="0.25">
      <c r="A679" s="21">
        <v>40</v>
      </c>
      <c r="B679" s="21" t="s">
        <v>23</v>
      </c>
      <c r="C679" s="21">
        <v>36.19</v>
      </c>
      <c r="D679" s="21">
        <v>0</v>
      </c>
      <c r="E679" s="21" t="s">
        <v>15</v>
      </c>
      <c r="F679" s="21" t="s">
        <v>16</v>
      </c>
      <c r="G679" s="21">
        <v>5920.1040999999996</v>
      </c>
    </row>
    <row r="680" spans="1:7" ht="15.75" x14ac:dyDescent="0.25">
      <c r="A680" s="21">
        <v>40</v>
      </c>
      <c r="B680" s="21" t="s">
        <v>14</v>
      </c>
      <c r="C680" s="21">
        <v>26.315000000000001</v>
      </c>
      <c r="D680" s="21">
        <v>1</v>
      </c>
      <c r="E680" s="21" t="s">
        <v>15</v>
      </c>
      <c r="F680" s="21" t="s">
        <v>27</v>
      </c>
      <c r="G680" s="21">
        <v>6389.3778499999999</v>
      </c>
    </row>
    <row r="681" spans="1:7" ht="15.75" x14ac:dyDescent="0.25">
      <c r="A681" s="21">
        <v>40</v>
      </c>
      <c r="B681" s="21" t="s">
        <v>14</v>
      </c>
      <c r="C681" s="21">
        <v>29.355</v>
      </c>
      <c r="D681" s="21">
        <v>1</v>
      </c>
      <c r="E681" s="21" t="s">
        <v>15</v>
      </c>
      <c r="F681" s="21" t="s">
        <v>27</v>
      </c>
      <c r="G681" s="21">
        <v>6393.6034499999996</v>
      </c>
    </row>
    <row r="682" spans="1:7" ht="15.75" x14ac:dyDescent="0.25">
      <c r="A682" s="21">
        <v>40</v>
      </c>
      <c r="B682" s="21" t="s">
        <v>23</v>
      </c>
      <c r="C682" s="21">
        <v>27.4</v>
      </c>
      <c r="D682" s="21">
        <v>1</v>
      </c>
      <c r="E682" s="21" t="s">
        <v>15</v>
      </c>
      <c r="F682" s="21" t="s">
        <v>26</v>
      </c>
      <c r="G682" s="21">
        <v>6496.8860000000004</v>
      </c>
    </row>
    <row r="683" spans="1:7" ht="15.75" x14ac:dyDescent="0.25">
      <c r="A683" s="21">
        <v>40</v>
      </c>
      <c r="B683" s="21" t="s">
        <v>23</v>
      </c>
      <c r="C683" s="21">
        <v>29.81</v>
      </c>
      <c r="D683" s="21">
        <v>1</v>
      </c>
      <c r="E683" s="21" t="s">
        <v>15</v>
      </c>
      <c r="F683" s="21" t="s">
        <v>16</v>
      </c>
      <c r="G683" s="21">
        <v>6500.2358999999997</v>
      </c>
    </row>
    <row r="684" spans="1:7" ht="15.75" x14ac:dyDescent="0.25">
      <c r="A684" s="21">
        <v>40</v>
      </c>
      <c r="B684" s="21" t="s">
        <v>14</v>
      </c>
      <c r="C684" s="21">
        <v>34.104999999999997</v>
      </c>
      <c r="D684" s="21">
        <v>1</v>
      </c>
      <c r="E684" s="21" t="s">
        <v>15</v>
      </c>
      <c r="F684" s="21" t="s">
        <v>25</v>
      </c>
      <c r="G684" s="21">
        <v>6600.2059499999996</v>
      </c>
    </row>
    <row r="685" spans="1:7" ht="15.75" x14ac:dyDescent="0.25">
      <c r="A685" s="21">
        <v>40</v>
      </c>
      <c r="B685" s="21" t="s">
        <v>14</v>
      </c>
      <c r="C685" s="21">
        <v>41.23</v>
      </c>
      <c r="D685" s="21">
        <v>1</v>
      </c>
      <c r="E685" s="21" t="s">
        <v>15</v>
      </c>
      <c r="F685" s="21" t="s">
        <v>25</v>
      </c>
      <c r="G685" s="21">
        <v>6610.1097</v>
      </c>
    </row>
    <row r="686" spans="1:7" ht="15.75" x14ac:dyDescent="0.25">
      <c r="A686" s="21">
        <v>40</v>
      </c>
      <c r="B686" s="21" t="s">
        <v>23</v>
      </c>
      <c r="C686" s="21">
        <v>25.46</v>
      </c>
      <c r="D686" s="21">
        <v>1</v>
      </c>
      <c r="E686" s="21" t="s">
        <v>15</v>
      </c>
      <c r="F686" s="21" t="s">
        <v>25</v>
      </c>
      <c r="G686" s="21">
        <v>7077.1894000000002</v>
      </c>
    </row>
    <row r="687" spans="1:7" ht="15.75" x14ac:dyDescent="0.25">
      <c r="A687" s="21">
        <v>40</v>
      </c>
      <c r="B687" s="21" t="s">
        <v>14</v>
      </c>
      <c r="C687" s="21">
        <v>19.8</v>
      </c>
      <c r="D687" s="21">
        <v>1</v>
      </c>
      <c r="E687" s="21" t="s">
        <v>17</v>
      </c>
      <c r="F687" s="21" t="s">
        <v>16</v>
      </c>
      <c r="G687" s="21">
        <v>17179.522000000001</v>
      </c>
    </row>
    <row r="688" spans="1:7" ht="15.75" x14ac:dyDescent="0.25">
      <c r="A688" s="21">
        <v>40</v>
      </c>
      <c r="B688" s="21" t="s">
        <v>23</v>
      </c>
      <c r="C688" s="21">
        <v>28.12</v>
      </c>
      <c r="D688" s="21">
        <v>1</v>
      </c>
      <c r="E688" s="21" t="s">
        <v>17</v>
      </c>
      <c r="F688" s="21" t="s">
        <v>25</v>
      </c>
      <c r="G688" s="21">
        <v>22331.566800000001</v>
      </c>
    </row>
    <row r="689" spans="1:7" ht="15.75" x14ac:dyDescent="0.25">
      <c r="A689" s="21">
        <v>40</v>
      </c>
      <c r="B689" s="21" t="s">
        <v>23</v>
      </c>
      <c r="C689" s="21">
        <v>41.42</v>
      </c>
      <c r="D689" s="21">
        <v>1</v>
      </c>
      <c r="E689" s="21" t="s">
        <v>15</v>
      </c>
      <c r="F689" s="21" t="s">
        <v>27</v>
      </c>
      <c r="G689" s="21">
        <v>28476.734990000001</v>
      </c>
    </row>
    <row r="690" spans="1:7" ht="15.75" x14ac:dyDescent="0.25">
      <c r="A690" s="21">
        <v>40</v>
      </c>
      <c r="B690" s="21" t="s">
        <v>14</v>
      </c>
      <c r="C690" s="21">
        <v>32.774999999999999</v>
      </c>
      <c r="D690" s="21">
        <v>1</v>
      </c>
      <c r="E690" s="21" t="s">
        <v>17</v>
      </c>
      <c r="F690" s="21" t="s">
        <v>25</v>
      </c>
      <c r="G690" s="21">
        <v>39125.332249999999</v>
      </c>
    </row>
    <row r="691" spans="1:7" ht="15.75" x14ac:dyDescent="0.25">
      <c r="A691" s="21">
        <v>40</v>
      </c>
      <c r="B691" s="21" t="s">
        <v>14</v>
      </c>
      <c r="C691" s="21">
        <v>24.97</v>
      </c>
      <c r="D691" s="21">
        <v>2</v>
      </c>
      <c r="E691" s="21" t="s">
        <v>15</v>
      </c>
      <c r="F691" s="21" t="s">
        <v>16</v>
      </c>
      <c r="G691" s="21">
        <v>6593.5083000000004</v>
      </c>
    </row>
    <row r="692" spans="1:7" ht="15.75" x14ac:dyDescent="0.25">
      <c r="A692" s="21">
        <v>40</v>
      </c>
      <c r="B692" s="21" t="s">
        <v>14</v>
      </c>
      <c r="C692" s="21">
        <v>29.9</v>
      </c>
      <c r="D692" s="21">
        <v>2</v>
      </c>
      <c r="E692" s="21" t="s">
        <v>15</v>
      </c>
      <c r="F692" s="21" t="s">
        <v>26</v>
      </c>
      <c r="G692" s="21">
        <v>6600.3609999999999</v>
      </c>
    </row>
    <row r="693" spans="1:7" ht="15.75" x14ac:dyDescent="0.25">
      <c r="A693" s="21">
        <v>40</v>
      </c>
      <c r="B693" s="21" t="s">
        <v>14</v>
      </c>
      <c r="C693" s="21">
        <v>32.299999999999997</v>
      </c>
      <c r="D693" s="21">
        <v>2</v>
      </c>
      <c r="E693" s="21" t="s">
        <v>15</v>
      </c>
      <c r="F693" s="21" t="s">
        <v>27</v>
      </c>
      <c r="G693" s="21">
        <v>6986.6970000000001</v>
      </c>
    </row>
    <row r="694" spans="1:7" ht="15.75" x14ac:dyDescent="0.25">
      <c r="A694" s="21">
        <v>40</v>
      </c>
      <c r="B694" s="21" t="s">
        <v>14</v>
      </c>
      <c r="C694" s="21">
        <v>22.704999999999998</v>
      </c>
      <c r="D694" s="21">
        <v>2</v>
      </c>
      <c r="E694" s="21" t="s">
        <v>15</v>
      </c>
      <c r="F694" s="21" t="s">
        <v>25</v>
      </c>
      <c r="G694" s="21">
        <v>7173.35995</v>
      </c>
    </row>
    <row r="695" spans="1:7" ht="15.75" x14ac:dyDescent="0.25">
      <c r="A695" s="21">
        <v>40</v>
      </c>
      <c r="B695" s="21" t="s">
        <v>23</v>
      </c>
      <c r="C695" s="21">
        <v>22.22</v>
      </c>
      <c r="D695" s="21">
        <v>2</v>
      </c>
      <c r="E695" s="21" t="s">
        <v>17</v>
      </c>
      <c r="F695" s="21" t="s">
        <v>16</v>
      </c>
      <c r="G695" s="21">
        <v>19444.265800000001</v>
      </c>
    </row>
    <row r="696" spans="1:7" ht="15.75" x14ac:dyDescent="0.25">
      <c r="A696" s="21">
        <v>40</v>
      </c>
      <c r="B696" s="21" t="s">
        <v>23</v>
      </c>
      <c r="C696" s="21">
        <v>32.774999999999999</v>
      </c>
      <c r="D696" s="21">
        <v>2</v>
      </c>
      <c r="E696" s="21" t="s">
        <v>17</v>
      </c>
      <c r="F696" s="21" t="s">
        <v>27</v>
      </c>
      <c r="G696" s="21">
        <v>40003.332249999999</v>
      </c>
    </row>
    <row r="697" spans="1:7" ht="15.75" x14ac:dyDescent="0.25">
      <c r="A697" s="21">
        <v>40</v>
      </c>
      <c r="B697" s="21" t="s">
        <v>14</v>
      </c>
      <c r="C697" s="21">
        <v>35.299999999999997</v>
      </c>
      <c r="D697" s="21">
        <v>3</v>
      </c>
      <c r="E697" s="21" t="s">
        <v>15</v>
      </c>
      <c r="F697" s="21" t="s">
        <v>26</v>
      </c>
      <c r="G697" s="21">
        <v>7196.8670000000002</v>
      </c>
    </row>
    <row r="698" spans="1:7" ht="15.75" x14ac:dyDescent="0.25">
      <c r="A698" s="21">
        <v>40</v>
      </c>
      <c r="B698" s="21" t="s">
        <v>23</v>
      </c>
      <c r="C698" s="21">
        <v>33</v>
      </c>
      <c r="D698" s="21">
        <v>3</v>
      </c>
      <c r="E698" s="21" t="s">
        <v>15</v>
      </c>
      <c r="F698" s="21" t="s">
        <v>16</v>
      </c>
      <c r="G698" s="21">
        <v>7682.67</v>
      </c>
    </row>
    <row r="699" spans="1:7" ht="15.75" x14ac:dyDescent="0.25">
      <c r="A699" s="21">
        <v>40</v>
      </c>
      <c r="B699" s="21" t="s">
        <v>23</v>
      </c>
      <c r="C699" s="21">
        <v>28.69</v>
      </c>
      <c r="D699" s="21">
        <v>3</v>
      </c>
      <c r="E699" s="21" t="s">
        <v>15</v>
      </c>
      <c r="F699" s="21" t="s">
        <v>27</v>
      </c>
      <c r="G699" s="21">
        <v>8059.6791000000003</v>
      </c>
    </row>
    <row r="700" spans="1:7" ht="15.75" x14ac:dyDescent="0.25">
      <c r="A700" s="21">
        <v>40</v>
      </c>
      <c r="B700" s="21" t="s">
        <v>23</v>
      </c>
      <c r="C700" s="21">
        <v>23.37</v>
      </c>
      <c r="D700" s="21">
        <v>3</v>
      </c>
      <c r="E700" s="21" t="s">
        <v>15</v>
      </c>
      <c r="F700" s="21" t="s">
        <v>25</v>
      </c>
      <c r="G700" s="21">
        <v>8252.2842999999993</v>
      </c>
    </row>
    <row r="701" spans="1:7" ht="15.75" x14ac:dyDescent="0.25">
      <c r="A701" s="21">
        <v>40</v>
      </c>
      <c r="B701" s="21" t="s">
        <v>14</v>
      </c>
      <c r="C701" s="21">
        <v>30.875</v>
      </c>
      <c r="D701" s="21">
        <v>4</v>
      </c>
      <c r="E701" s="21" t="s">
        <v>15</v>
      </c>
      <c r="F701" s="21" t="s">
        <v>27</v>
      </c>
      <c r="G701" s="21">
        <v>8162.7162500000004</v>
      </c>
    </row>
    <row r="702" spans="1:7" ht="15.75" x14ac:dyDescent="0.25">
      <c r="A702" s="21">
        <v>40</v>
      </c>
      <c r="B702" s="21" t="s">
        <v>23</v>
      </c>
      <c r="C702" s="21">
        <v>29.3</v>
      </c>
      <c r="D702" s="21">
        <v>4</v>
      </c>
      <c r="E702" s="21" t="s">
        <v>15</v>
      </c>
      <c r="F702" s="21" t="s">
        <v>26</v>
      </c>
      <c r="G702" s="21">
        <v>15828.82173</v>
      </c>
    </row>
    <row r="703" spans="1:7" ht="15.75" x14ac:dyDescent="0.25">
      <c r="A703" s="21">
        <v>41</v>
      </c>
      <c r="B703" s="21" t="s">
        <v>14</v>
      </c>
      <c r="C703" s="21">
        <v>33.549999999999997</v>
      </c>
      <c r="D703" s="21">
        <v>0</v>
      </c>
      <c r="E703" s="21" t="s">
        <v>15</v>
      </c>
      <c r="F703" s="21" t="s">
        <v>16</v>
      </c>
      <c r="G703" s="21">
        <v>5699.8374999999996</v>
      </c>
    </row>
    <row r="704" spans="1:7" ht="15.75" x14ac:dyDescent="0.25">
      <c r="A704" s="21">
        <v>41</v>
      </c>
      <c r="B704" s="21" t="s">
        <v>14</v>
      </c>
      <c r="C704" s="21">
        <v>40.26</v>
      </c>
      <c r="D704" s="21">
        <v>0</v>
      </c>
      <c r="E704" s="21" t="s">
        <v>15</v>
      </c>
      <c r="F704" s="21" t="s">
        <v>16</v>
      </c>
      <c r="G704" s="21">
        <v>5709.1643999999997</v>
      </c>
    </row>
    <row r="705" spans="1:7" ht="15.75" x14ac:dyDescent="0.25">
      <c r="A705" s="21">
        <v>41</v>
      </c>
      <c r="B705" s="21" t="s">
        <v>23</v>
      </c>
      <c r="C705" s="21">
        <v>31.02</v>
      </c>
      <c r="D705" s="21">
        <v>0</v>
      </c>
      <c r="E705" s="21" t="s">
        <v>15</v>
      </c>
      <c r="F705" s="21" t="s">
        <v>16</v>
      </c>
      <c r="G705" s="21">
        <v>6185.3208000000004</v>
      </c>
    </row>
    <row r="706" spans="1:7" ht="15.75" x14ac:dyDescent="0.25">
      <c r="A706" s="21">
        <v>41</v>
      </c>
      <c r="B706" s="21" t="s">
        <v>23</v>
      </c>
      <c r="C706" s="21">
        <v>31.6</v>
      </c>
      <c r="D706" s="21">
        <v>0</v>
      </c>
      <c r="E706" s="21" t="s">
        <v>15</v>
      </c>
      <c r="F706" s="21" t="s">
        <v>26</v>
      </c>
      <c r="G706" s="21">
        <v>6186.1270000000004</v>
      </c>
    </row>
    <row r="707" spans="1:7" ht="15.75" x14ac:dyDescent="0.25">
      <c r="A707" s="21">
        <v>41</v>
      </c>
      <c r="B707" s="21" t="s">
        <v>23</v>
      </c>
      <c r="C707" s="21">
        <v>32.965000000000003</v>
      </c>
      <c r="D707" s="21">
        <v>0</v>
      </c>
      <c r="E707" s="21" t="s">
        <v>15</v>
      </c>
      <c r="F707" s="21" t="s">
        <v>27</v>
      </c>
      <c r="G707" s="21">
        <v>6571.0243499999997</v>
      </c>
    </row>
    <row r="708" spans="1:7" ht="15.75" x14ac:dyDescent="0.25">
      <c r="A708" s="21">
        <v>41</v>
      </c>
      <c r="B708" s="21" t="s">
        <v>14</v>
      </c>
      <c r="C708" s="21">
        <v>21.78</v>
      </c>
      <c r="D708" s="21">
        <v>1</v>
      </c>
      <c r="E708" s="21" t="s">
        <v>15</v>
      </c>
      <c r="F708" s="21" t="s">
        <v>16</v>
      </c>
      <c r="G708" s="21">
        <v>6272.4772000000003</v>
      </c>
    </row>
    <row r="709" spans="1:7" ht="15.75" x14ac:dyDescent="0.25">
      <c r="A709" s="21">
        <v>41</v>
      </c>
      <c r="B709" s="21" t="s">
        <v>14</v>
      </c>
      <c r="C709" s="21">
        <v>28.8</v>
      </c>
      <c r="D709" s="21">
        <v>1</v>
      </c>
      <c r="E709" s="21" t="s">
        <v>15</v>
      </c>
      <c r="F709" s="21" t="s">
        <v>26</v>
      </c>
      <c r="G709" s="21">
        <v>6282.2349999999997</v>
      </c>
    </row>
    <row r="710" spans="1:7" ht="15.75" x14ac:dyDescent="0.25">
      <c r="A710" s="21">
        <v>41</v>
      </c>
      <c r="B710" s="21" t="s">
        <v>14</v>
      </c>
      <c r="C710" s="21">
        <v>34.21</v>
      </c>
      <c r="D710" s="21">
        <v>1</v>
      </c>
      <c r="E710" s="21" t="s">
        <v>15</v>
      </c>
      <c r="F710" s="21" t="s">
        <v>16</v>
      </c>
      <c r="G710" s="21">
        <v>6289.7548999999999</v>
      </c>
    </row>
    <row r="711" spans="1:7" ht="15.75" x14ac:dyDescent="0.25">
      <c r="A711" s="21">
        <v>41</v>
      </c>
      <c r="B711" s="21" t="s">
        <v>14</v>
      </c>
      <c r="C711" s="21">
        <v>28.405000000000001</v>
      </c>
      <c r="D711" s="21">
        <v>1</v>
      </c>
      <c r="E711" s="21" t="s">
        <v>15</v>
      </c>
      <c r="F711" s="21" t="s">
        <v>27</v>
      </c>
      <c r="G711" s="21">
        <v>6664.68595</v>
      </c>
    </row>
    <row r="712" spans="1:7" ht="15.75" x14ac:dyDescent="0.25">
      <c r="A712" s="21">
        <v>41</v>
      </c>
      <c r="B712" s="21" t="s">
        <v>23</v>
      </c>
      <c r="C712" s="21">
        <v>28.05</v>
      </c>
      <c r="D712" s="21">
        <v>1</v>
      </c>
      <c r="E712" s="21" t="s">
        <v>15</v>
      </c>
      <c r="F712" s="21" t="s">
        <v>16</v>
      </c>
      <c r="G712" s="21">
        <v>6770.1925000000001</v>
      </c>
    </row>
    <row r="713" spans="1:7" ht="15.75" x14ac:dyDescent="0.25">
      <c r="A713" s="21">
        <v>41</v>
      </c>
      <c r="B713" s="21" t="s">
        <v>23</v>
      </c>
      <c r="C713" s="21">
        <v>32.200000000000003</v>
      </c>
      <c r="D713" s="21">
        <v>1</v>
      </c>
      <c r="E713" s="21" t="s">
        <v>15</v>
      </c>
      <c r="F713" s="21" t="s">
        <v>26</v>
      </c>
      <c r="G713" s="21">
        <v>6775.9610000000002</v>
      </c>
    </row>
    <row r="714" spans="1:7" ht="15.75" x14ac:dyDescent="0.25">
      <c r="A714" s="21">
        <v>41</v>
      </c>
      <c r="B714" s="21" t="s">
        <v>23</v>
      </c>
      <c r="C714" s="21">
        <v>36.08</v>
      </c>
      <c r="D714" s="21">
        <v>1</v>
      </c>
      <c r="E714" s="21" t="s">
        <v>15</v>
      </c>
      <c r="F714" s="21" t="s">
        <v>16</v>
      </c>
      <c r="G714" s="21">
        <v>6781.3541999999998</v>
      </c>
    </row>
    <row r="715" spans="1:7" ht="15.75" x14ac:dyDescent="0.25">
      <c r="A715" s="21">
        <v>41</v>
      </c>
      <c r="B715" s="21" t="s">
        <v>14</v>
      </c>
      <c r="C715" s="21">
        <v>23.94</v>
      </c>
      <c r="D715" s="21">
        <v>1</v>
      </c>
      <c r="E715" s="21" t="s">
        <v>15</v>
      </c>
      <c r="F715" s="21" t="s">
        <v>25</v>
      </c>
      <c r="G715" s="21">
        <v>6858.4795999999997</v>
      </c>
    </row>
    <row r="716" spans="1:7" ht="15.75" x14ac:dyDescent="0.25">
      <c r="A716" s="21">
        <v>41</v>
      </c>
      <c r="B716" s="21" t="s">
        <v>23</v>
      </c>
      <c r="C716" s="21">
        <v>28.31</v>
      </c>
      <c r="D716" s="21">
        <v>1</v>
      </c>
      <c r="E716" s="21" t="s">
        <v>15</v>
      </c>
      <c r="F716" s="21" t="s">
        <v>27</v>
      </c>
      <c r="G716" s="21">
        <v>7153.5538999999999</v>
      </c>
    </row>
    <row r="717" spans="1:7" ht="15.75" x14ac:dyDescent="0.25">
      <c r="A717" s="21">
        <v>41</v>
      </c>
      <c r="B717" s="21" t="s">
        <v>23</v>
      </c>
      <c r="C717" s="21">
        <v>31.635000000000002</v>
      </c>
      <c r="D717" s="21">
        <v>1</v>
      </c>
      <c r="E717" s="21" t="s">
        <v>15</v>
      </c>
      <c r="F717" s="21" t="s">
        <v>25</v>
      </c>
      <c r="G717" s="21">
        <v>7358.1756500000001</v>
      </c>
    </row>
    <row r="718" spans="1:7" ht="15.75" x14ac:dyDescent="0.25">
      <c r="A718" s="21">
        <v>41</v>
      </c>
      <c r="B718" s="21" t="s">
        <v>23</v>
      </c>
      <c r="C718" s="21">
        <v>21.754999999999999</v>
      </c>
      <c r="D718" s="21">
        <v>1</v>
      </c>
      <c r="E718" s="21" t="s">
        <v>15</v>
      </c>
      <c r="F718" s="21" t="s">
        <v>25</v>
      </c>
      <c r="G718" s="21">
        <v>13725.47184</v>
      </c>
    </row>
    <row r="719" spans="1:7" ht="15.75" x14ac:dyDescent="0.25">
      <c r="A719" s="21">
        <v>41</v>
      </c>
      <c r="B719" s="21" t="s">
        <v>14</v>
      </c>
      <c r="C719" s="21">
        <v>35.75</v>
      </c>
      <c r="D719" s="21">
        <v>1</v>
      </c>
      <c r="E719" s="21" t="s">
        <v>17</v>
      </c>
      <c r="F719" s="21" t="s">
        <v>16</v>
      </c>
      <c r="G719" s="21">
        <v>40273.645499999999</v>
      </c>
    </row>
    <row r="720" spans="1:7" ht="15.75" x14ac:dyDescent="0.25">
      <c r="A720" s="21">
        <v>41</v>
      </c>
      <c r="B720" s="21" t="s">
        <v>14</v>
      </c>
      <c r="C720" s="21">
        <v>32.200000000000003</v>
      </c>
      <c r="D720" s="21">
        <v>2</v>
      </c>
      <c r="E720" s="21" t="s">
        <v>15</v>
      </c>
      <c r="F720" s="21" t="s">
        <v>26</v>
      </c>
      <c r="G720" s="21">
        <v>6875.9610000000002</v>
      </c>
    </row>
    <row r="721" spans="1:7" ht="15.75" x14ac:dyDescent="0.25">
      <c r="A721" s="21">
        <v>41</v>
      </c>
      <c r="B721" s="21" t="s">
        <v>14</v>
      </c>
      <c r="C721" s="21">
        <v>30.59</v>
      </c>
      <c r="D721" s="21">
        <v>2</v>
      </c>
      <c r="E721" s="21" t="s">
        <v>15</v>
      </c>
      <c r="F721" s="21" t="s">
        <v>27</v>
      </c>
      <c r="G721" s="21">
        <v>7256.7231000000002</v>
      </c>
    </row>
    <row r="722" spans="1:7" ht="15.75" x14ac:dyDescent="0.25">
      <c r="A722" s="21">
        <v>41</v>
      </c>
      <c r="B722" s="21" t="s">
        <v>14</v>
      </c>
      <c r="C722" s="21">
        <v>34.200000000000003</v>
      </c>
      <c r="D722" s="21">
        <v>2</v>
      </c>
      <c r="E722" s="21" t="s">
        <v>15</v>
      </c>
      <c r="F722" s="21" t="s">
        <v>27</v>
      </c>
      <c r="G722" s="21">
        <v>7261.741</v>
      </c>
    </row>
    <row r="723" spans="1:7" ht="15.75" x14ac:dyDescent="0.25">
      <c r="A723" s="21">
        <v>41</v>
      </c>
      <c r="B723" s="21" t="s">
        <v>14</v>
      </c>
      <c r="C723" s="21">
        <v>37.049999999999997</v>
      </c>
      <c r="D723" s="21">
        <v>2</v>
      </c>
      <c r="E723" s="21" t="s">
        <v>15</v>
      </c>
      <c r="F723" s="21" t="s">
        <v>27</v>
      </c>
      <c r="G723" s="21">
        <v>7265.7025000000003</v>
      </c>
    </row>
    <row r="724" spans="1:7" ht="15.75" x14ac:dyDescent="0.25">
      <c r="A724" s="21">
        <v>41</v>
      </c>
      <c r="B724" s="21" t="s">
        <v>23</v>
      </c>
      <c r="C724" s="21">
        <v>37.1</v>
      </c>
      <c r="D724" s="21">
        <v>2</v>
      </c>
      <c r="E724" s="21" t="s">
        <v>15</v>
      </c>
      <c r="F724" s="21" t="s">
        <v>26</v>
      </c>
      <c r="G724" s="21">
        <v>7371.7719999999999</v>
      </c>
    </row>
    <row r="725" spans="1:7" ht="15.75" x14ac:dyDescent="0.25">
      <c r="A725" s="21">
        <v>41</v>
      </c>
      <c r="B725" s="21" t="s">
        <v>23</v>
      </c>
      <c r="C725" s="21">
        <v>33.06</v>
      </c>
      <c r="D725" s="21">
        <v>2</v>
      </c>
      <c r="E725" s="21" t="s">
        <v>15</v>
      </c>
      <c r="F725" s="21" t="s">
        <v>27</v>
      </c>
      <c r="G725" s="21">
        <v>7749.1563999999998</v>
      </c>
    </row>
    <row r="726" spans="1:7" ht="15.75" x14ac:dyDescent="0.25">
      <c r="A726" s="21">
        <v>41</v>
      </c>
      <c r="B726" s="21" t="s">
        <v>23</v>
      </c>
      <c r="C726" s="21">
        <v>32.6</v>
      </c>
      <c r="D726" s="21">
        <v>3</v>
      </c>
      <c r="E726" s="21" t="s">
        <v>15</v>
      </c>
      <c r="F726" s="21" t="s">
        <v>26</v>
      </c>
      <c r="G726" s="21">
        <v>7954.5169999999998</v>
      </c>
    </row>
    <row r="727" spans="1:7" ht="15.75" x14ac:dyDescent="0.25">
      <c r="A727" s="21">
        <v>41</v>
      </c>
      <c r="B727" s="21" t="s">
        <v>23</v>
      </c>
      <c r="C727" s="21">
        <v>33.155000000000001</v>
      </c>
      <c r="D727" s="21">
        <v>3</v>
      </c>
      <c r="E727" s="21" t="s">
        <v>15</v>
      </c>
      <c r="F727" s="21" t="s">
        <v>25</v>
      </c>
      <c r="G727" s="21">
        <v>8538.28845</v>
      </c>
    </row>
    <row r="728" spans="1:7" ht="15.75" x14ac:dyDescent="0.25">
      <c r="A728" s="21">
        <v>41</v>
      </c>
      <c r="B728" s="21" t="s">
        <v>14</v>
      </c>
      <c r="C728" s="21">
        <v>30.78</v>
      </c>
      <c r="D728" s="21">
        <v>3</v>
      </c>
      <c r="E728" s="21" t="s">
        <v>17</v>
      </c>
      <c r="F728" s="21" t="s">
        <v>25</v>
      </c>
      <c r="G728" s="21">
        <v>39597.407200000001</v>
      </c>
    </row>
    <row r="729" spans="1:7" ht="15.75" x14ac:dyDescent="0.25">
      <c r="A729" s="21">
        <v>41</v>
      </c>
      <c r="B729" s="21" t="s">
        <v>14</v>
      </c>
      <c r="C729" s="21">
        <v>29.64</v>
      </c>
      <c r="D729" s="21">
        <v>5</v>
      </c>
      <c r="E729" s="21" t="s">
        <v>15</v>
      </c>
      <c r="F729" s="21" t="s">
        <v>25</v>
      </c>
      <c r="G729" s="21">
        <v>9222.4025999999994</v>
      </c>
    </row>
    <row r="730" spans="1:7" ht="15.75" x14ac:dyDescent="0.25">
      <c r="A730" s="21">
        <v>42</v>
      </c>
      <c r="B730" s="21" t="s">
        <v>14</v>
      </c>
      <c r="C730" s="21">
        <v>24.86</v>
      </c>
      <c r="D730" s="21">
        <v>0</v>
      </c>
      <c r="E730" s="21" t="s">
        <v>15</v>
      </c>
      <c r="F730" s="21" t="s">
        <v>16</v>
      </c>
      <c r="G730" s="21">
        <v>5966.8873999999996</v>
      </c>
    </row>
    <row r="731" spans="1:7" ht="15.75" x14ac:dyDescent="0.25">
      <c r="A731" s="21">
        <v>42</v>
      </c>
      <c r="B731" s="21" t="s">
        <v>14</v>
      </c>
      <c r="C731" s="21">
        <v>26.9</v>
      </c>
      <c r="D731" s="21">
        <v>0</v>
      </c>
      <c r="E731" s="21" t="s">
        <v>15</v>
      </c>
      <c r="F731" s="21" t="s">
        <v>26</v>
      </c>
      <c r="G731" s="21">
        <v>5969.723</v>
      </c>
    </row>
    <row r="732" spans="1:7" ht="15.75" x14ac:dyDescent="0.25">
      <c r="A732" s="21">
        <v>42</v>
      </c>
      <c r="B732" s="21" t="s">
        <v>14</v>
      </c>
      <c r="C732" s="21">
        <v>34.1</v>
      </c>
      <c r="D732" s="21">
        <v>0</v>
      </c>
      <c r="E732" s="21" t="s">
        <v>15</v>
      </c>
      <c r="F732" s="21" t="s">
        <v>26</v>
      </c>
      <c r="G732" s="21">
        <v>5979.7309999999998</v>
      </c>
    </row>
    <row r="733" spans="1:7" ht="15.75" x14ac:dyDescent="0.25">
      <c r="A733" s="21">
        <v>42</v>
      </c>
      <c r="B733" s="21" t="s">
        <v>14</v>
      </c>
      <c r="C733" s="21">
        <v>31.254999999999999</v>
      </c>
      <c r="D733" s="21">
        <v>0</v>
      </c>
      <c r="E733" s="21" t="s">
        <v>15</v>
      </c>
      <c r="F733" s="21" t="s">
        <v>27</v>
      </c>
      <c r="G733" s="21">
        <v>6358.7764500000003</v>
      </c>
    </row>
    <row r="734" spans="1:7" ht="15.75" x14ac:dyDescent="0.25">
      <c r="A734" s="21">
        <v>42</v>
      </c>
      <c r="B734" s="21" t="s">
        <v>23</v>
      </c>
      <c r="C734" s="21">
        <v>37.9</v>
      </c>
      <c r="D734" s="21">
        <v>0</v>
      </c>
      <c r="E734" s="21" t="s">
        <v>15</v>
      </c>
      <c r="F734" s="21" t="s">
        <v>26</v>
      </c>
      <c r="G734" s="21">
        <v>6474.0129999999999</v>
      </c>
    </row>
    <row r="735" spans="1:7" ht="15.75" x14ac:dyDescent="0.25">
      <c r="A735" s="21">
        <v>42</v>
      </c>
      <c r="B735" s="21" t="s">
        <v>23</v>
      </c>
      <c r="C735" s="21">
        <v>32.869999999999997</v>
      </c>
      <c r="D735" s="21">
        <v>0</v>
      </c>
      <c r="E735" s="21" t="s">
        <v>15</v>
      </c>
      <c r="F735" s="21" t="s">
        <v>25</v>
      </c>
      <c r="G735" s="21">
        <v>7050.0213000000003</v>
      </c>
    </row>
    <row r="736" spans="1:7" ht="15.75" x14ac:dyDescent="0.25">
      <c r="A736" s="21">
        <v>42</v>
      </c>
      <c r="B736" s="21" t="s">
        <v>14</v>
      </c>
      <c r="C736" s="21">
        <v>24.64</v>
      </c>
      <c r="D736" s="21">
        <v>0</v>
      </c>
      <c r="E736" s="21" t="s">
        <v>17</v>
      </c>
      <c r="F736" s="21" t="s">
        <v>16</v>
      </c>
      <c r="G736" s="21">
        <v>19515.5416</v>
      </c>
    </row>
    <row r="737" spans="1:7" ht="15.75" x14ac:dyDescent="0.25">
      <c r="A737" s="21">
        <v>42</v>
      </c>
      <c r="B737" s="21" t="s">
        <v>23</v>
      </c>
      <c r="C737" s="21">
        <v>23.37</v>
      </c>
      <c r="D737" s="21">
        <v>0</v>
      </c>
      <c r="E737" s="21" t="s">
        <v>17</v>
      </c>
      <c r="F737" s="21" t="s">
        <v>25</v>
      </c>
      <c r="G737" s="21">
        <v>19964.746299999999</v>
      </c>
    </row>
    <row r="738" spans="1:7" ht="15.75" x14ac:dyDescent="0.25">
      <c r="A738" s="21">
        <v>42</v>
      </c>
      <c r="B738" s="21" t="s">
        <v>23</v>
      </c>
      <c r="C738" s="21">
        <v>26.6</v>
      </c>
      <c r="D738" s="21">
        <v>0</v>
      </c>
      <c r="E738" s="21" t="s">
        <v>17</v>
      </c>
      <c r="F738" s="21" t="s">
        <v>27</v>
      </c>
      <c r="G738" s="21">
        <v>21348.705999999998</v>
      </c>
    </row>
    <row r="739" spans="1:7" ht="15.75" x14ac:dyDescent="0.25">
      <c r="A739" s="21">
        <v>42</v>
      </c>
      <c r="B739" s="21" t="s">
        <v>14</v>
      </c>
      <c r="C739" s="21">
        <v>30</v>
      </c>
      <c r="D739" s="21">
        <v>0</v>
      </c>
      <c r="E739" s="21" t="s">
        <v>17</v>
      </c>
      <c r="F739" s="21" t="s">
        <v>26</v>
      </c>
      <c r="G739" s="21">
        <v>22144.031999999999</v>
      </c>
    </row>
    <row r="740" spans="1:7" ht="15.75" x14ac:dyDescent="0.25">
      <c r="A740" s="21">
        <v>42</v>
      </c>
      <c r="B740" s="21" t="s">
        <v>14</v>
      </c>
      <c r="C740" s="21">
        <v>26.315000000000001</v>
      </c>
      <c r="D740" s="21">
        <v>1</v>
      </c>
      <c r="E740" s="21" t="s">
        <v>15</v>
      </c>
      <c r="F740" s="21" t="s">
        <v>27</v>
      </c>
      <c r="G740" s="21">
        <v>6940.90985</v>
      </c>
    </row>
    <row r="741" spans="1:7" ht="15.75" x14ac:dyDescent="0.25">
      <c r="A741" s="21">
        <v>42</v>
      </c>
      <c r="B741" s="21" t="s">
        <v>23</v>
      </c>
      <c r="C741" s="21">
        <v>25.3</v>
      </c>
      <c r="D741" s="21">
        <v>1</v>
      </c>
      <c r="E741" s="21" t="s">
        <v>15</v>
      </c>
      <c r="F741" s="21" t="s">
        <v>26</v>
      </c>
      <c r="G741" s="21">
        <v>7045.4989999999998</v>
      </c>
    </row>
    <row r="742" spans="1:7" ht="15.75" x14ac:dyDescent="0.25">
      <c r="A742" s="21">
        <v>42</v>
      </c>
      <c r="B742" s="21" t="s">
        <v>23</v>
      </c>
      <c r="C742" s="21">
        <v>26.18</v>
      </c>
      <c r="D742" s="21">
        <v>1</v>
      </c>
      <c r="E742" s="21" t="s">
        <v>15</v>
      </c>
      <c r="F742" s="21" t="s">
        <v>16</v>
      </c>
      <c r="G742" s="21">
        <v>7046.7222000000002</v>
      </c>
    </row>
    <row r="743" spans="1:7" ht="15.75" x14ac:dyDescent="0.25">
      <c r="A743" s="21">
        <v>42</v>
      </c>
      <c r="B743" s="21" t="s">
        <v>23</v>
      </c>
      <c r="C743" s="21">
        <v>29</v>
      </c>
      <c r="D743" s="21">
        <v>1</v>
      </c>
      <c r="E743" s="21" t="s">
        <v>15</v>
      </c>
      <c r="F743" s="21" t="s">
        <v>26</v>
      </c>
      <c r="G743" s="21">
        <v>7050.6419999999998</v>
      </c>
    </row>
    <row r="744" spans="1:7" ht="15.75" x14ac:dyDescent="0.25">
      <c r="A744" s="21">
        <v>42</v>
      </c>
      <c r="B744" s="21" t="s">
        <v>23</v>
      </c>
      <c r="C744" s="21">
        <v>36.195</v>
      </c>
      <c r="D744" s="21">
        <v>1</v>
      </c>
      <c r="E744" s="21" t="s">
        <v>15</v>
      </c>
      <c r="F744" s="21" t="s">
        <v>27</v>
      </c>
      <c r="G744" s="21">
        <v>7443.6430499999997</v>
      </c>
    </row>
    <row r="745" spans="1:7" ht="15.75" x14ac:dyDescent="0.25">
      <c r="A745" s="21">
        <v>42</v>
      </c>
      <c r="B745" s="21" t="s">
        <v>23</v>
      </c>
      <c r="C745" s="21">
        <v>33.155000000000001</v>
      </c>
      <c r="D745" s="21">
        <v>1</v>
      </c>
      <c r="E745" s="21" t="s">
        <v>15</v>
      </c>
      <c r="F745" s="21" t="s">
        <v>25</v>
      </c>
      <c r="G745" s="21">
        <v>7639.4174499999999</v>
      </c>
    </row>
    <row r="746" spans="1:7" ht="15.75" x14ac:dyDescent="0.25">
      <c r="A746" s="21">
        <v>42</v>
      </c>
      <c r="B746" s="21" t="s">
        <v>23</v>
      </c>
      <c r="C746" s="21">
        <v>41.325000000000003</v>
      </c>
      <c r="D746" s="21">
        <v>1</v>
      </c>
      <c r="E746" s="21" t="s">
        <v>15</v>
      </c>
      <c r="F746" s="21" t="s">
        <v>25</v>
      </c>
      <c r="G746" s="21">
        <v>7650.7737500000003</v>
      </c>
    </row>
    <row r="747" spans="1:7" ht="15.75" x14ac:dyDescent="0.25">
      <c r="A747" s="21">
        <v>42</v>
      </c>
      <c r="B747" s="21" t="s">
        <v>14</v>
      </c>
      <c r="C747" s="21">
        <v>26.07</v>
      </c>
      <c r="D747" s="21">
        <v>1</v>
      </c>
      <c r="E747" s="21" t="s">
        <v>17</v>
      </c>
      <c r="F747" s="21" t="s">
        <v>16</v>
      </c>
      <c r="G747" s="21">
        <v>38245.593269999998</v>
      </c>
    </row>
    <row r="748" spans="1:7" ht="15.75" x14ac:dyDescent="0.25">
      <c r="A748" s="21">
        <v>42</v>
      </c>
      <c r="B748" s="21" t="s">
        <v>14</v>
      </c>
      <c r="C748" s="21">
        <v>35.799999999999997</v>
      </c>
      <c r="D748" s="21">
        <v>2</v>
      </c>
      <c r="E748" s="21" t="s">
        <v>15</v>
      </c>
      <c r="F748" s="21" t="s">
        <v>26</v>
      </c>
      <c r="G748" s="21">
        <v>7160.0940000000001</v>
      </c>
    </row>
    <row r="749" spans="1:7" ht="15.75" x14ac:dyDescent="0.25">
      <c r="A749" s="21">
        <v>42</v>
      </c>
      <c r="B749" s="21" t="s">
        <v>14</v>
      </c>
      <c r="C749" s="21">
        <v>35.97</v>
      </c>
      <c r="D749" s="21">
        <v>2</v>
      </c>
      <c r="E749" s="21" t="s">
        <v>15</v>
      </c>
      <c r="F749" s="21" t="s">
        <v>16</v>
      </c>
      <c r="G749" s="21">
        <v>7160.3302999999996</v>
      </c>
    </row>
    <row r="750" spans="1:7" ht="15.75" x14ac:dyDescent="0.25">
      <c r="A750" s="21">
        <v>42</v>
      </c>
      <c r="B750" s="21" t="s">
        <v>14</v>
      </c>
      <c r="C750" s="21">
        <v>37.18</v>
      </c>
      <c r="D750" s="21">
        <v>2</v>
      </c>
      <c r="E750" s="21" t="s">
        <v>15</v>
      </c>
      <c r="F750" s="21" t="s">
        <v>16</v>
      </c>
      <c r="G750" s="21">
        <v>7162.0122000000001</v>
      </c>
    </row>
    <row r="751" spans="1:7" ht="15.75" x14ac:dyDescent="0.25">
      <c r="A751" s="21">
        <v>42</v>
      </c>
      <c r="B751" s="21" t="s">
        <v>23</v>
      </c>
      <c r="C751" s="21">
        <v>29.48</v>
      </c>
      <c r="D751" s="21">
        <v>2</v>
      </c>
      <c r="E751" s="21" t="s">
        <v>15</v>
      </c>
      <c r="F751" s="21" t="s">
        <v>16</v>
      </c>
      <c r="G751" s="21">
        <v>7640.3091999999997</v>
      </c>
    </row>
    <row r="752" spans="1:7" ht="15.75" x14ac:dyDescent="0.25">
      <c r="A752" s="21">
        <v>42</v>
      </c>
      <c r="B752" s="21" t="s">
        <v>14</v>
      </c>
      <c r="C752" s="21">
        <v>26.125</v>
      </c>
      <c r="D752" s="21">
        <v>2</v>
      </c>
      <c r="E752" s="21" t="s">
        <v>15</v>
      </c>
      <c r="F752" s="21" t="s">
        <v>25</v>
      </c>
      <c r="G752" s="21">
        <v>7729.6457499999997</v>
      </c>
    </row>
    <row r="753" spans="1:7" ht="15.75" x14ac:dyDescent="0.25">
      <c r="A753" s="21">
        <v>42</v>
      </c>
      <c r="B753" s="21" t="s">
        <v>23</v>
      </c>
      <c r="C753" s="21">
        <v>24.984999999999999</v>
      </c>
      <c r="D753" s="21">
        <v>2</v>
      </c>
      <c r="E753" s="21" t="s">
        <v>15</v>
      </c>
      <c r="F753" s="21" t="s">
        <v>27</v>
      </c>
      <c r="G753" s="21">
        <v>8017.0611500000005</v>
      </c>
    </row>
    <row r="754" spans="1:7" ht="15.75" x14ac:dyDescent="0.25">
      <c r="A754" s="21">
        <v>42</v>
      </c>
      <c r="B754" s="21" t="s">
        <v>14</v>
      </c>
      <c r="C754" s="21">
        <v>24.605</v>
      </c>
      <c r="D754" s="21">
        <v>2</v>
      </c>
      <c r="E754" s="21" t="s">
        <v>17</v>
      </c>
      <c r="F754" s="21" t="s">
        <v>25</v>
      </c>
      <c r="G754" s="21">
        <v>21259.377949999998</v>
      </c>
    </row>
    <row r="755" spans="1:7" ht="15.75" x14ac:dyDescent="0.25">
      <c r="A755" s="21">
        <v>42</v>
      </c>
      <c r="B755" s="21" t="s">
        <v>23</v>
      </c>
      <c r="C755" s="21">
        <v>40.369999999999997</v>
      </c>
      <c r="D755" s="21">
        <v>2</v>
      </c>
      <c r="E755" s="21" t="s">
        <v>17</v>
      </c>
      <c r="F755" s="21" t="s">
        <v>16</v>
      </c>
      <c r="G755" s="21">
        <v>43896.376300000004</v>
      </c>
    </row>
    <row r="756" spans="1:7" ht="15.75" x14ac:dyDescent="0.25">
      <c r="A756" s="21">
        <v>42</v>
      </c>
      <c r="B756" s="21" t="s">
        <v>14</v>
      </c>
      <c r="C756" s="21">
        <v>28.31</v>
      </c>
      <c r="D756" s="21">
        <v>3</v>
      </c>
      <c r="E756" s="21" t="s">
        <v>17</v>
      </c>
      <c r="F756" s="21" t="s">
        <v>27</v>
      </c>
      <c r="G756" s="21">
        <v>32787.458590000002</v>
      </c>
    </row>
    <row r="757" spans="1:7" ht="15.75" x14ac:dyDescent="0.25">
      <c r="A757" s="21">
        <v>43</v>
      </c>
      <c r="B757" s="21" t="s">
        <v>14</v>
      </c>
      <c r="C757" s="21">
        <v>23.2</v>
      </c>
      <c r="D757" s="21">
        <v>0</v>
      </c>
      <c r="E757" s="21" t="s">
        <v>15</v>
      </c>
      <c r="F757" s="21" t="s">
        <v>26</v>
      </c>
      <c r="G757" s="21">
        <v>6250.4350000000004</v>
      </c>
    </row>
    <row r="758" spans="1:7" ht="15.75" x14ac:dyDescent="0.25">
      <c r="A758" s="21">
        <v>43</v>
      </c>
      <c r="B758" s="21" t="s">
        <v>14</v>
      </c>
      <c r="C758" s="21">
        <v>26.03</v>
      </c>
      <c r="D758" s="21">
        <v>0</v>
      </c>
      <c r="E758" s="21" t="s">
        <v>15</v>
      </c>
      <c r="F758" s="21" t="s">
        <v>25</v>
      </c>
      <c r="G758" s="21">
        <v>6837.3687</v>
      </c>
    </row>
    <row r="759" spans="1:7" ht="15.75" x14ac:dyDescent="0.25">
      <c r="A759" s="21">
        <v>43</v>
      </c>
      <c r="B759" s="21" t="s">
        <v>23</v>
      </c>
      <c r="C759" s="21">
        <v>25.08</v>
      </c>
      <c r="D759" s="21">
        <v>0</v>
      </c>
      <c r="E759" s="21" t="s">
        <v>15</v>
      </c>
      <c r="F759" s="21" t="s">
        <v>25</v>
      </c>
      <c r="G759" s="21">
        <v>7325.0482000000002</v>
      </c>
    </row>
    <row r="760" spans="1:7" ht="15.75" x14ac:dyDescent="0.25">
      <c r="A760" s="21">
        <v>43</v>
      </c>
      <c r="B760" s="21" t="s">
        <v>23</v>
      </c>
      <c r="C760" s="21">
        <v>26.885000000000002</v>
      </c>
      <c r="D760" s="21">
        <v>0</v>
      </c>
      <c r="E760" s="21" t="s">
        <v>17</v>
      </c>
      <c r="F760" s="21" t="s">
        <v>27</v>
      </c>
      <c r="G760" s="21">
        <v>21774.32215</v>
      </c>
    </row>
    <row r="761" spans="1:7" ht="15.75" x14ac:dyDescent="0.25">
      <c r="A761" s="21">
        <v>43</v>
      </c>
      <c r="B761" s="21" t="s">
        <v>14</v>
      </c>
      <c r="C761" s="21">
        <v>27.8</v>
      </c>
      <c r="D761" s="21">
        <v>0</v>
      </c>
      <c r="E761" s="21" t="s">
        <v>17</v>
      </c>
      <c r="F761" s="21" t="s">
        <v>26</v>
      </c>
      <c r="G761" s="21">
        <v>37829.724199999997</v>
      </c>
    </row>
    <row r="762" spans="1:7" ht="15.75" x14ac:dyDescent="0.25">
      <c r="A762" s="21">
        <v>43</v>
      </c>
      <c r="B762" s="21" t="s">
        <v>23</v>
      </c>
      <c r="C762" s="21">
        <v>46.2</v>
      </c>
      <c r="D762" s="21">
        <v>0</v>
      </c>
      <c r="E762" s="21" t="s">
        <v>17</v>
      </c>
      <c r="F762" s="21" t="s">
        <v>16</v>
      </c>
      <c r="G762" s="21">
        <v>45863.205000000002</v>
      </c>
    </row>
    <row r="763" spans="1:7" ht="15.75" x14ac:dyDescent="0.25">
      <c r="A763" s="21">
        <v>43</v>
      </c>
      <c r="B763" s="21" t="s">
        <v>14</v>
      </c>
      <c r="C763" s="21">
        <v>30.1</v>
      </c>
      <c r="D763" s="21">
        <v>1</v>
      </c>
      <c r="E763" s="21" t="s">
        <v>15</v>
      </c>
      <c r="F763" s="21" t="s">
        <v>26</v>
      </c>
      <c r="G763" s="21">
        <v>6849.0259999999998</v>
      </c>
    </row>
    <row r="764" spans="1:7" ht="15.75" x14ac:dyDescent="0.25">
      <c r="A764" s="21">
        <v>43</v>
      </c>
      <c r="B764" s="21" t="s">
        <v>23</v>
      </c>
      <c r="C764" s="21">
        <v>29.9</v>
      </c>
      <c r="D764" s="21">
        <v>1</v>
      </c>
      <c r="E764" s="21" t="s">
        <v>15</v>
      </c>
      <c r="F764" s="21" t="s">
        <v>26</v>
      </c>
      <c r="G764" s="21">
        <v>7337.7479999999996</v>
      </c>
    </row>
    <row r="765" spans="1:7" ht="15.75" x14ac:dyDescent="0.25">
      <c r="A765" s="21">
        <v>43</v>
      </c>
      <c r="B765" s="21" t="s">
        <v>23</v>
      </c>
      <c r="C765" s="21">
        <v>35.64</v>
      </c>
      <c r="D765" s="21">
        <v>1</v>
      </c>
      <c r="E765" s="21" t="s">
        <v>15</v>
      </c>
      <c r="F765" s="21" t="s">
        <v>16</v>
      </c>
      <c r="G765" s="21">
        <v>7345.7266</v>
      </c>
    </row>
    <row r="766" spans="1:7" ht="15.75" x14ac:dyDescent="0.25">
      <c r="A766" s="21">
        <v>43</v>
      </c>
      <c r="B766" s="21" t="s">
        <v>23</v>
      </c>
      <c r="C766" s="21">
        <v>34.58</v>
      </c>
      <c r="D766" s="21">
        <v>1</v>
      </c>
      <c r="E766" s="21" t="s">
        <v>15</v>
      </c>
      <c r="F766" s="21" t="s">
        <v>27</v>
      </c>
      <c r="G766" s="21">
        <v>7727.2532000000001</v>
      </c>
    </row>
    <row r="767" spans="1:7" ht="15.75" x14ac:dyDescent="0.25">
      <c r="A767" s="21">
        <v>43</v>
      </c>
      <c r="B767" s="21" t="s">
        <v>23</v>
      </c>
      <c r="C767" s="21">
        <v>25.27</v>
      </c>
      <c r="D767" s="21">
        <v>1</v>
      </c>
      <c r="E767" s="21" t="s">
        <v>17</v>
      </c>
      <c r="F767" s="21" t="s">
        <v>25</v>
      </c>
      <c r="G767" s="21">
        <v>21771.3423</v>
      </c>
    </row>
    <row r="768" spans="1:7" ht="15.75" x14ac:dyDescent="0.25">
      <c r="A768" s="21">
        <v>43</v>
      </c>
      <c r="B768" s="21" t="s">
        <v>14</v>
      </c>
      <c r="C768" s="21">
        <v>34.96</v>
      </c>
      <c r="D768" s="21">
        <v>1</v>
      </c>
      <c r="E768" s="21" t="s">
        <v>17</v>
      </c>
      <c r="F768" s="21" t="s">
        <v>25</v>
      </c>
      <c r="G768" s="21">
        <v>41034.221400000002</v>
      </c>
    </row>
    <row r="769" spans="1:7" ht="15.75" x14ac:dyDescent="0.25">
      <c r="A769" s="21">
        <v>43</v>
      </c>
      <c r="B769" s="21" t="s">
        <v>14</v>
      </c>
      <c r="C769" s="21">
        <v>32.6</v>
      </c>
      <c r="D769" s="21">
        <v>2</v>
      </c>
      <c r="E769" s="21" t="s">
        <v>15</v>
      </c>
      <c r="F769" s="21" t="s">
        <v>26</v>
      </c>
      <c r="G769" s="21">
        <v>7441.5010000000002</v>
      </c>
    </row>
    <row r="770" spans="1:7" ht="15.75" x14ac:dyDescent="0.25">
      <c r="A770" s="21">
        <v>43</v>
      </c>
      <c r="B770" s="21" t="s">
        <v>23</v>
      </c>
      <c r="C770" s="21">
        <v>30.684999999999999</v>
      </c>
      <c r="D770" s="21">
        <v>2</v>
      </c>
      <c r="E770" s="21" t="s">
        <v>15</v>
      </c>
      <c r="F770" s="21" t="s">
        <v>27</v>
      </c>
      <c r="G770" s="21">
        <v>8310.8391499999998</v>
      </c>
    </row>
    <row r="771" spans="1:7" ht="15.75" x14ac:dyDescent="0.25">
      <c r="A771" s="21">
        <v>43</v>
      </c>
      <c r="B771" s="21" t="s">
        <v>14</v>
      </c>
      <c r="C771" s="21">
        <v>20.13</v>
      </c>
      <c r="D771" s="21">
        <v>2</v>
      </c>
      <c r="E771" s="21" t="s">
        <v>17</v>
      </c>
      <c r="F771" s="21" t="s">
        <v>16</v>
      </c>
      <c r="G771" s="21">
        <v>18767.737700000001</v>
      </c>
    </row>
    <row r="772" spans="1:7" ht="15.75" x14ac:dyDescent="0.25">
      <c r="A772" s="21">
        <v>43</v>
      </c>
      <c r="B772" s="21" t="s">
        <v>14</v>
      </c>
      <c r="C772" s="21">
        <v>35.31</v>
      </c>
      <c r="D772" s="21">
        <v>2</v>
      </c>
      <c r="E772" s="21" t="s">
        <v>15</v>
      </c>
      <c r="F772" s="21" t="s">
        <v>16</v>
      </c>
      <c r="G772" s="21">
        <v>18806.145469999999</v>
      </c>
    </row>
    <row r="773" spans="1:7" ht="15.75" x14ac:dyDescent="0.25">
      <c r="A773" s="21">
        <v>43</v>
      </c>
      <c r="B773" s="21" t="s">
        <v>23</v>
      </c>
      <c r="C773" s="21">
        <v>35.72</v>
      </c>
      <c r="D773" s="21">
        <v>2</v>
      </c>
      <c r="E773" s="21" t="s">
        <v>15</v>
      </c>
      <c r="F773" s="21" t="s">
        <v>25</v>
      </c>
      <c r="G773" s="21">
        <v>19144.576519999999</v>
      </c>
    </row>
    <row r="774" spans="1:7" ht="15.75" x14ac:dyDescent="0.25">
      <c r="A774" s="21">
        <v>43</v>
      </c>
      <c r="B774" s="21" t="s">
        <v>23</v>
      </c>
      <c r="C774" s="21">
        <v>20.045000000000002</v>
      </c>
      <c r="D774" s="21">
        <v>2</v>
      </c>
      <c r="E774" s="21" t="s">
        <v>17</v>
      </c>
      <c r="F774" s="21" t="s">
        <v>25</v>
      </c>
      <c r="G774" s="21">
        <v>19798.054550000001</v>
      </c>
    </row>
    <row r="775" spans="1:7" ht="15.75" x14ac:dyDescent="0.25">
      <c r="A775" s="21">
        <v>43</v>
      </c>
      <c r="B775" s="21" t="s">
        <v>23</v>
      </c>
      <c r="C775" s="21">
        <v>24.7</v>
      </c>
      <c r="D775" s="21">
        <v>2</v>
      </c>
      <c r="E775" s="21" t="s">
        <v>17</v>
      </c>
      <c r="F775" s="21" t="s">
        <v>27</v>
      </c>
      <c r="G775" s="21">
        <v>21880.82</v>
      </c>
    </row>
    <row r="776" spans="1:7" ht="15.75" x14ac:dyDescent="0.25">
      <c r="A776" s="21">
        <v>43</v>
      </c>
      <c r="B776" s="21" t="s">
        <v>23</v>
      </c>
      <c r="C776" s="21">
        <v>26.7</v>
      </c>
      <c r="D776" s="21">
        <v>2</v>
      </c>
      <c r="E776" s="21" t="s">
        <v>17</v>
      </c>
      <c r="F776" s="21" t="s">
        <v>26</v>
      </c>
      <c r="G776" s="21">
        <v>22478.6</v>
      </c>
    </row>
    <row r="777" spans="1:7" ht="15.75" x14ac:dyDescent="0.25">
      <c r="A777" s="21">
        <v>43</v>
      </c>
      <c r="B777" s="21" t="s">
        <v>14</v>
      </c>
      <c r="C777" s="21">
        <v>38.06</v>
      </c>
      <c r="D777" s="21">
        <v>2</v>
      </c>
      <c r="E777" s="21" t="s">
        <v>17</v>
      </c>
      <c r="F777" s="21" t="s">
        <v>16</v>
      </c>
      <c r="G777" s="21">
        <v>42560.430399999997</v>
      </c>
    </row>
    <row r="778" spans="1:7" ht="15.75" x14ac:dyDescent="0.25">
      <c r="A778" s="21">
        <v>43</v>
      </c>
      <c r="B778" s="21" t="s">
        <v>14</v>
      </c>
      <c r="C778" s="21">
        <v>30.114999999999998</v>
      </c>
      <c r="D778" s="21">
        <v>3</v>
      </c>
      <c r="E778" s="21" t="s">
        <v>15</v>
      </c>
      <c r="F778" s="21" t="s">
        <v>27</v>
      </c>
      <c r="G778" s="21">
        <v>8410.0468500000006</v>
      </c>
    </row>
    <row r="779" spans="1:7" ht="15.75" x14ac:dyDescent="0.25">
      <c r="A779" s="21">
        <v>43</v>
      </c>
      <c r="B779" s="21" t="s">
        <v>23</v>
      </c>
      <c r="C779" s="21">
        <v>34.4</v>
      </c>
      <c r="D779" s="21">
        <v>3</v>
      </c>
      <c r="E779" s="21" t="s">
        <v>15</v>
      </c>
      <c r="F779" s="21" t="s">
        <v>26</v>
      </c>
      <c r="G779" s="21">
        <v>8522.0030000000006</v>
      </c>
    </row>
    <row r="780" spans="1:7" ht="15.75" x14ac:dyDescent="0.25">
      <c r="A780" s="21">
        <v>43</v>
      </c>
      <c r="B780" s="21" t="s">
        <v>14</v>
      </c>
      <c r="C780" s="21">
        <v>27.36</v>
      </c>
      <c r="D780" s="21">
        <v>3</v>
      </c>
      <c r="E780" s="21" t="s">
        <v>15</v>
      </c>
      <c r="F780" s="21" t="s">
        <v>25</v>
      </c>
      <c r="G780" s="21">
        <v>8606.2173999999995</v>
      </c>
    </row>
    <row r="781" spans="1:7" ht="15.75" x14ac:dyDescent="0.25">
      <c r="A781" s="21">
        <v>43</v>
      </c>
      <c r="B781" s="21" t="s">
        <v>23</v>
      </c>
      <c r="C781" s="21">
        <v>32.56</v>
      </c>
      <c r="D781" s="21">
        <v>3</v>
      </c>
      <c r="E781" s="21" t="s">
        <v>17</v>
      </c>
      <c r="F781" s="21" t="s">
        <v>16</v>
      </c>
      <c r="G781" s="21">
        <v>40941.285400000001</v>
      </c>
    </row>
    <row r="782" spans="1:7" ht="15.75" x14ac:dyDescent="0.25">
      <c r="A782" s="21">
        <v>43</v>
      </c>
      <c r="B782" s="21" t="s">
        <v>14</v>
      </c>
      <c r="C782" s="21">
        <v>35.97</v>
      </c>
      <c r="D782" s="21">
        <v>3</v>
      </c>
      <c r="E782" s="21" t="s">
        <v>17</v>
      </c>
      <c r="F782" s="21" t="s">
        <v>16</v>
      </c>
      <c r="G782" s="21">
        <v>42124.515299999999</v>
      </c>
    </row>
    <row r="783" spans="1:7" ht="15.75" x14ac:dyDescent="0.25">
      <c r="A783" s="21">
        <v>43</v>
      </c>
      <c r="B783" s="21" t="s">
        <v>14</v>
      </c>
      <c r="C783" s="21">
        <v>25.52</v>
      </c>
      <c r="D783" s="21">
        <v>5</v>
      </c>
      <c r="E783" s="21" t="s">
        <v>15</v>
      </c>
      <c r="F783" s="21" t="s">
        <v>16</v>
      </c>
      <c r="G783" s="21">
        <v>14478.33015</v>
      </c>
    </row>
    <row r="784" spans="1:7" ht="15.75" x14ac:dyDescent="0.25">
      <c r="A784" s="21">
        <v>44</v>
      </c>
      <c r="B784" s="21" t="s">
        <v>14</v>
      </c>
      <c r="C784" s="21">
        <v>39.520000000000003</v>
      </c>
      <c r="D784" s="21">
        <v>0</v>
      </c>
      <c r="E784" s="21" t="s">
        <v>15</v>
      </c>
      <c r="F784" s="21" t="s">
        <v>27</v>
      </c>
      <c r="G784" s="21">
        <v>6948.7007999999996</v>
      </c>
    </row>
    <row r="785" spans="1:7" ht="15.75" x14ac:dyDescent="0.25">
      <c r="A785" s="21">
        <v>44</v>
      </c>
      <c r="B785" s="21" t="s">
        <v>23</v>
      </c>
      <c r="C785" s="21">
        <v>26.41</v>
      </c>
      <c r="D785" s="21">
        <v>0</v>
      </c>
      <c r="E785" s="21" t="s">
        <v>15</v>
      </c>
      <c r="F785" s="21" t="s">
        <v>27</v>
      </c>
      <c r="G785" s="21">
        <v>7419.4778999999999</v>
      </c>
    </row>
    <row r="786" spans="1:7" ht="15.75" x14ac:dyDescent="0.25">
      <c r="A786" s="21">
        <v>44</v>
      </c>
      <c r="B786" s="21" t="s">
        <v>23</v>
      </c>
      <c r="C786" s="21">
        <v>27.645</v>
      </c>
      <c r="D786" s="21">
        <v>0</v>
      </c>
      <c r="E786" s="21" t="s">
        <v>15</v>
      </c>
      <c r="F786" s="21" t="s">
        <v>27</v>
      </c>
      <c r="G786" s="21">
        <v>7421.1945500000002</v>
      </c>
    </row>
    <row r="787" spans="1:7" ht="15.75" x14ac:dyDescent="0.25">
      <c r="A787" s="21">
        <v>44</v>
      </c>
      <c r="B787" s="21" t="s">
        <v>23</v>
      </c>
      <c r="C787" s="21">
        <v>36.479999999999997</v>
      </c>
      <c r="D787" s="21">
        <v>0</v>
      </c>
      <c r="E787" s="21" t="s">
        <v>15</v>
      </c>
      <c r="F787" s="21" t="s">
        <v>25</v>
      </c>
      <c r="G787" s="21">
        <v>12797.20962</v>
      </c>
    </row>
    <row r="788" spans="1:7" ht="15.75" x14ac:dyDescent="0.25">
      <c r="A788" s="21">
        <v>44</v>
      </c>
      <c r="B788" s="21" t="s">
        <v>23</v>
      </c>
      <c r="C788" s="21">
        <v>38.950000000000003</v>
      </c>
      <c r="D788" s="21">
        <v>0</v>
      </c>
      <c r="E788" s="21" t="s">
        <v>17</v>
      </c>
      <c r="F788" s="21" t="s">
        <v>27</v>
      </c>
      <c r="G788" s="21">
        <v>42983.458500000001</v>
      </c>
    </row>
    <row r="789" spans="1:7" ht="15.75" x14ac:dyDescent="0.25">
      <c r="A789" s="21">
        <v>44</v>
      </c>
      <c r="B789" s="21" t="s">
        <v>23</v>
      </c>
      <c r="C789" s="21">
        <v>38.06</v>
      </c>
      <c r="D789" s="21">
        <v>0</v>
      </c>
      <c r="E789" s="21" t="s">
        <v>17</v>
      </c>
      <c r="F789" s="21" t="s">
        <v>16</v>
      </c>
      <c r="G789" s="21">
        <v>48885.135609999998</v>
      </c>
    </row>
    <row r="790" spans="1:7" ht="15.75" x14ac:dyDescent="0.25">
      <c r="A790" s="21">
        <v>44</v>
      </c>
      <c r="B790" s="21" t="s">
        <v>14</v>
      </c>
      <c r="C790" s="21">
        <v>34.32</v>
      </c>
      <c r="D790" s="21">
        <v>1</v>
      </c>
      <c r="E790" s="21" t="s">
        <v>15</v>
      </c>
      <c r="F790" s="21" t="s">
        <v>16</v>
      </c>
      <c r="G790" s="21">
        <v>7147.4727999999996</v>
      </c>
    </row>
    <row r="791" spans="1:7" ht="15.75" x14ac:dyDescent="0.25">
      <c r="A791" s="21">
        <v>44</v>
      </c>
      <c r="B791" s="21" t="s">
        <v>14</v>
      </c>
      <c r="C791" s="21">
        <v>38.06</v>
      </c>
      <c r="D791" s="21">
        <v>1</v>
      </c>
      <c r="E791" s="21" t="s">
        <v>15</v>
      </c>
      <c r="F791" s="21" t="s">
        <v>16</v>
      </c>
      <c r="G791" s="21">
        <v>7152.6714000000002</v>
      </c>
    </row>
    <row r="792" spans="1:7" ht="15.75" x14ac:dyDescent="0.25">
      <c r="A792" s="21">
        <v>44</v>
      </c>
      <c r="B792" s="21" t="s">
        <v>14</v>
      </c>
      <c r="C792" s="21">
        <v>25.364999999999998</v>
      </c>
      <c r="D792" s="21">
        <v>1</v>
      </c>
      <c r="E792" s="21" t="s">
        <v>15</v>
      </c>
      <c r="F792" s="21" t="s">
        <v>27</v>
      </c>
      <c r="G792" s="21">
        <v>7518.0253499999999</v>
      </c>
    </row>
    <row r="793" spans="1:7" ht="15.75" x14ac:dyDescent="0.25">
      <c r="A793" s="21">
        <v>44</v>
      </c>
      <c r="B793" s="21" t="s">
        <v>23</v>
      </c>
      <c r="C793" s="21">
        <v>25</v>
      </c>
      <c r="D793" s="21">
        <v>1</v>
      </c>
      <c r="E793" s="21" t="s">
        <v>15</v>
      </c>
      <c r="F793" s="21" t="s">
        <v>26</v>
      </c>
      <c r="G793" s="21">
        <v>7623.518</v>
      </c>
    </row>
    <row r="794" spans="1:7" ht="15.75" x14ac:dyDescent="0.25">
      <c r="A794" s="21">
        <v>44</v>
      </c>
      <c r="B794" s="21" t="s">
        <v>23</v>
      </c>
      <c r="C794" s="21">
        <v>25.8</v>
      </c>
      <c r="D794" s="21">
        <v>1</v>
      </c>
      <c r="E794" s="21" t="s">
        <v>15</v>
      </c>
      <c r="F794" s="21" t="s">
        <v>26</v>
      </c>
      <c r="G794" s="21">
        <v>7624.63</v>
      </c>
    </row>
    <row r="795" spans="1:7" ht="15.75" x14ac:dyDescent="0.25">
      <c r="A795" s="21">
        <v>44</v>
      </c>
      <c r="B795" s="21" t="s">
        <v>23</v>
      </c>
      <c r="C795" s="21">
        <v>27.5</v>
      </c>
      <c r="D795" s="21">
        <v>1</v>
      </c>
      <c r="E795" s="21" t="s">
        <v>15</v>
      </c>
      <c r="F795" s="21" t="s">
        <v>26</v>
      </c>
      <c r="G795" s="21">
        <v>7626.9930000000004</v>
      </c>
    </row>
    <row r="796" spans="1:7" ht="15.75" x14ac:dyDescent="0.25">
      <c r="A796" s="21">
        <v>44</v>
      </c>
      <c r="B796" s="21" t="s">
        <v>23</v>
      </c>
      <c r="C796" s="21">
        <v>32.340000000000003</v>
      </c>
      <c r="D796" s="21">
        <v>1</v>
      </c>
      <c r="E796" s="21" t="s">
        <v>15</v>
      </c>
      <c r="F796" s="21" t="s">
        <v>16</v>
      </c>
      <c r="G796" s="21">
        <v>7633.7205999999996</v>
      </c>
    </row>
    <row r="797" spans="1:7" ht="15.75" x14ac:dyDescent="0.25">
      <c r="A797" s="21">
        <v>44</v>
      </c>
      <c r="B797" s="21" t="s">
        <v>23</v>
      </c>
      <c r="C797" s="21">
        <v>36.954999999999998</v>
      </c>
      <c r="D797" s="21">
        <v>1</v>
      </c>
      <c r="E797" s="21" t="s">
        <v>15</v>
      </c>
      <c r="F797" s="21" t="s">
        <v>27</v>
      </c>
      <c r="G797" s="21">
        <v>8023.1354499999998</v>
      </c>
    </row>
    <row r="798" spans="1:7" ht="15.75" x14ac:dyDescent="0.25">
      <c r="A798" s="21">
        <v>44</v>
      </c>
      <c r="B798" s="21" t="s">
        <v>23</v>
      </c>
      <c r="C798" s="21">
        <v>20.234999999999999</v>
      </c>
      <c r="D798" s="21">
        <v>1</v>
      </c>
      <c r="E798" s="21" t="s">
        <v>17</v>
      </c>
      <c r="F798" s="21" t="s">
        <v>25</v>
      </c>
      <c r="G798" s="21">
        <v>19594.809649999999</v>
      </c>
    </row>
    <row r="799" spans="1:7" ht="15.75" x14ac:dyDescent="0.25">
      <c r="A799" s="21">
        <v>44</v>
      </c>
      <c r="B799" s="21" t="s">
        <v>14</v>
      </c>
      <c r="C799" s="21">
        <v>31.35</v>
      </c>
      <c r="D799" s="21">
        <v>1</v>
      </c>
      <c r="E799" s="21" t="s">
        <v>17</v>
      </c>
      <c r="F799" s="21" t="s">
        <v>25</v>
      </c>
      <c r="G799" s="21">
        <v>39556.494500000001</v>
      </c>
    </row>
    <row r="800" spans="1:7" ht="15.75" x14ac:dyDescent="0.25">
      <c r="A800" s="21">
        <v>44</v>
      </c>
      <c r="B800" s="21" t="s">
        <v>14</v>
      </c>
      <c r="C800" s="21">
        <v>27.4</v>
      </c>
      <c r="D800" s="21">
        <v>2</v>
      </c>
      <c r="E800" s="21" t="s">
        <v>15</v>
      </c>
      <c r="F800" s="21" t="s">
        <v>26</v>
      </c>
      <c r="G800" s="21">
        <v>7726.8540000000003</v>
      </c>
    </row>
    <row r="801" spans="1:7" ht="15.75" x14ac:dyDescent="0.25">
      <c r="A801" s="21">
        <v>44</v>
      </c>
      <c r="B801" s="21" t="s">
        <v>14</v>
      </c>
      <c r="C801" s="21">
        <v>30.69</v>
      </c>
      <c r="D801" s="21">
        <v>2</v>
      </c>
      <c r="E801" s="21" t="s">
        <v>15</v>
      </c>
      <c r="F801" s="21" t="s">
        <v>16</v>
      </c>
      <c r="G801" s="21">
        <v>7731.4270999999999</v>
      </c>
    </row>
    <row r="802" spans="1:7" ht="15.75" x14ac:dyDescent="0.25">
      <c r="A802" s="21">
        <v>44</v>
      </c>
      <c r="B802" s="21" t="s">
        <v>14</v>
      </c>
      <c r="C802" s="21">
        <v>37.1</v>
      </c>
      <c r="D802" s="21">
        <v>2</v>
      </c>
      <c r="E802" s="21" t="s">
        <v>15</v>
      </c>
      <c r="F802" s="21" t="s">
        <v>26</v>
      </c>
      <c r="G802" s="21">
        <v>7740.3370000000004</v>
      </c>
    </row>
    <row r="803" spans="1:7" ht="15.75" x14ac:dyDescent="0.25">
      <c r="A803" s="21">
        <v>44</v>
      </c>
      <c r="B803" s="21" t="s">
        <v>14</v>
      </c>
      <c r="C803" s="21">
        <v>32.015000000000001</v>
      </c>
      <c r="D803" s="21">
        <v>2</v>
      </c>
      <c r="E803" s="21" t="s">
        <v>15</v>
      </c>
      <c r="F803" s="21" t="s">
        <v>27</v>
      </c>
      <c r="G803" s="21">
        <v>8116.2688500000004</v>
      </c>
    </row>
    <row r="804" spans="1:7" ht="15.75" x14ac:dyDescent="0.25">
      <c r="A804" s="21">
        <v>44</v>
      </c>
      <c r="B804" s="21" t="s">
        <v>23</v>
      </c>
      <c r="C804" s="21">
        <v>23.98</v>
      </c>
      <c r="D804" s="21">
        <v>2</v>
      </c>
      <c r="E804" s="21" t="s">
        <v>15</v>
      </c>
      <c r="F804" s="21" t="s">
        <v>16</v>
      </c>
      <c r="G804" s="21">
        <v>8211.1002000000008</v>
      </c>
    </row>
    <row r="805" spans="1:7" ht="15.75" x14ac:dyDescent="0.25">
      <c r="A805" s="21">
        <v>44</v>
      </c>
      <c r="B805" s="21" t="s">
        <v>23</v>
      </c>
      <c r="C805" s="21">
        <v>29.81</v>
      </c>
      <c r="D805" s="21">
        <v>2</v>
      </c>
      <c r="E805" s="21" t="s">
        <v>15</v>
      </c>
      <c r="F805" s="21" t="s">
        <v>16</v>
      </c>
      <c r="G805" s="21">
        <v>8219.2039000000004</v>
      </c>
    </row>
    <row r="806" spans="1:7" ht="15.75" x14ac:dyDescent="0.25">
      <c r="A806" s="21">
        <v>44</v>
      </c>
      <c r="B806" s="21" t="s">
        <v>14</v>
      </c>
      <c r="C806" s="21">
        <v>22.135000000000002</v>
      </c>
      <c r="D806" s="21">
        <v>2</v>
      </c>
      <c r="E806" s="21" t="s">
        <v>15</v>
      </c>
      <c r="F806" s="21" t="s">
        <v>25</v>
      </c>
      <c r="G806" s="21">
        <v>8302.5356499999998</v>
      </c>
    </row>
    <row r="807" spans="1:7" ht="15.75" x14ac:dyDescent="0.25">
      <c r="A807" s="21">
        <v>44</v>
      </c>
      <c r="B807" s="21" t="s">
        <v>14</v>
      </c>
      <c r="C807" s="21">
        <v>29.734999999999999</v>
      </c>
      <c r="D807" s="21">
        <v>2</v>
      </c>
      <c r="E807" s="21" t="s">
        <v>15</v>
      </c>
      <c r="F807" s="21" t="s">
        <v>25</v>
      </c>
      <c r="G807" s="21">
        <v>32108.662820000001</v>
      </c>
    </row>
    <row r="808" spans="1:7" ht="15.75" x14ac:dyDescent="0.25">
      <c r="A808" s="21">
        <v>44</v>
      </c>
      <c r="B808" s="21" t="s">
        <v>14</v>
      </c>
      <c r="C808" s="21">
        <v>30.2</v>
      </c>
      <c r="D808" s="21">
        <v>2</v>
      </c>
      <c r="E808" s="21" t="s">
        <v>17</v>
      </c>
      <c r="F808" s="21" t="s">
        <v>26</v>
      </c>
      <c r="G808" s="21">
        <v>38998.546000000002</v>
      </c>
    </row>
    <row r="809" spans="1:7" ht="15.75" x14ac:dyDescent="0.25">
      <c r="A809" s="21">
        <v>44</v>
      </c>
      <c r="B809" s="21" t="s">
        <v>23</v>
      </c>
      <c r="C809" s="21">
        <v>43.89</v>
      </c>
      <c r="D809" s="21">
        <v>2</v>
      </c>
      <c r="E809" s="21" t="s">
        <v>17</v>
      </c>
      <c r="F809" s="21" t="s">
        <v>16</v>
      </c>
      <c r="G809" s="21">
        <v>46200.985099999998</v>
      </c>
    </row>
    <row r="810" spans="1:7" ht="15.75" x14ac:dyDescent="0.25">
      <c r="A810" s="21">
        <v>44</v>
      </c>
      <c r="B810" s="21" t="s">
        <v>14</v>
      </c>
      <c r="C810" s="21">
        <v>21.85</v>
      </c>
      <c r="D810" s="21">
        <v>3</v>
      </c>
      <c r="E810" s="21" t="s">
        <v>15</v>
      </c>
      <c r="F810" s="21" t="s">
        <v>25</v>
      </c>
      <c r="G810" s="21">
        <v>8891.1394999999993</v>
      </c>
    </row>
    <row r="811" spans="1:7" ht="15.75" x14ac:dyDescent="0.25">
      <c r="A811" s="21">
        <v>45</v>
      </c>
      <c r="B811" s="21" t="s">
        <v>14</v>
      </c>
      <c r="C811" s="21">
        <v>21.375</v>
      </c>
      <c r="D811" s="21">
        <v>0</v>
      </c>
      <c r="E811" s="21" t="s">
        <v>15</v>
      </c>
      <c r="F811" s="21" t="s">
        <v>27</v>
      </c>
      <c r="G811" s="21">
        <v>7222.7862500000001</v>
      </c>
    </row>
    <row r="812" spans="1:7" ht="15.75" x14ac:dyDescent="0.25">
      <c r="A812" s="21">
        <v>45</v>
      </c>
      <c r="B812" s="21" t="s">
        <v>23</v>
      </c>
      <c r="C812" s="21">
        <v>33.1</v>
      </c>
      <c r="D812" s="21">
        <v>0</v>
      </c>
      <c r="E812" s="21" t="s">
        <v>15</v>
      </c>
      <c r="F812" s="21" t="s">
        <v>26</v>
      </c>
      <c r="G812" s="21">
        <v>7345.0839999999998</v>
      </c>
    </row>
    <row r="813" spans="1:7" ht="15.75" x14ac:dyDescent="0.25">
      <c r="A813" s="21">
        <v>45</v>
      </c>
      <c r="B813" s="21" t="s">
        <v>23</v>
      </c>
      <c r="C813" s="21">
        <v>35.299999999999997</v>
      </c>
      <c r="D813" s="21">
        <v>0</v>
      </c>
      <c r="E813" s="21" t="s">
        <v>15</v>
      </c>
      <c r="F813" s="21" t="s">
        <v>26</v>
      </c>
      <c r="G813" s="21">
        <v>7348.1419999999998</v>
      </c>
    </row>
    <row r="814" spans="1:7" ht="15.75" x14ac:dyDescent="0.25">
      <c r="A814" s="21">
        <v>45</v>
      </c>
      <c r="B814" s="21" t="s">
        <v>14</v>
      </c>
      <c r="C814" s="21">
        <v>39.805</v>
      </c>
      <c r="D814" s="21">
        <v>0</v>
      </c>
      <c r="E814" s="21" t="s">
        <v>15</v>
      </c>
      <c r="F814" s="21" t="s">
        <v>25</v>
      </c>
      <c r="G814" s="21">
        <v>7448.4039499999999</v>
      </c>
    </row>
    <row r="815" spans="1:7" ht="15.75" x14ac:dyDescent="0.25">
      <c r="A815" s="21">
        <v>45</v>
      </c>
      <c r="B815" s="21" t="s">
        <v>23</v>
      </c>
      <c r="C815" s="21">
        <v>35.814999999999998</v>
      </c>
      <c r="D815" s="21">
        <v>0</v>
      </c>
      <c r="E815" s="21" t="s">
        <v>15</v>
      </c>
      <c r="F815" s="21" t="s">
        <v>27</v>
      </c>
      <c r="G815" s="21">
        <v>7731.8578500000003</v>
      </c>
    </row>
    <row r="816" spans="1:7" ht="15.75" x14ac:dyDescent="0.25">
      <c r="A816" s="21">
        <v>45</v>
      </c>
      <c r="B816" s="21" t="s">
        <v>23</v>
      </c>
      <c r="C816" s="21">
        <v>38.284999999999997</v>
      </c>
      <c r="D816" s="21">
        <v>0</v>
      </c>
      <c r="E816" s="21" t="s">
        <v>15</v>
      </c>
      <c r="F816" s="21" t="s">
        <v>25</v>
      </c>
      <c r="G816" s="21">
        <v>7935.29115</v>
      </c>
    </row>
    <row r="817" spans="1:7" ht="15.75" x14ac:dyDescent="0.25">
      <c r="A817" s="21">
        <v>45</v>
      </c>
      <c r="B817" s="21" t="s">
        <v>23</v>
      </c>
      <c r="C817" s="21">
        <v>31.79</v>
      </c>
      <c r="D817" s="21">
        <v>0</v>
      </c>
      <c r="E817" s="21" t="s">
        <v>15</v>
      </c>
      <c r="F817" s="21" t="s">
        <v>16</v>
      </c>
      <c r="G817" s="21">
        <v>17929.303370000001</v>
      </c>
    </row>
    <row r="818" spans="1:7" ht="15.75" x14ac:dyDescent="0.25">
      <c r="A818" s="21">
        <v>45</v>
      </c>
      <c r="B818" s="21" t="s">
        <v>14</v>
      </c>
      <c r="C818" s="21">
        <v>22.895</v>
      </c>
      <c r="D818" s="21">
        <v>0</v>
      </c>
      <c r="E818" s="21" t="s">
        <v>17</v>
      </c>
      <c r="F818" s="21" t="s">
        <v>25</v>
      </c>
      <c r="G818" s="21">
        <v>35069.374519999998</v>
      </c>
    </row>
    <row r="819" spans="1:7" ht="15.75" x14ac:dyDescent="0.25">
      <c r="A819" s="21">
        <v>45</v>
      </c>
      <c r="B819" s="21" t="s">
        <v>14</v>
      </c>
      <c r="C819" s="21">
        <v>30.36</v>
      </c>
      <c r="D819" s="21">
        <v>0</v>
      </c>
      <c r="E819" s="21" t="s">
        <v>17</v>
      </c>
      <c r="F819" s="21" t="s">
        <v>16</v>
      </c>
      <c r="G819" s="21">
        <v>62592.873090000001</v>
      </c>
    </row>
    <row r="820" spans="1:7" ht="15.75" x14ac:dyDescent="0.25">
      <c r="A820" s="21">
        <v>45</v>
      </c>
      <c r="B820" s="21" t="s">
        <v>14</v>
      </c>
      <c r="C820" s="21">
        <v>30.2</v>
      </c>
      <c r="D820" s="21">
        <v>1</v>
      </c>
      <c r="E820" s="21" t="s">
        <v>15</v>
      </c>
      <c r="F820" s="21" t="s">
        <v>26</v>
      </c>
      <c r="G820" s="21">
        <v>7441.0529999999999</v>
      </c>
    </row>
    <row r="821" spans="1:7" ht="15.75" x14ac:dyDescent="0.25">
      <c r="A821" s="21">
        <v>45</v>
      </c>
      <c r="B821" s="21" t="s">
        <v>14</v>
      </c>
      <c r="C821" s="21">
        <v>33.700000000000003</v>
      </c>
      <c r="D821" s="21">
        <v>1</v>
      </c>
      <c r="E821" s="21" t="s">
        <v>15</v>
      </c>
      <c r="F821" s="21" t="s">
        <v>26</v>
      </c>
      <c r="G821" s="21">
        <v>7445.9179999999997</v>
      </c>
    </row>
    <row r="822" spans="1:7" ht="15.75" x14ac:dyDescent="0.25">
      <c r="A822" s="21">
        <v>45</v>
      </c>
      <c r="B822" s="21" t="s">
        <v>23</v>
      </c>
      <c r="C822" s="21">
        <v>27.645</v>
      </c>
      <c r="D822" s="21">
        <v>1</v>
      </c>
      <c r="E822" s="21" t="s">
        <v>15</v>
      </c>
      <c r="F822" s="21" t="s">
        <v>27</v>
      </c>
      <c r="G822" s="21">
        <v>28340.188849999999</v>
      </c>
    </row>
    <row r="823" spans="1:7" ht="15.75" x14ac:dyDescent="0.25">
      <c r="A823" s="21">
        <v>45</v>
      </c>
      <c r="B823" s="21" t="s">
        <v>23</v>
      </c>
      <c r="C823" s="21">
        <v>30.495000000000001</v>
      </c>
      <c r="D823" s="21">
        <v>1</v>
      </c>
      <c r="E823" s="21" t="s">
        <v>17</v>
      </c>
      <c r="F823" s="21" t="s">
        <v>27</v>
      </c>
      <c r="G823" s="21">
        <v>39725.518049999999</v>
      </c>
    </row>
    <row r="824" spans="1:7" ht="15.75" x14ac:dyDescent="0.25">
      <c r="A824" s="21">
        <v>45</v>
      </c>
      <c r="B824" s="21" t="s">
        <v>14</v>
      </c>
      <c r="C824" s="21">
        <v>28.7</v>
      </c>
      <c r="D824" s="21">
        <v>2</v>
      </c>
      <c r="E824" s="21" t="s">
        <v>15</v>
      </c>
      <c r="F824" s="21" t="s">
        <v>26</v>
      </c>
      <c r="G824" s="21">
        <v>8027.9679999999998</v>
      </c>
    </row>
    <row r="825" spans="1:7" ht="15.75" x14ac:dyDescent="0.25">
      <c r="A825" s="21">
        <v>45</v>
      </c>
      <c r="B825" s="21" t="s">
        <v>14</v>
      </c>
      <c r="C825" s="21">
        <v>30.495000000000001</v>
      </c>
      <c r="D825" s="21">
        <v>2</v>
      </c>
      <c r="E825" s="21" t="s">
        <v>15</v>
      </c>
      <c r="F825" s="21" t="s">
        <v>27</v>
      </c>
      <c r="G825" s="21">
        <v>8413.4630500000003</v>
      </c>
    </row>
    <row r="826" spans="1:7" ht="15.75" x14ac:dyDescent="0.25">
      <c r="A826" s="21">
        <v>45</v>
      </c>
      <c r="B826" s="21" t="s">
        <v>23</v>
      </c>
      <c r="C826" s="21">
        <v>27.83</v>
      </c>
      <c r="D826" s="21">
        <v>2</v>
      </c>
      <c r="E826" s="21" t="s">
        <v>15</v>
      </c>
      <c r="F826" s="21" t="s">
        <v>16</v>
      </c>
      <c r="G826" s="21">
        <v>8515.7587000000003</v>
      </c>
    </row>
    <row r="827" spans="1:7" ht="15.75" x14ac:dyDescent="0.25">
      <c r="A827" s="21">
        <v>45</v>
      </c>
      <c r="B827" s="21" t="s">
        <v>23</v>
      </c>
      <c r="C827" s="21">
        <v>28.6</v>
      </c>
      <c r="D827" s="21">
        <v>2</v>
      </c>
      <c r="E827" s="21" t="s">
        <v>15</v>
      </c>
      <c r="F827" s="21" t="s">
        <v>16</v>
      </c>
      <c r="G827" s="21">
        <v>8516.8289999999997</v>
      </c>
    </row>
    <row r="828" spans="1:7" ht="15.75" x14ac:dyDescent="0.25">
      <c r="A828" s="21">
        <v>45</v>
      </c>
      <c r="B828" s="21" t="s">
        <v>23</v>
      </c>
      <c r="C828" s="21">
        <v>30.9</v>
      </c>
      <c r="D828" s="21">
        <v>2</v>
      </c>
      <c r="E828" s="21" t="s">
        <v>15</v>
      </c>
      <c r="F828" s="21" t="s">
        <v>26</v>
      </c>
      <c r="G828" s="21">
        <v>8520.0259999999998</v>
      </c>
    </row>
    <row r="829" spans="1:7" ht="15.75" x14ac:dyDescent="0.25">
      <c r="A829" s="21">
        <v>45</v>
      </c>
      <c r="B829" s="21" t="s">
        <v>23</v>
      </c>
      <c r="C829" s="21">
        <v>36.299999999999997</v>
      </c>
      <c r="D829" s="21">
        <v>2</v>
      </c>
      <c r="E829" s="21" t="s">
        <v>15</v>
      </c>
      <c r="F829" s="21" t="s">
        <v>16</v>
      </c>
      <c r="G829" s="21">
        <v>8527.5319999999992</v>
      </c>
    </row>
    <row r="830" spans="1:7" ht="15.75" x14ac:dyDescent="0.25">
      <c r="A830" s="21">
        <v>45</v>
      </c>
      <c r="B830" s="21" t="s">
        <v>14</v>
      </c>
      <c r="C830" s="21">
        <v>23.56</v>
      </c>
      <c r="D830" s="21">
        <v>2</v>
      </c>
      <c r="E830" s="21" t="s">
        <v>15</v>
      </c>
      <c r="F830" s="21" t="s">
        <v>25</v>
      </c>
      <c r="G830" s="21">
        <v>8603.8233999999993</v>
      </c>
    </row>
    <row r="831" spans="1:7" ht="15.75" x14ac:dyDescent="0.25">
      <c r="A831" s="21">
        <v>45</v>
      </c>
      <c r="B831" s="21" t="s">
        <v>14</v>
      </c>
      <c r="C831" s="21">
        <v>24.035</v>
      </c>
      <c r="D831" s="21">
        <v>2</v>
      </c>
      <c r="E831" s="21" t="s">
        <v>15</v>
      </c>
      <c r="F831" s="21" t="s">
        <v>25</v>
      </c>
      <c r="G831" s="21">
        <v>8604.4836500000001</v>
      </c>
    </row>
    <row r="832" spans="1:7" ht="15.75" x14ac:dyDescent="0.25">
      <c r="A832" s="21">
        <v>45</v>
      </c>
      <c r="B832" s="21" t="s">
        <v>23</v>
      </c>
      <c r="C832" s="21">
        <v>25.175000000000001</v>
      </c>
      <c r="D832" s="21">
        <v>2</v>
      </c>
      <c r="E832" s="21" t="s">
        <v>15</v>
      </c>
      <c r="F832" s="21" t="s">
        <v>25</v>
      </c>
      <c r="G832" s="21">
        <v>9095.0682500000003</v>
      </c>
    </row>
    <row r="833" spans="1:7" ht="15.75" x14ac:dyDescent="0.25">
      <c r="A833" s="21">
        <v>45</v>
      </c>
      <c r="B833" s="21" t="s">
        <v>14</v>
      </c>
      <c r="C833" s="21">
        <v>22.895</v>
      </c>
      <c r="D833" s="21">
        <v>2</v>
      </c>
      <c r="E833" s="21" t="s">
        <v>17</v>
      </c>
      <c r="F833" s="21" t="s">
        <v>27</v>
      </c>
      <c r="G833" s="21">
        <v>21098.554049999999</v>
      </c>
    </row>
    <row r="834" spans="1:7" ht="15.75" x14ac:dyDescent="0.25">
      <c r="A834" s="21">
        <v>45</v>
      </c>
      <c r="B834" s="21" t="s">
        <v>14</v>
      </c>
      <c r="C834" s="21">
        <v>36.479999999999997</v>
      </c>
      <c r="D834" s="21">
        <v>2</v>
      </c>
      <c r="E834" s="21" t="s">
        <v>17</v>
      </c>
      <c r="F834" s="21" t="s">
        <v>27</v>
      </c>
      <c r="G834" s="21">
        <v>42760.502200000003</v>
      </c>
    </row>
    <row r="835" spans="1:7" ht="15.75" x14ac:dyDescent="0.25">
      <c r="A835" s="21">
        <v>45</v>
      </c>
      <c r="B835" s="21" t="s">
        <v>14</v>
      </c>
      <c r="C835" s="21">
        <v>20.350000000000001</v>
      </c>
      <c r="D835" s="21">
        <v>3</v>
      </c>
      <c r="E835" s="21" t="s">
        <v>15</v>
      </c>
      <c r="F835" s="21" t="s">
        <v>16</v>
      </c>
      <c r="G835" s="21">
        <v>8605.3615000000009</v>
      </c>
    </row>
    <row r="836" spans="1:7" ht="15.75" x14ac:dyDescent="0.25">
      <c r="A836" s="21">
        <v>45</v>
      </c>
      <c r="B836" s="21" t="s">
        <v>14</v>
      </c>
      <c r="C836" s="21">
        <v>27.5</v>
      </c>
      <c r="D836" s="21">
        <v>3</v>
      </c>
      <c r="E836" s="21" t="s">
        <v>15</v>
      </c>
      <c r="F836" s="21" t="s">
        <v>26</v>
      </c>
      <c r="G836" s="21">
        <v>8615.2999999999993</v>
      </c>
    </row>
    <row r="837" spans="1:7" ht="15.75" x14ac:dyDescent="0.25">
      <c r="A837" s="21">
        <v>45</v>
      </c>
      <c r="B837" s="21" t="s">
        <v>23</v>
      </c>
      <c r="C837" s="21">
        <v>25.7</v>
      </c>
      <c r="D837" s="21">
        <v>3</v>
      </c>
      <c r="E837" s="21" t="s">
        <v>15</v>
      </c>
      <c r="F837" s="21" t="s">
        <v>26</v>
      </c>
      <c r="G837" s="21">
        <v>9101.7980000000007</v>
      </c>
    </row>
    <row r="838" spans="1:7" ht="15.75" x14ac:dyDescent="0.25">
      <c r="A838" s="21">
        <v>45</v>
      </c>
      <c r="B838" s="21" t="s">
        <v>23</v>
      </c>
      <c r="C838" s="21">
        <v>39.994999999999997</v>
      </c>
      <c r="D838" s="21">
        <v>3</v>
      </c>
      <c r="E838" s="21" t="s">
        <v>15</v>
      </c>
      <c r="F838" s="21" t="s">
        <v>25</v>
      </c>
      <c r="G838" s="21">
        <v>9704.6680500000002</v>
      </c>
    </row>
    <row r="839" spans="1:7" ht="15.75" x14ac:dyDescent="0.25">
      <c r="A839" s="21">
        <v>45</v>
      </c>
      <c r="B839" s="21" t="s">
        <v>14</v>
      </c>
      <c r="C839" s="21">
        <v>24.31</v>
      </c>
      <c r="D839" s="21">
        <v>5</v>
      </c>
      <c r="E839" s="21" t="s">
        <v>15</v>
      </c>
      <c r="F839" s="21" t="s">
        <v>16</v>
      </c>
      <c r="G839" s="21">
        <v>9788.8659000000007</v>
      </c>
    </row>
    <row r="840" spans="1:7" ht="15.75" x14ac:dyDescent="0.25">
      <c r="A840" s="21">
        <v>46</v>
      </c>
      <c r="B840" s="21" t="s">
        <v>14</v>
      </c>
      <c r="C840" s="21">
        <v>22.3</v>
      </c>
      <c r="D840" s="21">
        <v>0</v>
      </c>
      <c r="E840" s="21" t="s">
        <v>15</v>
      </c>
      <c r="F840" s="21" t="s">
        <v>26</v>
      </c>
      <c r="G840" s="21">
        <v>7147.1049999999996</v>
      </c>
    </row>
    <row r="841" spans="1:7" ht="15.75" x14ac:dyDescent="0.25">
      <c r="A841" s="21">
        <v>46</v>
      </c>
      <c r="B841" s="21" t="s">
        <v>14</v>
      </c>
      <c r="C841" s="21">
        <v>19.855</v>
      </c>
      <c r="D841" s="21">
        <v>0</v>
      </c>
      <c r="E841" s="21" t="s">
        <v>15</v>
      </c>
      <c r="F841" s="21" t="s">
        <v>27</v>
      </c>
      <c r="G841" s="21">
        <v>7526.7064499999997</v>
      </c>
    </row>
    <row r="842" spans="1:7" ht="15.75" x14ac:dyDescent="0.25">
      <c r="A842" s="21">
        <v>46</v>
      </c>
      <c r="B842" s="21" t="s">
        <v>23</v>
      </c>
      <c r="C842" s="21">
        <v>27.74</v>
      </c>
      <c r="D842" s="21">
        <v>0</v>
      </c>
      <c r="E842" s="21" t="s">
        <v>15</v>
      </c>
      <c r="F842" s="21" t="s">
        <v>27</v>
      </c>
      <c r="G842" s="21">
        <v>8026.6665999999996</v>
      </c>
    </row>
    <row r="843" spans="1:7" ht="15.75" x14ac:dyDescent="0.25">
      <c r="A843" s="21">
        <v>46</v>
      </c>
      <c r="B843" s="21" t="s">
        <v>14</v>
      </c>
      <c r="C843" s="21">
        <v>27.6</v>
      </c>
      <c r="D843" s="21">
        <v>0</v>
      </c>
      <c r="E843" s="21" t="s">
        <v>15</v>
      </c>
      <c r="F843" s="21" t="s">
        <v>26</v>
      </c>
      <c r="G843" s="21">
        <v>24603.04837</v>
      </c>
    </row>
    <row r="844" spans="1:7" ht="15.75" x14ac:dyDescent="0.25">
      <c r="A844" s="21">
        <v>46</v>
      </c>
      <c r="B844" s="21" t="s">
        <v>23</v>
      </c>
      <c r="C844" s="21">
        <v>35.53</v>
      </c>
      <c r="D844" s="21">
        <v>0</v>
      </c>
      <c r="E844" s="21" t="s">
        <v>17</v>
      </c>
      <c r="F844" s="21" t="s">
        <v>25</v>
      </c>
      <c r="G844" s="21">
        <v>42111.664700000001</v>
      </c>
    </row>
    <row r="845" spans="1:7" ht="15.75" x14ac:dyDescent="0.25">
      <c r="A845" s="21">
        <v>46</v>
      </c>
      <c r="B845" s="21" t="s">
        <v>14</v>
      </c>
      <c r="C845" s="21">
        <v>26.62</v>
      </c>
      <c r="D845" s="21">
        <v>1</v>
      </c>
      <c r="E845" s="21" t="s">
        <v>15</v>
      </c>
      <c r="F845" s="21" t="s">
        <v>16</v>
      </c>
      <c r="G845" s="21">
        <v>7742.1098000000002</v>
      </c>
    </row>
    <row r="846" spans="1:7" ht="15.75" x14ac:dyDescent="0.25">
      <c r="A846" s="21">
        <v>46</v>
      </c>
      <c r="B846" s="21" t="s">
        <v>23</v>
      </c>
      <c r="C846" s="21">
        <v>27.72</v>
      </c>
      <c r="D846" s="21">
        <v>1</v>
      </c>
      <c r="E846" s="21" t="s">
        <v>15</v>
      </c>
      <c r="F846" s="21" t="s">
        <v>16</v>
      </c>
      <c r="G846" s="21">
        <v>8232.6388000000006</v>
      </c>
    </row>
    <row r="847" spans="1:7" ht="15.75" x14ac:dyDescent="0.25">
      <c r="A847" s="21">
        <v>46</v>
      </c>
      <c r="B847" s="21" t="s">
        <v>23</v>
      </c>
      <c r="C847" s="21">
        <v>28.05</v>
      </c>
      <c r="D847" s="21">
        <v>1</v>
      </c>
      <c r="E847" s="21" t="s">
        <v>15</v>
      </c>
      <c r="F847" s="21" t="s">
        <v>16</v>
      </c>
      <c r="G847" s="21">
        <v>8233.0974999999999</v>
      </c>
    </row>
    <row r="848" spans="1:7" ht="15.75" x14ac:dyDescent="0.25">
      <c r="A848" s="21">
        <v>46</v>
      </c>
      <c r="B848" s="21" t="s">
        <v>23</v>
      </c>
      <c r="C848" s="21">
        <v>33.44</v>
      </c>
      <c r="D848" s="21">
        <v>1</v>
      </c>
      <c r="E848" s="21" t="s">
        <v>15</v>
      </c>
      <c r="F848" s="21" t="s">
        <v>16</v>
      </c>
      <c r="G848" s="21">
        <v>8240.5895999999993</v>
      </c>
    </row>
    <row r="849" spans="1:7" ht="15.75" x14ac:dyDescent="0.25">
      <c r="A849" s="21">
        <v>46</v>
      </c>
      <c r="B849" s="21" t="s">
        <v>14</v>
      </c>
      <c r="C849" s="21">
        <v>33.344999999999999</v>
      </c>
      <c r="D849" s="21">
        <v>1</v>
      </c>
      <c r="E849" s="21" t="s">
        <v>15</v>
      </c>
      <c r="F849" s="21" t="s">
        <v>25</v>
      </c>
      <c r="G849" s="21">
        <v>8334.4575499999992</v>
      </c>
    </row>
    <row r="850" spans="1:7" ht="15.75" x14ac:dyDescent="0.25">
      <c r="A850" s="21">
        <v>46</v>
      </c>
      <c r="B850" s="21" t="s">
        <v>14</v>
      </c>
      <c r="C850" s="21">
        <v>33.44</v>
      </c>
      <c r="D850" s="21">
        <v>1</v>
      </c>
      <c r="E850" s="21" t="s">
        <v>15</v>
      </c>
      <c r="F850" s="21" t="s">
        <v>25</v>
      </c>
      <c r="G850" s="21">
        <v>8334.5895999999993</v>
      </c>
    </row>
    <row r="851" spans="1:7" ht="15.75" x14ac:dyDescent="0.25">
      <c r="A851" s="21">
        <v>46</v>
      </c>
      <c r="B851" s="21" t="s">
        <v>14</v>
      </c>
      <c r="C851" s="21">
        <v>39.424999999999997</v>
      </c>
      <c r="D851" s="21">
        <v>1</v>
      </c>
      <c r="E851" s="21" t="s">
        <v>15</v>
      </c>
      <c r="F851" s="21" t="s">
        <v>25</v>
      </c>
      <c r="G851" s="21">
        <v>8342.9087500000005</v>
      </c>
    </row>
    <row r="852" spans="1:7" ht="15.75" x14ac:dyDescent="0.25">
      <c r="A852" s="21">
        <v>46</v>
      </c>
      <c r="B852" s="21" t="s">
        <v>23</v>
      </c>
      <c r="C852" s="21">
        <v>33.725000000000001</v>
      </c>
      <c r="D852" s="21">
        <v>1</v>
      </c>
      <c r="E852" s="21" t="s">
        <v>15</v>
      </c>
      <c r="F852" s="21" t="s">
        <v>25</v>
      </c>
      <c r="G852" s="21">
        <v>8823.9857499999998</v>
      </c>
    </row>
    <row r="853" spans="1:7" ht="15.75" x14ac:dyDescent="0.25">
      <c r="A853" s="21">
        <v>46</v>
      </c>
      <c r="B853" s="21" t="s">
        <v>23</v>
      </c>
      <c r="C853" s="21">
        <v>23.655000000000001</v>
      </c>
      <c r="D853" s="21">
        <v>1</v>
      </c>
      <c r="E853" s="21" t="s">
        <v>17</v>
      </c>
      <c r="F853" s="21" t="s">
        <v>27</v>
      </c>
      <c r="G853" s="21">
        <v>21677.283449999999</v>
      </c>
    </row>
    <row r="854" spans="1:7" ht="15.75" x14ac:dyDescent="0.25">
      <c r="A854" s="21">
        <v>46</v>
      </c>
      <c r="B854" s="21" t="s">
        <v>23</v>
      </c>
      <c r="C854" s="21">
        <v>34.6</v>
      </c>
      <c r="D854" s="21">
        <v>1</v>
      </c>
      <c r="E854" s="21" t="s">
        <v>17</v>
      </c>
      <c r="F854" s="21" t="s">
        <v>26</v>
      </c>
      <c r="G854" s="21">
        <v>41661.601999999999</v>
      </c>
    </row>
    <row r="855" spans="1:7" ht="15.75" x14ac:dyDescent="0.25">
      <c r="A855" s="21">
        <v>46</v>
      </c>
      <c r="B855" s="21" t="s">
        <v>14</v>
      </c>
      <c r="C855" s="21">
        <v>38.17</v>
      </c>
      <c r="D855" s="21">
        <v>2</v>
      </c>
      <c r="E855" s="21" t="s">
        <v>15</v>
      </c>
      <c r="F855" s="21" t="s">
        <v>16</v>
      </c>
      <c r="G855" s="21">
        <v>8347.1643000000004</v>
      </c>
    </row>
    <row r="856" spans="1:7" ht="15.75" x14ac:dyDescent="0.25">
      <c r="A856" s="21">
        <v>46</v>
      </c>
      <c r="B856" s="21" t="s">
        <v>14</v>
      </c>
      <c r="C856" s="21">
        <v>40.375</v>
      </c>
      <c r="D856" s="21">
        <v>2</v>
      </c>
      <c r="E856" s="21" t="s">
        <v>15</v>
      </c>
      <c r="F856" s="21" t="s">
        <v>27</v>
      </c>
      <c r="G856" s="21">
        <v>8733.2292500000003</v>
      </c>
    </row>
    <row r="857" spans="1:7" ht="15.75" x14ac:dyDescent="0.25">
      <c r="A857" s="21">
        <v>46</v>
      </c>
      <c r="B857" s="21" t="s">
        <v>23</v>
      </c>
      <c r="C857" s="21">
        <v>28.9</v>
      </c>
      <c r="D857" s="21">
        <v>2</v>
      </c>
      <c r="E857" s="21" t="s">
        <v>15</v>
      </c>
      <c r="F857" s="21" t="s">
        <v>26</v>
      </c>
      <c r="G857" s="21">
        <v>8823.2790000000005</v>
      </c>
    </row>
    <row r="858" spans="1:7" ht="15.75" x14ac:dyDescent="0.25">
      <c r="A858" s="21">
        <v>46</v>
      </c>
      <c r="B858" s="21" t="s">
        <v>23</v>
      </c>
      <c r="C858" s="21">
        <v>30.2</v>
      </c>
      <c r="D858" s="21">
        <v>2</v>
      </c>
      <c r="E858" s="21" t="s">
        <v>15</v>
      </c>
      <c r="F858" s="21" t="s">
        <v>26</v>
      </c>
      <c r="G858" s="21">
        <v>8825.0859999999993</v>
      </c>
    </row>
    <row r="859" spans="1:7" ht="15.75" x14ac:dyDescent="0.25">
      <c r="A859" s="21">
        <v>46</v>
      </c>
      <c r="B859" s="21" t="s">
        <v>23</v>
      </c>
      <c r="C859" s="21">
        <v>19.95</v>
      </c>
      <c r="D859" s="21">
        <v>2</v>
      </c>
      <c r="E859" s="21" t="s">
        <v>15</v>
      </c>
      <c r="F859" s="21" t="s">
        <v>27</v>
      </c>
      <c r="G859" s="21">
        <v>9193.8384999999998</v>
      </c>
    </row>
    <row r="860" spans="1:7" ht="15.75" x14ac:dyDescent="0.25">
      <c r="A860" s="21">
        <v>46</v>
      </c>
      <c r="B860" s="21" t="s">
        <v>23</v>
      </c>
      <c r="C860" s="21">
        <v>32.299999999999997</v>
      </c>
      <c r="D860" s="21">
        <v>2</v>
      </c>
      <c r="E860" s="21" t="s">
        <v>15</v>
      </c>
      <c r="F860" s="21" t="s">
        <v>25</v>
      </c>
      <c r="G860" s="21">
        <v>9411.0049999999992</v>
      </c>
    </row>
    <row r="861" spans="1:7" ht="15.75" x14ac:dyDescent="0.25">
      <c r="A861" s="21">
        <v>46</v>
      </c>
      <c r="B861" s="21" t="s">
        <v>23</v>
      </c>
      <c r="C861" s="21">
        <v>48.07</v>
      </c>
      <c r="D861" s="21">
        <v>2</v>
      </c>
      <c r="E861" s="21" t="s">
        <v>15</v>
      </c>
      <c r="F861" s="21" t="s">
        <v>25</v>
      </c>
      <c r="G861" s="21">
        <v>9432.9253000000008</v>
      </c>
    </row>
    <row r="862" spans="1:7" ht="15.75" x14ac:dyDescent="0.25">
      <c r="A862" s="21">
        <v>46</v>
      </c>
      <c r="B862" s="21" t="s">
        <v>14</v>
      </c>
      <c r="C862" s="21">
        <v>43.89</v>
      </c>
      <c r="D862" s="21">
        <v>3</v>
      </c>
      <c r="E862" s="21" t="s">
        <v>15</v>
      </c>
      <c r="F862" s="21" t="s">
        <v>16</v>
      </c>
      <c r="G862" s="21">
        <v>8944.1151000000009</v>
      </c>
    </row>
    <row r="863" spans="1:7" ht="15.75" x14ac:dyDescent="0.25">
      <c r="A863" s="21">
        <v>46</v>
      </c>
      <c r="B863" s="21" t="s">
        <v>14</v>
      </c>
      <c r="C863" s="21">
        <v>25.745000000000001</v>
      </c>
      <c r="D863" s="21">
        <v>3</v>
      </c>
      <c r="E863" s="21" t="s">
        <v>15</v>
      </c>
      <c r="F863" s="21" t="s">
        <v>27</v>
      </c>
      <c r="G863" s="21">
        <v>9301.8935500000007</v>
      </c>
    </row>
    <row r="864" spans="1:7" ht="15.75" x14ac:dyDescent="0.25">
      <c r="A864" s="21">
        <v>46</v>
      </c>
      <c r="B864" s="21" t="s">
        <v>23</v>
      </c>
      <c r="C864" s="21">
        <v>30.8</v>
      </c>
      <c r="D864" s="21">
        <v>3</v>
      </c>
      <c r="E864" s="21" t="s">
        <v>15</v>
      </c>
      <c r="F864" s="21" t="s">
        <v>26</v>
      </c>
      <c r="G864" s="21">
        <v>9414.92</v>
      </c>
    </row>
    <row r="865" spans="1:7" ht="15.75" x14ac:dyDescent="0.25">
      <c r="A865" s="21">
        <v>46</v>
      </c>
      <c r="B865" s="21" t="s">
        <v>14</v>
      </c>
      <c r="C865" s="21">
        <v>24.795000000000002</v>
      </c>
      <c r="D865" s="21">
        <v>3</v>
      </c>
      <c r="E865" s="21" t="s">
        <v>15</v>
      </c>
      <c r="F865" s="21" t="s">
        <v>25</v>
      </c>
      <c r="G865" s="21">
        <v>9500.5730500000009</v>
      </c>
    </row>
    <row r="866" spans="1:7" ht="15.75" x14ac:dyDescent="0.25">
      <c r="A866" s="21">
        <v>46</v>
      </c>
      <c r="B866" s="21" t="s">
        <v>14</v>
      </c>
      <c r="C866" s="21">
        <v>30.495000000000001</v>
      </c>
      <c r="D866" s="21">
        <v>3</v>
      </c>
      <c r="E866" s="21" t="s">
        <v>17</v>
      </c>
      <c r="F866" s="21" t="s">
        <v>27</v>
      </c>
      <c r="G866" s="21">
        <v>40720.551050000002</v>
      </c>
    </row>
    <row r="867" spans="1:7" ht="15.75" x14ac:dyDescent="0.25">
      <c r="A867" s="21">
        <v>46</v>
      </c>
      <c r="B867" s="21" t="s">
        <v>14</v>
      </c>
      <c r="C867" s="21">
        <v>42.35</v>
      </c>
      <c r="D867" s="21">
        <v>3</v>
      </c>
      <c r="E867" s="21" t="s">
        <v>17</v>
      </c>
      <c r="F867" s="21" t="s">
        <v>16</v>
      </c>
      <c r="G867" s="21">
        <v>46151.124499999998</v>
      </c>
    </row>
    <row r="868" spans="1:7" ht="15.75" x14ac:dyDescent="0.25">
      <c r="A868" s="21">
        <v>46</v>
      </c>
      <c r="B868" s="21" t="s">
        <v>14</v>
      </c>
      <c r="C868" s="21">
        <v>25.8</v>
      </c>
      <c r="D868" s="21">
        <v>5</v>
      </c>
      <c r="E868" s="21" t="s">
        <v>15</v>
      </c>
      <c r="F868" s="21" t="s">
        <v>26</v>
      </c>
      <c r="G868" s="21">
        <v>10096.969999999999</v>
      </c>
    </row>
    <row r="869" spans="1:7" ht="15.75" x14ac:dyDescent="0.25">
      <c r="A869" s="21">
        <v>47</v>
      </c>
      <c r="B869" s="21" t="s">
        <v>23</v>
      </c>
      <c r="C869" s="21">
        <v>24.32</v>
      </c>
      <c r="D869" s="21">
        <v>0</v>
      </c>
      <c r="E869" s="21" t="s">
        <v>15</v>
      </c>
      <c r="F869" s="21" t="s">
        <v>25</v>
      </c>
      <c r="G869" s="21">
        <v>8534.6718000000001</v>
      </c>
    </row>
    <row r="870" spans="1:7" ht="15.75" x14ac:dyDescent="0.25">
      <c r="A870" s="21">
        <v>47</v>
      </c>
      <c r="B870" s="21" t="s">
        <v>23</v>
      </c>
      <c r="C870" s="21">
        <v>33.344999999999999</v>
      </c>
      <c r="D870" s="21">
        <v>0</v>
      </c>
      <c r="E870" s="21" t="s">
        <v>15</v>
      </c>
      <c r="F870" s="21" t="s">
        <v>25</v>
      </c>
      <c r="G870" s="21">
        <v>20878.78443</v>
      </c>
    </row>
    <row r="871" spans="1:7" ht="15.75" x14ac:dyDescent="0.25">
      <c r="A871" s="21">
        <v>47</v>
      </c>
      <c r="B871" s="21" t="s">
        <v>23</v>
      </c>
      <c r="C871" s="21">
        <v>27.83</v>
      </c>
      <c r="D871" s="21">
        <v>0</v>
      </c>
      <c r="E871" s="21" t="s">
        <v>17</v>
      </c>
      <c r="F871" s="21" t="s">
        <v>16</v>
      </c>
      <c r="G871" s="21">
        <v>23065.420699999999</v>
      </c>
    </row>
    <row r="872" spans="1:7" ht="15.75" x14ac:dyDescent="0.25">
      <c r="A872" s="21">
        <v>47</v>
      </c>
      <c r="B872" s="21" t="s">
        <v>14</v>
      </c>
      <c r="C872" s="21">
        <v>36.19</v>
      </c>
      <c r="D872" s="21">
        <v>0</v>
      </c>
      <c r="E872" s="21" t="s">
        <v>17</v>
      </c>
      <c r="F872" s="21" t="s">
        <v>16</v>
      </c>
      <c r="G872" s="21">
        <v>41676.081100000003</v>
      </c>
    </row>
    <row r="873" spans="1:7" ht="15.75" x14ac:dyDescent="0.25">
      <c r="A873" s="21">
        <v>47</v>
      </c>
      <c r="B873" s="21" t="s">
        <v>14</v>
      </c>
      <c r="C873" s="21">
        <v>32.299999999999997</v>
      </c>
      <c r="D873" s="21">
        <v>1</v>
      </c>
      <c r="E873" s="21" t="s">
        <v>15</v>
      </c>
      <c r="F873" s="21" t="s">
        <v>26</v>
      </c>
      <c r="G873" s="21">
        <v>8062.7640000000001</v>
      </c>
    </row>
    <row r="874" spans="1:7" ht="15.75" x14ac:dyDescent="0.25">
      <c r="A874" s="21">
        <v>47</v>
      </c>
      <c r="B874" s="21" t="s">
        <v>14</v>
      </c>
      <c r="C874" s="21">
        <v>36.200000000000003</v>
      </c>
      <c r="D874" s="21">
        <v>1</v>
      </c>
      <c r="E874" s="21" t="s">
        <v>15</v>
      </c>
      <c r="F874" s="21" t="s">
        <v>26</v>
      </c>
      <c r="G874" s="21">
        <v>8068.1850000000004</v>
      </c>
    </row>
    <row r="875" spans="1:7" ht="15.75" x14ac:dyDescent="0.25">
      <c r="A875" s="21">
        <v>47</v>
      </c>
      <c r="B875" s="21" t="s">
        <v>14</v>
      </c>
      <c r="C875" s="21">
        <v>47.52</v>
      </c>
      <c r="D875" s="21">
        <v>1</v>
      </c>
      <c r="E875" s="21" t="s">
        <v>15</v>
      </c>
      <c r="F875" s="21" t="s">
        <v>16</v>
      </c>
      <c r="G875" s="21">
        <v>8083.9197999999997</v>
      </c>
    </row>
    <row r="876" spans="1:7" ht="15.75" x14ac:dyDescent="0.25">
      <c r="A876" s="21">
        <v>47</v>
      </c>
      <c r="B876" s="21" t="s">
        <v>14</v>
      </c>
      <c r="C876" s="21">
        <v>19.57</v>
      </c>
      <c r="D876" s="21">
        <v>1</v>
      </c>
      <c r="E876" s="21" t="s">
        <v>15</v>
      </c>
      <c r="F876" s="21" t="s">
        <v>27</v>
      </c>
      <c r="G876" s="21">
        <v>8428.0692999999992</v>
      </c>
    </row>
    <row r="877" spans="1:7" ht="15.75" x14ac:dyDescent="0.25">
      <c r="A877" s="21">
        <v>47</v>
      </c>
      <c r="B877" s="21" t="s">
        <v>23</v>
      </c>
      <c r="C877" s="21">
        <v>23.6</v>
      </c>
      <c r="D877" s="21">
        <v>1</v>
      </c>
      <c r="E877" s="21" t="s">
        <v>15</v>
      </c>
      <c r="F877" s="21" t="s">
        <v>26</v>
      </c>
      <c r="G877" s="21">
        <v>8539.6710000000003</v>
      </c>
    </row>
    <row r="878" spans="1:7" ht="15.75" x14ac:dyDescent="0.25">
      <c r="A878" s="21">
        <v>47</v>
      </c>
      <c r="B878" s="21" t="s">
        <v>23</v>
      </c>
      <c r="C878" s="21">
        <v>29.37</v>
      </c>
      <c r="D878" s="21">
        <v>1</v>
      </c>
      <c r="E878" s="21" t="s">
        <v>15</v>
      </c>
      <c r="F878" s="21" t="s">
        <v>16</v>
      </c>
      <c r="G878" s="21">
        <v>8547.6913000000004</v>
      </c>
    </row>
    <row r="879" spans="1:7" ht="15.75" x14ac:dyDescent="0.25">
      <c r="A879" s="21">
        <v>47</v>
      </c>
      <c r="B879" s="21" t="s">
        <v>23</v>
      </c>
      <c r="C879" s="21">
        <v>32</v>
      </c>
      <c r="D879" s="21">
        <v>1</v>
      </c>
      <c r="E879" s="21" t="s">
        <v>15</v>
      </c>
      <c r="F879" s="21" t="s">
        <v>26</v>
      </c>
      <c r="G879" s="21">
        <v>8551.3469999999998</v>
      </c>
    </row>
    <row r="880" spans="1:7" ht="15.75" x14ac:dyDescent="0.25">
      <c r="A880" s="21">
        <v>47</v>
      </c>
      <c r="B880" s="21" t="s">
        <v>23</v>
      </c>
      <c r="C880" s="21">
        <v>36</v>
      </c>
      <c r="D880" s="21">
        <v>1</v>
      </c>
      <c r="E880" s="21" t="s">
        <v>15</v>
      </c>
      <c r="F880" s="21" t="s">
        <v>26</v>
      </c>
      <c r="G880" s="21">
        <v>8556.9069999999992</v>
      </c>
    </row>
    <row r="881" spans="1:7" ht="15.75" x14ac:dyDescent="0.25">
      <c r="A881" s="21">
        <v>47</v>
      </c>
      <c r="B881" s="21" t="s">
        <v>23</v>
      </c>
      <c r="C881" s="21">
        <v>45.32</v>
      </c>
      <c r="D881" s="21">
        <v>1</v>
      </c>
      <c r="E881" s="21" t="s">
        <v>15</v>
      </c>
      <c r="F881" s="21" t="s">
        <v>16</v>
      </c>
      <c r="G881" s="21">
        <v>8569.8618000000006</v>
      </c>
    </row>
    <row r="882" spans="1:7" ht="15.75" x14ac:dyDescent="0.25">
      <c r="A882" s="21">
        <v>47</v>
      </c>
      <c r="B882" s="21" t="s">
        <v>14</v>
      </c>
      <c r="C882" s="21">
        <v>19.190000000000001</v>
      </c>
      <c r="D882" s="21">
        <v>1</v>
      </c>
      <c r="E882" s="21" t="s">
        <v>15</v>
      </c>
      <c r="F882" s="21" t="s">
        <v>25</v>
      </c>
      <c r="G882" s="21">
        <v>8627.5411000000004</v>
      </c>
    </row>
    <row r="883" spans="1:7" ht="15.75" x14ac:dyDescent="0.25">
      <c r="A883" s="21">
        <v>47</v>
      </c>
      <c r="B883" s="21" t="s">
        <v>23</v>
      </c>
      <c r="C883" s="21">
        <v>29.545000000000002</v>
      </c>
      <c r="D883" s="21">
        <v>1</v>
      </c>
      <c r="E883" s="21" t="s">
        <v>15</v>
      </c>
      <c r="F883" s="21" t="s">
        <v>27</v>
      </c>
      <c r="G883" s="21">
        <v>8930.9345499999999</v>
      </c>
    </row>
    <row r="884" spans="1:7" ht="15.75" x14ac:dyDescent="0.25">
      <c r="A884" s="21">
        <v>47</v>
      </c>
      <c r="B884" s="21" t="s">
        <v>14</v>
      </c>
      <c r="C884" s="21">
        <v>25.41</v>
      </c>
      <c r="D884" s="21">
        <v>1</v>
      </c>
      <c r="E884" s="21" t="s">
        <v>17</v>
      </c>
      <c r="F884" s="21" t="s">
        <v>16</v>
      </c>
      <c r="G884" s="21">
        <v>21978.676899999999</v>
      </c>
    </row>
    <row r="885" spans="1:7" ht="15.75" x14ac:dyDescent="0.25">
      <c r="A885" s="21">
        <v>47</v>
      </c>
      <c r="B885" s="21" t="s">
        <v>23</v>
      </c>
      <c r="C885" s="21">
        <v>26.125</v>
      </c>
      <c r="D885" s="21">
        <v>1</v>
      </c>
      <c r="E885" s="21" t="s">
        <v>17</v>
      </c>
      <c r="F885" s="21" t="s">
        <v>25</v>
      </c>
      <c r="G885" s="21">
        <v>23401.30575</v>
      </c>
    </row>
    <row r="886" spans="1:7" ht="15.75" x14ac:dyDescent="0.25">
      <c r="A886" s="21">
        <v>47</v>
      </c>
      <c r="B886" s="21" t="s">
        <v>23</v>
      </c>
      <c r="C886" s="21">
        <v>24.1</v>
      </c>
      <c r="D886" s="21">
        <v>1</v>
      </c>
      <c r="E886" s="21" t="s">
        <v>15</v>
      </c>
      <c r="F886" s="21" t="s">
        <v>26</v>
      </c>
      <c r="G886" s="21">
        <v>26236.579969999999</v>
      </c>
    </row>
    <row r="887" spans="1:7" ht="15.75" x14ac:dyDescent="0.25">
      <c r="A887" s="21">
        <v>47</v>
      </c>
      <c r="B887" s="21" t="s">
        <v>14</v>
      </c>
      <c r="C887" s="21">
        <v>36.08</v>
      </c>
      <c r="D887" s="21">
        <v>1</v>
      </c>
      <c r="E887" s="21" t="s">
        <v>17</v>
      </c>
      <c r="F887" s="21" t="s">
        <v>16</v>
      </c>
      <c r="G887" s="21">
        <v>42211.138200000001</v>
      </c>
    </row>
    <row r="888" spans="1:7" ht="15.75" x14ac:dyDescent="0.25">
      <c r="A888" s="21">
        <v>47</v>
      </c>
      <c r="B888" s="21" t="s">
        <v>23</v>
      </c>
      <c r="C888" s="21">
        <v>36.630000000000003</v>
      </c>
      <c r="D888" s="21">
        <v>1</v>
      </c>
      <c r="E888" s="21" t="s">
        <v>17</v>
      </c>
      <c r="F888" s="21" t="s">
        <v>16</v>
      </c>
      <c r="G888" s="21">
        <v>42969.852700000003</v>
      </c>
    </row>
    <row r="889" spans="1:7" ht="15.75" x14ac:dyDescent="0.25">
      <c r="A889" s="21">
        <v>47</v>
      </c>
      <c r="B889" s="21" t="s">
        <v>14</v>
      </c>
      <c r="C889" s="21">
        <v>25.46</v>
      </c>
      <c r="D889" s="21">
        <v>2</v>
      </c>
      <c r="E889" s="21" t="s">
        <v>15</v>
      </c>
      <c r="F889" s="21" t="s">
        <v>25</v>
      </c>
      <c r="G889" s="21">
        <v>9225.2564000000002</v>
      </c>
    </row>
    <row r="890" spans="1:7" ht="15.75" x14ac:dyDescent="0.25">
      <c r="A890" s="21">
        <v>47</v>
      </c>
      <c r="B890" s="21" t="s">
        <v>23</v>
      </c>
      <c r="C890" s="21">
        <v>26.6</v>
      </c>
      <c r="D890" s="21">
        <v>2</v>
      </c>
      <c r="E890" s="21" t="s">
        <v>15</v>
      </c>
      <c r="F890" s="21" t="s">
        <v>25</v>
      </c>
      <c r="G890" s="21">
        <v>9715.8410000000003</v>
      </c>
    </row>
    <row r="891" spans="1:7" ht="15.75" x14ac:dyDescent="0.25">
      <c r="A891" s="21">
        <v>47</v>
      </c>
      <c r="B891" s="21" t="s">
        <v>23</v>
      </c>
      <c r="C891" s="21">
        <v>27.645</v>
      </c>
      <c r="D891" s="21">
        <v>2</v>
      </c>
      <c r="E891" s="21" t="s">
        <v>17</v>
      </c>
      <c r="F891" s="21" t="s">
        <v>27</v>
      </c>
      <c r="G891" s="21">
        <v>24535.698550000001</v>
      </c>
    </row>
    <row r="892" spans="1:7" ht="15.75" x14ac:dyDescent="0.25">
      <c r="A892" s="21">
        <v>47</v>
      </c>
      <c r="B892" s="21" t="s">
        <v>14</v>
      </c>
      <c r="C892" s="21">
        <v>38.94</v>
      </c>
      <c r="D892" s="21">
        <v>2</v>
      </c>
      <c r="E892" s="21" t="s">
        <v>17</v>
      </c>
      <c r="F892" s="21" t="s">
        <v>16</v>
      </c>
      <c r="G892" s="21">
        <v>44202.653599999998</v>
      </c>
    </row>
    <row r="893" spans="1:7" ht="15.75" x14ac:dyDescent="0.25">
      <c r="A893" s="21">
        <v>47</v>
      </c>
      <c r="B893" s="21" t="s">
        <v>14</v>
      </c>
      <c r="C893" s="21">
        <v>29.83</v>
      </c>
      <c r="D893" s="21">
        <v>3</v>
      </c>
      <c r="E893" s="21" t="s">
        <v>15</v>
      </c>
      <c r="F893" s="21" t="s">
        <v>27</v>
      </c>
      <c r="G893" s="21">
        <v>9620.3307000000004</v>
      </c>
    </row>
    <row r="894" spans="1:7" ht="15.75" x14ac:dyDescent="0.25">
      <c r="A894" s="21">
        <v>47</v>
      </c>
      <c r="B894" s="21" t="s">
        <v>23</v>
      </c>
      <c r="C894" s="21">
        <v>33.914999999999999</v>
      </c>
      <c r="D894" s="21">
        <v>3</v>
      </c>
      <c r="E894" s="21" t="s">
        <v>15</v>
      </c>
      <c r="F894" s="21" t="s">
        <v>27</v>
      </c>
      <c r="G894" s="21">
        <v>10115.00885</v>
      </c>
    </row>
    <row r="895" spans="1:7" ht="15.75" x14ac:dyDescent="0.25">
      <c r="A895" s="21">
        <v>47</v>
      </c>
      <c r="B895" s="21" t="s">
        <v>14</v>
      </c>
      <c r="C895" s="21">
        <v>28.215</v>
      </c>
      <c r="D895" s="21">
        <v>3</v>
      </c>
      <c r="E895" s="21" t="s">
        <v>17</v>
      </c>
      <c r="F895" s="21" t="s">
        <v>27</v>
      </c>
      <c r="G895" s="21">
        <v>24915.220850000002</v>
      </c>
    </row>
    <row r="896" spans="1:7" ht="15.75" x14ac:dyDescent="0.25">
      <c r="A896" s="21">
        <v>47</v>
      </c>
      <c r="B896" s="21" t="s">
        <v>14</v>
      </c>
      <c r="C896" s="21">
        <v>29.8</v>
      </c>
      <c r="D896" s="21">
        <v>3</v>
      </c>
      <c r="E896" s="21" t="s">
        <v>17</v>
      </c>
      <c r="F896" s="21" t="s">
        <v>26</v>
      </c>
      <c r="G896" s="21">
        <v>25309.489000000001</v>
      </c>
    </row>
    <row r="897" spans="1:7" ht="15.75" x14ac:dyDescent="0.25">
      <c r="A897" s="21">
        <v>47</v>
      </c>
      <c r="B897" s="21" t="s">
        <v>14</v>
      </c>
      <c r="C897" s="21">
        <v>28.215</v>
      </c>
      <c r="D897" s="21">
        <v>4</v>
      </c>
      <c r="E897" s="21" t="s">
        <v>15</v>
      </c>
      <c r="F897" s="21" t="s">
        <v>25</v>
      </c>
      <c r="G897" s="21">
        <v>10407.085849999999</v>
      </c>
    </row>
    <row r="898" spans="1:7" ht="15.75" x14ac:dyDescent="0.25">
      <c r="A898" s="21">
        <v>48</v>
      </c>
      <c r="B898" s="21" t="s">
        <v>14</v>
      </c>
      <c r="C898" s="21">
        <v>29.7</v>
      </c>
      <c r="D898" s="21">
        <v>0</v>
      </c>
      <c r="E898" s="21" t="s">
        <v>15</v>
      </c>
      <c r="F898" s="21" t="s">
        <v>16</v>
      </c>
      <c r="G898" s="21">
        <v>7789.6350000000002</v>
      </c>
    </row>
    <row r="899" spans="1:7" ht="15.75" x14ac:dyDescent="0.25">
      <c r="A899" s="21">
        <v>48</v>
      </c>
      <c r="B899" s="21" t="s">
        <v>14</v>
      </c>
      <c r="C899" s="21">
        <v>40.15</v>
      </c>
      <c r="D899" s="21">
        <v>0</v>
      </c>
      <c r="E899" s="21" t="s">
        <v>15</v>
      </c>
      <c r="F899" s="21" t="s">
        <v>16</v>
      </c>
      <c r="G899" s="21">
        <v>7804.1605</v>
      </c>
    </row>
    <row r="900" spans="1:7" ht="15.75" x14ac:dyDescent="0.25">
      <c r="A900" s="21">
        <v>48</v>
      </c>
      <c r="B900" s="21" t="s">
        <v>23</v>
      </c>
      <c r="C900" s="21">
        <v>22.8</v>
      </c>
      <c r="D900" s="21">
        <v>0</v>
      </c>
      <c r="E900" s="21" t="s">
        <v>15</v>
      </c>
      <c r="F900" s="21" t="s">
        <v>26</v>
      </c>
      <c r="G900" s="21">
        <v>8269.0439999999999</v>
      </c>
    </row>
    <row r="901" spans="1:7" ht="15.75" x14ac:dyDescent="0.25">
      <c r="A901" s="21">
        <v>48</v>
      </c>
      <c r="B901" s="21" t="s">
        <v>23</v>
      </c>
      <c r="C901" s="21">
        <v>28.9</v>
      </c>
      <c r="D901" s="21">
        <v>0</v>
      </c>
      <c r="E901" s="21" t="s">
        <v>15</v>
      </c>
      <c r="F901" s="21" t="s">
        <v>26</v>
      </c>
      <c r="G901" s="21">
        <v>8277.5229999999992</v>
      </c>
    </row>
    <row r="902" spans="1:7" ht="15.75" x14ac:dyDescent="0.25">
      <c r="A902" s="21">
        <v>48</v>
      </c>
      <c r="B902" s="21" t="s">
        <v>23</v>
      </c>
      <c r="C902" s="21">
        <v>31.13</v>
      </c>
      <c r="D902" s="21">
        <v>0</v>
      </c>
      <c r="E902" s="21" t="s">
        <v>15</v>
      </c>
      <c r="F902" s="21" t="s">
        <v>16</v>
      </c>
      <c r="G902" s="21">
        <v>8280.6226999999999</v>
      </c>
    </row>
    <row r="903" spans="1:7" ht="15.75" x14ac:dyDescent="0.25">
      <c r="A903" s="21">
        <v>48</v>
      </c>
      <c r="B903" s="21" t="s">
        <v>23</v>
      </c>
      <c r="C903" s="21">
        <v>33.33</v>
      </c>
      <c r="D903" s="21">
        <v>0</v>
      </c>
      <c r="E903" s="21" t="s">
        <v>15</v>
      </c>
      <c r="F903" s="21" t="s">
        <v>16</v>
      </c>
      <c r="G903" s="21">
        <v>8283.6807000000008</v>
      </c>
    </row>
    <row r="904" spans="1:7" ht="15.75" x14ac:dyDescent="0.25">
      <c r="A904" s="21">
        <v>48</v>
      </c>
      <c r="B904" s="21" t="s">
        <v>23</v>
      </c>
      <c r="C904" s="21">
        <v>36.575000000000003</v>
      </c>
      <c r="D904" s="21">
        <v>0</v>
      </c>
      <c r="E904" s="21" t="s">
        <v>15</v>
      </c>
      <c r="F904" s="21" t="s">
        <v>27</v>
      </c>
      <c r="G904" s="21">
        <v>8671.1912499999999</v>
      </c>
    </row>
    <row r="905" spans="1:7" ht="15.75" x14ac:dyDescent="0.25">
      <c r="A905" s="21">
        <v>48</v>
      </c>
      <c r="B905" s="21" t="s">
        <v>14</v>
      </c>
      <c r="C905" s="21">
        <v>24.42</v>
      </c>
      <c r="D905" s="21">
        <v>0</v>
      </c>
      <c r="E905" s="21" t="s">
        <v>17</v>
      </c>
      <c r="F905" s="21" t="s">
        <v>16</v>
      </c>
      <c r="G905" s="21">
        <v>21223.675800000001</v>
      </c>
    </row>
    <row r="906" spans="1:7" ht="15.75" x14ac:dyDescent="0.25">
      <c r="A906" s="21">
        <v>48</v>
      </c>
      <c r="B906" s="21" t="s">
        <v>14</v>
      </c>
      <c r="C906" s="21">
        <v>29.6</v>
      </c>
      <c r="D906" s="21">
        <v>0</v>
      </c>
      <c r="E906" s="21" t="s">
        <v>15</v>
      </c>
      <c r="F906" s="21" t="s">
        <v>26</v>
      </c>
      <c r="G906" s="21">
        <v>21232.182260000001</v>
      </c>
    </row>
    <row r="907" spans="1:7" ht="15.75" x14ac:dyDescent="0.25">
      <c r="A907" s="21">
        <v>48</v>
      </c>
      <c r="B907" s="21" t="s">
        <v>23</v>
      </c>
      <c r="C907" s="21">
        <v>33.11</v>
      </c>
      <c r="D907" s="21">
        <v>0</v>
      </c>
      <c r="E907" s="21" t="s">
        <v>17</v>
      </c>
      <c r="F907" s="21" t="s">
        <v>16</v>
      </c>
      <c r="G907" s="21">
        <v>40974.164900000003</v>
      </c>
    </row>
    <row r="908" spans="1:7" ht="15.75" x14ac:dyDescent="0.25">
      <c r="A908" s="21">
        <v>48</v>
      </c>
      <c r="B908" s="21" t="s">
        <v>14</v>
      </c>
      <c r="C908" s="21">
        <v>32.299999999999997</v>
      </c>
      <c r="D908" s="21">
        <v>1</v>
      </c>
      <c r="E908" s="21" t="s">
        <v>15</v>
      </c>
      <c r="F908" s="21" t="s">
        <v>27</v>
      </c>
      <c r="G908" s="21">
        <v>8765.2489999999998</v>
      </c>
    </row>
    <row r="909" spans="1:7" ht="15.75" x14ac:dyDescent="0.25">
      <c r="A909" s="21">
        <v>48</v>
      </c>
      <c r="B909" s="21" t="s">
        <v>23</v>
      </c>
      <c r="C909" s="21">
        <v>32.229999999999997</v>
      </c>
      <c r="D909" s="21">
        <v>1</v>
      </c>
      <c r="E909" s="21" t="s">
        <v>15</v>
      </c>
      <c r="F909" s="21" t="s">
        <v>16</v>
      </c>
      <c r="G909" s="21">
        <v>8871.1517000000003</v>
      </c>
    </row>
    <row r="910" spans="1:7" ht="15.75" x14ac:dyDescent="0.25">
      <c r="A910" s="21">
        <v>48</v>
      </c>
      <c r="B910" s="21" t="s">
        <v>14</v>
      </c>
      <c r="C910" s="21">
        <v>31.445</v>
      </c>
      <c r="D910" s="21">
        <v>1</v>
      </c>
      <c r="E910" s="21" t="s">
        <v>15</v>
      </c>
      <c r="F910" s="21" t="s">
        <v>25</v>
      </c>
      <c r="G910" s="21">
        <v>8964.0605500000001</v>
      </c>
    </row>
    <row r="911" spans="1:7" ht="15.75" x14ac:dyDescent="0.25">
      <c r="A911" s="21">
        <v>48</v>
      </c>
      <c r="B911" s="21" t="s">
        <v>23</v>
      </c>
      <c r="C911" s="21">
        <v>28.88</v>
      </c>
      <c r="D911" s="21">
        <v>1</v>
      </c>
      <c r="E911" s="21" t="s">
        <v>15</v>
      </c>
      <c r="F911" s="21" t="s">
        <v>27</v>
      </c>
      <c r="G911" s="21">
        <v>9249.4951999999994</v>
      </c>
    </row>
    <row r="912" spans="1:7" ht="15.75" x14ac:dyDescent="0.25">
      <c r="A912" s="21">
        <v>48</v>
      </c>
      <c r="B912" s="21" t="s">
        <v>23</v>
      </c>
      <c r="C912" s="21">
        <v>27.265000000000001</v>
      </c>
      <c r="D912" s="21">
        <v>1</v>
      </c>
      <c r="E912" s="21" t="s">
        <v>15</v>
      </c>
      <c r="F912" s="21" t="s">
        <v>25</v>
      </c>
      <c r="G912" s="21">
        <v>9447.2503500000003</v>
      </c>
    </row>
    <row r="913" spans="1:7" ht="15.75" x14ac:dyDescent="0.25">
      <c r="A913" s="21">
        <v>48</v>
      </c>
      <c r="B913" s="21" t="s">
        <v>23</v>
      </c>
      <c r="C913" s="21">
        <v>27.36</v>
      </c>
      <c r="D913" s="21">
        <v>1</v>
      </c>
      <c r="E913" s="21" t="s">
        <v>15</v>
      </c>
      <c r="F913" s="21" t="s">
        <v>25</v>
      </c>
      <c r="G913" s="21">
        <v>9447.3824000000004</v>
      </c>
    </row>
    <row r="914" spans="1:7" ht="15.75" x14ac:dyDescent="0.25">
      <c r="A914" s="21">
        <v>48</v>
      </c>
      <c r="B914" s="21" t="s">
        <v>14</v>
      </c>
      <c r="C914" s="21">
        <v>28</v>
      </c>
      <c r="D914" s="21">
        <v>1</v>
      </c>
      <c r="E914" s="21" t="s">
        <v>17</v>
      </c>
      <c r="F914" s="21" t="s">
        <v>26</v>
      </c>
      <c r="G914" s="21">
        <v>23568.272000000001</v>
      </c>
    </row>
    <row r="915" spans="1:7" ht="15.75" x14ac:dyDescent="0.25">
      <c r="A915" s="21">
        <v>48</v>
      </c>
      <c r="B915" s="21" t="s">
        <v>23</v>
      </c>
      <c r="C915" s="21">
        <v>35.909999999999997</v>
      </c>
      <c r="D915" s="21">
        <v>1</v>
      </c>
      <c r="E915" s="21" t="s">
        <v>15</v>
      </c>
      <c r="F915" s="21" t="s">
        <v>25</v>
      </c>
      <c r="G915" s="21">
        <v>26392.260289999998</v>
      </c>
    </row>
    <row r="916" spans="1:7" ht="15.75" x14ac:dyDescent="0.25">
      <c r="A916" s="21">
        <v>48</v>
      </c>
      <c r="B916" s="21" t="s">
        <v>14</v>
      </c>
      <c r="C916" s="21">
        <v>36.67</v>
      </c>
      <c r="D916" s="21">
        <v>1</v>
      </c>
      <c r="E916" s="21" t="s">
        <v>15</v>
      </c>
      <c r="F916" s="21" t="s">
        <v>27</v>
      </c>
      <c r="G916" s="21">
        <v>28468.919010000001</v>
      </c>
    </row>
    <row r="917" spans="1:7" ht="15.75" x14ac:dyDescent="0.25">
      <c r="A917" s="21">
        <v>48</v>
      </c>
      <c r="B917" s="21" t="s">
        <v>14</v>
      </c>
      <c r="C917" s="21">
        <v>30.2</v>
      </c>
      <c r="D917" s="21">
        <v>2</v>
      </c>
      <c r="E917" s="21" t="s">
        <v>15</v>
      </c>
      <c r="F917" s="21" t="s">
        <v>26</v>
      </c>
      <c r="G917" s="21">
        <v>8968.33</v>
      </c>
    </row>
    <row r="918" spans="1:7" ht="15.75" x14ac:dyDescent="0.25">
      <c r="A918" s="21">
        <v>48</v>
      </c>
      <c r="B918" s="21" t="s">
        <v>14</v>
      </c>
      <c r="C918" s="21">
        <v>37.29</v>
      </c>
      <c r="D918" s="21">
        <v>2</v>
      </c>
      <c r="E918" s="21" t="s">
        <v>15</v>
      </c>
      <c r="F918" s="21" t="s">
        <v>16</v>
      </c>
      <c r="G918" s="21">
        <v>8978.1851000000006</v>
      </c>
    </row>
    <row r="919" spans="1:7" ht="15.75" x14ac:dyDescent="0.25">
      <c r="A919" s="21">
        <v>48</v>
      </c>
      <c r="B919" s="21" t="s">
        <v>23</v>
      </c>
      <c r="C919" s="21">
        <v>32.299999999999997</v>
      </c>
      <c r="D919" s="21">
        <v>2</v>
      </c>
      <c r="E919" s="21" t="s">
        <v>15</v>
      </c>
      <c r="F919" s="21" t="s">
        <v>25</v>
      </c>
      <c r="G919" s="21">
        <v>10043.249</v>
      </c>
    </row>
    <row r="920" spans="1:7" ht="15.75" x14ac:dyDescent="0.25">
      <c r="A920" s="21">
        <v>48</v>
      </c>
      <c r="B920" s="21" t="s">
        <v>14</v>
      </c>
      <c r="C920" s="21">
        <v>40.564999999999998</v>
      </c>
      <c r="D920" s="21">
        <v>2</v>
      </c>
      <c r="E920" s="21" t="s">
        <v>17</v>
      </c>
      <c r="F920" s="21" t="s">
        <v>27</v>
      </c>
      <c r="G920" s="21">
        <v>45702.022349999999</v>
      </c>
    </row>
    <row r="921" spans="1:7" ht="15.75" x14ac:dyDescent="0.25">
      <c r="A921" s="21">
        <v>48</v>
      </c>
      <c r="B921" s="21" t="s">
        <v>14</v>
      </c>
      <c r="C921" s="21">
        <v>34.299999999999997</v>
      </c>
      <c r="D921" s="21">
        <v>3</v>
      </c>
      <c r="E921" s="21" t="s">
        <v>15</v>
      </c>
      <c r="F921" s="21" t="s">
        <v>26</v>
      </c>
      <c r="G921" s="21">
        <v>9563.0290000000005</v>
      </c>
    </row>
    <row r="922" spans="1:7" ht="15.75" x14ac:dyDescent="0.25">
      <c r="A922" s="21">
        <v>48</v>
      </c>
      <c r="B922" s="21" t="s">
        <v>14</v>
      </c>
      <c r="C922" s="21">
        <v>30.78</v>
      </c>
      <c r="D922" s="21">
        <v>3</v>
      </c>
      <c r="E922" s="21" t="s">
        <v>15</v>
      </c>
      <c r="F922" s="21" t="s">
        <v>25</v>
      </c>
      <c r="G922" s="21">
        <v>10141.136200000001</v>
      </c>
    </row>
    <row r="923" spans="1:7" ht="15.75" x14ac:dyDescent="0.25">
      <c r="A923" s="21">
        <v>48</v>
      </c>
      <c r="B923" s="21" t="s">
        <v>23</v>
      </c>
      <c r="C923" s="21">
        <v>25.85</v>
      </c>
      <c r="D923" s="21">
        <v>3</v>
      </c>
      <c r="E923" s="21" t="s">
        <v>17</v>
      </c>
      <c r="F923" s="21" t="s">
        <v>16</v>
      </c>
      <c r="G923" s="21">
        <v>24180.933499999999</v>
      </c>
    </row>
    <row r="924" spans="1:7" ht="15.75" x14ac:dyDescent="0.25">
      <c r="A924" s="21">
        <v>48</v>
      </c>
      <c r="B924" s="21" t="s">
        <v>14</v>
      </c>
      <c r="C924" s="21">
        <v>35.625</v>
      </c>
      <c r="D924" s="21">
        <v>4</v>
      </c>
      <c r="E924" s="21" t="s">
        <v>15</v>
      </c>
      <c r="F924" s="21" t="s">
        <v>25</v>
      </c>
      <c r="G924" s="21">
        <v>10736.87075</v>
      </c>
    </row>
    <row r="925" spans="1:7" ht="15.75" x14ac:dyDescent="0.25">
      <c r="A925" s="21">
        <v>48</v>
      </c>
      <c r="B925" s="21" t="s">
        <v>23</v>
      </c>
      <c r="C925" s="21">
        <v>27.93</v>
      </c>
      <c r="D925" s="21">
        <v>4</v>
      </c>
      <c r="E925" s="21" t="s">
        <v>15</v>
      </c>
      <c r="F925" s="21" t="s">
        <v>27</v>
      </c>
      <c r="G925" s="21">
        <v>11015.1747</v>
      </c>
    </row>
    <row r="926" spans="1:7" ht="15.75" x14ac:dyDescent="0.25">
      <c r="A926" s="21">
        <v>48</v>
      </c>
      <c r="B926" s="21" t="s">
        <v>23</v>
      </c>
      <c r="C926" s="21">
        <v>41.23</v>
      </c>
      <c r="D926" s="21">
        <v>4</v>
      </c>
      <c r="E926" s="21" t="s">
        <v>15</v>
      </c>
      <c r="F926" s="21" t="s">
        <v>27</v>
      </c>
      <c r="G926" s="21">
        <v>11033.661700000001</v>
      </c>
    </row>
    <row r="927" spans="1:7" ht="15.75" x14ac:dyDescent="0.25">
      <c r="A927" s="21">
        <v>49</v>
      </c>
      <c r="B927" s="21" t="s">
        <v>14</v>
      </c>
      <c r="C927" s="21">
        <v>30.3</v>
      </c>
      <c r="D927" s="21">
        <v>0</v>
      </c>
      <c r="E927" s="21" t="s">
        <v>15</v>
      </c>
      <c r="F927" s="21" t="s">
        <v>26</v>
      </c>
      <c r="G927" s="21">
        <v>8116.68</v>
      </c>
    </row>
    <row r="928" spans="1:7" ht="15.75" x14ac:dyDescent="0.25">
      <c r="A928" s="21">
        <v>49</v>
      </c>
      <c r="B928" s="21" t="s">
        <v>14</v>
      </c>
      <c r="C928" s="21">
        <v>35.86</v>
      </c>
      <c r="D928" s="21">
        <v>0</v>
      </c>
      <c r="E928" s="21" t="s">
        <v>15</v>
      </c>
      <c r="F928" s="21" t="s">
        <v>16</v>
      </c>
      <c r="G928" s="21">
        <v>8124.4084000000003</v>
      </c>
    </row>
    <row r="929" spans="1:7" ht="15.75" x14ac:dyDescent="0.25">
      <c r="A929" s="21">
        <v>49</v>
      </c>
      <c r="B929" s="21" t="s">
        <v>14</v>
      </c>
      <c r="C929" s="21">
        <v>36.85</v>
      </c>
      <c r="D929" s="21">
        <v>0</v>
      </c>
      <c r="E929" s="21" t="s">
        <v>15</v>
      </c>
      <c r="F929" s="21" t="s">
        <v>16</v>
      </c>
      <c r="G929" s="21">
        <v>8125.7844999999998</v>
      </c>
    </row>
    <row r="930" spans="1:7" ht="15.75" x14ac:dyDescent="0.25">
      <c r="A930" s="21">
        <v>49</v>
      </c>
      <c r="B930" s="21" t="s">
        <v>23</v>
      </c>
      <c r="C930" s="21">
        <v>27.17</v>
      </c>
      <c r="D930" s="21">
        <v>0</v>
      </c>
      <c r="E930" s="21" t="s">
        <v>15</v>
      </c>
      <c r="F930" s="21" t="s">
        <v>16</v>
      </c>
      <c r="G930" s="21">
        <v>8601.3292999999994</v>
      </c>
    </row>
    <row r="931" spans="1:7" ht="15.75" x14ac:dyDescent="0.25">
      <c r="A931" s="21">
        <v>49</v>
      </c>
      <c r="B931" s="21" t="s">
        <v>14</v>
      </c>
      <c r="C931" s="21">
        <v>22.515000000000001</v>
      </c>
      <c r="D931" s="21">
        <v>0</v>
      </c>
      <c r="E931" s="21" t="s">
        <v>15</v>
      </c>
      <c r="F931" s="21" t="s">
        <v>25</v>
      </c>
      <c r="G931" s="21">
        <v>8688.8588500000005</v>
      </c>
    </row>
    <row r="932" spans="1:7" ht="15.75" x14ac:dyDescent="0.25">
      <c r="A932" s="21">
        <v>49</v>
      </c>
      <c r="B932" s="21" t="s">
        <v>23</v>
      </c>
      <c r="C932" s="21">
        <v>29.925000000000001</v>
      </c>
      <c r="D932" s="21">
        <v>0</v>
      </c>
      <c r="E932" s="21" t="s">
        <v>15</v>
      </c>
      <c r="F932" s="21" t="s">
        <v>27</v>
      </c>
      <c r="G932" s="21">
        <v>8988.1587500000005</v>
      </c>
    </row>
    <row r="933" spans="1:7" ht="15.75" x14ac:dyDescent="0.25">
      <c r="A933" s="21">
        <v>49</v>
      </c>
      <c r="B933" s="21" t="s">
        <v>14</v>
      </c>
      <c r="C933" s="21">
        <v>30.9</v>
      </c>
      <c r="D933" s="21">
        <v>0</v>
      </c>
      <c r="E933" s="21" t="s">
        <v>17</v>
      </c>
      <c r="F933" s="21" t="s">
        <v>26</v>
      </c>
      <c r="G933" s="21">
        <v>39727.614000000001</v>
      </c>
    </row>
    <row r="934" spans="1:7" ht="15.75" x14ac:dyDescent="0.25">
      <c r="A934" s="21">
        <v>49</v>
      </c>
      <c r="B934" s="21" t="s">
        <v>14</v>
      </c>
      <c r="C934" s="21">
        <v>28.7</v>
      </c>
      <c r="D934" s="21">
        <v>1</v>
      </c>
      <c r="E934" s="21" t="s">
        <v>15</v>
      </c>
      <c r="F934" s="21" t="s">
        <v>26</v>
      </c>
      <c r="G934" s="21">
        <v>8703.4560000000001</v>
      </c>
    </row>
    <row r="935" spans="1:7" ht="15.75" x14ac:dyDescent="0.25">
      <c r="A935" s="21">
        <v>49</v>
      </c>
      <c r="B935" s="21" t="s">
        <v>23</v>
      </c>
      <c r="C935" s="21">
        <v>21.3</v>
      </c>
      <c r="D935" s="21">
        <v>1</v>
      </c>
      <c r="E935" s="21" t="s">
        <v>15</v>
      </c>
      <c r="F935" s="21" t="s">
        <v>26</v>
      </c>
      <c r="G935" s="21">
        <v>9182.17</v>
      </c>
    </row>
    <row r="936" spans="1:7" ht="15.75" x14ac:dyDescent="0.25">
      <c r="A936" s="21">
        <v>49</v>
      </c>
      <c r="B936" s="21" t="s">
        <v>14</v>
      </c>
      <c r="C936" s="21">
        <v>25.84</v>
      </c>
      <c r="D936" s="21">
        <v>1</v>
      </c>
      <c r="E936" s="21" t="s">
        <v>15</v>
      </c>
      <c r="F936" s="21" t="s">
        <v>25</v>
      </c>
      <c r="G936" s="21">
        <v>9282.4806000000008</v>
      </c>
    </row>
    <row r="937" spans="1:7" ht="15.75" x14ac:dyDescent="0.25">
      <c r="A937" s="21">
        <v>49</v>
      </c>
      <c r="B937" s="21" t="s">
        <v>14</v>
      </c>
      <c r="C937" s="21">
        <v>29.83</v>
      </c>
      <c r="D937" s="21">
        <v>1</v>
      </c>
      <c r="E937" s="21" t="s">
        <v>15</v>
      </c>
      <c r="F937" s="21" t="s">
        <v>25</v>
      </c>
      <c r="G937" s="21">
        <v>9288.0267000000003</v>
      </c>
    </row>
    <row r="938" spans="1:7" ht="15.75" x14ac:dyDescent="0.25">
      <c r="A938" s="21">
        <v>49</v>
      </c>
      <c r="B938" s="21" t="s">
        <v>14</v>
      </c>
      <c r="C938" s="21">
        <v>31.35</v>
      </c>
      <c r="D938" s="21">
        <v>1</v>
      </c>
      <c r="E938" s="21" t="s">
        <v>15</v>
      </c>
      <c r="F938" s="21" t="s">
        <v>25</v>
      </c>
      <c r="G938" s="21">
        <v>9290.1394999999993</v>
      </c>
    </row>
    <row r="939" spans="1:7" ht="15.75" x14ac:dyDescent="0.25">
      <c r="A939" s="21">
        <v>49</v>
      </c>
      <c r="B939" s="21" t="s">
        <v>23</v>
      </c>
      <c r="C939" s="21">
        <v>22.61</v>
      </c>
      <c r="D939" s="21">
        <v>1</v>
      </c>
      <c r="E939" s="21" t="s">
        <v>15</v>
      </c>
      <c r="F939" s="21" t="s">
        <v>27</v>
      </c>
      <c r="G939" s="21">
        <v>9566.9909000000007</v>
      </c>
    </row>
    <row r="940" spans="1:7" ht="15.75" x14ac:dyDescent="0.25">
      <c r="A940" s="21">
        <v>49</v>
      </c>
      <c r="B940" s="21" t="s">
        <v>23</v>
      </c>
      <c r="C940" s="21">
        <v>34.770000000000003</v>
      </c>
      <c r="D940" s="21">
        <v>1</v>
      </c>
      <c r="E940" s="21" t="s">
        <v>15</v>
      </c>
      <c r="F940" s="21" t="s">
        <v>27</v>
      </c>
      <c r="G940" s="21">
        <v>9583.8932999999997</v>
      </c>
    </row>
    <row r="941" spans="1:7" ht="15.75" x14ac:dyDescent="0.25">
      <c r="A941" s="21">
        <v>49</v>
      </c>
      <c r="B941" s="21" t="s">
        <v>23</v>
      </c>
      <c r="C941" s="21">
        <v>30.78</v>
      </c>
      <c r="D941" s="21">
        <v>1</v>
      </c>
      <c r="E941" s="21" t="s">
        <v>15</v>
      </c>
      <c r="F941" s="21" t="s">
        <v>25</v>
      </c>
      <c r="G941" s="21">
        <v>9778.3472000000002</v>
      </c>
    </row>
    <row r="942" spans="1:7" ht="15.75" x14ac:dyDescent="0.25">
      <c r="A942" s="21">
        <v>49</v>
      </c>
      <c r="B942" s="21" t="s">
        <v>23</v>
      </c>
      <c r="C942" s="21">
        <v>27.1</v>
      </c>
      <c r="D942" s="21">
        <v>1</v>
      </c>
      <c r="E942" s="21" t="s">
        <v>15</v>
      </c>
      <c r="F942" s="21" t="s">
        <v>26</v>
      </c>
      <c r="G942" s="21">
        <v>26140.3603</v>
      </c>
    </row>
    <row r="943" spans="1:7" ht="15.75" x14ac:dyDescent="0.25">
      <c r="A943" s="21">
        <v>49</v>
      </c>
      <c r="B943" s="21" t="s">
        <v>14</v>
      </c>
      <c r="C943" s="21">
        <v>37.51</v>
      </c>
      <c r="D943" s="21">
        <v>2</v>
      </c>
      <c r="E943" s="21" t="s">
        <v>15</v>
      </c>
      <c r="F943" s="21" t="s">
        <v>16</v>
      </c>
      <c r="G943" s="21">
        <v>9304.7019</v>
      </c>
    </row>
    <row r="944" spans="1:7" ht="15.75" x14ac:dyDescent="0.25">
      <c r="A944" s="21">
        <v>49</v>
      </c>
      <c r="B944" s="21" t="s">
        <v>23</v>
      </c>
      <c r="C944" s="21">
        <v>42.68</v>
      </c>
      <c r="D944" s="21">
        <v>2</v>
      </c>
      <c r="E944" s="21" t="s">
        <v>15</v>
      </c>
      <c r="F944" s="21" t="s">
        <v>16</v>
      </c>
      <c r="G944" s="21">
        <v>9800.8881999999994</v>
      </c>
    </row>
    <row r="945" spans="1:7" ht="15.75" x14ac:dyDescent="0.25">
      <c r="A945" s="21">
        <v>49</v>
      </c>
      <c r="B945" s="21" t="s">
        <v>23</v>
      </c>
      <c r="C945" s="21">
        <v>23.18</v>
      </c>
      <c r="D945" s="21">
        <v>2</v>
      </c>
      <c r="E945" s="21" t="s">
        <v>15</v>
      </c>
      <c r="F945" s="21" t="s">
        <v>27</v>
      </c>
      <c r="G945" s="21">
        <v>10156.7832</v>
      </c>
    </row>
    <row r="946" spans="1:7" ht="15.75" x14ac:dyDescent="0.25">
      <c r="A946" s="21">
        <v>49</v>
      </c>
      <c r="B946" s="21" t="s">
        <v>23</v>
      </c>
      <c r="C946" s="21">
        <v>33.344999999999999</v>
      </c>
      <c r="D946" s="21">
        <v>2</v>
      </c>
      <c r="E946" s="21" t="s">
        <v>15</v>
      </c>
      <c r="F946" s="21" t="s">
        <v>25</v>
      </c>
      <c r="G946" s="21">
        <v>10370.912549999999</v>
      </c>
    </row>
    <row r="947" spans="1:7" ht="15.75" x14ac:dyDescent="0.25">
      <c r="A947" s="21">
        <v>49</v>
      </c>
      <c r="B947" s="21" t="s">
        <v>14</v>
      </c>
      <c r="C947" s="21">
        <v>25.6</v>
      </c>
      <c r="D947" s="21">
        <v>2</v>
      </c>
      <c r="E947" s="21" t="s">
        <v>17</v>
      </c>
      <c r="F947" s="21" t="s">
        <v>26</v>
      </c>
      <c r="G947" s="21">
        <v>23306.546999999999</v>
      </c>
    </row>
    <row r="948" spans="1:7" ht="15.75" x14ac:dyDescent="0.25">
      <c r="A948" s="21">
        <v>49</v>
      </c>
      <c r="B948" s="21" t="s">
        <v>14</v>
      </c>
      <c r="C948" s="21">
        <v>25.84</v>
      </c>
      <c r="D948" s="21">
        <v>2</v>
      </c>
      <c r="E948" s="21" t="s">
        <v>17</v>
      </c>
      <c r="F948" s="21" t="s">
        <v>27</v>
      </c>
      <c r="G948" s="21">
        <v>23807.240600000001</v>
      </c>
    </row>
    <row r="949" spans="1:7" ht="15.75" x14ac:dyDescent="0.25">
      <c r="A949" s="21">
        <v>49</v>
      </c>
      <c r="B949" s="21" t="s">
        <v>14</v>
      </c>
      <c r="C949" s="21">
        <v>28.69</v>
      </c>
      <c r="D949" s="21">
        <v>3</v>
      </c>
      <c r="E949" s="21" t="s">
        <v>15</v>
      </c>
      <c r="F949" s="21" t="s">
        <v>27</v>
      </c>
      <c r="G949" s="21">
        <v>10264.4421</v>
      </c>
    </row>
    <row r="950" spans="1:7" ht="15.75" x14ac:dyDescent="0.25">
      <c r="A950" s="21">
        <v>49</v>
      </c>
      <c r="B950" s="21" t="s">
        <v>14</v>
      </c>
      <c r="C950" s="21">
        <v>32.299999999999997</v>
      </c>
      <c r="D950" s="21">
        <v>3</v>
      </c>
      <c r="E950" s="21" t="s">
        <v>15</v>
      </c>
      <c r="F950" s="21" t="s">
        <v>27</v>
      </c>
      <c r="G950" s="21">
        <v>10269.459999999999</v>
      </c>
    </row>
    <row r="951" spans="1:7" ht="15.75" x14ac:dyDescent="0.25">
      <c r="A951" s="21">
        <v>49</v>
      </c>
      <c r="B951" s="21" t="s">
        <v>23</v>
      </c>
      <c r="C951" s="21">
        <v>36.630000000000003</v>
      </c>
      <c r="D951" s="21">
        <v>3</v>
      </c>
      <c r="E951" s="21" t="s">
        <v>15</v>
      </c>
      <c r="F951" s="21" t="s">
        <v>16</v>
      </c>
      <c r="G951" s="21">
        <v>10381.4787</v>
      </c>
    </row>
    <row r="952" spans="1:7" ht="15.75" x14ac:dyDescent="0.25">
      <c r="A952" s="21">
        <v>49</v>
      </c>
      <c r="B952" s="21" t="s">
        <v>23</v>
      </c>
      <c r="C952" s="21">
        <v>23.844999999999999</v>
      </c>
      <c r="D952" s="21">
        <v>3</v>
      </c>
      <c r="E952" s="21" t="s">
        <v>17</v>
      </c>
      <c r="F952" s="21" t="s">
        <v>25</v>
      </c>
      <c r="G952" s="21">
        <v>24106.912550000001</v>
      </c>
    </row>
    <row r="953" spans="1:7" ht="15.75" x14ac:dyDescent="0.25">
      <c r="A953" s="21">
        <v>49</v>
      </c>
      <c r="B953" s="21" t="s">
        <v>23</v>
      </c>
      <c r="C953" s="21">
        <v>41.47</v>
      </c>
      <c r="D953" s="21">
        <v>4</v>
      </c>
      <c r="E953" s="21" t="s">
        <v>15</v>
      </c>
      <c r="F953" s="21" t="s">
        <v>16</v>
      </c>
      <c r="G953" s="21">
        <v>10977.2063</v>
      </c>
    </row>
    <row r="954" spans="1:7" ht="15.75" x14ac:dyDescent="0.25">
      <c r="A954" s="21">
        <v>49</v>
      </c>
      <c r="B954" s="21" t="s">
        <v>23</v>
      </c>
      <c r="C954" s="21">
        <v>31.9</v>
      </c>
      <c r="D954" s="21">
        <v>5</v>
      </c>
      <c r="E954" s="21" t="s">
        <v>15</v>
      </c>
      <c r="F954" s="21" t="s">
        <v>26</v>
      </c>
      <c r="G954" s="21">
        <v>11552.904</v>
      </c>
    </row>
    <row r="955" spans="1:7" ht="15.75" x14ac:dyDescent="0.25">
      <c r="A955" s="21">
        <v>50</v>
      </c>
      <c r="B955" s="21" t="s">
        <v>14</v>
      </c>
      <c r="C955" s="21">
        <v>25.3</v>
      </c>
      <c r="D955" s="21">
        <v>0</v>
      </c>
      <c r="E955" s="21" t="s">
        <v>15</v>
      </c>
      <c r="F955" s="21" t="s">
        <v>16</v>
      </c>
      <c r="G955" s="21">
        <v>8442.6669999999995</v>
      </c>
    </row>
    <row r="956" spans="1:7" ht="15.75" x14ac:dyDescent="0.25">
      <c r="A956" s="21">
        <v>50</v>
      </c>
      <c r="B956" s="21" t="s">
        <v>14</v>
      </c>
      <c r="C956" s="21">
        <v>26.6</v>
      </c>
      <c r="D956" s="21">
        <v>0</v>
      </c>
      <c r="E956" s="21" t="s">
        <v>15</v>
      </c>
      <c r="F956" s="21" t="s">
        <v>26</v>
      </c>
      <c r="G956" s="21">
        <v>8444.4740000000002</v>
      </c>
    </row>
    <row r="957" spans="1:7" ht="15.75" x14ac:dyDescent="0.25">
      <c r="A957" s="21">
        <v>50</v>
      </c>
      <c r="B957" s="21" t="s">
        <v>14</v>
      </c>
      <c r="C957" s="21">
        <v>36.200000000000003</v>
      </c>
      <c r="D957" s="21">
        <v>0</v>
      </c>
      <c r="E957" s="21" t="s">
        <v>15</v>
      </c>
      <c r="F957" s="21" t="s">
        <v>26</v>
      </c>
      <c r="G957" s="21">
        <v>8457.8179999999993</v>
      </c>
    </row>
    <row r="958" spans="1:7" ht="15.75" x14ac:dyDescent="0.25">
      <c r="A958" s="21">
        <v>50</v>
      </c>
      <c r="B958" s="21" t="s">
        <v>14</v>
      </c>
      <c r="C958" s="21">
        <v>26.41</v>
      </c>
      <c r="D958" s="21">
        <v>0</v>
      </c>
      <c r="E958" s="21" t="s">
        <v>15</v>
      </c>
      <c r="F958" s="21" t="s">
        <v>27</v>
      </c>
      <c r="G958" s="21">
        <v>8827.2098999999998</v>
      </c>
    </row>
    <row r="959" spans="1:7" ht="15.75" x14ac:dyDescent="0.25">
      <c r="A959" s="21">
        <v>50</v>
      </c>
      <c r="B959" s="21" t="s">
        <v>14</v>
      </c>
      <c r="C959" s="21">
        <v>32.204999999999998</v>
      </c>
      <c r="D959" s="21">
        <v>0</v>
      </c>
      <c r="E959" s="21" t="s">
        <v>15</v>
      </c>
      <c r="F959" s="21" t="s">
        <v>27</v>
      </c>
      <c r="G959" s="21">
        <v>8835.2649500000007</v>
      </c>
    </row>
    <row r="960" spans="1:7" ht="15.75" x14ac:dyDescent="0.25">
      <c r="A960" s="21">
        <v>50</v>
      </c>
      <c r="B960" s="21" t="s">
        <v>23</v>
      </c>
      <c r="C960" s="21">
        <v>25.6</v>
      </c>
      <c r="D960" s="21">
        <v>0</v>
      </c>
      <c r="E960" s="21" t="s">
        <v>15</v>
      </c>
      <c r="F960" s="21" t="s">
        <v>26</v>
      </c>
      <c r="G960" s="21">
        <v>8932.0840000000007</v>
      </c>
    </row>
    <row r="961" spans="1:7" ht="15.75" x14ac:dyDescent="0.25">
      <c r="A961" s="21">
        <v>50</v>
      </c>
      <c r="B961" s="21" t="s">
        <v>23</v>
      </c>
      <c r="C961" s="21">
        <v>44.744999999999997</v>
      </c>
      <c r="D961" s="21">
        <v>0</v>
      </c>
      <c r="E961" s="21" t="s">
        <v>15</v>
      </c>
      <c r="F961" s="21" t="s">
        <v>25</v>
      </c>
      <c r="G961" s="21">
        <v>9541.6955500000004</v>
      </c>
    </row>
    <row r="962" spans="1:7" ht="15.75" x14ac:dyDescent="0.25">
      <c r="A962" s="21">
        <v>50</v>
      </c>
      <c r="B962" s="21" t="s">
        <v>23</v>
      </c>
      <c r="C962" s="21">
        <v>27.36</v>
      </c>
      <c r="D962" s="21">
        <v>0</v>
      </c>
      <c r="E962" s="21" t="s">
        <v>15</v>
      </c>
      <c r="F962" s="21" t="s">
        <v>25</v>
      </c>
      <c r="G962" s="21">
        <v>25656.575260000001</v>
      </c>
    </row>
    <row r="963" spans="1:7" ht="15.75" x14ac:dyDescent="0.25">
      <c r="A963" s="21">
        <v>50</v>
      </c>
      <c r="B963" s="21" t="s">
        <v>14</v>
      </c>
      <c r="C963" s="21">
        <v>31.824999999999999</v>
      </c>
      <c r="D963" s="21">
        <v>0</v>
      </c>
      <c r="E963" s="21" t="s">
        <v>17</v>
      </c>
      <c r="F963" s="21" t="s">
        <v>25</v>
      </c>
      <c r="G963" s="21">
        <v>41097.161749999999</v>
      </c>
    </row>
    <row r="964" spans="1:7" ht="15.75" x14ac:dyDescent="0.25">
      <c r="A964" s="21">
        <v>50</v>
      </c>
      <c r="B964" s="21" t="s">
        <v>14</v>
      </c>
      <c r="C964" s="21">
        <v>37.07</v>
      </c>
      <c r="D964" s="21">
        <v>1</v>
      </c>
      <c r="E964" s="21" t="s">
        <v>15</v>
      </c>
      <c r="F964" s="21" t="s">
        <v>16</v>
      </c>
      <c r="G964" s="21">
        <v>9048.0272999999997</v>
      </c>
    </row>
    <row r="965" spans="1:7" ht="15.75" x14ac:dyDescent="0.25">
      <c r="A965" s="21">
        <v>50</v>
      </c>
      <c r="B965" s="21" t="s">
        <v>14</v>
      </c>
      <c r="C965" s="21">
        <v>44.77</v>
      </c>
      <c r="D965" s="21">
        <v>1</v>
      </c>
      <c r="E965" s="21" t="s">
        <v>15</v>
      </c>
      <c r="F965" s="21" t="s">
        <v>16</v>
      </c>
      <c r="G965" s="21">
        <v>9058.7302999999993</v>
      </c>
    </row>
    <row r="966" spans="1:7" ht="15.75" x14ac:dyDescent="0.25">
      <c r="A966" s="21">
        <v>50</v>
      </c>
      <c r="B966" s="21" t="s">
        <v>23</v>
      </c>
      <c r="C966" s="21">
        <v>46.09</v>
      </c>
      <c r="D966" s="21">
        <v>1</v>
      </c>
      <c r="E966" s="21" t="s">
        <v>15</v>
      </c>
      <c r="F966" s="21" t="s">
        <v>16</v>
      </c>
      <c r="G966" s="21">
        <v>9549.5650999999998</v>
      </c>
    </row>
    <row r="967" spans="1:7" ht="15.75" x14ac:dyDescent="0.25">
      <c r="A967" s="21">
        <v>50</v>
      </c>
      <c r="B967" s="21" t="s">
        <v>14</v>
      </c>
      <c r="C967" s="21">
        <v>27.454999999999998</v>
      </c>
      <c r="D967" s="21">
        <v>1</v>
      </c>
      <c r="E967" s="21" t="s">
        <v>15</v>
      </c>
      <c r="F967" s="21" t="s">
        <v>25</v>
      </c>
      <c r="G967" s="21">
        <v>9617.6624499999998</v>
      </c>
    </row>
    <row r="968" spans="1:7" ht="15.75" x14ac:dyDescent="0.25">
      <c r="A968" s="21">
        <v>50</v>
      </c>
      <c r="B968" s="21" t="s">
        <v>23</v>
      </c>
      <c r="C968" s="21">
        <v>30.114999999999998</v>
      </c>
      <c r="D968" s="21">
        <v>1</v>
      </c>
      <c r="E968" s="21" t="s">
        <v>15</v>
      </c>
      <c r="F968" s="21" t="s">
        <v>27</v>
      </c>
      <c r="G968" s="21">
        <v>9910.3598500000007</v>
      </c>
    </row>
    <row r="969" spans="1:7" ht="15.75" x14ac:dyDescent="0.25">
      <c r="A969" s="21">
        <v>50</v>
      </c>
      <c r="B969" s="21" t="s">
        <v>23</v>
      </c>
      <c r="C969" s="21">
        <v>27.074999999999999</v>
      </c>
      <c r="D969" s="21">
        <v>1</v>
      </c>
      <c r="E969" s="21" t="s">
        <v>15</v>
      </c>
      <c r="F969" s="21" t="s">
        <v>25</v>
      </c>
      <c r="G969" s="21">
        <v>10106.134249999999</v>
      </c>
    </row>
    <row r="970" spans="1:7" ht="15.75" x14ac:dyDescent="0.25">
      <c r="A970" s="21">
        <v>50</v>
      </c>
      <c r="B970" s="21" t="s">
        <v>23</v>
      </c>
      <c r="C970" s="21">
        <v>27.6</v>
      </c>
      <c r="D970" s="21">
        <v>1</v>
      </c>
      <c r="E970" s="21" t="s">
        <v>17</v>
      </c>
      <c r="F970" s="21" t="s">
        <v>26</v>
      </c>
      <c r="G970" s="21">
        <v>24520.263999999999</v>
      </c>
    </row>
    <row r="971" spans="1:7" ht="15.75" x14ac:dyDescent="0.25">
      <c r="A971" s="21">
        <v>50</v>
      </c>
      <c r="B971" s="21" t="s">
        <v>14</v>
      </c>
      <c r="C971" s="21">
        <v>32.299999999999997</v>
      </c>
      <c r="D971" s="21">
        <v>1</v>
      </c>
      <c r="E971" s="21" t="s">
        <v>17</v>
      </c>
      <c r="F971" s="21" t="s">
        <v>25</v>
      </c>
      <c r="G971" s="21">
        <v>41919.097000000002</v>
      </c>
    </row>
    <row r="972" spans="1:7" ht="15.75" x14ac:dyDescent="0.25">
      <c r="A972" s="21">
        <v>50</v>
      </c>
      <c r="B972" s="21" t="s">
        <v>14</v>
      </c>
      <c r="C972" s="21">
        <v>32.299999999999997</v>
      </c>
      <c r="D972" s="21">
        <v>2</v>
      </c>
      <c r="E972" s="21" t="s">
        <v>15</v>
      </c>
      <c r="F972" s="21" t="s">
        <v>26</v>
      </c>
      <c r="G972" s="21">
        <v>9630.3970000000008</v>
      </c>
    </row>
    <row r="973" spans="1:7" ht="15.75" x14ac:dyDescent="0.25">
      <c r="A973" s="21">
        <v>50</v>
      </c>
      <c r="B973" s="21" t="s">
        <v>23</v>
      </c>
      <c r="C973" s="21">
        <v>23.54</v>
      </c>
      <c r="D973" s="21">
        <v>2</v>
      </c>
      <c r="E973" s="21" t="s">
        <v>15</v>
      </c>
      <c r="F973" s="21" t="s">
        <v>16</v>
      </c>
      <c r="G973" s="21">
        <v>10107.220600000001</v>
      </c>
    </row>
    <row r="974" spans="1:7" ht="15.75" x14ac:dyDescent="0.25">
      <c r="A974" s="21">
        <v>50</v>
      </c>
      <c r="B974" s="21" t="s">
        <v>23</v>
      </c>
      <c r="C974" s="21">
        <v>31.6</v>
      </c>
      <c r="D974" s="21">
        <v>2</v>
      </c>
      <c r="E974" s="21" t="s">
        <v>15</v>
      </c>
      <c r="F974" s="21" t="s">
        <v>26</v>
      </c>
      <c r="G974" s="21">
        <v>10118.424000000001</v>
      </c>
    </row>
    <row r="975" spans="1:7" ht="15.75" x14ac:dyDescent="0.25">
      <c r="A975" s="21">
        <v>50</v>
      </c>
      <c r="B975" s="21" t="s">
        <v>23</v>
      </c>
      <c r="C975" s="21">
        <v>26.22</v>
      </c>
      <c r="D975" s="21">
        <v>2</v>
      </c>
      <c r="E975" s="21" t="s">
        <v>15</v>
      </c>
      <c r="F975" s="21" t="s">
        <v>27</v>
      </c>
      <c r="G975" s="21">
        <v>10493.9458</v>
      </c>
    </row>
    <row r="976" spans="1:7" ht="15.75" x14ac:dyDescent="0.25">
      <c r="A976" s="21">
        <v>50</v>
      </c>
      <c r="B976" s="21" t="s">
        <v>14</v>
      </c>
      <c r="C976" s="21">
        <v>32.11</v>
      </c>
      <c r="D976" s="21">
        <v>2</v>
      </c>
      <c r="E976" s="21" t="s">
        <v>15</v>
      </c>
      <c r="F976" s="21" t="s">
        <v>25</v>
      </c>
      <c r="G976" s="21">
        <v>25333.332839999999</v>
      </c>
    </row>
    <row r="977" spans="1:7" ht="15.75" x14ac:dyDescent="0.25">
      <c r="A977" s="21">
        <v>50</v>
      </c>
      <c r="B977" s="21" t="s">
        <v>14</v>
      </c>
      <c r="C977" s="21">
        <v>25.364999999999998</v>
      </c>
      <c r="D977" s="21">
        <v>2</v>
      </c>
      <c r="E977" s="21" t="s">
        <v>15</v>
      </c>
      <c r="F977" s="21" t="s">
        <v>27</v>
      </c>
      <c r="G977" s="21">
        <v>30284.642940000002</v>
      </c>
    </row>
    <row r="978" spans="1:7" ht="15.75" x14ac:dyDescent="0.25">
      <c r="A978" s="21">
        <v>50</v>
      </c>
      <c r="B978" s="21" t="s">
        <v>14</v>
      </c>
      <c r="C978" s="21">
        <v>34.200000000000003</v>
      </c>
      <c r="D978" s="21">
        <v>2</v>
      </c>
      <c r="E978" s="21" t="s">
        <v>17</v>
      </c>
      <c r="F978" s="21" t="s">
        <v>26</v>
      </c>
      <c r="G978" s="21">
        <v>42856.838000000003</v>
      </c>
    </row>
    <row r="979" spans="1:7" ht="15.75" x14ac:dyDescent="0.25">
      <c r="A979" s="21">
        <v>50</v>
      </c>
      <c r="B979" s="21" t="s">
        <v>14</v>
      </c>
      <c r="C979" s="21">
        <v>30.97</v>
      </c>
      <c r="D979" s="21">
        <v>3</v>
      </c>
      <c r="E979" s="21" t="s">
        <v>15</v>
      </c>
      <c r="F979" s="21" t="s">
        <v>27</v>
      </c>
      <c r="G979" s="21">
        <v>10600.5483</v>
      </c>
    </row>
    <row r="980" spans="1:7" ht="15.75" x14ac:dyDescent="0.25">
      <c r="A980" s="21">
        <v>50</v>
      </c>
      <c r="B980" s="21" t="s">
        <v>23</v>
      </c>
      <c r="C980" s="21">
        <v>28.16</v>
      </c>
      <c r="D980" s="21">
        <v>3</v>
      </c>
      <c r="E980" s="21" t="s">
        <v>15</v>
      </c>
      <c r="F980" s="21" t="s">
        <v>16</v>
      </c>
      <c r="G980" s="21">
        <v>10702.642400000001</v>
      </c>
    </row>
    <row r="981" spans="1:7" ht="15.75" x14ac:dyDescent="0.25">
      <c r="A981" s="21">
        <v>50</v>
      </c>
      <c r="B981" s="21" t="s">
        <v>23</v>
      </c>
      <c r="C981" s="21">
        <v>28.12</v>
      </c>
      <c r="D981" s="21">
        <v>3</v>
      </c>
      <c r="E981" s="21" t="s">
        <v>15</v>
      </c>
      <c r="F981" s="21" t="s">
        <v>27</v>
      </c>
      <c r="G981" s="21">
        <v>11085.586799999999</v>
      </c>
    </row>
    <row r="982" spans="1:7" ht="15.75" x14ac:dyDescent="0.25">
      <c r="A982" s="21">
        <v>50</v>
      </c>
      <c r="B982" s="21" t="s">
        <v>23</v>
      </c>
      <c r="C982" s="21">
        <v>27.83</v>
      </c>
      <c r="D982" s="21">
        <v>3</v>
      </c>
      <c r="E982" s="21" t="s">
        <v>15</v>
      </c>
      <c r="F982" s="21" t="s">
        <v>16</v>
      </c>
      <c r="G982" s="21">
        <v>19749.383379999999</v>
      </c>
    </row>
    <row r="983" spans="1:7" ht="15.75" x14ac:dyDescent="0.25">
      <c r="A983" s="21">
        <v>50</v>
      </c>
      <c r="B983" s="21" t="s">
        <v>23</v>
      </c>
      <c r="C983" s="21">
        <v>33.700000000000003</v>
      </c>
      <c r="D983" s="21">
        <v>4</v>
      </c>
      <c r="E983" s="21" t="s">
        <v>15</v>
      </c>
      <c r="F983" s="21" t="s">
        <v>26</v>
      </c>
      <c r="G983" s="21">
        <v>11299.343000000001</v>
      </c>
    </row>
    <row r="984" spans="1:7" ht="15.75" x14ac:dyDescent="0.25">
      <c r="A984" s="21">
        <v>51</v>
      </c>
      <c r="B984" s="21" t="s">
        <v>14</v>
      </c>
      <c r="C984" s="21">
        <v>25.4</v>
      </c>
      <c r="D984" s="21">
        <v>0</v>
      </c>
      <c r="E984" s="21" t="s">
        <v>15</v>
      </c>
      <c r="F984" s="21" t="s">
        <v>26</v>
      </c>
      <c r="G984" s="21">
        <v>8782.4689999999991</v>
      </c>
    </row>
    <row r="985" spans="1:7" ht="15.75" x14ac:dyDescent="0.25">
      <c r="A985" s="21">
        <v>51</v>
      </c>
      <c r="B985" s="21" t="s">
        <v>14</v>
      </c>
      <c r="C985" s="21">
        <v>37</v>
      </c>
      <c r="D985" s="21">
        <v>0</v>
      </c>
      <c r="E985" s="21" t="s">
        <v>15</v>
      </c>
      <c r="F985" s="21" t="s">
        <v>26</v>
      </c>
      <c r="G985" s="21">
        <v>8798.5930000000008</v>
      </c>
    </row>
    <row r="986" spans="1:7" ht="15.75" x14ac:dyDescent="0.25">
      <c r="A986" s="21">
        <v>51</v>
      </c>
      <c r="B986" s="21" t="s">
        <v>14</v>
      </c>
      <c r="C986" s="21">
        <v>31.635000000000002</v>
      </c>
      <c r="D986" s="21">
        <v>0</v>
      </c>
      <c r="E986" s="21" t="s">
        <v>15</v>
      </c>
      <c r="F986" s="21" t="s">
        <v>27</v>
      </c>
      <c r="G986" s="21">
        <v>9174.1356500000002</v>
      </c>
    </row>
    <row r="987" spans="1:7" ht="15.75" x14ac:dyDescent="0.25">
      <c r="A987" s="21">
        <v>51</v>
      </c>
      <c r="B987" s="21" t="s">
        <v>23</v>
      </c>
      <c r="C987" s="21">
        <v>20.6</v>
      </c>
      <c r="D987" s="21">
        <v>0</v>
      </c>
      <c r="E987" s="21" t="s">
        <v>15</v>
      </c>
      <c r="F987" s="21" t="s">
        <v>26</v>
      </c>
      <c r="G987" s="21">
        <v>9264.7970000000005</v>
      </c>
    </row>
    <row r="988" spans="1:7" ht="15.75" x14ac:dyDescent="0.25">
      <c r="A988" s="21">
        <v>51</v>
      </c>
      <c r="B988" s="21" t="s">
        <v>23</v>
      </c>
      <c r="C988" s="21">
        <v>34.1</v>
      </c>
      <c r="D988" s="21">
        <v>0</v>
      </c>
      <c r="E988" s="21" t="s">
        <v>15</v>
      </c>
      <c r="F988" s="21" t="s">
        <v>16</v>
      </c>
      <c r="G988" s="21">
        <v>9283.5619999999999</v>
      </c>
    </row>
    <row r="989" spans="1:7" ht="15.75" x14ac:dyDescent="0.25">
      <c r="A989" s="21">
        <v>51</v>
      </c>
      <c r="B989" s="21" t="s">
        <v>14</v>
      </c>
      <c r="C989" s="21">
        <v>22.42</v>
      </c>
      <c r="D989" s="21">
        <v>0</v>
      </c>
      <c r="E989" s="21" t="s">
        <v>15</v>
      </c>
      <c r="F989" s="21" t="s">
        <v>25</v>
      </c>
      <c r="G989" s="21">
        <v>9361.3268000000007</v>
      </c>
    </row>
    <row r="990" spans="1:7" ht="15.75" x14ac:dyDescent="0.25">
      <c r="A990" s="21">
        <v>51</v>
      </c>
      <c r="B990" s="21" t="s">
        <v>23</v>
      </c>
      <c r="C990" s="21">
        <v>18.05</v>
      </c>
      <c r="D990" s="21">
        <v>0</v>
      </c>
      <c r="E990" s="21" t="s">
        <v>15</v>
      </c>
      <c r="F990" s="21" t="s">
        <v>27</v>
      </c>
      <c r="G990" s="21">
        <v>9644.2525000000005</v>
      </c>
    </row>
    <row r="991" spans="1:7" ht="15.75" x14ac:dyDescent="0.25">
      <c r="A991" s="21">
        <v>51</v>
      </c>
      <c r="B991" s="21" t="s">
        <v>23</v>
      </c>
      <c r="C991" s="21">
        <v>33.914999999999999</v>
      </c>
      <c r="D991" s="21">
        <v>0</v>
      </c>
      <c r="E991" s="21" t="s">
        <v>15</v>
      </c>
      <c r="F991" s="21" t="s">
        <v>25</v>
      </c>
      <c r="G991" s="21">
        <v>9866.3048500000004</v>
      </c>
    </row>
    <row r="992" spans="1:7" ht="15.75" x14ac:dyDescent="0.25">
      <c r="A992" s="21">
        <v>51</v>
      </c>
      <c r="B992" s="21" t="s">
        <v>23</v>
      </c>
      <c r="C992" s="21">
        <v>40.659999999999997</v>
      </c>
      <c r="D992" s="21">
        <v>0</v>
      </c>
      <c r="E992" s="21" t="s">
        <v>15</v>
      </c>
      <c r="F992" s="21" t="s">
        <v>25</v>
      </c>
      <c r="G992" s="21">
        <v>9875.6803999999993</v>
      </c>
    </row>
    <row r="993" spans="1:7" ht="15.75" x14ac:dyDescent="0.25">
      <c r="A993" s="21">
        <v>51</v>
      </c>
      <c r="B993" s="21" t="s">
        <v>23</v>
      </c>
      <c r="C993" s="21">
        <v>38.06</v>
      </c>
      <c r="D993" s="21">
        <v>0</v>
      </c>
      <c r="E993" s="21" t="s">
        <v>17</v>
      </c>
      <c r="F993" s="21" t="s">
        <v>16</v>
      </c>
      <c r="G993" s="21">
        <v>44400.4064</v>
      </c>
    </row>
    <row r="994" spans="1:7" ht="15.75" x14ac:dyDescent="0.25">
      <c r="A994" s="21">
        <v>51</v>
      </c>
      <c r="B994" s="21" t="s">
        <v>14</v>
      </c>
      <c r="C994" s="21">
        <v>30.03</v>
      </c>
      <c r="D994" s="21">
        <v>1</v>
      </c>
      <c r="E994" s="21" t="s">
        <v>15</v>
      </c>
      <c r="F994" s="21" t="s">
        <v>16</v>
      </c>
      <c r="G994" s="21">
        <v>9377.9046999999991</v>
      </c>
    </row>
    <row r="995" spans="1:7" ht="15.75" x14ac:dyDescent="0.25">
      <c r="A995" s="21">
        <v>51</v>
      </c>
      <c r="B995" s="21" t="s">
        <v>14</v>
      </c>
      <c r="C995" s="21">
        <v>35.97</v>
      </c>
      <c r="D995" s="21">
        <v>1</v>
      </c>
      <c r="E995" s="21" t="s">
        <v>15</v>
      </c>
      <c r="F995" s="21" t="s">
        <v>16</v>
      </c>
      <c r="G995" s="21">
        <v>9386.1612999999998</v>
      </c>
    </row>
    <row r="996" spans="1:7" ht="15.75" x14ac:dyDescent="0.25">
      <c r="A996" s="21">
        <v>51</v>
      </c>
      <c r="B996" s="21" t="s">
        <v>14</v>
      </c>
      <c r="C996" s="21">
        <v>39.700000000000003</v>
      </c>
      <c r="D996" s="21">
        <v>1</v>
      </c>
      <c r="E996" s="21" t="s">
        <v>15</v>
      </c>
      <c r="F996" s="21" t="s">
        <v>26</v>
      </c>
      <c r="G996" s="21">
        <v>9391.3459999999995</v>
      </c>
    </row>
    <row r="997" spans="1:7" ht="15.75" x14ac:dyDescent="0.25">
      <c r="A997" s="21">
        <v>51</v>
      </c>
      <c r="B997" s="21" t="s">
        <v>23</v>
      </c>
      <c r="C997" s="21">
        <v>21.56</v>
      </c>
      <c r="D997" s="21">
        <v>1</v>
      </c>
      <c r="E997" s="21" t="s">
        <v>15</v>
      </c>
      <c r="F997" s="21" t="s">
        <v>16</v>
      </c>
      <c r="G997" s="21">
        <v>9855.1314000000002</v>
      </c>
    </row>
    <row r="998" spans="1:7" ht="15.75" x14ac:dyDescent="0.25">
      <c r="A998" s="21">
        <v>51</v>
      </c>
      <c r="B998" s="21" t="s">
        <v>23</v>
      </c>
      <c r="C998" s="21">
        <v>25.8</v>
      </c>
      <c r="D998" s="21">
        <v>1</v>
      </c>
      <c r="E998" s="21" t="s">
        <v>15</v>
      </c>
      <c r="F998" s="21" t="s">
        <v>26</v>
      </c>
      <c r="G998" s="21">
        <v>9861.0249999999996</v>
      </c>
    </row>
    <row r="999" spans="1:7" ht="15.75" x14ac:dyDescent="0.25">
      <c r="A999" s="21">
        <v>51</v>
      </c>
      <c r="B999" s="21" t="s">
        <v>23</v>
      </c>
      <c r="C999" s="21">
        <v>34.200000000000003</v>
      </c>
      <c r="D999" s="21">
        <v>1</v>
      </c>
      <c r="E999" s="21" t="s">
        <v>15</v>
      </c>
      <c r="F999" s="21" t="s">
        <v>26</v>
      </c>
      <c r="G999" s="21">
        <v>9872.7009999999991</v>
      </c>
    </row>
    <row r="1000" spans="1:7" ht="15.75" x14ac:dyDescent="0.25">
      <c r="A1000" s="21">
        <v>51</v>
      </c>
      <c r="B1000" s="21" t="s">
        <v>23</v>
      </c>
      <c r="C1000" s="21">
        <v>37.729999999999997</v>
      </c>
      <c r="D1000" s="21">
        <v>1</v>
      </c>
      <c r="E1000" s="21" t="s">
        <v>15</v>
      </c>
      <c r="F1000" s="21" t="s">
        <v>16</v>
      </c>
      <c r="G1000" s="21">
        <v>9877.6077000000005</v>
      </c>
    </row>
    <row r="1001" spans="1:7" ht="15.75" x14ac:dyDescent="0.25">
      <c r="A1001" s="21">
        <v>51</v>
      </c>
      <c r="B1001" s="21" t="s">
        <v>23</v>
      </c>
      <c r="C1001" s="21">
        <v>39.5</v>
      </c>
      <c r="D1001" s="21">
        <v>1</v>
      </c>
      <c r="E1001" s="21" t="s">
        <v>15</v>
      </c>
      <c r="F1001" s="21" t="s">
        <v>26</v>
      </c>
      <c r="G1001" s="21">
        <v>9880.0679999999993</v>
      </c>
    </row>
    <row r="1002" spans="1:7" ht="15.75" x14ac:dyDescent="0.25">
      <c r="A1002" s="21">
        <v>51</v>
      </c>
      <c r="B1002" s="21" t="s">
        <v>14</v>
      </c>
      <c r="C1002" s="21">
        <v>27.74</v>
      </c>
      <c r="D1002" s="21">
        <v>1</v>
      </c>
      <c r="E1002" s="21" t="s">
        <v>15</v>
      </c>
      <c r="F1002" s="21" t="s">
        <v>25</v>
      </c>
      <c r="G1002" s="21">
        <v>9957.7216000000008</v>
      </c>
    </row>
    <row r="1003" spans="1:7" ht="15.75" x14ac:dyDescent="0.25">
      <c r="A1003" s="21">
        <v>51</v>
      </c>
      <c r="B1003" s="21" t="s">
        <v>14</v>
      </c>
      <c r="C1003" s="21">
        <v>32.299999999999997</v>
      </c>
      <c r="D1003" s="21">
        <v>1</v>
      </c>
      <c r="E1003" s="21" t="s">
        <v>15</v>
      </c>
      <c r="F1003" s="21" t="s">
        <v>25</v>
      </c>
      <c r="G1003" s="21">
        <v>9964.06</v>
      </c>
    </row>
    <row r="1004" spans="1:7" ht="15.75" x14ac:dyDescent="0.25">
      <c r="A1004" s="21">
        <v>51</v>
      </c>
      <c r="B1004" s="21" t="s">
        <v>14</v>
      </c>
      <c r="C1004" s="21">
        <v>23.21</v>
      </c>
      <c r="D1004" s="21">
        <v>1</v>
      </c>
      <c r="E1004" s="21" t="s">
        <v>17</v>
      </c>
      <c r="F1004" s="21" t="s">
        <v>16</v>
      </c>
      <c r="G1004" s="21">
        <v>22218.1149</v>
      </c>
    </row>
    <row r="1005" spans="1:7" ht="15.75" x14ac:dyDescent="0.25">
      <c r="A1005" s="21">
        <v>51</v>
      </c>
      <c r="B1005" s="21" t="s">
        <v>23</v>
      </c>
      <c r="C1005" s="21">
        <v>36.67</v>
      </c>
      <c r="D1005" s="21">
        <v>2</v>
      </c>
      <c r="E1005" s="21" t="s">
        <v>15</v>
      </c>
      <c r="F1005" s="21" t="s">
        <v>27</v>
      </c>
      <c r="G1005" s="21">
        <v>10848.1343</v>
      </c>
    </row>
    <row r="1006" spans="1:7" ht="15.75" x14ac:dyDescent="0.25">
      <c r="A1006" s="21">
        <v>51</v>
      </c>
      <c r="B1006" s="21" t="s">
        <v>14</v>
      </c>
      <c r="C1006" s="21">
        <v>24.795000000000002</v>
      </c>
      <c r="D1006" s="21">
        <v>2</v>
      </c>
      <c r="E1006" s="21" t="s">
        <v>17</v>
      </c>
      <c r="F1006" s="21" t="s">
        <v>27</v>
      </c>
      <c r="G1006" s="21">
        <v>23967.38305</v>
      </c>
    </row>
    <row r="1007" spans="1:7" ht="15.75" x14ac:dyDescent="0.25">
      <c r="A1007" s="21">
        <v>51</v>
      </c>
      <c r="B1007" s="21" t="s">
        <v>23</v>
      </c>
      <c r="C1007" s="21">
        <v>34.96</v>
      </c>
      <c r="D1007" s="21">
        <v>2</v>
      </c>
      <c r="E1007" s="21" t="s">
        <v>17</v>
      </c>
      <c r="F1007" s="21" t="s">
        <v>25</v>
      </c>
      <c r="G1007" s="21">
        <v>44641.197399999997</v>
      </c>
    </row>
    <row r="1008" spans="1:7" ht="15.75" x14ac:dyDescent="0.25">
      <c r="A1008" s="21">
        <v>51</v>
      </c>
      <c r="B1008" s="21" t="s">
        <v>14</v>
      </c>
      <c r="C1008" s="21">
        <v>42.9</v>
      </c>
      <c r="D1008" s="21">
        <v>2</v>
      </c>
      <c r="E1008" s="21" t="s">
        <v>17</v>
      </c>
      <c r="F1008" s="21" t="s">
        <v>16</v>
      </c>
      <c r="G1008" s="21">
        <v>47462.894</v>
      </c>
    </row>
    <row r="1009" spans="1:7" ht="15.75" x14ac:dyDescent="0.25">
      <c r="A1009" s="21">
        <v>51</v>
      </c>
      <c r="B1009" s="21" t="s">
        <v>14</v>
      </c>
      <c r="C1009" s="21">
        <v>33.33</v>
      </c>
      <c r="D1009" s="21">
        <v>3</v>
      </c>
      <c r="E1009" s="21" t="s">
        <v>15</v>
      </c>
      <c r="F1009" s="21" t="s">
        <v>16</v>
      </c>
      <c r="G1009" s="21">
        <v>10560.4917</v>
      </c>
    </row>
    <row r="1010" spans="1:7" ht="15.75" x14ac:dyDescent="0.25">
      <c r="A1010" s="21">
        <v>51</v>
      </c>
      <c r="B1010" s="21" t="s">
        <v>23</v>
      </c>
      <c r="C1010" s="21">
        <v>36.384999999999998</v>
      </c>
      <c r="D1010" s="21">
        <v>3</v>
      </c>
      <c r="E1010" s="21" t="s">
        <v>15</v>
      </c>
      <c r="F1010" s="21" t="s">
        <v>27</v>
      </c>
      <c r="G1010" s="21">
        <v>11436.738149999999</v>
      </c>
    </row>
    <row r="1011" spans="1:7" ht="15.75" x14ac:dyDescent="0.25">
      <c r="A1011" s="21">
        <v>51</v>
      </c>
      <c r="B1011" s="21" t="s">
        <v>23</v>
      </c>
      <c r="C1011" s="21">
        <v>37.049999999999997</v>
      </c>
      <c r="D1011" s="21">
        <v>3</v>
      </c>
      <c r="E1011" s="21" t="s">
        <v>17</v>
      </c>
      <c r="F1011" s="21" t="s">
        <v>25</v>
      </c>
      <c r="G1011" s="21">
        <v>46255.112500000003</v>
      </c>
    </row>
    <row r="1012" spans="1:7" ht="15.75" x14ac:dyDescent="0.25">
      <c r="A1012" s="21">
        <v>51</v>
      </c>
      <c r="B1012" s="21" t="s">
        <v>14</v>
      </c>
      <c r="C1012" s="21">
        <v>24.414999999999999</v>
      </c>
      <c r="D1012" s="21">
        <v>4</v>
      </c>
      <c r="E1012" s="21" t="s">
        <v>15</v>
      </c>
      <c r="F1012" s="21" t="s">
        <v>27</v>
      </c>
      <c r="G1012" s="21">
        <v>11520.099850000001</v>
      </c>
    </row>
    <row r="1013" spans="1:7" ht="15.75" x14ac:dyDescent="0.25">
      <c r="A1013" s="21">
        <v>52</v>
      </c>
      <c r="B1013" s="21" t="s">
        <v>14</v>
      </c>
      <c r="C1013" s="21">
        <v>34.1</v>
      </c>
      <c r="D1013" s="21">
        <v>0</v>
      </c>
      <c r="E1013" s="21" t="s">
        <v>15</v>
      </c>
      <c r="F1013" s="21" t="s">
        <v>16</v>
      </c>
      <c r="G1013" s="21">
        <v>9140.9509999999991</v>
      </c>
    </row>
    <row r="1014" spans="1:7" ht="15.75" x14ac:dyDescent="0.25">
      <c r="A1014" s="21">
        <v>52</v>
      </c>
      <c r="B1014" s="21" t="s">
        <v>14</v>
      </c>
      <c r="C1014" s="21">
        <v>36.700000000000003</v>
      </c>
      <c r="D1014" s="21">
        <v>0</v>
      </c>
      <c r="E1014" s="21" t="s">
        <v>15</v>
      </c>
      <c r="F1014" s="21" t="s">
        <v>26</v>
      </c>
      <c r="G1014" s="21">
        <v>9144.5650000000005</v>
      </c>
    </row>
    <row r="1015" spans="1:7" ht="15.75" x14ac:dyDescent="0.25">
      <c r="A1015" s="21">
        <v>52</v>
      </c>
      <c r="B1015" s="21" t="s">
        <v>23</v>
      </c>
      <c r="C1015" s="21">
        <v>31.2</v>
      </c>
      <c r="D1015" s="21">
        <v>0</v>
      </c>
      <c r="E1015" s="21" t="s">
        <v>15</v>
      </c>
      <c r="F1015" s="21" t="s">
        <v>26</v>
      </c>
      <c r="G1015" s="21">
        <v>9625.92</v>
      </c>
    </row>
    <row r="1016" spans="1:7" ht="15.75" x14ac:dyDescent="0.25">
      <c r="A1016" s="21">
        <v>52</v>
      </c>
      <c r="B1016" s="21" t="s">
        <v>23</v>
      </c>
      <c r="C1016" s="21">
        <v>37.4</v>
      </c>
      <c r="D1016" s="21">
        <v>0</v>
      </c>
      <c r="E1016" s="21" t="s">
        <v>15</v>
      </c>
      <c r="F1016" s="21" t="s">
        <v>26</v>
      </c>
      <c r="G1016" s="21">
        <v>9634.5380000000005</v>
      </c>
    </row>
    <row r="1017" spans="1:7" ht="15.75" x14ac:dyDescent="0.25">
      <c r="A1017" s="21">
        <v>52</v>
      </c>
      <c r="B1017" s="21" t="s">
        <v>14</v>
      </c>
      <c r="C1017" s="21">
        <v>33.25</v>
      </c>
      <c r="D1017" s="21">
        <v>0</v>
      </c>
      <c r="E1017" s="21" t="s">
        <v>15</v>
      </c>
      <c r="F1017" s="21" t="s">
        <v>25</v>
      </c>
      <c r="G1017" s="21">
        <v>9722.7695000000003</v>
      </c>
    </row>
    <row r="1018" spans="1:7" ht="15.75" x14ac:dyDescent="0.25">
      <c r="A1018" s="21">
        <v>52</v>
      </c>
      <c r="B1018" s="21" t="s">
        <v>23</v>
      </c>
      <c r="C1018" s="21">
        <v>18.335000000000001</v>
      </c>
      <c r="D1018" s="21">
        <v>0</v>
      </c>
      <c r="E1018" s="21" t="s">
        <v>15</v>
      </c>
      <c r="F1018" s="21" t="s">
        <v>27</v>
      </c>
      <c r="G1018" s="21">
        <v>9991.0376500000002</v>
      </c>
    </row>
    <row r="1019" spans="1:7" ht="15.75" x14ac:dyDescent="0.25">
      <c r="A1019" s="21">
        <v>52</v>
      </c>
      <c r="B1019" s="21" t="s">
        <v>23</v>
      </c>
      <c r="C1019" s="21">
        <v>23.18</v>
      </c>
      <c r="D1019" s="21">
        <v>0</v>
      </c>
      <c r="E1019" s="21" t="s">
        <v>15</v>
      </c>
      <c r="F1019" s="21" t="s">
        <v>25</v>
      </c>
      <c r="G1019" s="21">
        <v>10197.772199999999</v>
      </c>
    </row>
    <row r="1020" spans="1:7" ht="15.75" x14ac:dyDescent="0.25">
      <c r="A1020" s="21">
        <v>52</v>
      </c>
      <c r="B1020" s="21" t="s">
        <v>23</v>
      </c>
      <c r="C1020" s="21">
        <v>30.875</v>
      </c>
      <c r="D1020" s="21">
        <v>0</v>
      </c>
      <c r="E1020" s="21" t="s">
        <v>15</v>
      </c>
      <c r="F1020" s="21" t="s">
        <v>25</v>
      </c>
      <c r="G1020" s="21">
        <v>23045.566159999998</v>
      </c>
    </row>
    <row r="1021" spans="1:7" ht="15.75" x14ac:dyDescent="0.25">
      <c r="A1021" s="21">
        <v>52</v>
      </c>
      <c r="B1021" s="21" t="s">
        <v>14</v>
      </c>
      <c r="C1021" s="21">
        <v>27.36</v>
      </c>
      <c r="D1021" s="21">
        <v>0</v>
      </c>
      <c r="E1021" s="21" t="s">
        <v>17</v>
      </c>
      <c r="F1021" s="21" t="s">
        <v>27</v>
      </c>
      <c r="G1021" s="21">
        <v>24393.6224</v>
      </c>
    </row>
    <row r="1022" spans="1:7" ht="15.75" x14ac:dyDescent="0.25">
      <c r="A1022" s="21">
        <v>52</v>
      </c>
      <c r="B1022" s="21" t="s">
        <v>23</v>
      </c>
      <c r="C1022" s="21">
        <v>24.86</v>
      </c>
      <c r="D1022" s="21">
        <v>0</v>
      </c>
      <c r="E1022" s="21" t="s">
        <v>15</v>
      </c>
      <c r="F1022" s="21" t="s">
        <v>16</v>
      </c>
      <c r="G1022" s="21">
        <v>27117.993780000001</v>
      </c>
    </row>
    <row r="1023" spans="1:7" ht="15.75" x14ac:dyDescent="0.25">
      <c r="A1023" s="21">
        <v>52</v>
      </c>
      <c r="B1023" s="21" t="s">
        <v>14</v>
      </c>
      <c r="C1023" s="21">
        <v>30.2</v>
      </c>
      <c r="D1023" s="21">
        <v>1</v>
      </c>
      <c r="E1023" s="21" t="s">
        <v>15</v>
      </c>
      <c r="F1023" s="21" t="s">
        <v>26</v>
      </c>
      <c r="G1023" s="21">
        <v>9724.5300000000007</v>
      </c>
    </row>
    <row r="1024" spans="1:7" ht="15.75" x14ac:dyDescent="0.25">
      <c r="A1024" s="21">
        <v>52</v>
      </c>
      <c r="B1024" s="21" t="s">
        <v>14</v>
      </c>
      <c r="C1024" s="21">
        <v>47.74</v>
      </c>
      <c r="D1024" s="21">
        <v>1</v>
      </c>
      <c r="E1024" s="21" t="s">
        <v>15</v>
      </c>
      <c r="F1024" s="21" t="s">
        <v>16</v>
      </c>
      <c r="G1024" s="21">
        <v>9748.9105999999992</v>
      </c>
    </row>
    <row r="1025" spans="1:7" ht="15.75" x14ac:dyDescent="0.25">
      <c r="A1025" s="21">
        <v>52</v>
      </c>
      <c r="B1025" s="21" t="s">
        <v>23</v>
      </c>
      <c r="C1025" s="21">
        <v>30.78</v>
      </c>
      <c r="D1025" s="21">
        <v>1</v>
      </c>
      <c r="E1025" s="21" t="s">
        <v>15</v>
      </c>
      <c r="F1025" s="21" t="s">
        <v>25</v>
      </c>
      <c r="G1025" s="21">
        <v>10797.3362</v>
      </c>
    </row>
    <row r="1026" spans="1:7" ht="15.75" x14ac:dyDescent="0.25">
      <c r="A1026" s="21">
        <v>52</v>
      </c>
      <c r="B1026" s="21" t="s">
        <v>23</v>
      </c>
      <c r="C1026" s="21">
        <v>24.13</v>
      </c>
      <c r="D1026" s="21">
        <v>1</v>
      </c>
      <c r="E1026" s="21" t="s">
        <v>17</v>
      </c>
      <c r="F1026" s="21" t="s">
        <v>27</v>
      </c>
      <c r="G1026" s="21">
        <v>23887.662700000001</v>
      </c>
    </row>
    <row r="1027" spans="1:7" ht="15.75" x14ac:dyDescent="0.25">
      <c r="A1027" s="21">
        <v>52</v>
      </c>
      <c r="B1027" s="21" t="s">
        <v>14</v>
      </c>
      <c r="C1027" s="21">
        <v>38.6</v>
      </c>
      <c r="D1027" s="21">
        <v>2</v>
      </c>
      <c r="E1027" s="21" t="s">
        <v>15</v>
      </c>
      <c r="F1027" s="21" t="s">
        <v>26</v>
      </c>
      <c r="G1027" s="21">
        <v>10325.206</v>
      </c>
    </row>
    <row r="1028" spans="1:7" ht="15.75" x14ac:dyDescent="0.25">
      <c r="A1028" s="21">
        <v>52</v>
      </c>
      <c r="B1028" s="21" t="s">
        <v>23</v>
      </c>
      <c r="C1028" s="21">
        <v>33.299999999999997</v>
      </c>
      <c r="D1028" s="21">
        <v>2</v>
      </c>
      <c r="E1028" s="21" t="s">
        <v>15</v>
      </c>
      <c r="F1028" s="21" t="s">
        <v>26</v>
      </c>
      <c r="G1028" s="21">
        <v>10806.839</v>
      </c>
    </row>
    <row r="1029" spans="1:7" ht="15.75" x14ac:dyDescent="0.25">
      <c r="A1029" s="21">
        <v>52</v>
      </c>
      <c r="B1029" s="21" t="s">
        <v>23</v>
      </c>
      <c r="C1029" s="21">
        <v>31.73</v>
      </c>
      <c r="D1029" s="21">
        <v>2</v>
      </c>
      <c r="E1029" s="21" t="s">
        <v>15</v>
      </c>
      <c r="F1029" s="21" t="s">
        <v>27</v>
      </c>
      <c r="G1029" s="21">
        <v>11187.6567</v>
      </c>
    </row>
    <row r="1030" spans="1:7" ht="15.75" x14ac:dyDescent="0.25">
      <c r="A1030" s="21">
        <v>52</v>
      </c>
      <c r="B1030" s="21" t="s">
        <v>23</v>
      </c>
      <c r="C1030" s="21">
        <v>38.380000000000003</v>
      </c>
      <c r="D1030" s="21">
        <v>2</v>
      </c>
      <c r="E1030" s="21" t="s">
        <v>15</v>
      </c>
      <c r="F1030" s="21" t="s">
        <v>25</v>
      </c>
      <c r="G1030" s="21">
        <v>11396.9002</v>
      </c>
    </row>
    <row r="1031" spans="1:7" ht="15.75" x14ac:dyDescent="0.25">
      <c r="A1031" s="21">
        <v>52</v>
      </c>
      <c r="B1031" s="21" t="s">
        <v>23</v>
      </c>
      <c r="C1031" s="21">
        <v>25.3</v>
      </c>
      <c r="D1031" s="21">
        <v>2</v>
      </c>
      <c r="E1031" s="21" t="s">
        <v>17</v>
      </c>
      <c r="F1031" s="21" t="s">
        <v>16</v>
      </c>
      <c r="G1031" s="21">
        <v>24667.419000000002</v>
      </c>
    </row>
    <row r="1032" spans="1:7" ht="15.75" x14ac:dyDescent="0.25">
      <c r="A1032" s="21">
        <v>52</v>
      </c>
      <c r="B1032" s="21" t="s">
        <v>14</v>
      </c>
      <c r="C1032" s="21">
        <v>36.765000000000001</v>
      </c>
      <c r="D1032" s="21">
        <v>2</v>
      </c>
      <c r="E1032" s="21" t="s">
        <v>15</v>
      </c>
      <c r="F1032" s="21" t="s">
        <v>27</v>
      </c>
      <c r="G1032" s="21">
        <v>26467.09737</v>
      </c>
    </row>
    <row r="1033" spans="1:7" ht="15.75" x14ac:dyDescent="0.25">
      <c r="A1033" s="21">
        <v>52</v>
      </c>
      <c r="B1033" s="21" t="s">
        <v>23</v>
      </c>
      <c r="C1033" s="21">
        <v>37.524999999999999</v>
      </c>
      <c r="D1033" s="21">
        <v>2</v>
      </c>
      <c r="E1033" s="21" t="s">
        <v>15</v>
      </c>
      <c r="F1033" s="21" t="s">
        <v>27</v>
      </c>
      <c r="G1033" s="21">
        <v>33471.971890000001</v>
      </c>
    </row>
    <row r="1034" spans="1:7" ht="15.75" x14ac:dyDescent="0.25">
      <c r="A1034" s="21">
        <v>52</v>
      </c>
      <c r="B1034" s="21" t="s">
        <v>14</v>
      </c>
      <c r="C1034" s="21">
        <v>41.8</v>
      </c>
      <c r="D1034" s="21">
        <v>2</v>
      </c>
      <c r="E1034" s="21" t="s">
        <v>17</v>
      </c>
      <c r="F1034" s="21" t="s">
        <v>16</v>
      </c>
      <c r="G1034" s="21">
        <v>47269.853999999999</v>
      </c>
    </row>
    <row r="1035" spans="1:7" ht="15.75" x14ac:dyDescent="0.25">
      <c r="A1035" s="21">
        <v>52</v>
      </c>
      <c r="B1035" s="21" t="s">
        <v>14</v>
      </c>
      <c r="C1035" s="21">
        <v>32.774999999999999</v>
      </c>
      <c r="D1035" s="21">
        <v>3</v>
      </c>
      <c r="E1035" s="21" t="s">
        <v>15</v>
      </c>
      <c r="F1035" s="21" t="s">
        <v>27</v>
      </c>
      <c r="G1035" s="21">
        <v>11289.10925</v>
      </c>
    </row>
    <row r="1036" spans="1:7" ht="15.75" x14ac:dyDescent="0.25">
      <c r="A1036" s="21">
        <v>52</v>
      </c>
      <c r="B1036" s="21" t="s">
        <v>23</v>
      </c>
      <c r="C1036" s="21">
        <v>44.7</v>
      </c>
      <c r="D1036" s="21">
        <v>3</v>
      </c>
      <c r="E1036" s="21" t="s">
        <v>15</v>
      </c>
      <c r="F1036" s="21" t="s">
        <v>26</v>
      </c>
      <c r="G1036" s="21">
        <v>11411.684999999999</v>
      </c>
    </row>
    <row r="1037" spans="1:7" ht="15.75" x14ac:dyDescent="0.25">
      <c r="A1037" s="21">
        <v>52</v>
      </c>
      <c r="B1037" s="21" t="s">
        <v>14</v>
      </c>
      <c r="C1037" s="21">
        <v>32.204999999999998</v>
      </c>
      <c r="D1037" s="21">
        <v>3</v>
      </c>
      <c r="E1037" s="21" t="s">
        <v>15</v>
      </c>
      <c r="F1037" s="21" t="s">
        <v>25</v>
      </c>
      <c r="G1037" s="21">
        <v>11488.31695</v>
      </c>
    </row>
    <row r="1038" spans="1:7" ht="15.75" x14ac:dyDescent="0.25">
      <c r="A1038" s="21">
        <v>52</v>
      </c>
      <c r="B1038" s="21" t="s">
        <v>14</v>
      </c>
      <c r="C1038" s="21">
        <v>24.32</v>
      </c>
      <c r="D1038" s="21">
        <v>3</v>
      </c>
      <c r="E1038" s="21" t="s">
        <v>17</v>
      </c>
      <c r="F1038" s="21" t="s">
        <v>25</v>
      </c>
      <c r="G1038" s="21">
        <v>24869.836800000001</v>
      </c>
    </row>
    <row r="1039" spans="1:7" ht="15.75" x14ac:dyDescent="0.25">
      <c r="A1039" s="21">
        <v>52</v>
      </c>
      <c r="B1039" s="21" t="s">
        <v>14</v>
      </c>
      <c r="C1039" s="21">
        <v>26.4</v>
      </c>
      <c r="D1039" s="21">
        <v>3</v>
      </c>
      <c r="E1039" s="21" t="s">
        <v>15</v>
      </c>
      <c r="F1039" s="21" t="s">
        <v>16</v>
      </c>
      <c r="G1039" s="21">
        <v>25992.821039999999</v>
      </c>
    </row>
    <row r="1040" spans="1:7" ht="15.75" x14ac:dyDescent="0.25">
      <c r="A1040" s="21">
        <v>52</v>
      </c>
      <c r="B1040" s="21" t="s">
        <v>14</v>
      </c>
      <c r="C1040" s="21">
        <v>34.484999999999999</v>
      </c>
      <c r="D1040" s="21">
        <v>3</v>
      </c>
      <c r="E1040" s="21" t="s">
        <v>17</v>
      </c>
      <c r="F1040" s="21" t="s">
        <v>27</v>
      </c>
      <c r="G1040" s="21">
        <v>60021.398970000002</v>
      </c>
    </row>
    <row r="1041" spans="1:7" ht="15.75" x14ac:dyDescent="0.25">
      <c r="A1041" s="21">
        <v>52</v>
      </c>
      <c r="B1041" s="21" t="s">
        <v>23</v>
      </c>
      <c r="C1041" s="21">
        <v>46.75</v>
      </c>
      <c r="D1041" s="21">
        <v>5</v>
      </c>
      <c r="E1041" s="21" t="s">
        <v>15</v>
      </c>
      <c r="F1041" s="21" t="s">
        <v>16</v>
      </c>
      <c r="G1041" s="21">
        <v>12592.5345</v>
      </c>
    </row>
    <row r="1042" spans="1:7" ht="15.75" x14ac:dyDescent="0.25">
      <c r="A1042" s="21">
        <v>53</v>
      </c>
      <c r="B1042" s="21" t="s">
        <v>14</v>
      </c>
      <c r="C1042" s="21">
        <v>29.48</v>
      </c>
      <c r="D1042" s="21">
        <v>0</v>
      </c>
      <c r="E1042" s="21" t="s">
        <v>15</v>
      </c>
      <c r="F1042" s="21" t="s">
        <v>16</v>
      </c>
      <c r="G1042" s="21">
        <v>9487.6442000000006</v>
      </c>
    </row>
    <row r="1043" spans="1:7" ht="15.75" x14ac:dyDescent="0.25">
      <c r="A1043" s="21">
        <v>53</v>
      </c>
      <c r="B1043" s="21" t="s">
        <v>14</v>
      </c>
      <c r="C1043" s="21">
        <v>41.47</v>
      </c>
      <c r="D1043" s="21">
        <v>0</v>
      </c>
      <c r="E1043" s="21" t="s">
        <v>15</v>
      </c>
      <c r="F1043" s="21" t="s">
        <v>16</v>
      </c>
      <c r="G1043" s="21">
        <v>9504.3102999999992</v>
      </c>
    </row>
    <row r="1044" spans="1:7" ht="15.75" x14ac:dyDescent="0.25">
      <c r="A1044" s="21">
        <v>53</v>
      </c>
      <c r="B1044" s="21" t="s">
        <v>14</v>
      </c>
      <c r="C1044" s="21">
        <v>24.32</v>
      </c>
      <c r="D1044" s="21">
        <v>0</v>
      </c>
      <c r="E1044" s="21" t="s">
        <v>15</v>
      </c>
      <c r="F1044" s="21" t="s">
        <v>27</v>
      </c>
      <c r="G1044" s="21">
        <v>9863.4717999999993</v>
      </c>
    </row>
    <row r="1045" spans="1:7" ht="15.75" x14ac:dyDescent="0.25">
      <c r="A1045" s="21">
        <v>53</v>
      </c>
      <c r="B1045" s="21" t="s">
        <v>14</v>
      </c>
      <c r="C1045" s="21">
        <v>28.88</v>
      </c>
      <c r="D1045" s="21">
        <v>0</v>
      </c>
      <c r="E1045" s="21" t="s">
        <v>15</v>
      </c>
      <c r="F1045" s="21" t="s">
        <v>27</v>
      </c>
      <c r="G1045" s="21">
        <v>9869.8101999999999</v>
      </c>
    </row>
    <row r="1046" spans="1:7" ht="15.75" x14ac:dyDescent="0.25">
      <c r="A1046" s="21">
        <v>53</v>
      </c>
      <c r="B1046" s="21" t="s">
        <v>14</v>
      </c>
      <c r="C1046" s="21">
        <v>30.495000000000001</v>
      </c>
      <c r="D1046" s="21">
        <v>0</v>
      </c>
      <c r="E1046" s="21" t="s">
        <v>15</v>
      </c>
      <c r="F1046" s="21" t="s">
        <v>25</v>
      </c>
      <c r="G1046" s="21">
        <v>10072.055050000001</v>
      </c>
    </row>
    <row r="1047" spans="1:7" ht="15.75" x14ac:dyDescent="0.25">
      <c r="A1047" s="21">
        <v>53</v>
      </c>
      <c r="B1047" s="21" t="s">
        <v>23</v>
      </c>
      <c r="C1047" s="21">
        <v>26.6</v>
      </c>
      <c r="D1047" s="21">
        <v>0</v>
      </c>
      <c r="E1047" s="21" t="s">
        <v>15</v>
      </c>
      <c r="F1047" s="21" t="s">
        <v>27</v>
      </c>
      <c r="G1047" s="21">
        <v>10355.641</v>
      </c>
    </row>
    <row r="1048" spans="1:7" ht="15.75" x14ac:dyDescent="0.25">
      <c r="A1048" s="21">
        <v>53</v>
      </c>
      <c r="B1048" s="21" t="s">
        <v>23</v>
      </c>
      <c r="C1048" s="21">
        <v>33.25</v>
      </c>
      <c r="D1048" s="21">
        <v>0</v>
      </c>
      <c r="E1048" s="21" t="s">
        <v>15</v>
      </c>
      <c r="F1048" s="21" t="s">
        <v>25</v>
      </c>
      <c r="G1048" s="21">
        <v>10564.8845</v>
      </c>
    </row>
    <row r="1049" spans="1:7" ht="15.75" x14ac:dyDescent="0.25">
      <c r="A1049" s="21">
        <v>53</v>
      </c>
      <c r="B1049" s="21" t="s">
        <v>14</v>
      </c>
      <c r="C1049" s="21">
        <v>20.9</v>
      </c>
      <c r="D1049" s="21">
        <v>0</v>
      </c>
      <c r="E1049" s="21" t="s">
        <v>17</v>
      </c>
      <c r="F1049" s="21" t="s">
        <v>16</v>
      </c>
      <c r="G1049" s="21">
        <v>21195.817999999999</v>
      </c>
    </row>
    <row r="1050" spans="1:7" ht="15.75" x14ac:dyDescent="0.25">
      <c r="A1050" s="21">
        <v>53</v>
      </c>
      <c r="B1050" s="21" t="s">
        <v>14</v>
      </c>
      <c r="C1050" s="21">
        <v>31.35</v>
      </c>
      <c r="D1050" s="21">
        <v>0</v>
      </c>
      <c r="E1050" s="21" t="s">
        <v>15</v>
      </c>
      <c r="F1050" s="21" t="s">
        <v>16</v>
      </c>
      <c r="G1050" s="21">
        <v>27346.04207</v>
      </c>
    </row>
    <row r="1051" spans="1:7" ht="15.75" x14ac:dyDescent="0.25">
      <c r="A1051" s="21">
        <v>53</v>
      </c>
      <c r="B1051" s="21" t="s">
        <v>14</v>
      </c>
      <c r="C1051" s="21">
        <v>34.104999999999997</v>
      </c>
      <c r="D1051" s="21">
        <v>0</v>
      </c>
      <c r="E1051" s="21" t="s">
        <v>17</v>
      </c>
      <c r="F1051" s="21" t="s">
        <v>25</v>
      </c>
      <c r="G1051" s="21">
        <v>43254.417950000003</v>
      </c>
    </row>
    <row r="1052" spans="1:7" ht="15.75" x14ac:dyDescent="0.25">
      <c r="A1052" s="21">
        <v>53</v>
      </c>
      <c r="B1052" s="21" t="s">
        <v>14</v>
      </c>
      <c r="C1052" s="21">
        <v>21.4</v>
      </c>
      <c r="D1052" s="21">
        <v>1</v>
      </c>
      <c r="E1052" s="21" t="s">
        <v>15</v>
      </c>
      <c r="F1052" s="21" t="s">
        <v>26</v>
      </c>
      <c r="G1052" s="21">
        <v>10065.413</v>
      </c>
    </row>
    <row r="1053" spans="1:7" ht="15.75" x14ac:dyDescent="0.25">
      <c r="A1053" s="21">
        <v>53</v>
      </c>
      <c r="B1053" s="21" t="s">
        <v>14</v>
      </c>
      <c r="C1053" s="21">
        <v>36.1</v>
      </c>
      <c r="D1053" s="21">
        <v>1</v>
      </c>
      <c r="E1053" s="21" t="s">
        <v>15</v>
      </c>
      <c r="F1053" s="21" t="s">
        <v>26</v>
      </c>
      <c r="G1053" s="21">
        <v>10085.846</v>
      </c>
    </row>
    <row r="1054" spans="1:7" ht="15.75" x14ac:dyDescent="0.25">
      <c r="A1054" s="21">
        <v>53</v>
      </c>
      <c r="B1054" s="21" t="s">
        <v>14</v>
      </c>
      <c r="C1054" s="21">
        <v>31.16</v>
      </c>
      <c r="D1054" s="21">
        <v>1</v>
      </c>
      <c r="E1054" s="21" t="s">
        <v>15</v>
      </c>
      <c r="F1054" s="21" t="s">
        <v>27</v>
      </c>
      <c r="G1054" s="21">
        <v>10461.9794</v>
      </c>
    </row>
    <row r="1055" spans="1:7" ht="15.75" x14ac:dyDescent="0.25">
      <c r="A1055" s="21">
        <v>53</v>
      </c>
      <c r="B1055" s="21" t="s">
        <v>23</v>
      </c>
      <c r="C1055" s="21">
        <v>39.6</v>
      </c>
      <c r="D1055" s="21">
        <v>1</v>
      </c>
      <c r="E1055" s="21" t="s">
        <v>15</v>
      </c>
      <c r="F1055" s="21" t="s">
        <v>16</v>
      </c>
      <c r="G1055" s="21">
        <v>10579.710999999999</v>
      </c>
    </row>
    <row r="1056" spans="1:7" ht="15.75" x14ac:dyDescent="0.25">
      <c r="A1056" s="21">
        <v>53</v>
      </c>
      <c r="B1056" s="21" t="s">
        <v>23</v>
      </c>
      <c r="C1056" s="21">
        <v>24.795000000000002</v>
      </c>
      <c r="D1056" s="21">
        <v>1</v>
      </c>
      <c r="E1056" s="21" t="s">
        <v>15</v>
      </c>
      <c r="F1056" s="21" t="s">
        <v>27</v>
      </c>
      <c r="G1056" s="21">
        <v>10942.13205</v>
      </c>
    </row>
    <row r="1057" spans="1:7" ht="15.75" x14ac:dyDescent="0.25">
      <c r="A1057" s="21">
        <v>53</v>
      </c>
      <c r="B1057" s="21" t="s">
        <v>23</v>
      </c>
      <c r="C1057" s="21">
        <v>37.43</v>
      </c>
      <c r="D1057" s="21">
        <v>1</v>
      </c>
      <c r="E1057" s="21" t="s">
        <v>15</v>
      </c>
      <c r="F1057" s="21" t="s">
        <v>27</v>
      </c>
      <c r="G1057" s="21">
        <v>10959.6947</v>
      </c>
    </row>
    <row r="1058" spans="1:7" ht="15.75" x14ac:dyDescent="0.25">
      <c r="A1058" s="21">
        <v>53</v>
      </c>
      <c r="B1058" s="21" t="s">
        <v>23</v>
      </c>
      <c r="C1058" s="21">
        <v>22.88</v>
      </c>
      <c r="D1058" s="21">
        <v>1</v>
      </c>
      <c r="E1058" s="21" t="s">
        <v>17</v>
      </c>
      <c r="F1058" s="21" t="s">
        <v>16</v>
      </c>
      <c r="G1058" s="21">
        <v>23244.790199999999</v>
      </c>
    </row>
    <row r="1059" spans="1:7" ht="15.75" x14ac:dyDescent="0.25">
      <c r="A1059" s="21">
        <v>53</v>
      </c>
      <c r="B1059" s="21" t="s">
        <v>23</v>
      </c>
      <c r="C1059" s="21">
        <v>26.7</v>
      </c>
      <c r="D1059" s="21">
        <v>2</v>
      </c>
      <c r="E1059" s="21" t="s">
        <v>15</v>
      </c>
      <c r="F1059" s="21" t="s">
        <v>26</v>
      </c>
      <c r="G1059" s="21">
        <v>11150.78</v>
      </c>
    </row>
    <row r="1060" spans="1:7" ht="15.75" x14ac:dyDescent="0.25">
      <c r="A1060" s="21">
        <v>53</v>
      </c>
      <c r="B1060" s="21" t="s">
        <v>23</v>
      </c>
      <c r="C1060" s="21">
        <v>35.9</v>
      </c>
      <c r="D1060" s="21">
        <v>2</v>
      </c>
      <c r="E1060" s="21" t="s">
        <v>15</v>
      </c>
      <c r="F1060" s="21" t="s">
        <v>26</v>
      </c>
      <c r="G1060" s="21">
        <v>11163.567999999999</v>
      </c>
    </row>
    <row r="1061" spans="1:7" ht="15.75" x14ac:dyDescent="0.25">
      <c r="A1061" s="21">
        <v>53</v>
      </c>
      <c r="B1061" s="21" t="s">
        <v>14</v>
      </c>
      <c r="C1061" s="21">
        <v>26.41</v>
      </c>
      <c r="D1061" s="21">
        <v>2</v>
      </c>
      <c r="E1061" s="21" t="s">
        <v>15</v>
      </c>
      <c r="F1061" s="21" t="s">
        <v>25</v>
      </c>
      <c r="G1061" s="21">
        <v>11244.376899999999</v>
      </c>
    </row>
    <row r="1062" spans="1:7" ht="15.75" x14ac:dyDescent="0.25">
      <c r="A1062" s="21">
        <v>53</v>
      </c>
      <c r="B1062" s="21" t="s">
        <v>23</v>
      </c>
      <c r="C1062" s="21">
        <v>23.75</v>
      </c>
      <c r="D1062" s="21">
        <v>2</v>
      </c>
      <c r="E1062" s="21" t="s">
        <v>15</v>
      </c>
      <c r="F1062" s="21" t="s">
        <v>25</v>
      </c>
      <c r="G1062" s="21">
        <v>11729.6795</v>
      </c>
    </row>
    <row r="1063" spans="1:7" ht="15.75" x14ac:dyDescent="0.25">
      <c r="A1063" s="21">
        <v>53</v>
      </c>
      <c r="B1063" s="21" t="s">
        <v>23</v>
      </c>
      <c r="C1063" s="21">
        <v>32.299999999999997</v>
      </c>
      <c r="D1063" s="21">
        <v>2</v>
      </c>
      <c r="E1063" s="21" t="s">
        <v>15</v>
      </c>
      <c r="F1063" s="21" t="s">
        <v>25</v>
      </c>
      <c r="G1063" s="21">
        <v>29186.482360000002</v>
      </c>
    </row>
    <row r="1064" spans="1:7" ht="15.75" x14ac:dyDescent="0.25">
      <c r="A1064" s="21">
        <v>53</v>
      </c>
      <c r="B1064" s="21" t="s">
        <v>14</v>
      </c>
      <c r="C1064" s="21">
        <v>28.6</v>
      </c>
      <c r="D1064" s="21">
        <v>3</v>
      </c>
      <c r="E1064" s="21" t="s">
        <v>15</v>
      </c>
      <c r="F1064" s="21" t="s">
        <v>26</v>
      </c>
      <c r="G1064" s="21">
        <v>11253.421</v>
      </c>
    </row>
    <row r="1065" spans="1:7" ht="15.75" x14ac:dyDescent="0.25">
      <c r="A1065" s="21">
        <v>53</v>
      </c>
      <c r="B1065" s="21" t="s">
        <v>14</v>
      </c>
      <c r="C1065" s="21">
        <v>36.6</v>
      </c>
      <c r="D1065" s="21">
        <v>3</v>
      </c>
      <c r="E1065" s="21" t="s">
        <v>15</v>
      </c>
      <c r="F1065" s="21" t="s">
        <v>26</v>
      </c>
      <c r="G1065" s="21">
        <v>11264.540999999999</v>
      </c>
    </row>
    <row r="1066" spans="1:7" ht="15.75" x14ac:dyDescent="0.25">
      <c r="A1066" s="21">
        <v>53</v>
      </c>
      <c r="B1066" s="21" t="s">
        <v>23</v>
      </c>
      <c r="C1066" s="21">
        <v>28.1</v>
      </c>
      <c r="D1066" s="21">
        <v>3</v>
      </c>
      <c r="E1066" s="21" t="s">
        <v>15</v>
      </c>
      <c r="F1066" s="21" t="s">
        <v>26</v>
      </c>
      <c r="G1066" s="21">
        <v>11741.726000000001</v>
      </c>
    </row>
    <row r="1067" spans="1:7" ht="15.75" x14ac:dyDescent="0.25">
      <c r="A1067" s="21">
        <v>53</v>
      </c>
      <c r="B1067" s="21" t="s">
        <v>23</v>
      </c>
      <c r="C1067" s="21">
        <v>38.06</v>
      </c>
      <c r="D1067" s="21">
        <v>3</v>
      </c>
      <c r="E1067" s="21" t="s">
        <v>15</v>
      </c>
      <c r="F1067" s="21" t="s">
        <v>16</v>
      </c>
      <c r="G1067" s="21">
        <v>20462.997660000001</v>
      </c>
    </row>
    <row r="1068" spans="1:7" ht="15.75" x14ac:dyDescent="0.25">
      <c r="A1068" s="21">
        <v>53</v>
      </c>
      <c r="B1068" s="21" t="s">
        <v>23</v>
      </c>
      <c r="C1068" s="21">
        <v>22.61</v>
      </c>
      <c r="D1068" s="21">
        <v>3</v>
      </c>
      <c r="E1068" s="21" t="s">
        <v>17</v>
      </c>
      <c r="F1068" s="21" t="s">
        <v>25</v>
      </c>
      <c r="G1068" s="21">
        <v>24873.384900000001</v>
      </c>
    </row>
    <row r="1069" spans="1:7" ht="15.75" x14ac:dyDescent="0.25">
      <c r="A1069" s="21">
        <v>53</v>
      </c>
      <c r="B1069" s="21" t="s">
        <v>23</v>
      </c>
      <c r="C1069" s="21">
        <v>36.86</v>
      </c>
      <c r="D1069" s="21">
        <v>3</v>
      </c>
      <c r="E1069" s="21" t="s">
        <v>17</v>
      </c>
      <c r="F1069" s="21" t="s">
        <v>27</v>
      </c>
      <c r="G1069" s="21">
        <v>46661.4424</v>
      </c>
    </row>
    <row r="1070" spans="1:7" ht="15.75" x14ac:dyDescent="0.25">
      <c r="A1070" s="21">
        <v>54</v>
      </c>
      <c r="B1070" s="21" t="s">
        <v>14</v>
      </c>
      <c r="C1070" s="21">
        <v>31.6</v>
      </c>
      <c r="D1070" s="21">
        <v>0</v>
      </c>
      <c r="E1070" s="21" t="s">
        <v>15</v>
      </c>
      <c r="F1070" s="21" t="s">
        <v>26</v>
      </c>
      <c r="G1070" s="21">
        <v>9850.4320000000007</v>
      </c>
    </row>
    <row r="1071" spans="1:7" ht="15.75" x14ac:dyDescent="0.25">
      <c r="A1071" s="21">
        <v>54</v>
      </c>
      <c r="B1071" s="21" t="s">
        <v>14</v>
      </c>
      <c r="C1071" s="21">
        <v>30.21</v>
      </c>
      <c r="D1071" s="21">
        <v>0</v>
      </c>
      <c r="E1071" s="21" t="s">
        <v>15</v>
      </c>
      <c r="F1071" s="21" t="s">
        <v>27</v>
      </c>
      <c r="G1071" s="21">
        <v>10231.499900000001</v>
      </c>
    </row>
    <row r="1072" spans="1:7" ht="15.75" x14ac:dyDescent="0.25">
      <c r="A1072" s="21">
        <v>54</v>
      </c>
      <c r="B1072" s="21" t="s">
        <v>23</v>
      </c>
      <c r="C1072" s="21">
        <v>31.24</v>
      </c>
      <c r="D1072" s="21">
        <v>0</v>
      </c>
      <c r="E1072" s="21" t="s">
        <v>15</v>
      </c>
      <c r="F1072" s="21" t="s">
        <v>16</v>
      </c>
      <c r="G1072" s="21">
        <v>10338.9316</v>
      </c>
    </row>
    <row r="1073" spans="1:7" ht="15.75" x14ac:dyDescent="0.25">
      <c r="A1073" s="21">
        <v>54</v>
      </c>
      <c r="B1073" s="21" t="s">
        <v>14</v>
      </c>
      <c r="C1073" s="21">
        <v>24.035</v>
      </c>
      <c r="D1073" s="21">
        <v>0</v>
      </c>
      <c r="E1073" s="21" t="s">
        <v>15</v>
      </c>
      <c r="F1073" s="21" t="s">
        <v>25</v>
      </c>
      <c r="G1073" s="21">
        <v>10422.916649999999</v>
      </c>
    </row>
    <row r="1074" spans="1:7" ht="15.75" x14ac:dyDescent="0.25">
      <c r="A1074" s="21">
        <v>54</v>
      </c>
      <c r="B1074" s="21" t="s">
        <v>14</v>
      </c>
      <c r="C1074" s="21">
        <v>32.774999999999999</v>
      </c>
      <c r="D1074" s="21">
        <v>0</v>
      </c>
      <c r="E1074" s="21" t="s">
        <v>15</v>
      </c>
      <c r="F1074" s="21" t="s">
        <v>25</v>
      </c>
      <c r="G1074" s="21">
        <v>10435.06525</v>
      </c>
    </row>
    <row r="1075" spans="1:7" ht="15.75" x14ac:dyDescent="0.25">
      <c r="A1075" s="21">
        <v>54</v>
      </c>
      <c r="B1075" s="21" t="s">
        <v>23</v>
      </c>
      <c r="C1075" s="21">
        <v>32.68</v>
      </c>
      <c r="D1075" s="21">
        <v>0</v>
      </c>
      <c r="E1075" s="21" t="s">
        <v>15</v>
      </c>
      <c r="F1075" s="21" t="s">
        <v>25</v>
      </c>
      <c r="G1075" s="21">
        <v>10923.933199999999</v>
      </c>
    </row>
    <row r="1076" spans="1:7" ht="15.75" x14ac:dyDescent="0.25">
      <c r="A1076" s="21">
        <v>54</v>
      </c>
      <c r="B1076" s="21" t="s">
        <v>14</v>
      </c>
      <c r="C1076" s="21">
        <v>30.02</v>
      </c>
      <c r="D1076" s="21">
        <v>0</v>
      </c>
      <c r="E1076" s="21" t="s">
        <v>15</v>
      </c>
      <c r="F1076" s="21" t="s">
        <v>27</v>
      </c>
      <c r="G1076" s="21">
        <v>24476.478510000001</v>
      </c>
    </row>
    <row r="1077" spans="1:7" ht="15.75" x14ac:dyDescent="0.25">
      <c r="A1077" s="21">
        <v>54</v>
      </c>
      <c r="B1077" s="21" t="s">
        <v>23</v>
      </c>
      <c r="C1077" s="21">
        <v>47.41</v>
      </c>
      <c r="D1077" s="21">
        <v>0</v>
      </c>
      <c r="E1077" s="21" t="s">
        <v>17</v>
      </c>
      <c r="F1077" s="21" t="s">
        <v>16</v>
      </c>
      <c r="G1077" s="21">
        <v>63770.428010000003</v>
      </c>
    </row>
    <row r="1078" spans="1:7" ht="15.75" x14ac:dyDescent="0.25">
      <c r="A1078" s="21">
        <v>54</v>
      </c>
      <c r="B1078" s="21" t="s">
        <v>14</v>
      </c>
      <c r="C1078" s="21">
        <v>29.2</v>
      </c>
      <c r="D1078" s="21">
        <v>1</v>
      </c>
      <c r="E1078" s="21" t="s">
        <v>15</v>
      </c>
      <c r="F1078" s="21" t="s">
        <v>26</v>
      </c>
      <c r="G1078" s="21">
        <v>10436.096</v>
      </c>
    </row>
    <row r="1079" spans="1:7" ht="15.75" x14ac:dyDescent="0.25">
      <c r="A1079" s="21">
        <v>54</v>
      </c>
      <c r="B1079" s="21" t="s">
        <v>14</v>
      </c>
      <c r="C1079" s="21">
        <v>39.6</v>
      </c>
      <c r="D1079" s="21">
        <v>1</v>
      </c>
      <c r="E1079" s="21" t="s">
        <v>15</v>
      </c>
      <c r="F1079" s="21" t="s">
        <v>26</v>
      </c>
      <c r="G1079" s="21">
        <v>10450.552</v>
      </c>
    </row>
    <row r="1080" spans="1:7" ht="15.75" x14ac:dyDescent="0.25">
      <c r="A1080" s="21">
        <v>54</v>
      </c>
      <c r="B1080" s="21" t="s">
        <v>14</v>
      </c>
      <c r="C1080" s="21">
        <v>33.630000000000003</v>
      </c>
      <c r="D1080" s="21">
        <v>1</v>
      </c>
      <c r="E1080" s="21" t="s">
        <v>15</v>
      </c>
      <c r="F1080" s="21" t="s">
        <v>27</v>
      </c>
      <c r="G1080" s="21">
        <v>10825.253699999999</v>
      </c>
    </row>
    <row r="1081" spans="1:7" ht="15.75" x14ac:dyDescent="0.25">
      <c r="A1081" s="21">
        <v>54</v>
      </c>
      <c r="B1081" s="21" t="s">
        <v>23</v>
      </c>
      <c r="C1081" s="21">
        <v>31.9</v>
      </c>
      <c r="D1081" s="21">
        <v>1</v>
      </c>
      <c r="E1081" s="21" t="s">
        <v>15</v>
      </c>
      <c r="F1081" s="21" t="s">
        <v>16</v>
      </c>
      <c r="G1081" s="21">
        <v>10928.849</v>
      </c>
    </row>
    <row r="1082" spans="1:7" ht="15.75" x14ac:dyDescent="0.25">
      <c r="A1082" s="21">
        <v>54</v>
      </c>
      <c r="B1082" s="21" t="s">
        <v>23</v>
      </c>
      <c r="C1082" s="21">
        <v>27.645</v>
      </c>
      <c r="D1082" s="21">
        <v>1</v>
      </c>
      <c r="E1082" s="21" t="s">
        <v>15</v>
      </c>
      <c r="F1082" s="21" t="s">
        <v>27</v>
      </c>
      <c r="G1082" s="21">
        <v>11305.93455</v>
      </c>
    </row>
    <row r="1083" spans="1:7" ht="15.75" x14ac:dyDescent="0.25">
      <c r="A1083" s="21">
        <v>54</v>
      </c>
      <c r="B1083" s="21" t="s">
        <v>23</v>
      </c>
      <c r="C1083" s="21">
        <v>32.299999999999997</v>
      </c>
      <c r="D1083" s="21">
        <v>1</v>
      </c>
      <c r="E1083" s="21" t="s">
        <v>15</v>
      </c>
      <c r="F1083" s="21" t="s">
        <v>25</v>
      </c>
      <c r="G1083" s="21">
        <v>11512.405000000001</v>
      </c>
    </row>
    <row r="1084" spans="1:7" ht="15.75" x14ac:dyDescent="0.25">
      <c r="A1084" s="21">
        <v>54</v>
      </c>
      <c r="B1084" s="21" t="s">
        <v>14</v>
      </c>
      <c r="C1084" s="21">
        <v>25.46</v>
      </c>
      <c r="D1084" s="21">
        <v>1</v>
      </c>
      <c r="E1084" s="21" t="s">
        <v>15</v>
      </c>
      <c r="F1084" s="21" t="s">
        <v>25</v>
      </c>
      <c r="G1084" s="21">
        <v>25517.11363</v>
      </c>
    </row>
    <row r="1085" spans="1:7" ht="15.75" x14ac:dyDescent="0.25">
      <c r="A1085" s="21">
        <v>54</v>
      </c>
      <c r="B1085" s="21" t="s">
        <v>14</v>
      </c>
      <c r="C1085" s="21">
        <v>30.8</v>
      </c>
      <c r="D1085" s="21">
        <v>1</v>
      </c>
      <c r="E1085" s="21" t="s">
        <v>17</v>
      </c>
      <c r="F1085" s="21" t="s">
        <v>16</v>
      </c>
      <c r="G1085" s="21">
        <v>41999.519999999997</v>
      </c>
    </row>
    <row r="1086" spans="1:7" ht="15.75" x14ac:dyDescent="0.25">
      <c r="A1086" s="21">
        <v>54</v>
      </c>
      <c r="B1086" s="21" t="s">
        <v>14</v>
      </c>
      <c r="C1086" s="21">
        <v>21.01</v>
      </c>
      <c r="D1086" s="21">
        <v>2</v>
      </c>
      <c r="E1086" s="21" t="s">
        <v>15</v>
      </c>
      <c r="F1086" s="21" t="s">
        <v>16</v>
      </c>
      <c r="G1086" s="21">
        <v>11013.7119</v>
      </c>
    </row>
    <row r="1087" spans="1:7" ht="15.75" x14ac:dyDescent="0.25">
      <c r="A1087" s="21">
        <v>54</v>
      </c>
      <c r="B1087" s="21" t="s">
        <v>23</v>
      </c>
      <c r="C1087" s="21">
        <v>46.7</v>
      </c>
      <c r="D1087" s="21">
        <v>2</v>
      </c>
      <c r="E1087" s="21" t="s">
        <v>15</v>
      </c>
      <c r="F1087" s="21" t="s">
        <v>26</v>
      </c>
      <c r="G1087" s="21">
        <v>11538.421</v>
      </c>
    </row>
    <row r="1088" spans="1:7" ht="15.75" x14ac:dyDescent="0.25">
      <c r="A1088" s="21">
        <v>54</v>
      </c>
      <c r="B1088" s="21" t="s">
        <v>23</v>
      </c>
      <c r="C1088" s="21">
        <v>28.88</v>
      </c>
      <c r="D1088" s="21">
        <v>2</v>
      </c>
      <c r="E1088" s="21" t="s">
        <v>15</v>
      </c>
      <c r="F1088" s="21" t="s">
        <v>25</v>
      </c>
      <c r="G1088" s="21">
        <v>12096.6512</v>
      </c>
    </row>
    <row r="1089" spans="1:7" ht="15.75" x14ac:dyDescent="0.25">
      <c r="A1089" s="21">
        <v>54</v>
      </c>
      <c r="B1089" s="21" t="s">
        <v>14</v>
      </c>
      <c r="C1089" s="21">
        <v>34.21</v>
      </c>
      <c r="D1089" s="21">
        <v>2</v>
      </c>
      <c r="E1089" s="21" t="s">
        <v>17</v>
      </c>
      <c r="F1089" s="21" t="s">
        <v>16</v>
      </c>
      <c r="G1089" s="21">
        <v>44260.749900000003</v>
      </c>
    </row>
    <row r="1090" spans="1:7" ht="15.75" x14ac:dyDescent="0.25">
      <c r="A1090" s="21">
        <v>54</v>
      </c>
      <c r="B1090" s="21" t="s">
        <v>23</v>
      </c>
      <c r="C1090" s="21">
        <v>23</v>
      </c>
      <c r="D1090" s="21">
        <v>3</v>
      </c>
      <c r="E1090" s="21" t="s">
        <v>15</v>
      </c>
      <c r="F1090" s="21" t="s">
        <v>26</v>
      </c>
      <c r="G1090" s="21">
        <v>12094.477999999999</v>
      </c>
    </row>
    <row r="1091" spans="1:7" ht="15.75" x14ac:dyDescent="0.25">
      <c r="A1091" s="21">
        <v>54</v>
      </c>
      <c r="B1091" s="21" t="s">
        <v>23</v>
      </c>
      <c r="C1091" s="21">
        <v>30.8</v>
      </c>
      <c r="D1091" s="21">
        <v>3</v>
      </c>
      <c r="E1091" s="21" t="s">
        <v>15</v>
      </c>
      <c r="F1091" s="21" t="s">
        <v>26</v>
      </c>
      <c r="G1091" s="21">
        <v>12105.32</v>
      </c>
    </row>
    <row r="1092" spans="1:7" ht="15.75" x14ac:dyDescent="0.25">
      <c r="A1092" s="21">
        <v>54</v>
      </c>
      <c r="B1092" s="21" t="s">
        <v>23</v>
      </c>
      <c r="C1092" s="21">
        <v>21.47</v>
      </c>
      <c r="D1092" s="21">
        <v>3</v>
      </c>
      <c r="E1092" s="21" t="s">
        <v>15</v>
      </c>
      <c r="F1092" s="21" t="s">
        <v>27</v>
      </c>
      <c r="G1092" s="21">
        <v>12475.3513</v>
      </c>
    </row>
    <row r="1093" spans="1:7" ht="15.75" x14ac:dyDescent="0.25">
      <c r="A1093" s="21">
        <v>54</v>
      </c>
      <c r="B1093" s="21" t="s">
        <v>23</v>
      </c>
      <c r="C1093" s="21">
        <v>24.605</v>
      </c>
      <c r="D1093" s="21">
        <v>3</v>
      </c>
      <c r="E1093" s="21" t="s">
        <v>15</v>
      </c>
      <c r="F1093" s="21" t="s">
        <v>27</v>
      </c>
      <c r="G1093" s="21">
        <v>12479.70895</v>
      </c>
    </row>
    <row r="1094" spans="1:7" ht="15.75" x14ac:dyDescent="0.25">
      <c r="A1094" s="21">
        <v>54</v>
      </c>
      <c r="B1094" s="21" t="s">
        <v>23</v>
      </c>
      <c r="C1094" s="21">
        <v>35.814999999999998</v>
      </c>
      <c r="D1094" s="21">
        <v>3</v>
      </c>
      <c r="E1094" s="21" t="s">
        <v>15</v>
      </c>
      <c r="F1094" s="21" t="s">
        <v>27</v>
      </c>
      <c r="G1094" s="21">
        <v>12495.290849999999</v>
      </c>
    </row>
    <row r="1095" spans="1:7" ht="15.75" x14ac:dyDescent="0.25">
      <c r="A1095" s="21">
        <v>54</v>
      </c>
      <c r="B1095" s="21" t="s">
        <v>14</v>
      </c>
      <c r="C1095" s="21">
        <v>25.1</v>
      </c>
      <c r="D1095" s="21">
        <v>3</v>
      </c>
      <c r="E1095" s="21" t="s">
        <v>17</v>
      </c>
      <c r="F1095" s="21" t="s">
        <v>26</v>
      </c>
      <c r="G1095" s="21">
        <v>25382.296999999999</v>
      </c>
    </row>
    <row r="1096" spans="1:7" ht="15.75" x14ac:dyDescent="0.25">
      <c r="A1096" s="21">
        <v>54</v>
      </c>
      <c r="B1096" s="21" t="s">
        <v>23</v>
      </c>
      <c r="C1096" s="21">
        <v>31.9</v>
      </c>
      <c r="D1096" s="21">
        <v>3</v>
      </c>
      <c r="E1096" s="21" t="s">
        <v>15</v>
      </c>
      <c r="F1096" s="21" t="s">
        <v>16</v>
      </c>
      <c r="G1096" s="21">
        <v>27322.73386</v>
      </c>
    </row>
    <row r="1097" spans="1:7" ht="15.75" x14ac:dyDescent="0.25">
      <c r="A1097" s="21">
        <v>54</v>
      </c>
      <c r="B1097" s="21" t="s">
        <v>14</v>
      </c>
      <c r="C1097" s="21">
        <v>40.564999999999998</v>
      </c>
      <c r="D1097" s="21">
        <v>3</v>
      </c>
      <c r="E1097" s="21" t="s">
        <v>17</v>
      </c>
      <c r="F1097" s="21" t="s">
        <v>25</v>
      </c>
      <c r="G1097" s="21">
        <v>48549.178350000002</v>
      </c>
    </row>
    <row r="1098" spans="1:7" ht="15.75" x14ac:dyDescent="0.25">
      <c r="A1098" s="21">
        <v>55</v>
      </c>
      <c r="B1098" s="21" t="s">
        <v>14</v>
      </c>
      <c r="C1098" s="21">
        <v>29.9</v>
      </c>
      <c r="D1098" s="21">
        <v>0</v>
      </c>
      <c r="E1098" s="21" t="s">
        <v>15</v>
      </c>
      <c r="F1098" s="21" t="s">
        <v>26</v>
      </c>
      <c r="G1098" s="21">
        <v>10214.636</v>
      </c>
    </row>
    <row r="1099" spans="1:7" ht="15.75" x14ac:dyDescent="0.25">
      <c r="A1099" s="21">
        <v>55</v>
      </c>
      <c r="B1099" s="21" t="s">
        <v>14</v>
      </c>
      <c r="C1099" s="21">
        <v>38.28</v>
      </c>
      <c r="D1099" s="21">
        <v>0</v>
      </c>
      <c r="E1099" s="21" t="s">
        <v>15</v>
      </c>
      <c r="F1099" s="21" t="s">
        <v>16</v>
      </c>
      <c r="G1099" s="21">
        <v>10226.2842</v>
      </c>
    </row>
    <row r="1100" spans="1:7" ht="15.75" x14ac:dyDescent="0.25">
      <c r="A1100" s="21">
        <v>55</v>
      </c>
      <c r="B1100" s="21" t="s">
        <v>14</v>
      </c>
      <c r="C1100" s="21">
        <v>27.645</v>
      </c>
      <c r="D1100" s="21">
        <v>0</v>
      </c>
      <c r="E1100" s="21" t="s">
        <v>15</v>
      </c>
      <c r="F1100" s="21" t="s">
        <v>27</v>
      </c>
      <c r="G1100" s="21">
        <v>10594.501550000001</v>
      </c>
    </row>
    <row r="1101" spans="1:7" ht="15.75" x14ac:dyDescent="0.25">
      <c r="A1101" s="21">
        <v>55</v>
      </c>
      <c r="B1101" s="21" t="s">
        <v>14</v>
      </c>
      <c r="C1101" s="21">
        <v>32.774999999999999</v>
      </c>
      <c r="D1101" s="21">
        <v>0</v>
      </c>
      <c r="E1101" s="21" t="s">
        <v>15</v>
      </c>
      <c r="F1101" s="21" t="s">
        <v>27</v>
      </c>
      <c r="G1101" s="21">
        <v>10601.632250000001</v>
      </c>
    </row>
    <row r="1102" spans="1:7" ht="15.75" x14ac:dyDescent="0.25">
      <c r="A1102" s="21">
        <v>55</v>
      </c>
      <c r="B1102" s="21" t="s">
        <v>23</v>
      </c>
      <c r="C1102" s="21">
        <v>30.5</v>
      </c>
      <c r="D1102" s="21">
        <v>0</v>
      </c>
      <c r="E1102" s="21" t="s">
        <v>15</v>
      </c>
      <c r="F1102" s="21" t="s">
        <v>26</v>
      </c>
      <c r="G1102" s="21">
        <v>10704.47</v>
      </c>
    </row>
    <row r="1103" spans="1:7" ht="15.75" x14ac:dyDescent="0.25">
      <c r="A1103" s="21">
        <v>55</v>
      </c>
      <c r="B1103" s="21" t="s">
        <v>23</v>
      </c>
      <c r="C1103" s="21">
        <v>37.1</v>
      </c>
      <c r="D1103" s="21">
        <v>0</v>
      </c>
      <c r="E1103" s="21" t="s">
        <v>15</v>
      </c>
      <c r="F1103" s="21" t="s">
        <v>26</v>
      </c>
      <c r="G1103" s="21">
        <v>10713.644</v>
      </c>
    </row>
    <row r="1104" spans="1:7" ht="15.75" x14ac:dyDescent="0.25">
      <c r="A1104" s="21">
        <v>55</v>
      </c>
      <c r="B1104" s="21" t="s">
        <v>14</v>
      </c>
      <c r="C1104" s="21">
        <v>28.975000000000001</v>
      </c>
      <c r="D1104" s="21">
        <v>0</v>
      </c>
      <c r="E1104" s="21" t="s">
        <v>15</v>
      </c>
      <c r="F1104" s="21" t="s">
        <v>25</v>
      </c>
      <c r="G1104" s="21">
        <v>10796.35025</v>
      </c>
    </row>
    <row r="1105" spans="1:7" ht="15.75" x14ac:dyDescent="0.25">
      <c r="A1105" s="21">
        <v>55</v>
      </c>
      <c r="B1105" s="21" t="s">
        <v>23</v>
      </c>
      <c r="C1105" s="21">
        <v>26.98</v>
      </c>
      <c r="D1105" s="21">
        <v>0</v>
      </c>
      <c r="E1105" s="21" t="s">
        <v>15</v>
      </c>
      <c r="F1105" s="21" t="s">
        <v>27</v>
      </c>
      <c r="G1105" s="21">
        <v>11082.5772</v>
      </c>
    </row>
    <row r="1106" spans="1:7" ht="15.75" x14ac:dyDescent="0.25">
      <c r="A1106" s="21">
        <v>55</v>
      </c>
      <c r="B1106" s="21" t="s">
        <v>23</v>
      </c>
      <c r="C1106" s="21">
        <v>29.83</v>
      </c>
      <c r="D1106" s="21">
        <v>0</v>
      </c>
      <c r="E1106" s="21" t="s">
        <v>15</v>
      </c>
      <c r="F1106" s="21" t="s">
        <v>25</v>
      </c>
      <c r="G1106" s="21">
        <v>11286.538699999999</v>
      </c>
    </row>
    <row r="1107" spans="1:7" ht="15.75" x14ac:dyDescent="0.25">
      <c r="A1107" s="21">
        <v>55</v>
      </c>
      <c r="B1107" s="21" t="s">
        <v>14</v>
      </c>
      <c r="C1107" s="21">
        <v>37.299999999999997</v>
      </c>
      <c r="D1107" s="21">
        <v>0</v>
      </c>
      <c r="E1107" s="21" t="s">
        <v>15</v>
      </c>
      <c r="F1107" s="21" t="s">
        <v>26</v>
      </c>
      <c r="G1107" s="21">
        <v>20630.283510000001</v>
      </c>
    </row>
    <row r="1108" spans="1:7" ht="15.75" x14ac:dyDescent="0.25">
      <c r="A1108" s="21">
        <v>55</v>
      </c>
      <c r="B1108" s="21" t="s">
        <v>14</v>
      </c>
      <c r="C1108" s="21">
        <v>33</v>
      </c>
      <c r="D1108" s="21">
        <v>0</v>
      </c>
      <c r="E1108" s="21" t="s">
        <v>15</v>
      </c>
      <c r="F1108" s="21" t="s">
        <v>16</v>
      </c>
      <c r="G1108" s="21">
        <v>20781.48892</v>
      </c>
    </row>
    <row r="1109" spans="1:7" ht="15.75" x14ac:dyDescent="0.25">
      <c r="A1109" s="21">
        <v>55</v>
      </c>
      <c r="B1109" s="21" t="s">
        <v>14</v>
      </c>
      <c r="C1109" s="21">
        <v>30.684999999999999</v>
      </c>
      <c r="D1109" s="21">
        <v>0</v>
      </c>
      <c r="E1109" s="21" t="s">
        <v>17</v>
      </c>
      <c r="F1109" s="21" t="s">
        <v>25</v>
      </c>
      <c r="G1109" s="21">
        <v>42303.692150000003</v>
      </c>
    </row>
    <row r="1110" spans="1:7" ht="15.75" x14ac:dyDescent="0.25">
      <c r="A1110" s="21">
        <v>55</v>
      </c>
      <c r="B1110" s="21" t="s">
        <v>23</v>
      </c>
      <c r="C1110" s="21">
        <v>35.200000000000003</v>
      </c>
      <c r="D1110" s="21">
        <v>0</v>
      </c>
      <c r="E1110" s="21" t="s">
        <v>17</v>
      </c>
      <c r="F1110" s="21" t="s">
        <v>16</v>
      </c>
      <c r="G1110" s="21">
        <v>44423.803</v>
      </c>
    </row>
    <row r="1111" spans="1:7" ht="15.75" x14ac:dyDescent="0.25">
      <c r="A1111" s="21">
        <v>55</v>
      </c>
      <c r="B1111" s="21" t="s">
        <v>14</v>
      </c>
      <c r="C1111" s="21">
        <v>21.5</v>
      </c>
      <c r="D1111" s="21">
        <v>1</v>
      </c>
      <c r="E1111" s="21" t="s">
        <v>15</v>
      </c>
      <c r="F1111" s="21" t="s">
        <v>26</v>
      </c>
      <c r="G1111" s="21">
        <v>10791.96</v>
      </c>
    </row>
    <row r="1112" spans="1:7" ht="15.75" x14ac:dyDescent="0.25">
      <c r="A1112" s="21">
        <v>55</v>
      </c>
      <c r="B1112" s="21" t="s">
        <v>14</v>
      </c>
      <c r="C1112" s="21">
        <v>32.67</v>
      </c>
      <c r="D1112" s="21">
        <v>1</v>
      </c>
      <c r="E1112" s="21" t="s">
        <v>15</v>
      </c>
      <c r="F1112" s="21" t="s">
        <v>16</v>
      </c>
      <c r="G1112" s="21">
        <v>10807.4863</v>
      </c>
    </row>
    <row r="1113" spans="1:7" ht="15.75" x14ac:dyDescent="0.25">
      <c r="A1113" s="21">
        <v>55</v>
      </c>
      <c r="B1113" s="21" t="s">
        <v>14</v>
      </c>
      <c r="C1113" s="21">
        <v>35.244999999999997</v>
      </c>
      <c r="D1113" s="21">
        <v>1</v>
      </c>
      <c r="E1113" s="21" t="s">
        <v>15</v>
      </c>
      <c r="F1113" s="21" t="s">
        <v>25</v>
      </c>
      <c r="G1113" s="21">
        <v>11394.065549999999</v>
      </c>
    </row>
    <row r="1114" spans="1:7" ht="15.75" x14ac:dyDescent="0.25">
      <c r="A1114" s="21">
        <v>55</v>
      </c>
      <c r="B1114" s="21" t="s">
        <v>23</v>
      </c>
      <c r="C1114" s="21">
        <v>32.395000000000003</v>
      </c>
      <c r="D1114" s="21">
        <v>1</v>
      </c>
      <c r="E1114" s="21" t="s">
        <v>15</v>
      </c>
      <c r="F1114" s="21" t="s">
        <v>25</v>
      </c>
      <c r="G1114" s="21">
        <v>11879.10405</v>
      </c>
    </row>
    <row r="1115" spans="1:7" ht="15.75" x14ac:dyDescent="0.25">
      <c r="A1115" s="21">
        <v>55</v>
      </c>
      <c r="B1115" s="21" t="s">
        <v>23</v>
      </c>
      <c r="C1115" s="21">
        <v>26.8</v>
      </c>
      <c r="D1115" s="21">
        <v>1</v>
      </c>
      <c r="E1115" s="21" t="s">
        <v>15</v>
      </c>
      <c r="F1115" s="21" t="s">
        <v>26</v>
      </c>
      <c r="G1115" s="21">
        <v>35160.134570000002</v>
      </c>
    </row>
    <row r="1116" spans="1:7" ht="15.75" x14ac:dyDescent="0.25">
      <c r="A1116" s="21">
        <v>55</v>
      </c>
      <c r="B1116" s="21" t="s">
        <v>23</v>
      </c>
      <c r="C1116" s="21">
        <v>29.7</v>
      </c>
      <c r="D1116" s="21">
        <v>2</v>
      </c>
      <c r="E1116" s="21" t="s">
        <v>15</v>
      </c>
      <c r="F1116" s="21" t="s">
        <v>26</v>
      </c>
      <c r="G1116" s="21">
        <v>11881.358</v>
      </c>
    </row>
    <row r="1117" spans="1:7" ht="15.75" x14ac:dyDescent="0.25">
      <c r="A1117" s="21">
        <v>55</v>
      </c>
      <c r="B1117" s="21" t="s">
        <v>23</v>
      </c>
      <c r="C1117" s="21">
        <v>30.14</v>
      </c>
      <c r="D1117" s="21">
        <v>2</v>
      </c>
      <c r="E1117" s="21" t="s">
        <v>15</v>
      </c>
      <c r="F1117" s="21" t="s">
        <v>16</v>
      </c>
      <c r="G1117" s="21">
        <v>11881.9696</v>
      </c>
    </row>
    <row r="1118" spans="1:7" ht="15.75" x14ac:dyDescent="0.25">
      <c r="A1118" s="21">
        <v>55</v>
      </c>
      <c r="B1118" s="21" t="s">
        <v>23</v>
      </c>
      <c r="C1118" s="21">
        <v>32.774999999999999</v>
      </c>
      <c r="D1118" s="21">
        <v>2</v>
      </c>
      <c r="E1118" s="21" t="s">
        <v>15</v>
      </c>
      <c r="F1118" s="21" t="s">
        <v>27</v>
      </c>
      <c r="G1118" s="21">
        <v>12268.632250000001</v>
      </c>
    </row>
    <row r="1119" spans="1:7" ht="15.75" x14ac:dyDescent="0.25">
      <c r="A1119" s="21">
        <v>55</v>
      </c>
      <c r="B1119" s="21" t="s">
        <v>23</v>
      </c>
      <c r="C1119" s="21">
        <v>33.534999999999997</v>
      </c>
      <c r="D1119" s="21">
        <v>2</v>
      </c>
      <c r="E1119" s="21" t="s">
        <v>15</v>
      </c>
      <c r="F1119" s="21" t="s">
        <v>27</v>
      </c>
      <c r="G1119" s="21">
        <v>12269.68865</v>
      </c>
    </row>
    <row r="1120" spans="1:7" ht="15.75" x14ac:dyDescent="0.25">
      <c r="A1120" s="21">
        <v>55</v>
      </c>
      <c r="B1120" s="21" t="s">
        <v>14</v>
      </c>
      <c r="C1120" s="21">
        <v>33.880000000000003</v>
      </c>
      <c r="D1120" s="21">
        <v>3</v>
      </c>
      <c r="E1120" s="21" t="s">
        <v>15</v>
      </c>
      <c r="F1120" s="21" t="s">
        <v>16</v>
      </c>
      <c r="G1120" s="21">
        <v>11987.1682</v>
      </c>
    </row>
    <row r="1121" spans="1:7" ht="15.75" x14ac:dyDescent="0.25">
      <c r="A1121" s="21">
        <v>55</v>
      </c>
      <c r="B1121" s="21" t="s">
        <v>23</v>
      </c>
      <c r="C1121" s="21">
        <v>40.81</v>
      </c>
      <c r="D1121" s="21">
        <v>3</v>
      </c>
      <c r="E1121" s="21" t="s">
        <v>15</v>
      </c>
      <c r="F1121" s="21" t="s">
        <v>16</v>
      </c>
      <c r="G1121" s="21">
        <v>12485.8009</v>
      </c>
    </row>
    <row r="1122" spans="1:7" ht="15.75" x14ac:dyDescent="0.25">
      <c r="A1122" s="21">
        <v>55</v>
      </c>
      <c r="B1122" s="21" t="s">
        <v>23</v>
      </c>
      <c r="C1122" s="21">
        <v>25.364999999999998</v>
      </c>
      <c r="D1122" s="21">
        <v>3</v>
      </c>
      <c r="E1122" s="21" t="s">
        <v>15</v>
      </c>
      <c r="F1122" s="21" t="s">
        <v>25</v>
      </c>
      <c r="G1122" s="21">
        <v>13047.332350000001</v>
      </c>
    </row>
    <row r="1123" spans="1:7" ht="15.75" x14ac:dyDescent="0.25">
      <c r="A1123" s="21">
        <v>55</v>
      </c>
      <c r="B1123" s="21" t="s">
        <v>14</v>
      </c>
      <c r="C1123" s="21">
        <v>37.715000000000003</v>
      </c>
      <c r="D1123" s="21">
        <v>3</v>
      </c>
      <c r="E1123" s="21" t="s">
        <v>15</v>
      </c>
      <c r="F1123" s="21" t="s">
        <v>27</v>
      </c>
      <c r="G1123" s="21">
        <v>30063.580549999999</v>
      </c>
    </row>
    <row r="1124" spans="1:7" ht="15.75" x14ac:dyDescent="0.25">
      <c r="A1124" s="21">
        <v>56</v>
      </c>
      <c r="B1124" s="21" t="s">
        <v>14</v>
      </c>
      <c r="C1124" s="21">
        <v>22.1</v>
      </c>
      <c r="D1124" s="21">
        <v>0</v>
      </c>
      <c r="E1124" s="21" t="s">
        <v>15</v>
      </c>
      <c r="F1124" s="21" t="s">
        <v>26</v>
      </c>
      <c r="G1124" s="21">
        <v>10577.087</v>
      </c>
    </row>
    <row r="1125" spans="1:7" ht="15.75" x14ac:dyDescent="0.25">
      <c r="A1125" s="21">
        <v>56</v>
      </c>
      <c r="B1125" s="21" t="s">
        <v>14</v>
      </c>
      <c r="C1125" s="21">
        <v>34.43</v>
      </c>
      <c r="D1125" s="21">
        <v>0</v>
      </c>
      <c r="E1125" s="21" t="s">
        <v>15</v>
      </c>
      <c r="F1125" s="21" t="s">
        <v>16</v>
      </c>
      <c r="G1125" s="21">
        <v>10594.225700000001</v>
      </c>
    </row>
    <row r="1126" spans="1:7" ht="15.75" x14ac:dyDescent="0.25">
      <c r="A1126" s="21">
        <v>56</v>
      </c>
      <c r="B1126" s="21" t="s">
        <v>14</v>
      </c>
      <c r="C1126" s="21">
        <v>39.6</v>
      </c>
      <c r="D1126" s="21">
        <v>0</v>
      </c>
      <c r="E1126" s="21" t="s">
        <v>15</v>
      </c>
      <c r="F1126" s="21" t="s">
        <v>26</v>
      </c>
      <c r="G1126" s="21">
        <v>10601.412</v>
      </c>
    </row>
    <row r="1127" spans="1:7" ht="15.75" x14ac:dyDescent="0.25">
      <c r="A1127" s="21">
        <v>56</v>
      </c>
      <c r="B1127" s="21" t="s">
        <v>14</v>
      </c>
      <c r="C1127" s="21">
        <v>40.299999999999997</v>
      </c>
      <c r="D1127" s="21">
        <v>0</v>
      </c>
      <c r="E1127" s="21" t="s">
        <v>15</v>
      </c>
      <c r="F1127" s="21" t="s">
        <v>26</v>
      </c>
      <c r="G1127" s="21">
        <v>10602.385</v>
      </c>
    </row>
    <row r="1128" spans="1:7" ht="15.75" x14ac:dyDescent="0.25">
      <c r="A1128" s="21">
        <v>56</v>
      </c>
      <c r="B1128" s="21" t="s">
        <v>14</v>
      </c>
      <c r="C1128" s="21">
        <v>33.725000000000001</v>
      </c>
      <c r="D1128" s="21">
        <v>0</v>
      </c>
      <c r="E1128" s="21" t="s">
        <v>15</v>
      </c>
      <c r="F1128" s="21" t="s">
        <v>27</v>
      </c>
      <c r="G1128" s="21">
        <v>10976.24575</v>
      </c>
    </row>
    <row r="1129" spans="1:7" ht="15.75" x14ac:dyDescent="0.25">
      <c r="A1129" s="21">
        <v>56</v>
      </c>
      <c r="B1129" s="21" t="s">
        <v>23</v>
      </c>
      <c r="C1129" s="21">
        <v>25.3</v>
      </c>
      <c r="D1129" s="21">
        <v>0</v>
      </c>
      <c r="E1129" s="21" t="s">
        <v>15</v>
      </c>
      <c r="F1129" s="21" t="s">
        <v>26</v>
      </c>
      <c r="G1129" s="21">
        <v>11070.535</v>
      </c>
    </row>
    <row r="1130" spans="1:7" ht="15.75" x14ac:dyDescent="0.25">
      <c r="A1130" s="21">
        <v>56</v>
      </c>
      <c r="B1130" s="21" t="s">
        <v>23</v>
      </c>
      <c r="C1130" s="21">
        <v>27.2</v>
      </c>
      <c r="D1130" s="21">
        <v>0</v>
      </c>
      <c r="E1130" s="21" t="s">
        <v>15</v>
      </c>
      <c r="F1130" s="21" t="s">
        <v>26</v>
      </c>
      <c r="G1130" s="21">
        <v>11073.175999999999</v>
      </c>
    </row>
    <row r="1131" spans="1:7" ht="15.75" x14ac:dyDescent="0.25">
      <c r="A1131" s="21">
        <v>56</v>
      </c>
      <c r="B1131" s="21" t="s">
        <v>23</v>
      </c>
      <c r="C1131" s="21">
        <v>39.82</v>
      </c>
      <c r="D1131" s="21">
        <v>0</v>
      </c>
      <c r="E1131" s="21" t="s">
        <v>15</v>
      </c>
      <c r="F1131" s="21" t="s">
        <v>16</v>
      </c>
      <c r="G1131" s="21">
        <v>11090.7178</v>
      </c>
    </row>
    <row r="1132" spans="1:7" ht="15.75" x14ac:dyDescent="0.25">
      <c r="A1132" s="21">
        <v>56</v>
      </c>
      <c r="B1132" s="21" t="s">
        <v>23</v>
      </c>
      <c r="C1132" s="21">
        <v>41.91</v>
      </c>
      <c r="D1132" s="21">
        <v>0</v>
      </c>
      <c r="E1132" s="21" t="s">
        <v>15</v>
      </c>
      <c r="F1132" s="21" t="s">
        <v>16</v>
      </c>
      <c r="G1132" s="21">
        <v>11093.6229</v>
      </c>
    </row>
    <row r="1133" spans="1:7" ht="15.75" x14ac:dyDescent="0.25">
      <c r="A1133" s="21">
        <v>56</v>
      </c>
      <c r="B1133" s="21" t="s">
        <v>14</v>
      </c>
      <c r="C1133" s="21">
        <v>25.934999999999999</v>
      </c>
      <c r="D1133" s="21">
        <v>0</v>
      </c>
      <c r="E1133" s="21" t="s">
        <v>15</v>
      </c>
      <c r="F1133" s="21" t="s">
        <v>25</v>
      </c>
      <c r="G1133" s="21">
        <v>11165.417649999999</v>
      </c>
    </row>
    <row r="1134" spans="1:7" ht="15.75" x14ac:dyDescent="0.25">
      <c r="A1134" s="21">
        <v>56</v>
      </c>
      <c r="B1134" s="21" t="s">
        <v>23</v>
      </c>
      <c r="C1134" s="21">
        <v>25.65</v>
      </c>
      <c r="D1134" s="21">
        <v>0</v>
      </c>
      <c r="E1134" s="21" t="s">
        <v>15</v>
      </c>
      <c r="F1134" s="21" t="s">
        <v>27</v>
      </c>
      <c r="G1134" s="21">
        <v>11454.021500000001</v>
      </c>
    </row>
    <row r="1135" spans="1:7" ht="15.75" x14ac:dyDescent="0.25">
      <c r="A1135" s="21">
        <v>56</v>
      </c>
      <c r="B1135" s="21" t="s">
        <v>23</v>
      </c>
      <c r="C1135" s="21">
        <v>28.31</v>
      </c>
      <c r="D1135" s="21">
        <v>0</v>
      </c>
      <c r="E1135" s="21" t="s">
        <v>15</v>
      </c>
      <c r="F1135" s="21" t="s">
        <v>25</v>
      </c>
      <c r="G1135" s="21">
        <v>11657.7189</v>
      </c>
    </row>
    <row r="1136" spans="1:7" ht="15.75" x14ac:dyDescent="0.25">
      <c r="A1136" s="21">
        <v>56</v>
      </c>
      <c r="B1136" s="21" t="s">
        <v>23</v>
      </c>
      <c r="C1136" s="21">
        <v>28.594999999999999</v>
      </c>
      <c r="D1136" s="21">
        <v>0</v>
      </c>
      <c r="E1136" s="21" t="s">
        <v>15</v>
      </c>
      <c r="F1136" s="21" t="s">
        <v>25</v>
      </c>
      <c r="G1136" s="21">
        <v>11658.11505</v>
      </c>
    </row>
    <row r="1137" spans="1:7" ht="15.75" x14ac:dyDescent="0.25">
      <c r="A1137" s="21">
        <v>56</v>
      </c>
      <c r="B1137" s="21" t="s">
        <v>23</v>
      </c>
      <c r="C1137" s="21">
        <v>28.785</v>
      </c>
      <c r="D1137" s="21">
        <v>0</v>
      </c>
      <c r="E1137" s="21" t="s">
        <v>15</v>
      </c>
      <c r="F1137" s="21" t="s">
        <v>25</v>
      </c>
      <c r="G1137" s="21">
        <v>11658.379150000001</v>
      </c>
    </row>
    <row r="1138" spans="1:7" ht="15.75" x14ac:dyDescent="0.25">
      <c r="A1138" s="21">
        <v>56</v>
      </c>
      <c r="B1138" s="21" t="s">
        <v>14</v>
      </c>
      <c r="C1138" s="21">
        <v>19.95</v>
      </c>
      <c r="D1138" s="21">
        <v>0</v>
      </c>
      <c r="E1138" s="21" t="s">
        <v>17</v>
      </c>
      <c r="F1138" s="21" t="s">
        <v>25</v>
      </c>
      <c r="G1138" s="21">
        <v>22412.648499999999</v>
      </c>
    </row>
    <row r="1139" spans="1:7" ht="15.75" x14ac:dyDescent="0.25">
      <c r="A1139" s="21">
        <v>56</v>
      </c>
      <c r="B1139" s="21" t="s">
        <v>14</v>
      </c>
      <c r="C1139" s="21">
        <v>33.630000000000003</v>
      </c>
      <c r="D1139" s="21">
        <v>0</v>
      </c>
      <c r="E1139" s="21" t="s">
        <v>17</v>
      </c>
      <c r="F1139" s="21" t="s">
        <v>27</v>
      </c>
      <c r="G1139" s="21">
        <v>43921.183700000001</v>
      </c>
    </row>
    <row r="1140" spans="1:7" ht="15.75" x14ac:dyDescent="0.25">
      <c r="A1140" s="21">
        <v>56</v>
      </c>
      <c r="B1140" s="21" t="s">
        <v>23</v>
      </c>
      <c r="C1140" s="21">
        <v>35.799999999999997</v>
      </c>
      <c r="D1140" s="21">
        <v>1</v>
      </c>
      <c r="E1140" s="21" t="s">
        <v>15</v>
      </c>
      <c r="F1140" s="21" t="s">
        <v>26</v>
      </c>
      <c r="G1140" s="21">
        <v>11674.13</v>
      </c>
    </row>
    <row r="1141" spans="1:7" ht="15.75" x14ac:dyDescent="0.25">
      <c r="A1141" s="21">
        <v>56</v>
      </c>
      <c r="B1141" s="21" t="s">
        <v>14</v>
      </c>
      <c r="C1141" s="21">
        <v>32.11</v>
      </c>
      <c r="D1141" s="21">
        <v>1</v>
      </c>
      <c r="E1141" s="21" t="s">
        <v>15</v>
      </c>
      <c r="F1141" s="21" t="s">
        <v>25</v>
      </c>
      <c r="G1141" s="21">
        <v>11763.000899999999</v>
      </c>
    </row>
    <row r="1142" spans="1:7" ht="15.75" x14ac:dyDescent="0.25">
      <c r="A1142" s="21">
        <v>56</v>
      </c>
      <c r="B1142" s="21" t="s">
        <v>23</v>
      </c>
      <c r="C1142" s="21">
        <v>26.6</v>
      </c>
      <c r="D1142" s="21">
        <v>1</v>
      </c>
      <c r="E1142" s="21" t="s">
        <v>15</v>
      </c>
      <c r="F1142" s="21" t="s">
        <v>27</v>
      </c>
      <c r="G1142" s="21">
        <v>12044.342000000001</v>
      </c>
    </row>
    <row r="1143" spans="1:7" ht="15.75" x14ac:dyDescent="0.25">
      <c r="A1143" s="21">
        <v>56</v>
      </c>
      <c r="B1143" s="21" t="s">
        <v>14</v>
      </c>
      <c r="C1143" s="21">
        <v>26.695</v>
      </c>
      <c r="D1143" s="21">
        <v>1</v>
      </c>
      <c r="E1143" s="21" t="s">
        <v>17</v>
      </c>
      <c r="F1143" s="21" t="s">
        <v>27</v>
      </c>
      <c r="G1143" s="21">
        <v>26109.32905</v>
      </c>
    </row>
    <row r="1144" spans="1:7" ht="15.75" x14ac:dyDescent="0.25">
      <c r="A1144" s="21">
        <v>56</v>
      </c>
      <c r="B1144" s="21" t="s">
        <v>23</v>
      </c>
      <c r="C1144" s="21">
        <v>37.51</v>
      </c>
      <c r="D1144" s="21">
        <v>2</v>
      </c>
      <c r="E1144" s="21" t="s">
        <v>15</v>
      </c>
      <c r="F1144" s="21" t="s">
        <v>16</v>
      </c>
      <c r="G1144" s="21">
        <v>12265.5069</v>
      </c>
    </row>
    <row r="1145" spans="1:7" ht="15.75" x14ac:dyDescent="0.25">
      <c r="A1145" s="21">
        <v>56</v>
      </c>
      <c r="B1145" s="21" t="s">
        <v>23</v>
      </c>
      <c r="C1145" s="21">
        <v>33.82</v>
      </c>
      <c r="D1145" s="21">
        <v>2</v>
      </c>
      <c r="E1145" s="21" t="s">
        <v>15</v>
      </c>
      <c r="F1145" s="21" t="s">
        <v>27</v>
      </c>
      <c r="G1145" s="21">
        <v>12643.3778</v>
      </c>
    </row>
    <row r="1146" spans="1:7" ht="15.75" x14ac:dyDescent="0.25">
      <c r="A1146" s="21">
        <v>56</v>
      </c>
      <c r="B1146" s="21" t="s">
        <v>14</v>
      </c>
      <c r="C1146" s="21">
        <v>31.79</v>
      </c>
      <c r="D1146" s="21">
        <v>2</v>
      </c>
      <c r="E1146" s="21" t="s">
        <v>17</v>
      </c>
      <c r="F1146" s="21" t="s">
        <v>16</v>
      </c>
      <c r="G1146" s="21">
        <v>43813.866099999999</v>
      </c>
    </row>
    <row r="1147" spans="1:7" ht="15.75" x14ac:dyDescent="0.25">
      <c r="A1147" s="21">
        <v>56</v>
      </c>
      <c r="B1147" s="21" t="s">
        <v>14</v>
      </c>
      <c r="C1147" s="21">
        <v>36.1</v>
      </c>
      <c r="D1147" s="21">
        <v>3</v>
      </c>
      <c r="E1147" s="21" t="s">
        <v>15</v>
      </c>
      <c r="F1147" s="21" t="s">
        <v>26</v>
      </c>
      <c r="G1147" s="21">
        <v>12363.547</v>
      </c>
    </row>
    <row r="1148" spans="1:7" ht="15.75" x14ac:dyDescent="0.25">
      <c r="A1148" s="21">
        <v>56</v>
      </c>
      <c r="B1148" s="21" t="s">
        <v>23</v>
      </c>
      <c r="C1148" s="21">
        <v>32.299999999999997</v>
      </c>
      <c r="D1148" s="21">
        <v>3</v>
      </c>
      <c r="E1148" s="21" t="s">
        <v>15</v>
      </c>
      <c r="F1148" s="21" t="s">
        <v>25</v>
      </c>
      <c r="G1148" s="21">
        <v>13430.264999999999</v>
      </c>
    </row>
    <row r="1149" spans="1:7" ht="15.75" x14ac:dyDescent="0.25">
      <c r="A1149" s="21">
        <v>56</v>
      </c>
      <c r="B1149" s="21" t="s">
        <v>14</v>
      </c>
      <c r="C1149" s="21">
        <v>33.659999999999997</v>
      </c>
      <c r="D1149" s="21">
        <v>4</v>
      </c>
      <c r="E1149" s="21" t="s">
        <v>15</v>
      </c>
      <c r="F1149" s="21" t="s">
        <v>16</v>
      </c>
      <c r="G1149" s="21">
        <v>12949.1554</v>
      </c>
    </row>
    <row r="1150" spans="1:7" ht="15.75" x14ac:dyDescent="0.25">
      <c r="A1150" s="21">
        <v>57</v>
      </c>
      <c r="B1150" s="21" t="s">
        <v>14</v>
      </c>
      <c r="C1150" s="21">
        <v>23.7</v>
      </c>
      <c r="D1150" s="21">
        <v>0</v>
      </c>
      <c r="E1150" s="21" t="s">
        <v>15</v>
      </c>
      <c r="F1150" s="21" t="s">
        <v>26</v>
      </c>
      <c r="G1150" s="21">
        <v>10959.33</v>
      </c>
    </row>
    <row r="1151" spans="1:7" ht="15.75" x14ac:dyDescent="0.25">
      <c r="A1151" s="21">
        <v>57</v>
      </c>
      <c r="B1151" s="21" t="s">
        <v>14</v>
      </c>
      <c r="C1151" s="21">
        <v>28.1</v>
      </c>
      <c r="D1151" s="21">
        <v>0</v>
      </c>
      <c r="E1151" s="21" t="s">
        <v>15</v>
      </c>
      <c r="F1151" s="21" t="s">
        <v>26</v>
      </c>
      <c r="G1151" s="21">
        <v>10965.446</v>
      </c>
    </row>
    <row r="1152" spans="1:7" ht="15.75" x14ac:dyDescent="0.25">
      <c r="A1152" s="21">
        <v>57</v>
      </c>
      <c r="B1152" s="21" t="s">
        <v>14</v>
      </c>
      <c r="C1152" s="21">
        <v>40.369999999999997</v>
      </c>
      <c r="D1152" s="21">
        <v>0</v>
      </c>
      <c r="E1152" s="21" t="s">
        <v>15</v>
      </c>
      <c r="F1152" s="21" t="s">
        <v>16</v>
      </c>
      <c r="G1152" s="21">
        <v>10982.5013</v>
      </c>
    </row>
    <row r="1153" spans="1:7" ht="15.75" x14ac:dyDescent="0.25">
      <c r="A1153" s="21">
        <v>57</v>
      </c>
      <c r="B1153" s="21" t="s">
        <v>14</v>
      </c>
      <c r="C1153" s="21">
        <v>31.54</v>
      </c>
      <c r="D1153" s="21">
        <v>0</v>
      </c>
      <c r="E1153" s="21" t="s">
        <v>15</v>
      </c>
      <c r="F1153" s="21" t="s">
        <v>27</v>
      </c>
      <c r="G1153" s="21">
        <v>11353.2276</v>
      </c>
    </row>
    <row r="1154" spans="1:7" ht="15.75" x14ac:dyDescent="0.25">
      <c r="A1154" s="21">
        <v>57</v>
      </c>
      <c r="B1154" s="21" t="s">
        <v>14</v>
      </c>
      <c r="C1154" s="21">
        <v>34.01</v>
      </c>
      <c r="D1154" s="21">
        <v>0</v>
      </c>
      <c r="E1154" s="21" t="s">
        <v>15</v>
      </c>
      <c r="F1154" s="21" t="s">
        <v>27</v>
      </c>
      <c r="G1154" s="21">
        <v>11356.660900000001</v>
      </c>
    </row>
    <row r="1155" spans="1:7" ht="15.75" x14ac:dyDescent="0.25">
      <c r="A1155" s="21">
        <v>57</v>
      </c>
      <c r="B1155" s="21" t="s">
        <v>23</v>
      </c>
      <c r="C1155" s="21">
        <v>28.7</v>
      </c>
      <c r="D1155" s="21">
        <v>0</v>
      </c>
      <c r="E1155" s="21" t="s">
        <v>15</v>
      </c>
      <c r="F1155" s="21" t="s">
        <v>26</v>
      </c>
      <c r="G1155" s="21">
        <v>11455.28</v>
      </c>
    </row>
    <row r="1156" spans="1:7" ht="15.75" x14ac:dyDescent="0.25">
      <c r="A1156" s="21">
        <v>57</v>
      </c>
      <c r="B1156" s="21" t="s">
        <v>14</v>
      </c>
      <c r="C1156" s="21">
        <v>18.335000000000001</v>
      </c>
      <c r="D1156" s="21">
        <v>0</v>
      </c>
      <c r="E1156" s="21" t="s">
        <v>15</v>
      </c>
      <c r="F1156" s="21" t="s">
        <v>25</v>
      </c>
      <c r="G1156" s="21">
        <v>11534.872649999999</v>
      </c>
    </row>
    <row r="1157" spans="1:7" ht="15.75" x14ac:dyDescent="0.25">
      <c r="A1157" s="21">
        <v>57</v>
      </c>
      <c r="B1157" s="21" t="s">
        <v>14</v>
      </c>
      <c r="C1157" s="21">
        <v>40.945</v>
      </c>
      <c r="D1157" s="21">
        <v>0</v>
      </c>
      <c r="E1157" s="21" t="s">
        <v>15</v>
      </c>
      <c r="F1157" s="21" t="s">
        <v>25</v>
      </c>
      <c r="G1157" s="21">
        <v>11566.30055</v>
      </c>
    </row>
    <row r="1158" spans="1:7" ht="15.75" x14ac:dyDescent="0.25">
      <c r="A1158" s="21">
        <v>57</v>
      </c>
      <c r="B1158" s="21" t="s">
        <v>23</v>
      </c>
      <c r="C1158" s="21">
        <v>23.18</v>
      </c>
      <c r="D1158" s="21">
        <v>0</v>
      </c>
      <c r="E1158" s="21" t="s">
        <v>15</v>
      </c>
      <c r="F1158" s="21" t="s">
        <v>27</v>
      </c>
      <c r="G1158" s="21">
        <v>11830.6072</v>
      </c>
    </row>
    <row r="1159" spans="1:7" ht="15.75" x14ac:dyDescent="0.25">
      <c r="A1159" s="21">
        <v>57</v>
      </c>
      <c r="B1159" s="21" t="s">
        <v>23</v>
      </c>
      <c r="C1159" s="21">
        <v>30.495000000000001</v>
      </c>
      <c r="D1159" s="21">
        <v>0</v>
      </c>
      <c r="E1159" s="21" t="s">
        <v>15</v>
      </c>
      <c r="F1159" s="21" t="s">
        <v>27</v>
      </c>
      <c r="G1159" s="21">
        <v>11840.77505</v>
      </c>
    </row>
    <row r="1160" spans="1:7" ht="15.75" x14ac:dyDescent="0.25">
      <c r="A1160" s="21">
        <v>57</v>
      </c>
      <c r="B1160" s="21" t="s">
        <v>23</v>
      </c>
      <c r="C1160" s="21">
        <v>31.824999999999999</v>
      </c>
      <c r="D1160" s="21">
        <v>0</v>
      </c>
      <c r="E1160" s="21" t="s">
        <v>15</v>
      </c>
      <c r="F1160" s="21" t="s">
        <v>27</v>
      </c>
      <c r="G1160" s="21">
        <v>11842.623750000001</v>
      </c>
    </row>
    <row r="1161" spans="1:7" ht="15.75" x14ac:dyDescent="0.25">
      <c r="A1161" s="21">
        <v>57</v>
      </c>
      <c r="B1161" s="21" t="s">
        <v>23</v>
      </c>
      <c r="C1161" s="21">
        <v>22.23</v>
      </c>
      <c r="D1161" s="21">
        <v>0</v>
      </c>
      <c r="E1161" s="21" t="s">
        <v>15</v>
      </c>
      <c r="F1161" s="21" t="s">
        <v>25</v>
      </c>
      <c r="G1161" s="21">
        <v>12029.286700000001</v>
      </c>
    </row>
    <row r="1162" spans="1:7" ht="15.75" x14ac:dyDescent="0.25">
      <c r="A1162" s="21">
        <v>57</v>
      </c>
      <c r="B1162" s="21" t="s">
        <v>14</v>
      </c>
      <c r="C1162" s="21">
        <v>40.28</v>
      </c>
      <c r="D1162" s="21">
        <v>0</v>
      </c>
      <c r="E1162" s="21" t="s">
        <v>15</v>
      </c>
      <c r="F1162" s="21" t="s">
        <v>25</v>
      </c>
      <c r="G1162" s="21">
        <v>20709.020339999999</v>
      </c>
    </row>
    <row r="1163" spans="1:7" ht="15.75" x14ac:dyDescent="0.25">
      <c r="A1163" s="21">
        <v>57</v>
      </c>
      <c r="B1163" s="21" t="s">
        <v>14</v>
      </c>
      <c r="C1163" s="21">
        <v>28.975000000000001</v>
      </c>
      <c r="D1163" s="21">
        <v>0</v>
      </c>
      <c r="E1163" s="21" t="s">
        <v>17</v>
      </c>
      <c r="F1163" s="21" t="s">
        <v>25</v>
      </c>
      <c r="G1163" s="21">
        <v>27218.437249999999</v>
      </c>
    </row>
    <row r="1164" spans="1:7" ht="15.75" x14ac:dyDescent="0.25">
      <c r="A1164" s="21">
        <v>57</v>
      </c>
      <c r="B1164" s="21" t="s">
        <v>23</v>
      </c>
      <c r="C1164" s="21">
        <v>29.81</v>
      </c>
      <c r="D1164" s="21">
        <v>0</v>
      </c>
      <c r="E1164" s="21" t="s">
        <v>17</v>
      </c>
      <c r="F1164" s="21" t="s">
        <v>16</v>
      </c>
      <c r="G1164" s="21">
        <v>27533.912899999999</v>
      </c>
    </row>
    <row r="1165" spans="1:7" ht="15.75" x14ac:dyDescent="0.25">
      <c r="A1165" s="21">
        <v>57</v>
      </c>
      <c r="B1165" s="21" t="s">
        <v>23</v>
      </c>
      <c r="C1165" s="21">
        <v>31.16</v>
      </c>
      <c r="D1165" s="21">
        <v>0</v>
      </c>
      <c r="E1165" s="21" t="s">
        <v>17</v>
      </c>
      <c r="F1165" s="21" t="s">
        <v>27</v>
      </c>
      <c r="G1165" s="21">
        <v>43578.939400000003</v>
      </c>
    </row>
    <row r="1166" spans="1:7" ht="15.75" x14ac:dyDescent="0.25">
      <c r="A1166" s="21">
        <v>57</v>
      </c>
      <c r="B1166" s="21" t="s">
        <v>14</v>
      </c>
      <c r="C1166" s="21">
        <v>27.94</v>
      </c>
      <c r="D1166" s="21">
        <v>1</v>
      </c>
      <c r="E1166" s="21" t="s">
        <v>15</v>
      </c>
      <c r="F1166" s="21" t="s">
        <v>16</v>
      </c>
      <c r="G1166" s="21">
        <v>11554.223599999999</v>
      </c>
    </row>
    <row r="1167" spans="1:7" ht="15.75" x14ac:dyDescent="0.25">
      <c r="A1167" s="21">
        <v>57</v>
      </c>
      <c r="B1167" s="21" t="s">
        <v>14</v>
      </c>
      <c r="C1167" s="21">
        <v>43.7</v>
      </c>
      <c r="D1167" s="21">
        <v>1</v>
      </c>
      <c r="E1167" s="21" t="s">
        <v>15</v>
      </c>
      <c r="F1167" s="21" t="s">
        <v>26</v>
      </c>
      <c r="G1167" s="21">
        <v>11576.13</v>
      </c>
    </row>
    <row r="1168" spans="1:7" ht="15.75" x14ac:dyDescent="0.25">
      <c r="A1168" s="21">
        <v>57</v>
      </c>
      <c r="B1168" s="21" t="s">
        <v>14</v>
      </c>
      <c r="C1168" s="21">
        <v>33.630000000000003</v>
      </c>
      <c r="D1168" s="21">
        <v>1</v>
      </c>
      <c r="E1168" s="21" t="s">
        <v>15</v>
      </c>
      <c r="F1168" s="21" t="s">
        <v>27</v>
      </c>
      <c r="G1168" s="21">
        <v>11945.1327</v>
      </c>
    </row>
    <row r="1169" spans="1:7" ht="15.75" x14ac:dyDescent="0.25">
      <c r="A1169" s="21">
        <v>57</v>
      </c>
      <c r="B1169" s="21" t="s">
        <v>23</v>
      </c>
      <c r="C1169" s="21">
        <v>20.100000000000001</v>
      </c>
      <c r="D1169" s="21">
        <v>1</v>
      </c>
      <c r="E1169" s="21" t="s">
        <v>15</v>
      </c>
      <c r="F1169" s="21" t="s">
        <v>26</v>
      </c>
      <c r="G1169" s="21">
        <v>12032.325999999999</v>
      </c>
    </row>
    <row r="1170" spans="1:7" ht="15.75" x14ac:dyDescent="0.25">
      <c r="A1170" s="21">
        <v>57</v>
      </c>
      <c r="B1170" s="21" t="s">
        <v>23</v>
      </c>
      <c r="C1170" s="21">
        <v>23.98</v>
      </c>
      <c r="D1170" s="21">
        <v>1</v>
      </c>
      <c r="E1170" s="21" t="s">
        <v>15</v>
      </c>
      <c r="F1170" s="21" t="s">
        <v>16</v>
      </c>
      <c r="G1170" s="21">
        <v>22192.437109999999</v>
      </c>
    </row>
    <row r="1171" spans="1:7" ht="15.75" x14ac:dyDescent="0.25">
      <c r="A1171" s="21">
        <v>57</v>
      </c>
      <c r="B1171" s="21" t="s">
        <v>14</v>
      </c>
      <c r="C1171" s="21">
        <v>42.13</v>
      </c>
      <c r="D1171" s="21">
        <v>1</v>
      </c>
      <c r="E1171" s="21" t="s">
        <v>17</v>
      </c>
      <c r="F1171" s="21" t="s">
        <v>16</v>
      </c>
      <c r="G1171" s="21">
        <v>48675.517699999997</v>
      </c>
    </row>
    <row r="1172" spans="1:7" ht="15.75" x14ac:dyDescent="0.25">
      <c r="A1172" s="21">
        <v>57</v>
      </c>
      <c r="B1172" s="21" t="s">
        <v>23</v>
      </c>
      <c r="C1172" s="21">
        <v>25.74</v>
      </c>
      <c r="D1172" s="21">
        <v>2</v>
      </c>
      <c r="E1172" s="21" t="s">
        <v>15</v>
      </c>
      <c r="F1172" s="21" t="s">
        <v>16</v>
      </c>
      <c r="G1172" s="21">
        <v>12629.1656</v>
      </c>
    </row>
    <row r="1173" spans="1:7" ht="15.75" x14ac:dyDescent="0.25">
      <c r="A1173" s="21">
        <v>57</v>
      </c>
      <c r="B1173" s="21" t="s">
        <v>23</v>
      </c>
      <c r="C1173" s="21">
        <v>38</v>
      </c>
      <c r="D1173" s="21">
        <v>2</v>
      </c>
      <c r="E1173" s="21" t="s">
        <v>15</v>
      </c>
      <c r="F1173" s="21" t="s">
        <v>26</v>
      </c>
      <c r="G1173" s="21">
        <v>12646.207</v>
      </c>
    </row>
    <row r="1174" spans="1:7" ht="15.75" x14ac:dyDescent="0.25">
      <c r="A1174" s="21">
        <v>57</v>
      </c>
      <c r="B1174" s="21" t="s">
        <v>23</v>
      </c>
      <c r="C1174" s="21">
        <v>34.295000000000002</v>
      </c>
      <c r="D1174" s="21">
        <v>2</v>
      </c>
      <c r="E1174" s="21" t="s">
        <v>15</v>
      </c>
      <c r="F1174" s="21" t="s">
        <v>25</v>
      </c>
      <c r="G1174" s="21">
        <v>13224.057049999999</v>
      </c>
    </row>
    <row r="1175" spans="1:7" ht="15.75" x14ac:dyDescent="0.25">
      <c r="A1175" s="21">
        <v>57</v>
      </c>
      <c r="B1175" s="21" t="s">
        <v>23</v>
      </c>
      <c r="C1175" s="21">
        <v>28.785</v>
      </c>
      <c r="D1175" s="21">
        <v>4</v>
      </c>
      <c r="E1175" s="21" t="s">
        <v>15</v>
      </c>
      <c r="F1175" s="21" t="s">
        <v>25</v>
      </c>
      <c r="G1175" s="21">
        <v>14394.398150000001</v>
      </c>
    </row>
    <row r="1176" spans="1:7" ht="15.75" x14ac:dyDescent="0.25">
      <c r="A1176" s="21">
        <v>58</v>
      </c>
      <c r="B1176" s="21" t="s">
        <v>14</v>
      </c>
      <c r="C1176" s="21">
        <v>23.3</v>
      </c>
      <c r="D1176" s="21">
        <v>0</v>
      </c>
      <c r="E1176" s="21" t="s">
        <v>15</v>
      </c>
      <c r="F1176" s="21" t="s">
        <v>26</v>
      </c>
      <c r="G1176" s="21">
        <v>11345.519</v>
      </c>
    </row>
    <row r="1177" spans="1:7" ht="15.75" x14ac:dyDescent="0.25">
      <c r="A1177" s="21">
        <v>58</v>
      </c>
      <c r="B1177" s="21" t="s">
        <v>14</v>
      </c>
      <c r="C1177" s="21">
        <v>35.700000000000003</v>
      </c>
      <c r="D1177" s="21">
        <v>0</v>
      </c>
      <c r="E1177" s="21" t="s">
        <v>15</v>
      </c>
      <c r="F1177" s="21" t="s">
        <v>26</v>
      </c>
      <c r="G1177" s="21">
        <v>11362.754999999999</v>
      </c>
    </row>
    <row r="1178" spans="1:7" ht="15.75" x14ac:dyDescent="0.25">
      <c r="A1178" s="21">
        <v>58</v>
      </c>
      <c r="B1178" s="21" t="s">
        <v>14</v>
      </c>
      <c r="C1178" s="21">
        <v>36.08</v>
      </c>
      <c r="D1178" s="21">
        <v>0</v>
      </c>
      <c r="E1178" s="21" t="s">
        <v>15</v>
      </c>
      <c r="F1178" s="21" t="s">
        <v>16</v>
      </c>
      <c r="G1178" s="21">
        <v>11363.2832</v>
      </c>
    </row>
    <row r="1179" spans="1:7" ht="15.75" x14ac:dyDescent="0.25">
      <c r="A1179" s="21">
        <v>58</v>
      </c>
      <c r="B1179" s="21" t="s">
        <v>14</v>
      </c>
      <c r="C1179" s="21">
        <v>38</v>
      </c>
      <c r="D1179" s="21">
        <v>0</v>
      </c>
      <c r="E1179" s="21" t="s">
        <v>15</v>
      </c>
      <c r="F1179" s="21" t="s">
        <v>26</v>
      </c>
      <c r="G1179" s="21">
        <v>11365.951999999999</v>
      </c>
    </row>
    <row r="1180" spans="1:7" ht="15.75" x14ac:dyDescent="0.25">
      <c r="A1180" s="21">
        <v>58</v>
      </c>
      <c r="B1180" s="21" t="s">
        <v>14</v>
      </c>
      <c r="C1180" s="21">
        <v>49.06</v>
      </c>
      <c r="D1180" s="21">
        <v>0</v>
      </c>
      <c r="E1180" s="21" t="s">
        <v>15</v>
      </c>
      <c r="F1180" s="21" t="s">
        <v>16</v>
      </c>
      <c r="G1180" s="21">
        <v>11381.3254</v>
      </c>
    </row>
    <row r="1181" spans="1:7" ht="15.75" x14ac:dyDescent="0.25">
      <c r="A1181" s="21">
        <v>58</v>
      </c>
      <c r="B1181" s="21" t="s">
        <v>14</v>
      </c>
      <c r="C1181" s="21">
        <v>28.594999999999999</v>
      </c>
      <c r="D1181" s="21">
        <v>0</v>
      </c>
      <c r="E1181" s="21" t="s">
        <v>15</v>
      </c>
      <c r="F1181" s="21" t="s">
        <v>27</v>
      </c>
      <c r="G1181" s="21">
        <v>11735.87905</v>
      </c>
    </row>
    <row r="1182" spans="1:7" ht="15.75" x14ac:dyDescent="0.25">
      <c r="A1182" s="21">
        <v>58</v>
      </c>
      <c r="B1182" s="21" t="s">
        <v>14</v>
      </c>
      <c r="C1182" s="21">
        <v>34.39</v>
      </c>
      <c r="D1182" s="21">
        <v>0</v>
      </c>
      <c r="E1182" s="21" t="s">
        <v>15</v>
      </c>
      <c r="F1182" s="21" t="s">
        <v>27</v>
      </c>
      <c r="G1182" s="21">
        <v>11743.9341</v>
      </c>
    </row>
    <row r="1183" spans="1:7" ht="15.75" x14ac:dyDescent="0.25">
      <c r="A1183" s="21">
        <v>58</v>
      </c>
      <c r="B1183" s="21" t="s">
        <v>23</v>
      </c>
      <c r="C1183" s="21">
        <v>22.77</v>
      </c>
      <c r="D1183" s="21">
        <v>0</v>
      </c>
      <c r="E1183" s="21" t="s">
        <v>15</v>
      </c>
      <c r="F1183" s="21" t="s">
        <v>16</v>
      </c>
      <c r="G1183" s="21">
        <v>11833.782300000001</v>
      </c>
    </row>
    <row r="1184" spans="1:7" ht="15.75" x14ac:dyDescent="0.25">
      <c r="A1184" s="21">
        <v>58</v>
      </c>
      <c r="B1184" s="21" t="s">
        <v>23</v>
      </c>
      <c r="C1184" s="21">
        <v>25.2</v>
      </c>
      <c r="D1184" s="21">
        <v>0</v>
      </c>
      <c r="E1184" s="21" t="s">
        <v>15</v>
      </c>
      <c r="F1184" s="21" t="s">
        <v>26</v>
      </c>
      <c r="G1184" s="21">
        <v>11837.16</v>
      </c>
    </row>
    <row r="1185" spans="1:7" ht="15.75" x14ac:dyDescent="0.25">
      <c r="A1185" s="21">
        <v>58</v>
      </c>
      <c r="B1185" s="21" t="s">
        <v>23</v>
      </c>
      <c r="C1185" s="21">
        <v>29</v>
      </c>
      <c r="D1185" s="21">
        <v>0</v>
      </c>
      <c r="E1185" s="21" t="s">
        <v>15</v>
      </c>
      <c r="F1185" s="21" t="s">
        <v>26</v>
      </c>
      <c r="G1185" s="21">
        <v>11842.441999999999</v>
      </c>
    </row>
    <row r="1186" spans="1:7" ht="15.75" x14ac:dyDescent="0.25">
      <c r="A1186" s="21">
        <v>58</v>
      </c>
      <c r="B1186" s="21" t="s">
        <v>23</v>
      </c>
      <c r="C1186" s="21">
        <v>33.1</v>
      </c>
      <c r="D1186" s="21">
        <v>0</v>
      </c>
      <c r="E1186" s="21" t="s">
        <v>15</v>
      </c>
      <c r="F1186" s="21" t="s">
        <v>26</v>
      </c>
      <c r="G1186" s="21">
        <v>11848.141</v>
      </c>
    </row>
    <row r="1187" spans="1:7" ht="15.75" x14ac:dyDescent="0.25">
      <c r="A1187" s="21">
        <v>58</v>
      </c>
      <c r="B1187" s="21" t="s">
        <v>23</v>
      </c>
      <c r="C1187" s="21">
        <v>39.049999999999997</v>
      </c>
      <c r="D1187" s="21">
        <v>0</v>
      </c>
      <c r="E1187" s="21" t="s">
        <v>15</v>
      </c>
      <c r="F1187" s="21" t="s">
        <v>16</v>
      </c>
      <c r="G1187" s="21">
        <v>11856.4115</v>
      </c>
    </row>
    <row r="1188" spans="1:7" ht="15.75" x14ac:dyDescent="0.25">
      <c r="A1188" s="21">
        <v>58</v>
      </c>
      <c r="B1188" s="21" t="s">
        <v>14</v>
      </c>
      <c r="C1188" s="21">
        <v>25.175000000000001</v>
      </c>
      <c r="D1188" s="21">
        <v>0</v>
      </c>
      <c r="E1188" s="21" t="s">
        <v>15</v>
      </c>
      <c r="F1188" s="21" t="s">
        <v>25</v>
      </c>
      <c r="G1188" s="21">
        <v>11931.125249999999</v>
      </c>
    </row>
    <row r="1189" spans="1:7" ht="15.75" x14ac:dyDescent="0.25">
      <c r="A1189" s="21">
        <v>58</v>
      </c>
      <c r="B1189" s="21" t="s">
        <v>14</v>
      </c>
      <c r="C1189" s="21">
        <v>30.305</v>
      </c>
      <c r="D1189" s="21">
        <v>0</v>
      </c>
      <c r="E1189" s="21" t="s">
        <v>15</v>
      </c>
      <c r="F1189" s="21" t="s">
        <v>25</v>
      </c>
      <c r="G1189" s="21">
        <v>11938.255950000001</v>
      </c>
    </row>
    <row r="1190" spans="1:7" ht="15.75" x14ac:dyDescent="0.25">
      <c r="A1190" s="21">
        <v>58</v>
      </c>
      <c r="B1190" s="21" t="s">
        <v>14</v>
      </c>
      <c r="C1190" s="21">
        <v>34.865000000000002</v>
      </c>
      <c r="D1190" s="21">
        <v>0</v>
      </c>
      <c r="E1190" s="21" t="s">
        <v>15</v>
      </c>
      <c r="F1190" s="21" t="s">
        <v>25</v>
      </c>
      <c r="G1190" s="21">
        <v>11944.594349999999</v>
      </c>
    </row>
    <row r="1191" spans="1:7" ht="15.75" x14ac:dyDescent="0.25">
      <c r="A1191" s="21">
        <v>58</v>
      </c>
      <c r="B1191" s="21" t="s">
        <v>23</v>
      </c>
      <c r="C1191" s="21">
        <v>27.17</v>
      </c>
      <c r="D1191" s="21">
        <v>0</v>
      </c>
      <c r="E1191" s="21" t="s">
        <v>15</v>
      </c>
      <c r="F1191" s="21" t="s">
        <v>27</v>
      </c>
      <c r="G1191" s="21">
        <v>12222.898300000001</v>
      </c>
    </row>
    <row r="1192" spans="1:7" ht="15.75" x14ac:dyDescent="0.25">
      <c r="A1192" s="21">
        <v>58</v>
      </c>
      <c r="B1192" s="21" t="s">
        <v>23</v>
      </c>
      <c r="C1192" s="21">
        <v>28.215</v>
      </c>
      <c r="D1192" s="21">
        <v>0</v>
      </c>
      <c r="E1192" s="21" t="s">
        <v>15</v>
      </c>
      <c r="F1192" s="21" t="s">
        <v>27</v>
      </c>
      <c r="G1192" s="21">
        <v>12224.350850000001</v>
      </c>
    </row>
    <row r="1193" spans="1:7" ht="15.75" x14ac:dyDescent="0.25">
      <c r="A1193" s="21">
        <v>58</v>
      </c>
      <c r="B1193" s="21" t="s">
        <v>23</v>
      </c>
      <c r="C1193" s="21">
        <v>33.44</v>
      </c>
      <c r="D1193" s="21">
        <v>0</v>
      </c>
      <c r="E1193" s="21" t="s">
        <v>15</v>
      </c>
      <c r="F1193" s="21" t="s">
        <v>27</v>
      </c>
      <c r="G1193" s="21">
        <v>12231.613600000001</v>
      </c>
    </row>
    <row r="1194" spans="1:7" ht="15.75" x14ac:dyDescent="0.25">
      <c r="A1194" s="21">
        <v>58</v>
      </c>
      <c r="B1194" s="21" t="s">
        <v>23</v>
      </c>
      <c r="C1194" s="21">
        <v>36.479999999999997</v>
      </c>
      <c r="D1194" s="21">
        <v>0</v>
      </c>
      <c r="E1194" s="21" t="s">
        <v>15</v>
      </c>
      <c r="F1194" s="21" t="s">
        <v>27</v>
      </c>
      <c r="G1194" s="21">
        <v>12235.8392</v>
      </c>
    </row>
    <row r="1195" spans="1:7" ht="15.75" x14ac:dyDescent="0.25">
      <c r="A1195" s="21">
        <v>58</v>
      </c>
      <c r="B1195" s="21" t="s">
        <v>23</v>
      </c>
      <c r="C1195" s="21">
        <v>32.965000000000003</v>
      </c>
      <c r="D1195" s="21">
        <v>0</v>
      </c>
      <c r="E1195" s="21" t="s">
        <v>15</v>
      </c>
      <c r="F1195" s="21" t="s">
        <v>25</v>
      </c>
      <c r="G1195" s="21">
        <v>12430.95335</v>
      </c>
    </row>
    <row r="1196" spans="1:7" ht="15.75" x14ac:dyDescent="0.25">
      <c r="A1196" s="21">
        <v>58</v>
      </c>
      <c r="B1196" s="21" t="s">
        <v>23</v>
      </c>
      <c r="C1196" s="21">
        <v>41.91</v>
      </c>
      <c r="D1196" s="21">
        <v>0</v>
      </c>
      <c r="E1196" s="21" t="s">
        <v>15</v>
      </c>
      <c r="F1196" s="21" t="s">
        <v>16</v>
      </c>
      <c r="G1196" s="21">
        <v>24227.337240000001</v>
      </c>
    </row>
    <row r="1197" spans="1:7" ht="15.75" x14ac:dyDescent="0.25">
      <c r="A1197" s="21">
        <v>58</v>
      </c>
      <c r="B1197" s="21" t="s">
        <v>14</v>
      </c>
      <c r="C1197" s="21">
        <v>32.01</v>
      </c>
      <c r="D1197" s="21">
        <v>1</v>
      </c>
      <c r="E1197" s="21" t="s">
        <v>15</v>
      </c>
      <c r="F1197" s="21" t="s">
        <v>16</v>
      </c>
      <c r="G1197" s="21">
        <v>11946.625899999999</v>
      </c>
    </row>
    <row r="1198" spans="1:7" ht="15.75" x14ac:dyDescent="0.25">
      <c r="A1198" s="21">
        <v>58</v>
      </c>
      <c r="B1198" s="21" t="s">
        <v>23</v>
      </c>
      <c r="C1198" s="21">
        <v>32.395000000000003</v>
      </c>
      <c r="D1198" s="21">
        <v>1</v>
      </c>
      <c r="E1198" s="21" t="s">
        <v>15</v>
      </c>
      <c r="F1198" s="21" t="s">
        <v>25</v>
      </c>
      <c r="G1198" s="21">
        <v>13019.161050000001</v>
      </c>
    </row>
    <row r="1199" spans="1:7" ht="15.75" x14ac:dyDescent="0.25">
      <c r="A1199" s="21">
        <v>58</v>
      </c>
      <c r="B1199" s="21" t="s">
        <v>23</v>
      </c>
      <c r="C1199" s="21">
        <v>31.824999999999999</v>
      </c>
      <c r="D1199" s="21">
        <v>2</v>
      </c>
      <c r="E1199" s="21" t="s">
        <v>15</v>
      </c>
      <c r="F1199" s="21" t="s">
        <v>25</v>
      </c>
      <c r="G1199" s="21">
        <v>13607.36875</v>
      </c>
    </row>
    <row r="1200" spans="1:7" ht="15.75" x14ac:dyDescent="0.25">
      <c r="A1200" s="21">
        <v>58</v>
      </c>
      <c r="B1200" s="21" t="s">
        <v>14</v>
      </c>
      <c r="C1200" s="21">
        <v>36.954999999999998</v>
      </c>
      <c r="D1200" s="21">
        <v>2</v>
      </c>
      <c r="E1200" s="21" t="s">
        <v>17</v>
      </c>
      <c r="F1200" s="21" t="s">
        <v>27</v>
      </c>
      <c r="G1200" s="21">
        <v>47496.494449999998</v>
      </c>
    </row>
    <row r="1201" spans="1:7" ht="15.75" x14ac:dyDescent="0.25">
      <c r="A1201" s="21">
        <v>59</v>
      </c>
      <c r="B1201" s="21" t="s">
        <v>14</v>
      </c>
      <c r="C1201" s="21">
        <v>26.4</v>
      </c>
      <c r="D1201" s="21">
        <v>0</v>
      </c>
      <c r="E1201" s="21" t="s">
        <v>15</v>
      </c>
      <c r="F1201" s="21" t="s">
        <v>16</v>
      </c>
      <c r="G1201" s="21">
        <v>11743.299000000001</v>
      </c>
    </row>
    <row r="1202" spans="1:7" ht="15.75" x14ac:dyDescent="0.25">
      <c r="A1202" s="21">
        <v>59</v>
      </c>
      <c r="B1202" s="21" t="s">
        <v>14</v>
      </c>
      <c r="C1202" s="21">
        <v>25.46</v>
      </c>
      <c r="D1202" s="21">
        <v>0</v>
      </c>
      <c r="E1202" s="21" t="s">
        <v>15</v>
      </c>
      <c r="F1202" s="21" t="s">
        <v>27</v>
      </c>
      <c r="G1202" s="21">
        <v>12124.992399999999</v>
      </c>
    </row>
    <row r="1203" spans="1:7" ht="15.75" x14ac:dyDescent="0.25">
      <c r="A1203" s="21">
        <v>59</v>
      </c>
      <c r="B1203" s="21" t="s">
        <v>14</v>
      </c>
      <c r="C1203" s="21">
        <v>28.785</v>
      </c>
      <c r="D1203" s="21">
        <v>0</v>
      </c>
      <c r="E1203" s="21" t="s">
        <v>15</v>
      </c>
      <c r="F1203" s="21" t="s">
        <v>27</v>
      </c>
      <c r="G1203" s="21">
        <v>12129.614149999999</v>
      </c>
    </row>
    <row r="1204" spans="1:7" ht="15.75" x14ac:dyDescent="0.25">
      <c r="A1204" s="21">
        <v>59</v>
      </c>
      <c r="B1204" s="21" t="s">
        <v>23</v>
      </c>
      <c r="C1204" s="21">
        <v>27.5</v>
      </c>
      <c r="D1204" s="21">
        <v>0</v>
      </c>
      <c r="E1204" s="21" t="s">
        <v>15</v>
      </c>
      <c r="F1204" s="21" t="s">
        <v>26</v>
      </c>
      <c r="G1204" s="21">
        <v>12233.828</v>
      </c>
    </row>
    <row r="1205" spans="1:7" ht="15.75" x14ac:dyDescent="0.25">
      <c r="A1205" s="21">
        <v>59</v>
      </c>
      <c r="B1205" s="21" t="s">
        <v>23</v>
      </c>
      <c r="C1205" s="21">
        <v>35.200000000000003</v>
      </c>
      <c r="D1205" s="21">
        <v>0</v>
      </c>
      <c r="E1205" s="21" t="s">
        <v>15</v>
      </c>
      <c r="F1205" s="21" t="s">
        <v>16</v>
      </c>
      <c r="G1205" s="21">
        <v>12244.531000000001</v>
      </c>
    </row>
    <row r="1206" spans="1:7" ht="15.75" x14ac:dyDescent="0.25">
      <c r="A1206" s="21">
        <v>59</v>
      </c>
      <c r="B1206" s="21" t="s">
        <v>14</v>
      </c>
      <c r="C1206" s="21">
        <v>24.7</v>
      </c>
      <c r="D1206" s="21">
        <v>0</v>
      </c>
      <c r="E1206" s="21" t="s">
        <v>15</v>
      </c>
      <c r="F1206" s="21" t="s">
        <v>25</v>
      </c>
      <c r="G1206" s="21">
        <v>12323.936</v>
      </c>
    </row>
    <row r="1207" spans="1:7" ht="15.75" x14ac:dyDescent="0.25">
      <c r="A1207" s="21">
        <v>59</v>
      </c>
      <c r="B1207" s="21" t="s">
        <v>23</v>
      </c>
      <c r="C1207" s="21">
        <v>31.35</v>
      </c>
      <c r="D1207" s="21">
        <v>0</v>
      </c>
      <c r="E1207" s="21" t="s">
        <v>15</v>
      </c>
      <c r="F1207" s="21" t="s">
        <v>27</v>
      </c>
      <c r="G1207" s="21">
        <v>12622.1795</v>
      </c>
    </row>
    <row r="1208" spans="1:7" ht="15.75" x14ac:dyDescent="0.25">
      <c r="A1208" s="21">
        <v>59</v>
      </c>
      <c r="B1208" s="21" t="s">
        <v>23</v>
      </c>
      <c r="C1208" s="21">
        <v>26.504999999999999</v>
      </c>
      <c r="D1208" s="21">
        <v>0</v>
      </c>
      <c r="E1208" s="21" t="s">
        <v>15</v>
      </c>
      <c r="F1208" s="21" t="s">
        <v>25</v>
      </c>
      <c r="G1208" s="21">
        <v>12815.444949999999</v>
      </c>
    </row>
    <row r="1209" spans="1:7" ht="15.75" x14ac:dyDescent="0.25">
      <c r="A1209" s="21">
        <v>59</v>
      </c>
      <c r="B1209" s="21" t="s">
        <v>14</v>
      </c>
      <c r="C1209" s="21">
        <v>37.4</v>
      </c>
      <c r="D1209" s="21">
        <v>0</v>
      </c>
      <c r="E1209" s="21" t="s">
        <v>15</v>
      </c>
      <c r="F1209" s="21" t="s">
        <v>26</v>
      </c>
      <c r="G1209" s="21">
        <v>21797.000400000001</v>
      </c>
    </row>
    <row r="1210" spans="1:7" ht="15.75" x14ac:dyDescent="0.25">
      <c r="A1210" s="21">
        <v>59</v>
      </c>
      <c r="B1210" s="21" t="s">
        <v>23</v>
      </c>
      <c r="C1210" s="21">
        <v>23.655000000000001</v>
      </c>
      <c r="D1210" s="21">
        <v>0</v>
      </c>
      <c r="E1210" s="21" t="s">
        <v>17</v>
      </c>
      <c r="F1210" s="21" t="s">
        <v>27</v>
      </c>
      <c r="G1210" s="21">
        <v>25678.778450000002</v>
      </c>
    </row>
    <row r="1211" spans="1:7" ht="15.75" x14ac:dyDescent="0.25">
      <c r="A1211" s="21">
        <v>59</v>
      </c>
      <c r="B1211" s="21" t="s">
        <v>14</v>
      </c>
      <c r="C1211" s="21">
        <v>27.5</v>
      </c>
      <c r="D1211" s="21">
        <v>1</v>
      </c>
      <c r="E1211" s="21" t="s">
        <v>15</v>
      </c>
      <c r="F1211" s="21" t="s">
        <v>26</v>
      </c>
      <c r="G1211" s="21">
        <v>12333.828</v>
      </c>
    </row>
    <row r="1212" spans="1:7" ht="15.75" x14ac:dyDescent="0.25">
      <c r="A1212" s="21">
        <v>59</v>
      </c>
      <c r="B1212" s="21" t="s">
        <v>14</v>
      </c>
      <c r="C1212" s="21">
        <v>37.1</v>
      </c>
      <c r="D1212" s="21">
        <v>1</v>
      </c>
      <c r="E1212" s="21" t="s">
        <v>15</v>
      </c>
      <c r="F1212" s="21" t="s">
        <v>26</v>
      </c>
      <c r="G1212" s="21">
        <v>12347.172</v>
      </c>
    </row>
    <row r="1213" spans="1:7" ht="15.75" x14ac:dyDescent="0.25">
      <c r="A1213" s="21">
        <v>59</v>
      </c>
      <c r="B1213" s="21" t="s">
        <v>14</v>
      </c>
      <c r="C1213" s="21">
        <v>25.46</v>
      </c>
      <c r="D1213" s="21">
        <v>1</v>
      </c>
      <c r="E1213" s="21" t="s">
        <v>15</v>
      </c>
      <c r="F1213" s="21" t="s">
        <v>25</v>
      </c>
      <c r="G1213" s="21">
        <v>12913.992399999999</v>
      </c>
    </row>
    <row r="1214" spans="1:7" ht="15.75" x14ac:dyDescent="0.25">
      <c r="A1214" s="21">
        <v>59</v>
      </c>
      <c r="B1214" s="21" t="s">
        <v>23</v>
      </c>
      <c r="C1214" s="21">
        <v>36.520000000000003</v>
      </c>
      <c r="D1214" s="21">
        <v>1</v>
      </c>
      <c r="E1214" s="21" t="s">
        <v>15</v>
      </c>
      <c r="F1214" s="21" t="s">
        <v>16</v>
      </c>
      <c r="G1214" s="21">
        <v>28287.897659999999</v>
      </c>
    </row>
    <row r="1215" spans="1:7" ht="15.75" x14ac:dyDescent="0.25">
      <c r="A1215" s="21">
        <v>59</v>
      </c>
      <c r="B1215" s="21" t="s">
        <v>23</v>
      </c>
      <c r="C1215" s="21">
        <v>36.765000000000001</v>
      </c>
      <c r="D1215" s="21">
        <v>1</v>
      </c>
      <c r="E1215" s="21" t="s">
        <v>17</v>
      </c>
      <c r="F1215" s="21" t="s">
        <v>25</v>
      </c>
      <c r="G1215" s="21">
        <v>47896.79135</v>
      </c>
    </row>
    <row r="1216" spans="1:7" ht="15.75" x14ac:dyDescent="0.25">
      <c r="A1216" s="21">
        <v>59</v>
      </c>
      <c r="B1216" s="21" t="s">
        <v>14</v>
      </c>
      <c r="C1216" s="21">
        <v>41.14</v>
      </c>
      <c r="D1216" s="21">
        <v>1</v>
      </c>
      <c r="E1216" s="21" t="s">
        <v>17</v>
      </c>
      <c r="F1216" s="21" t="s">
        <v>16</v>
      </c>
      <c r="G1216" s="21">
        <v>48970.247600000002</v>
      </c>
    </row>
    <row r="1217" spans="1:7" ht="15.75" x14ac:dyDescent="0.25">
      <c r="A1217" s="21">
        <v>59</v>
      </c>
      <c r="B1217" s="21" t="s">
        <v>14</v>
      </c>
      <c r="C1217" s="21">
        <v>29.7</v>
      </c>
      <c r="D1217" s="21">
        <v>2</v>
      </c>
      <c r="E1217" s="21" t="s">
        <v>15</v>
      </c>
      <c r="F1217" s="21" t="s">
        <v>16</v>
      </c>
      <c r="G1217" s="21">
        <v>12925.886</v>
      </c>
    </row>
    <row r="1218" spans="1:7" ht="15.75" x14ac:dyDescent="0.25">
      <c r="A1218" s="21">
        <v>59</v>
      </c>
      <c r="B1218" s="21" t="s">
        <v>14</v>
      </c>
      <c r="C1218" s="21">
        <v>31.79</v>
      </c>
      <c r="D1218" s="21">
        <v>2</v>
      </c>
      <c r="E1218" s="21" t="s">
        <v>15</v>
      </c>
      <c r="F1218" s="21" t="s">
        <v>16</v>
      </c>
      <c r="G1218" s="21">
        <v>12928.7911</v>
      </c>
    </row>
    <row r="1219" spans="1:7" ht="15.75" x14ac:dyDescent="0.25">
      <c r="A1219" s="21">
        <v>59</v>
      </c>
      <c r="B1219" s="21" t="s">
        <v>23</v>
      </c>
      <c r="C1219" s="21">
        <v>34.799999999999997</v>
      </c>
      <c r="D1219" s="21">
        <v>2</v>
      </c>
      <c r="E1219" s="21" t="s">
        <v>15</v>
      </c>
      <c r="F1219" s="21" t="s">
        <v>26</v>
      </c>
      <c r="G1219" s="21">
        <v>36910.608030000003</v>
      </c>
    </row>
    <row r="1220" spans="1:7" ht="15.75" x14ac:dyDescent="0.25">
      <c r="A1220" s="21">
        <v>59</v>
      </c>
      <c r="B1220" s="21" t="s">
        <v>23</v>
      </c>
      <c r="C1220" s="21">
        <v>27.72</v>
      </c>
      <c r="D1220" s="21">
        <v>3</v>
      </c>
      <c r="E1220" s="21" t="s">
        <v>15</v>
      </c>
      <c r="F1220" s="21" t="s">
        <v>16</v>
      </c>
      <c r="G1220" s="21">
        <v>14001.1338</v>
      </c>
    </row>
    <row r="1221" spans="1:7" ht="15.75" x14ac:dyDescent="0.25">
      <c r="A1221" s="21">
        <v>59</v>
      </c>
      <c r="B1221" s="21" t="s">
        <v>23</v>
      </c>
      <c r="C1221" s="21">
        <v>27.83</v>
      </c>
      <c r="D1221" s="21">
        <v>3</v>
      </c>
      <c r="E1221" s="21" t="s">
        <v>15</v>
      </c>
      <c r="F1221" s="21" t="s">
        <v>16</v>
      </c>
      <c r="G1221" s="21">
        <v>14001.286700000001</v>
      </c>
    </row>
    <row r="1222" spans="1:7" ht="15.75" x14ac:dyDescent="0.25">
      <c r="A1222" s="21">
        <v>59</v>
      </c>
      <c r="B1222" s="21" t="s">
        <v>23</v>
      </c>
      <c r="C1222" s="21">
        <v>32.1</v>
      </c>
      <c r="D1222" s="21">
        <v>3</v>
      </c>
      <c r="E1222" s="21" t="s">
        <v>15</v>
      </c>
      <c r="F1222" s="21" t="s">
        <v>26</v>
      </c>
      <c r="G1222" s="21">
        <v>14007.222</v>
      </c>
    </row>
    <row r="1223" spans="1:7" ht="15.75" x14ac:dyDescent="0.25">
      <c r="A1223" s="21">
        <v>59</v>
      </c>
      <c r="B1223" s="21" t="s">
        <v>23</v>
      </c>
      <c r="C1223" s="21">
        <v>26.695</v>
      </c>
      <c r="D1223" s="21">
        <v>3</v>
      </c>
      <c r="E1223" s="21" t="s">
        <v>15</v>
      </c>
      <c r="F1223" s="21" t="s">
        <v>27</v>
      </c>
      <c r="G1223" s="21">
        <v>14382.709049999999</v>
      </c>
    </row>
    <row r="1224" spans="1:7" ht="15.75" x14ac:dyDescent="0.25">
      <c r="A1224" s="21">
        <v>59</v>
      </c>
      <c r="B1224" s="21" t="s">
        <v>23</v>
      </c>
      <c r="C1224" s="21">
        <v>32.395000000000003</v>
      </c>
      <c r="D1224" s="21">
        <v>3</v>
      </c>
      <c r="E1224" s="21" t="s">
        <v>15</v>
      </c>
      <c r="F1224" s="21" t="s">
        <v>25</v>
      </c>
      <c r="G1224" s="21">
        <v>14590.63205</v>
      </c>
    </row>
    <row r="1225" spans="1:7" ht="15.75" x14ac:dyDescent="0.25">
      <c r="A1225" s="21">
        <v>59</v>
      </c>
      <c r="B1225" s="21" t="s">
        <v>14</v>
      </c>
      <c r="C1225" s="21">
        <v>29.83</v>
      </c>
      <c r="D1225" s="21">
        <v>3</v>
      </c>
      <c r="E1225" s="21" t="s">
        <v>17</v>
      </c>
      <c r="F1225" s="21" t="s">
        <v>25</v>
      </c>
      <c r="G1225" s="21">
        <v>30184.936699999998</v>
      </c>
    </row>
    <row r="1226" spans="1:7" ht="15.75" x14ac:dyDescent="0.25">
      <c r="A1226" s="21">
        <v>60</v>
      </c>
      <c r="B1226" s="21" t="s">
        <v>14</v>
      </c>
      <c r="C1226" s="21">
        <v>25.74</v>
      </c>
      <c r="D1226" s="21">
        <v>0</v>
      </c>
      <c r="E1226" s="21" t="s">
        <v>15</v>
      </c>
      <c r="F1226" s="21" t="s">
        <v>16</v>
      </c>
      <c r="G1226" s="21">
        <v>12142.578600000001</v>
      </c>
    </row>
    <row r="1227" spans="1:7" ht="15.75" x14ac:dyDescent="0.25">
      <c r="A1227" s="21">
        <v>60</v>
      </c>
      <c r="B1227" s="21" t="s">
        <v>14</v>
      </c>
      <c r="C1227" s="21">
        <v>28.9</v>
      </c>
      <c r="D1227" s="21">
        <v>0</v>
      </c>
      <c r="E1227" s="21" t="s">
        <v>15</v>
      </c>
      <c r="F1227" s="21" t="s">
        <v>26</v>
      </c>
      <c r="G1227" s="21">
        <v>12146.971</v>
      </c>
    </row>
    <row r="1228" spans="1:7" ht="15.75" x14ac:dyDescent="0.25">
      <c r="A1228" s="21">
        <v>60</v>
      </c>
      <c r="B1228" s="21" t="s">
        <v>14</v>
      </c>
      <c r="C1228" s="21">
        <v>24.32</v>
      </c>
      <c r="D1228" s="21">
        <v>0</v>
      </c>
      <c r="E1228" s="21" t="s">
        <v>15</v>
      </c>
      <c r="F1228" s="21" t="s">
        <v>27</v>
      </c>
      <c r="G1228" s="21">
        <v>12523.604799999999</v>
      </c>
    </row>
    <row r="1229" spans="1:7" ht="15.75" x14ac:dyDescent="0.25">
      <c r="A1229" s="21">
        <v>60</v>
      </c>
      <c r="B1229" s="21" t="s">
        <v>23</v>
      </c>
      <c r="C1229" s="21">
        <v>24.53</v>
      </c>
      <c r="D1229" s="21">
        <v>0</v>
      </c>
      <c r="E1229" s="21" t="s">
        <v>15</v>
      </c>
      <c r="F1229" s="21" t="s">
        <v>16</v>
      </c>
      <c r="G1229" s="21">
        <v>12629.896699999999</v>
      </c>
    </row>
    <row r="1230" spans="1:7" ht="15.75" x14ac:dyDescent="0.25">
      <c r="A1230" s="21">
        <v>60</v>
      </c>
      <c r="B1230" s="21" t="s">
        <v>23</v>
      </c>
      <c r="C1230" s="21">
        <v>30.5</v>
      </c>
      <c r="D1230" s="21">
        <v>0</v>
      </c>
      <c r="E1230" s="21" t="s">
        <v>15</v>
      </c>
      <c r="F1230" s="21" t="s">
        <v>26</v>
      </c>
      <c r="G1230" s="21">
        <v>12638.195</v>
      </c>
    </row>
    <row r="1231" spans="1:7" ht="15.75" x14ac:dyDescent="0.25">
      <c r="A1231" s="21">
        <v>60</v>
      </c>
      <c r="B1231" s="21" t="s">
        <v>23</v>
      </c>
      <c r="C1231" s="21">
        <v>35.1</v>
      </c>
      <c r="D1231" s="21">
        <v>0</v>
      </c>
      <c r="E1231" s="21" t="s">
        <v>15</v>
      </c>
      <c r="F1231" s="21" t="s">
        <v>26</v>
      </c>
      <c r="G1231" s="21">
        <v>12644.589</v>
      </c>
    </row>
    <row r="1232" spans="1:7" ht="15.75" x14ac:dyDescent="0.25">
      <c r="A1232" s="21">
        <v>60</v>
      </c>
      <c r="B1232" s="21" t="s">
        <v>23</v>
      </c>
      <c r="C1232" s="21">
        <v>38.06</v>
      </c>
      <c r="D1232" s="21">
        <v>0</v>
      </c>
      <c r="E1232" s="21" t="s">
        <v>15</v>
      </c>
      <c r="F1232" s="21" t="s">
        <v>16</v>
      </c>
      <c r="G1232" s="21">
        <v>12648.7034</v>
      </c>
    </row>
    <row r="1233" spans="1:7" ht="15.75" x14ac:dyDescent="0.25">
      <c r="A1233" s="21">
        <v>60</v>
      </c>
      <c r="B1233" s="21" t="s">
        <v>14</v>
      </c>
      <c r="C1233" s="21">
        <v>29.64</v>
      </c>
      <c r="D1233" s="21">
        <v>0</v>
      </c>
      <c r="E1233" s="21" t="s">
        <v>15</v>
      </c>
      <c r="F1233" s="21" t="s">
        <v>25</v>
      </c>
      <c r="G1233" s="21">
        <v>12730.999599999999</v>
      </c>
    </row>
    <row r="1234" spans="1:7" ht="15.75" x14ac:dyDescent="0.25">
      <c r="A1234" s="21">
        <v>60</v>
      </c>
      <c r="B1234" s="21" t="s">
        <v>14</v>
      </c>
      <c r="C1234" s="21">
        <v>36.954999999999998</v>
      </c>
      <c r="D1234" s="21">
        <v>0</v>
      </c>
      <c r="E1234" s="21" t="s">
        <v>15</v>
      </c>
      <c r="F1234" s="21" t="s">
        <v>25</v>
      </c>
      <c r="G1234" s="21">
        <v>12741.167450000001</v>
      </c>
    </row>
    <row r="1235" spans="1:7" ht="15.75" x14ac:dyDescent="0.25">
      <c r="A1235" s="21">
        <v>60</v>
      </c>
      <c r="B1235" s="21" t="s">
        <v>23</v>
      </c>
      <c r="C1235" s="21">
        <v>24.035</v>
      </c>
      <c r="D1235" s="21">
        <v>0</v>
      </c>
      <c r="E1235" s="21" t="s">
        <v>15</v>
      </c>
      <c r="F1235" s="21" t="s">
        <v>27</v>
      </c>
      <c r="G1235" s="21">
        <v>13012.20865</v>
      </c>
    </row>
    <row r="1236" spans="1:7" ht="15.75" x14ac:dyDescent="0.25">
      <c r="A1236" s="21">
        <v>60</v>
      </c>
      <c r="B1236" s="21" t="s">
        <v>23</v>
      </c>
      <c r="C1236" s="21">
        <v>18.335000000000001</v>
      </c>
      <c r="D1236" s="21">
        <v>0</v>
      </c>
      <c r="E1236" s="21" t="s">
        <v>15</v>
      </c>
      <c r="F1236" s="21" t="s">
        <v>25</v>
      </c>
      <c r="G1236" s="21">
        <v>13204.28565</v>
      </c>
    </row>
    <row r="1237" spans="1:7" ht="15.75" x14ac:dyDescent="0.25">
      <c r="A1237" s="21">
        <v>60</v>
      </c>
      <c r="B1237" s="21" t="s">
        <v>23</v>
      </c>
      <c r="C1237" s="21">
        <v>27.55</v>
      </c>
      <c r="D1237" s="21">
        <v>0</v>
      </c>
      <c r="E1237" s="21" t="s">
        <v>15</v>
      </c>
      <c r="F1237" s="21" t="s">
        <v>25</v>
      </c>
      <c r="G1237" s="21">
        <v>13217.094499999999</v>
      </c>
    </row>
    <row r="1238" spans="1:7" ht="15.75" x14ac:dyDescent="0.25">
      <c r="A1238" s="21">
        <v>60</v>
      </c>
      <c r="B1238" s="21" t="s">
        <v>23</v>
      </c>
      <c r="C1238" s="21">
        <v>36.005000000000003</v>
      </c>
      <c r="D1238" s="21">
        <v>0</v>
      </c>
      <c r="E1238" s="21" t="s">
        <v>15</v>
      </c>
      <c r="F1238" s="21" t="s">
        <v>25</v>
      </c>
      <c r="G1238" s="21">
        <v>13228.846949999999</v>
      </c>
    </row>
    <row r="1239" spans="1:7" ht="15.75" x14ac:dyDescent="0.25">
      <c r="A1239" s="21">
        <v>60</v>
      </c>
      <c r="B1239" s="21" t="s">
        <v>23</v>
      </c>
      <c r="C1239" s="21">
        <v>25.84</v>
      </c>
      <c r="D1239" s="21">
        <v>0</v>
      </c>
      <c r="E1239" s="21" t="s">
        <v>15</v>
      </c>
      <c r="F1239" s="21" t="s">
        <v>27</v>
      </c>
      <c r="G1239" s="21">
        <v>28923.136920000001</v>
      </c>
    </row>
    <row r="1240" spans="1:7" ht="15.75" x14ac:dyDescent="0.25">
      <c r="A1240" s="21">
        <v>60</v>
      </c>
      <c r="B1240" s="21" t="s">
        <v>14</v>
      </c>
      <c r="C1240" s="21">
        <v>28.594999999999999</v>
      </c>
      <c r="D1240" s="21">
        <v>0</v>
      </c>
      <c r="E1240" s="21" t="s">
        <v>15</v>
      </c>
      <c r="F1240" s="21" t="s">
        <v>25</v>
      </c>
      <c r="G1240" s="21">
        <v>30259.995559999999</v>
      </c>
    </row>
    <row r="1241" spans="1:7" ht="15.75" x14ac:dyDescent="0.25">
      <c r="A1241" s="21">
        <v>60</v>
      </c>
      <c r="B1241" s="21" t="s">
        <v>23</v>
      </c>
      <c r="C1241" s="21">
        <v>32.450000000000003</v>
      </c>
      <c r="D1241" s="21">
        <v>0</v>
      </c>
      <c r="E1241" s="21" t="s">
        <v>17</v>
      </c>
      <c r="F1241" s="21" t="s">
        <v>16</v>
      </c>
      <c r="G1241" s="21">
        <v>45008.955499999996</v>
      </c>
    </row>
    <row r="1242" spans="1:7" ht="15.75" x14ac:dyDescent="0.25">
      <c r="A1242" s="21">
        <v>60</v>
      </c>
      <c r="B1242" s="21" t="s">
        <v>14</v>
      </c>
      <c r="C1242" s="21">
        <v>39.9</v>
      </c>
      <c r="D1242" s="21">
        <v>0</v>
      </c>
      <c r="E1242" s="21" t="s">
        <v>17</v>
      </c>
      <c r="F1242" s="21" t="s">
        <v>26</v>
      </c>
      <c r="G1242" s="21">
        <v>48173.360999999997</v>
      </c>
    </row>
    <row r="1243" spans="1:7" ht="15.75" x14ac:dyDescent="0.25">
      <c r="A1243" s="21">
        <v>60</v>
      </c>
      <c r="B1243" s="21" t="s">
        <v>14</v>
      </c>
      <c r="C1243" s="21">
        <v>40.92</v>
      </c>
      <c r="D1243" s="21">
        <v>0</v>
      </c>
      <c r="E1243" s="21" t="s">
        <v>17</v>
      </c>
      <c r="F1243" s="21" t="s">
        <v>16</v>
      </c>
      <c r="G1243" s="21">
        <v>48673.558799999999</v>
      </c>
    </row>
    <row r="1244" spans="1:7" ht="15.75" x14ac:dyDescent="0.25">
      <c r="A1244" s="21">
        <v>60</v>
      </c>
      <c r="B1244" s="21" t="s">
        <v>14</v>
      </c>
      <c r="C1244" s="21">
        <v>32.799999999999997</v>
      </c>
      <c r="D1244" s="21">
        <v>0</v>
      </c>
      <c r="E1244" s="21" t="s">
        <v>17</v>
      </c>
      <c r="F1244" s="21" t="s">
        <v>26</v>
      </c>
      <c r="G1244" s="21">
        <v>52590.829389999999</v>
      </c>
    </row>
    <row r="1245" spans="1:7" ht="15.75" x14ac:dyDescent="0.25">
      <c r="A1245" s="21">
        <v>60</v>
      </c>
      <c r="B1245" s="21" t="s">
        <v>14</v>
      </c>
      <c r="C1245" s="21">
        <v>24.32</v>
      </c>
      <c r="D1245" s="21">
        <v>1</v>
      </c>
      <c r="E1245" s="21" t="s">
        <v>15</v>
      </c>
      <c r="F1245" s="21" t="s">
        <v>27</v>
      </c>
      <c r="G1245" s="21">
        <v>13112.604799999999</v>
      </c>
    </row>
    <row r="1246" spans="1:7" ht="15.75" x14ac:dyDescent="0.25">
      <c r="A1246" s="21">
        <v>60</v>
      </c>
      <c r="B1246" s="21" t="s">
        <v>23</v>
      </c>
      <c r="C1246" s="21">
        <v>28.7</v>
      </c>
      <c r="D1246" s="21">
        <v>1</v>
      </c>
      <c r="E1246" s="21" t="s">
        <v>15</v>
      </c>
      <c r="F1246" s="21" t="s">
        <v>26</v>
      </c>
      <c r="G1246" s="21">
        <v>13224.692999999999</v>
      </c>
    </row>
    <row r="1247" spans="1:7" ht="15.75" x14ac:dyDescent="0.25">
      <c r="A1247" s="21">
        <v>60</v>
      </c>
      <c r="B1247" s="21" t="s">
        <v>14</v>
      </c>
      <c r="C1247" s="21">
        <v>33.11</v>
      </c>
      <c r="D1247" s="21">
        <v>3</v>
      </c>
      <c r="E1247" s="21" t="s">
        <v>15</v>
      </c>
      <c r="F1247" s="21" t="s">
        <v>16</v>
      </c>
      <c r="G1247" s="21">
        <v>13919.822899999999</v>
      </c>
    </row>
    <row r="1248" spans="1:7" ht="15.75" x14ac:dyDescent="0.25">
      <c r="A1248" s="21">
        <v>60</v>
      </c>
      <c r="B1248" s="21" t="s">
        <v>14</v>
      </c>
      <c r="C1248" s="21">
        <v>31.35</v>
      </c>
      <c r="D1248" s="21">
        <v>3</v>
      </c>
      <c r="E1248" s="21" t="s">
        <v>17</v>
      </c>
      <c r="F1248" s="21" t="s">
        <v>27</v>
      </c>
      <c r="G1248" s="21">
        <v>46130.5265</v>
      </c>
    </row>
    <row r="1249" spans="1:7" ht="15.75" x14ac:dyDescent="0.25">
      <c r="A1249" s="21">
        <v>61</v>
      </c>
      <c r="B1249" s="21" t="s">
        <v>14</v>
      </c>
      <c r="C1249" s="21">
        <v>31.57</v>
      </c>
      <c r="D1249" s="21">
        <v>0</v>
      </c>
      <c r="E1249" s="21" t="s">
        <v>15</v>
      </c>
      <c r="F1249" s="21" t="s">
        <v>16</v>
      </c>
      <c r="G1249" s="21">
        <v>12557.605299999999</v>
      </c>
    </row>
    <row r="1250" spans="1:7" ht="15.75" x14ac:dyDescent="0.25">
      <c r="A1250" s="21">
        <v>61</v>
      </c>
      <c r="B1250" s="21" t="s">
        <v>14</v>
      </c>
      <c r="C1250" s="21">
        <v>43.4</v>
      </c>
      <c r="D1250" s="21">
        <v>0</v>
      </c>
      <c r="E1250" s="21" t="s">
        <v>15</v>
      </c>
      <c r="F1250" s="21" t="s">
        <v>26</v>
      </c>
      <c r="G1250" s="21">
        <v>12574.049000000001</v>
      </c>
    </row>
    <row r="1251" spans="1:7" ht="15.75" x14ac:dyDescent="0.25">
      <c r="A1251" s="21">
        <v>61</v>
      </c>
      <c r="B1251" s="21" t="s">
        <v>14</v>
      </c>
      <c r="C1251" s="21">
        <v>38.380000000000003</v>
      </c>
      <c r="D1251" s="21">
        <v>0</v>
      </c>
      <c r="E1251" s="21" t="s">
        <v>15</v>
      </c>
      <c r="F1251" s="21" t="s">
        <v>27</v>
      </c>
      <c r="G1251" s="21">
        <v>12950.0712</v>
      </c>
    </row>
    <row r="1252" spans="1:7" ht="15.75" x14ac:dyDescent="0.25">
      <c r="A1252" s="21">
        <v>61</v>
      </c>
      <c r="B1252" s="21" t="s">
        <v>23</v>
      </c>
      <c r="C1252" s="21">
        <v>28.2</v>
      </c>
      <c r="D1252" s="21">
        <v>0</v>
      </c>
      <c r="E1252" s="21" t="s">
        <v>15</v>
      </c>
      <c r="F1252" s="21" t="s">
        <v>26</v>
      </c>
      <c r="G1252" s="21">
        <v>13041.921</v>
      </c>
    </row>
    <row r="1253" spans="1:7" ht="15.75" x14ac:dyDescent="0.25">
      <c r="A1253" s="21">
        <v>61</v>
      </c>
      <c r="B1253" s="21" t="s">
        <v>23</v>
      </c>
      <c r="C1253" s="21">
        <v>44</v>
      </c>
      <c r="D1253" s="21">
        <v>0</v>
      </c>
      <c r="E1253" s="21" t="s">
        <v>15</v>
      </c>
      <c r="F1253" s="21" t="s">
        <v>26</v>
      </c>
      <c r="G1253" s="21">
        <v>13063.883</v>
      </c>
    </row>
    <row r="1254" spans="1:7" ht="15.75" x14ac:dyDescent="0.25">
      <c r="A1254" s="21">
        <v>61</v>
      </c>
      <c r="B1254" s="21" t="s">
        <v>14</v>
      </c>
      <c r="C1254" s="21">
        <v>23.655000000000001</v>
      </c>
      <c r="D1254" s="21">
        <v>0</v>
      </c>
      <c r="E1254" s="21" t="s">
        <v>15</v>
      </c>
      <c r="F1254" s="21" t="s">
        <v>25</v>
      </c>
      <c r="G1254" s="21">
        <v>13129.603450000001</v>
      </c>
    </row>
    <row r="1255" spans="1:7" ht="15.75" x14ac:dyDescent="0.25">
      <c r="A1255" s="21">
        <v>61</v>
      </c>
      <c r="B1255" s="21" t="s">
        <v>14</v>
      </c>
      <c r="C1255" s="21">
        <v>33.534999999999997</v>
      </c>
      <c r="D1255" s="21">
        <v>0</v>
      </c>
      <c r="E1255" s="21" t="s">
        <v>15</v>
      </c>
      <c r="F1255" s="21" t="s">
        <v>25</v>
      </c>
      <c r="G1255" s="21">
        <v>13143.336649999999</v>
      </c>
    </row>
    <row r="1256" spans="1:7" ht="15.75" x14ac:dyDescent="0.25">
      <c r="A1256" s="21">
        <v>61</v>
      </c>
      <c r="B1256" s="21" t="s">
        <v>14</v>
      </c>
      <c r="C1256" s="21">
        <v>33.914999999999999</v>
      </c>
      <c r="D1256" s="21">
        <v>0</v>
      </c>
      <c r="E1256" s="21" t="s">
        <v>15</v>
      </c>
      <c r="F1256" s="21" t="s">
        <v>25</v>
      </c>
      <c r="G1256" s="21">
        <v>13143.86485</v>
      </c>
    </row>
    <row r="1257" spans="1:7" ht="15.75" x14ac:dyDescent="0.25">
      <c r="A1257" s="21">
        <v>61</v>
      </c>
      <c r="B1257" s="21" t="s">
        <v>23</v>
      </c>
      <c r="C1257" s="21">
        <v>21.09</v>
      </c>
      <c r="D1257" s="21">
        <v>0</v>
      </c>
      <c r="E1257" s="21" t="s">
        <v>15</v>
      </c>
      <c r="F1257" s="21" t="s">
        <v>27</v>
      </c>
      <c r="G1257" s="21">
        <v>13415.0381</v>
      </c>
    </row>
    <row r="1258" spans="1:7" ht="15.75" x14ac:dyDescent="0.25">
      <c r="A1258" s="21">
        <v>61</v>
      </c>
      <c r="B1258" s="21" t="s">
        <v>23</v>
      </c>
      <c r="C1258" s="21">
        <v>31.16</v>
      </c>
      <c r="D1258" s="21">
        <v>0</v>
      </c>
      <c r="E1258" s="21" t="s">
        <v>15</v>
      </c>
      <c r="F1258" s="21" t="s">
        <v>27</v>
      </c>
      <c r="G1258" s="21">
        <v>13429.035400000001</v>
      </c>
    </row>
    <row r="1259" spans="1:7" ht="15.75" x14ac:dyDescent="0.25">
      <c r="A1259" s="21">
        <v>61</v>
      </c>
      <c r="B1259" s="21" t="s">
        <v>23</v>
      </c>
      <c r="C1259" s="21">
        <v>22.04</v>
      </c>
      <c r="D1259" s="21">
        <v>0</v>
      </c>
      <c r="E1259" s="21" t="s">
        <v>15</v>
      </c>
      <c r="F1259" s="21" t="s">
        <v>25</v>
      </c>
      <c r="G1259" s="21">
        <v>13616.3586</v>
      </c>
    </row>
    <row r="1260" spans="1:7" ht="15.75" x14ac:dyDescent="0.25">
      <c r="A1260" s="21">
        <v>61</v>
      </c>
      <c r="B1260" s="21" t="s">
        <v>23</v>
      </c>
      <c r="C1260" s="21">
        <v>35.909999999999997</v>
      </c>
      <c r="D1260" s="21">
        <v>0</v>
      </c>
      <c r="E1260" s="21" t="s">
        <v>15</v>
      </c>
      <c r="F1260" s="21" t="s">
        <v>25</v>
      </c>
      <c r="G1260" s="21">
        <v>13635.6379</v>
      </c>
    </row>
    <row r="1261" spans="1:7" ht="15.75" x14ac:dyDescent="0.25">
      <c r="A1261" s="21">
        <v>61</v>
      </c>
      <c r="B1261" s="21" t="s">
        <v>23</v>
      </c>
      <c r="C1261" s="21">
        <v>25.08</v>
      </c>
      <c r="D1261" s="21">
        <v>0</v>
      </c>
      <c r="E1261" s="21" t="s">
        <v>15</v>
      </c>
      <c r="F1261" s="21" t="s">
        <v>16</v>
      </c>
      <c r="G1261" s="21">
        <v>24513.091260000001</v>
      </c>
    </row>
    <row r="1262" spans="1:7" ht="15.75" x14ac:dyDescent="0.25">
      <c r="A1262" s="21">
        <v>61</v>
      </c>
      <c r="B1262" s="21" t="s">
        <v>23</v>
      </c>
      <c r="C1262" s="21">
        <v>29.07</v>
      </c>
      <c r="D1262" s="21">
        <v>0</v>
      </c>
      <c r="E1262" s="21" t="s">
        <v>17</v>
      </c>
      <c r="F1262" s="21" t="s">
        <v>27</v>
      </c>
      <c r="G1262" s="21">
        <v>29141.3603</v>
      </c>
    </row>
    <row r="1263" spans="1:7" ht="15.75" x14ac:dyDescent="0.25">
      <c r="A1263" s="21">
        <v>61</v>
      </c>
      <c r="B1263" s="21" t="s">
        <v>14</v>
      </c>
      <c r="C1263" s="21">
        <v>35.86</v>
      </c>
      <c r="D1263" s="21">
        <v>0</v>
      </c>
      <c r="E1263" s="21" t="s">
        <v>17</v>
      </c>
      <c r="F1263" s="21" t="s">
        <v>16</v>
      </c>
      <c r="G1263" s="21">
        <v>46599.108399999997</v>
      </c>
    </row>
    <row r="1264" spans="1:7" ht="15.75" x14ac:dyDescent="0.25">
      <c r="A1264" s="21">
        <v>61</v>
      </c>
      <c r="B1264" s="21" t="s">
        <v>14</v>
      </c>
      <c r="C1264" s="21">
        <v>28.31</v>
      </c>
      <c r="D1264" s="21">
        <v>1</v>
      </c>
      <c r="E1264" s="21" t="s">
        <v>17</v>
      </c>
      <c r="F1264" s="21" t="s">
        <v>27</v>
      </c>
      <c r="G1264" s="21">
        <v>28868.6639</v>
      </c>
    </row>
    <row r="1265" spans="1:7" ht="15.75" x14ac:dyDescent="0.25">
      <c r="A1265" s="21">
        <v>61</v>
      </c>
      <c r="B1265" s="21" t="s">
        <v>14</v>
      </c>
      <c r="C1265" s="21">
        <v>36.299999999999997</v>
      </c>
      <c r="D1265" s="21">
        <v>1</v>
      </c>
      <c r="E1265" s="21" t="s">
        <v>17</v>
      </c>
      <c r="F1265" s="21" t="s">
        <v>26</v>
      </c>
      <c r="G1265" s="21">
        <v>47403.88</v>
      </c>
    </row>
    <row r="1266" spans="1:7" ht="15.75" x14ac:dyDescent="0.25">
      <c r="A1266" s="21">
        <v>61</v>
      </c>
      <c r="B1266" s="21" t="s">
        <v>23</v>
      </c>
      <c r="C1266" s="21">
        <v>36.384999999999998</v>
      </c>
      <c r="D1266" s="21">
        <v>1</v>
      </c>
      <c r="E1266" s="21" t="s">
        <v>17</v>
      </c>
      <c r="F1266" s="21" t="s">
        <v>25</v>
      </c>
      <c r="G1266" s="21">
        <v>48517.563150000002</v>
      </c>
    </row>
    <row r="1267" spans="1:7" ht="15.75" x14ac:dyDescent="0.25">
      <c r="A1267" s="21">
        <v>61</v>
      </c>
      <c r="B1267" s="21" t="s">
        <v>14</v>
      </c>
      <c r="C1267" s="21">
        <v>32.299999999999997</v>
      </c>
      <c r="D1267" s="21">
        <v>2</v>
      </c>
      <c r="E1267" s="21" t="s">
        <v>15</v>
      </c>
      <c r="F1267" s="21" t="s">
        <v>27</v>
      </c>
      <c r="G1267" s="21">
        <v>14119.62</v>
      </c>
    </row>
    <row r="1268" spans="1:7" ht="15.75" x14ac:dyDescent="0.25">
      <c r="A1268" s="21">
        <v>61</v>
      </c>
      <c r="B1268" s="21" t="s">
        <v>23</v>
      </c>
      <c r="C1268" s="21">
        <v>39.1</v>
      </c>
      <c r="D1268" s="21">
        <v>2</v>
      </c>
      <c r="E1268" s="21" t="s">
        <v>15</v>
      </c>
      <c r="F1268" s="21" t="s">
        <v>26</v>
      </c>
      <c r="G1268" s="21">
        <v>14235.072</v>
      </c>
    </row>
    <row r="1269" spans="1:7" ht="15.75" x14ac:dyDescent="0.25">
      <c r="A1269" s="21">
        <v>61</v>
      </c>
      <c r="B1269" s="21" t="s">
        <v>14</v>
      </c>
      <c r="C1269" s="21">
        <v>36.1</v>
      </c>
      <c r="D1269" s="21">
        <v>3</v>
      </c>
      <c r="E1269" s="21" t="s">
        <v>15</v>
      </c>
      <c r="F1269" s="21" t="s">
        <v>26</v>
      </c>
      <c r="G1269" s="21">
        <v>27941.28758</v>
      </c>
    </row>
    <row r="1270" spans="1:7" ht="15.75" x14ac:dyDescent="0.25">
      <c r="A1270" s="21">
        <v>61</v>
      </c>
      <c r="B1270" s="21" t="s">
        <v>23</v>
      </c>
      <c r="C1270" s="21">
        <v>29.92</v>
      </c>
      <c r="D1270" s="21">
        <v>3</v>
      </c>
      <c r="E1270" s="21" t="s">
        <v>17</v>
      </c>
      <c r="F1270" s="21" t="s">
        <v>16</v>
      </c>
      <c r="G1270" s="21">
        <v>30942.191800000001</v>
      </c>
    </row>
    <row r="1271" spans="1:7" ht="15.75" x14ac:dyDescent="0.25">
      <c r="A1271" s="21">
        <v>61</v>
      </c>
      <c r="B1271" s="21" t="s">
        <v>23</v>
      </c>
      <c r="C1271" s="21">
        <v>33.33</v>
      </c>
      <c r="D1271" s="21">
        <v>4</v>
      </c>
      <c r="E1271" s="21" t="s">
        <v>15</v>
      </c>
      <c r="F1271" s="21" t="s">
        <v>16</v>
      </c>
      <c r="G1271" s="21">
        <v>36580.282160000002</v>
      </c>
    </row>
    <row r="1272" spans="1:7" ht="15.75" x14ac:dyDescent="0.25">
      <c r="A1272" s="21">
        <v>62</v>
      </c>
      <c r="B1272" s="21" t="s">
        <v>14</v>
      </c>
      <c r="C1272" s="21">
        <v>21.4</v>
      </c>
      <c r="D1272" s="21">
        <v>0</v>
      </c>
      <c r="E1272" s="21" t="s">
        <v>15</v>
      </c>
      <c r="F1272" s="21" t="s">
        <v>26</v>
      </c>
      <c r="G1272" s="21">
        <v>12957.118</v>
      </c>
    </row>
    <row r="1273" spans="1:7" ht="15.75" x14ac:dyDescent="0.25">
      <c r="A1273" s="21">
        <v>62</v>
      </c>
      <c r="B1273" s="21" t="s">
        <v>14</v>
      </c>
      <c r="C1273" s="21">
        <v>37.4</v>
      </c>
      <c r="D1273" s="21">
        <v>0</v>
      </c>
      <c r="E1273" s="21" t="s">
        <v>15</v>
      </c>
      <c r="F1273" s="21" t="s">
        <v>26</v>
      </c>
      <c r="G1273" s="21">
        <v>12979.358</v>
      </c>
    </row>
    <row r="1274" spans="1:7" ht="15.75" x14ac:dyDescent="0.25">
      <c r="A1274" s="21">
        <v>62</v>
      </c>
      <c r="B1274" s="21" t="s">
        <v>14</v>
      </c>
      <c r="C1274" s="21">
        <v>38.83</v>
      </c>
      <c r="D1274" s="21">
        <v>0</v>
      </c>
      <c r="E1274" s="21" t="s">
        <v>15</v>
      </c>
      <c r="F1274" s="21" t="s">
        <v>16</v>
      </c>
      <c r="G1274" s="21">
        <v>12981.3457</v>
      </c>
    </row>
    <row r="1275" spans="1:7" ht="15.75" x14ac:dyDescent="0.25">
      <c r="A1275" s="21">
        <v>62</v>
      </c>
      <c r="B1275" s="21" t="s">
        <v>14</v>
      </c>
      <c r="C1275" s="21">
        <v>39.93</v>
      </c>
      <c r="D1275" s="21">
        <v>0</v>
      </c>
      <c r="E1275" s="21" t="s">
        <v>15</v>
      </c>
      <c r="F1275" s="21" t="s">
        <v>16</v>
      </c>
      <c r="G1275" s="21">
        <v>12982.8747</v>
      </c>
    </row>
    <row r="1276" spans="1:7" ht="15.75" x14ac:dyDescent="0.25">
      <c r="A1276" s="21">
        <v>62</v>
      </c>
      <c r="B1276" s="21" t="s">
        <v>14</v>
      </c>
      <c r="C1276" s="21">
        <v>30.02</v>
      </c>
      <c r="D1276" s="21">
        <v>0</v>
      </c>
      <c r="E1276" s="21" t="s">
        <v>15</v>
      </c>
      <c r="F1276" s="21" t="s">
        <v>27</v>
      </c>
      <c r="G1276" s="21">
        <v>13352.0998</v>
      </c>
    </row>
    <row r="1277" spans="1:7" ht="15.75" x14ac:dyDescent="0.25">
      <c r="A1277" s="21">
        <v>62</v>
      </c>
      <c r="B1277" s="21" t="s">
        <v>23</v>
      </c>
      <c r="C1277" s="21">
        <v>25</v>
      </c>
      <c r="D1277" s="21">
        <v>0</v>
      </c>
      <c r="E1277" s="21" t="s">
        <v>15</v>
      </c>
      <c r="F1277" s="21" t="s">
        <v>26</v>
      </c>
      <c r="G1277" s="21">
        <v>13451.121999999999</v>
      </c>
    </row>
    <row r="1278" spans="1:7" ht="15.75" x14ac:dyDescent="0.25">
      <c r="A1278" s="21">
        <v>62</v>
      </c>
      <c r="B1278" s="21" t="s">
        <v>23</v>
      </c>
      <c r="C1278" s="21">
        <v>29.92</v>
      </c>
      <c r="D1278" s="21">
        <v>0</v>
      </c>
      <c r="E1278" s="21" t="s">
        <v>15</v>
      </c>
      <c r="F1278" s="21" t="s">
        <v>16</v>
      </c>
      <c r="G1278" s="21">
        <v>13457.960800000001</v>
      </c>
    </row>
    <row r="1279" spans="1:7" ht="15.75" x14ac:dyDescent="0.25">
      <c r="A1279" s="21">
        <v>62</v>
      </c>
      <c r="B1279" s="21" t="s">
        <v>23</v>
      </c>
      <c r="C1279" s="21">
        <v>33.200000000000003</v>
      </c>
      <c r="D1279" s="21">
        <v>0</v>
      </c>
      <c r="E1279" s="21" t="s">
        <v>15</v>
      </c>
      <c r="F1279" s="21" t="s">
        <v>26</v>
      </c>
      <c r="G1279" s="21">
        <v>13462.52</v>
      </c>
    </row>
    <row r="1280" spans="1:7" ht="15.75" x14ac:dyDescent="0.25">
      <c r="A1280" s="21">
        <v>62</v>
      </c>
      <c r="B1280" s="21" t="s">
        <v>23</v>
      </c>
      <c r="C1280" s="21">
        <v>39.159999999999997</v>
      </c>
      <c r="D1280" s="21">
        <v>0</v>
      </c>
      <c r="E1280" s="21" t="s">
        <v>15</v>
      </c>
      <c r="F1280" s="21" t="s">
        <v>16</v>
      </c>
      <c r="G1280" s="21">
        <v>13470.804400000001</v>
      </c>
    </row>
    <row r="1281" spans="1:7" ht="15.75" x14ac:dyDescent="0.25">
      <c r="A1281" s="21">
        <v>62</v>
      </c>
      <c r="B1281" s="21" t="s">
        <v>23</v>
      </c>
      <c r="C1281" s="21">
        <v>39.200000000000003</v>
      </c>
      <c r="D1281" s="21">
        <v>0</v>
      </c>
      <c r="E1281" s="21" t="s">
        <v>15</v>
      </c>
      <c r="F1281" s="21" t="s">
        <v>26</v>
      </c>
      <c r="G1281" s="21">
        <v>13470.86</v>
      </c>
    </row>
    <row r="1282" spans="1:7" ht="15.75" x14ac:dyDescent="0.25">
      <c r="A1282" s="21">
        <v>62</v>
      </c>
      <c r="B1282" s="21" t="s">
        <v>14</v>
      </c>
      <c r="C1282" s="21">
        <v>32.11</v>
      </c>
      <c r="D1282" s="21">
        <v>0</v>
      </c>
      <c r="E1282" s="21" t="s">
        <v>15</v>
      </c>
      <c r="F1282" s="21" t="s">
        <v>25</v>
      </c>
      <c r="G1282" s="21">
        <v>13555.0049</v>
      </c>
    </row>
    <row r="1283" spans="1:7" ht="15.75" x14ac:dyDescent="0.25">
      <c r="A1283" s="21">
        <v>62</v>
      </c>
      <c r="B1283" s="21" t="s">
        <v>23</v>
      </c>
      <c r="C1283" s="21">
        <v>32.68</v>
      </c>
      <c r="D1283" s="21">
        <v>0</v>
      </c>
      <c r="E1283" s="21" t="s">
        <v>15</v>
      </c>
      <c r="F1283" s="21" t="s">
        <v>27</v>
      </c>
      <c r="G1283" s="21">
        <v>13844.797200000001</v>
      </c>
    </row>
    <row r="1284" spans="1:7" ht="15.75" x14ac:dyDescent="0.25">
      <c r="A1284" s="21">
        <v>62</v>
      </c>
      <c r="B1284" s="21" t="s">
        <v>23</v>
      </c>
      <c r="C1284" s="21">
        <v>31.73</v>
      </c>
      <c r="D1284" s="21">
        <v>0</v>
      </c>
      <c r="E1284" s="21" t="s">
        <v>15</v>
      </c>
      <c r="F1284" s="21" t="s">
        <v>25</v>
      </c>
      <c r="G1284" s="21">
        <v>14043.476699999999</v>
      </c>
    </row>
    <row r="1285" spans="1:7" ht="15.75" x14ac:dyDescent="0.25">
      <c r="A1285" s="21">
        <v>62</v>
      </c>
      <c r="B1285" s="21" t="s">
        <v>23</v>
      </c>
      <c r="C1285" s="21">
        <v>26.29</v>
      </c>
      <c r="D1285" s="21">
        <v>0</v>
      </c>
      <c r="E1285" s="21" t="s">
        <v>17</v>
      </c>
      <c r="F1285" s="21" t="s">
        <v>16</v>
      </c>
      <c r="G1285" s="21">
        <v>27808.7251</v>
      </c>
    </row>
    <row r="1286" spans="1:7" ht="15.75" x14ac:dyDescent="0.25">
      <c r="A1286" s="21">
        <v>62</v>
      </c>
      <c r="B1286" s="21" t="s">
        <v>14</v>
      </c>
      <c r="C1286" s="21">
        <v>26.695</v>
      </c>
      <c r="D1286" s="21">
        <v>0</v>
      </c>
      <c r="E1286" s="21" t="s">
        <v>17</v>
      </c>
      <c r="F1286" s="21" t="s">
        <v>25</v>
      </c>
      <c r="G1286" s="21">
        <v>28101.333050000001</v>
      </c>
    </row>
    <row r="1287" spans="1:7" ht="15.75" x14ac:dyDescent="0.25">
      <c r="A1287" s="21">
        <v>62</v>
      </c>
      <c r="B1287" s="21" t="s">
        <v>14</v>
      </c>
      <c r="C1287" s="21">
        <v>32.015000000000001</v>
      </c>
      <c r="D1287" s="21">
        <v>0</v>
      </c>
      <c r="E1287" s="21" t="s">
        <v>17</v>
      </c>
      <c r="F1287" s="21" t="s">
        <v>25</v>
      </c>
      <c r="G1287" s="21">
        <v>45710.207849999999</v>
      </c>
    </row>
    <row r="1288" spans="1:7" ht="15.75" x14ac:dyDescent="0.25">
      <c r="A1288" s="21">
        <v>62</v>
      </c>
      <c r="B1288" s="21" t="s">
        <v>14</v>
      </c>
      <c r="C1288" s="21">
        <v>27.55</v>
      </c>
      <c r="D1288" s="21">
        <v>1</v>
      </c>
      <c r="E1288" s="21" t="s">
        <v>15</v>
      </c>
      <c r="F1288" s="21" t="s">
        <v>27</v>
      </c>
      <c r="G1288" s="21">
        <v>13937.666499999999</v>
      </c>
    </row>
    <row r="1289" spans="1:7" ht="15.75" x14ac:dyDescent="0.25">
      <c r="A1289" s="21">
        <v>62</v>
      </c>
      <c r="B1289" s="21" t="s">
        <v>14</v>
      </c>
      <c r="C1289" s="21">
        <v>31.46</v>
      </c>
      <c r="D1289" s="21">
        <v>1</v>
      </c>
      <c r="E1289" s="21" t="s">
        <v>15</v>
      </c>
      <c r="F1289" s="21" t="s">
        <v>16</v>
      </c>
      <c r="G1289" s="21">
        <v>27000.98473</v>
      </c>
    </row>
    <row r="1290" spans="1:7" ht="15.75" x14ac:dyDescent="0.25">
      <c r="A1290" s="21">
        <v>62</v>
      </c>
      <c r="B1290" s="21" t="s">
        <v>23</v>
      </c>
      <c r="C1290" s="21">
        <v>36.86</v>
      </c>
      <c r="D1290" s="21">
        <v>1</v>
      </c>
      <c r="E1290" s="21" t="s">
        <v>15</v>
      </c>
      <c r="F1290" s="21" t="s">
        <v>25</v>
      </c>
      <c r="G1290" s="21">
        <v>31620.001059999999</v>
      </c>
    </row>
    <row r="1291" spans="1:7" ht="15.75" x14ac:dyDescent="0.25">
      <c r="A1291" s="21">
        <v>62</v>
      </c>
      <c r="B1291" s="21" t="s">
        <v>23</v>
      </c>
      <c r="C1291" s="21">
        <v>30.495000000000001</v>
      </c>
      <c r="D1291" s="21">
        <v>2</v>
      </c>
      <c r="E1291" s="21" t="s">
        <v>15</v>
      </c>
      <c r="F1291" s="21" t="s">
        <v>27</v>
      </c>
      <c r="G1291" s="21">
        <v>15019.760050000001</v>
      </c>
    </row>
    <row r="1292" spans="1:7" ht="15.75" x14ac:dyDescent="0.25">
      <c r="A1292" s="21">
        <v>62</v>
      </c>
      <c r="B1292" s="21" t="s">
        <v>23</v>
      </c>
      <c r="C1292" s="21">
        <v>38.094999999999999</v>
      </c>
      <c r="D1292" s="21">
        <v>2</v>
      </c>
      <c r="E1292" s="21" t="s">
        <v>15</v>
      </c>
      <c r="F1292" s="21" t="s">
        <v>25</v>
      </c>
      <c r="G1292" s="21">
        <v>15230.324049999999</v>
      </c>
    </row>
    <row r="1293" spans="1:7" ht="15.75" x14ac:dyDescent="0.25">
      <c r="A1293" s="21">
        <v>62</v>
      </c>
      <c r="B1293" s="21" t="s">
        <v>23</v>
      </c>
      <c r="C1293" s="21">
        <v>32.965000000000003</v>
      </c>
      <c r="D1293" s="21">
        <v>3</v>
      </c>
      <c r="E1293" s="21" t="s">
        <v>15</v>
      </c>
      <c r="F1293" s="21" t="s">
        <v>27</v>
      </c>
      <c r="G1293" s="21">
        <v>15612.19335</v>
      </c>
    </row>
    <row r="1294" spans="1:7" ht="15.75" x14ac:dyDescent="0.25">
      <c r="A1294" s="21">
        <v>62</v>
      </c>
      <c r="B1294" s="21" t="s">
        <v>14</v>
      </c>
      <c r="C1294" s="21">
        <v>30.875</v>
      </c>
      <c r="D1294" s="21">
        <v>3</v>
      </c>
      <c r="E1294" s="21" t="s">
        <v>17</v>
      </c>
      <c r="F1294" s="21" t="s">
        <v>27</v>
      </c>
      <c r="G1294" s="21">
        <v>46718.163249999998</v>
      </c>
    </row>
    <row r="1295" spans="1:7" ht="15.75" x14ac:dyDescent="0.25">
      <c r="A1295" s="21">
        <v>63</v>
      </c>
      <c r="B1295" s="21" t="s">
        <v>14</v>
      </c>
      <c r="C1295" s="21">
        <v>30.8</v>
      </c>
      <c r="D1295" s="21">
        <v>0</v>
      </c>
      <c r="E1295" s="21" t="s">
        <v>15</v>
      </c>
      <c r="F1295" s="21" t="s">
        <v>26</v>
      </c>
      <c r="G1295" s="21">
        <v>13390.558999999999</v>
      </c>
    </row>
    <row r="1296" spans="1:7" ht="15.75" x14ac:dyDescent="0.25">
      <c r="A1296" s="21">
        <v>63</v>
      </c>
      <c r="B1296" s="21" t="s">
        <v>14</v>
      </c>
      <c r="C1296" s="21">
        <v>33.1</v>
      </c>
      <c r="D1296" s="21">
        <v>0</v>
      </c>
      <c r="E1296" s="21" t="s">
        <v>15</v>
      </c>
      <c r="F1296" s="21" t="s">
        <v>26</v>
      </c>
      <c r="G1296" s="21">
        <v>13393.755999999999</v>
      </c>
    </row>
    <row r="1297" spans="1:7" ht="15.75" x14ac:dyDescent="0.25">
      <c r="A1297" s="21">
        <v>63</v>
      </c>
      <c r="B1297" s="21" t="s">
        <v>14</v>
      </c>
      <c r="C1297" s="21">
        <v>41.47</v>
      </c>
      <c r="D1297" s="21">
        <v>0</v>
      </c>
      <c r="E1297" s="21" t="s">
        <v>15</v>
      </c>
      <c r="F1297" s="21" t="s">
        <v>16</v>
      </c>
      <c r="G1297" s="21">
        <v>13405.390299999999</v>
      </c>
    </row>
    <row r="1298" spans="1:7" ht="15.75" x14ac:dyDescent="0.25">
      <c r="A1298" s="21">
        <v>63</v>
      </c>
      <c r="B1298" s="21" t="s">
        <v>14</v>
      </c>
      <c r="C1298" s="21">
        <v>28.31</v>
      </c>
      <c r="D1298" s="21">
        <v>0</v>
      </c>
      <c r="E1298" s="21" t="s">
        <v>15</v>
      </c>
      <c r="F1298" s="21" t="s">
        <v>27</v>
      </c>
      <c r="G1298" s="21">
        <v>13770.097900000001</v>
      </c>
    </row>
    <row r="1299" spans="1:7" ht="15.75" x14ac:dyDescent="0.25">
      <c r="A1299" s="21">
        <v>63</v>
      </c>
      <c r="B1299" s="21" t="s">
        <v>23</v>
      </c>
      <c r="C1299" s="21">
        <v>31.8</v>
      </c>
      <c r="D1299" s="21">
        <v>0</v>
      </c>
      <c r="E1299" s="21" t="s">
        <v>15</v>
      </c>
      <c r="F1299" s="21" t="s">
        <v>26</v>
      </c>
      <c r="G1299" s="21">
        <v>13880.949000000001</v>
      </c>
    </row>
    <row r="1300" spans="1:7" ht="15.75" x14ac:dyDescent="0.25">
      <c r="A1300" s="21">
        <v>63</v>
      </c>
      <c r="B1300" s="21" t="s">
        <v>23</v>
      </c>
      <c r="C1300" s="21">
        <v>36.299999999999997</v>
      </c>
      <c r="D1300" s="21">
        <v>0</v>
      </c>
      <c r="E1300" s="21" t="s">
        <v>15</v>
      </c>
      <c r="F1300" s="21" t="s">
        <v>16</v>
      </c>
      <c r="G1300" s="21">
        <v>13887.204</v>
      </c>
    </row>
    <row r="1301" spans="1:7" ht="15.75" x14ac:dyDescent="0.25">
      <c r="A1301" s="21">
        <v>63</v>
      </c>
      <c r="B1301" s="21" t="s">
        <v>23</v>
      </c>
      <c r="C1301" s="21">
        <v>36.85</v>
      </c>
      <c r="D1301" s="21">
        <v>0</v>
      </c>
      <c r="E1301" s="21" t="s">
        <v>15</v>
      </c>
      <c r="F1301" s="21" t="s">
        <v>16</v>
      </c>
      <c r="G1301" s="21">
        <v>13887.968500000001</v>
      </c>
    </row>
    <row r="1302" spans="1:7" ht="15.75" x14ac:dyDescent="0.25">
      <c r="A1302" s="21">
        <v>63</v>
      </c>
      <c r="B1302" s="21" t="s">
        <v>14</v>
      </c>
      <c r="C1302" s="21">
        <v>31.445</v>
      </c>
      <c r="D1302" s="21">
        <v>0</v>
      </c>
      <c r="E1302" s="21" t="s">
        <v>15</v>
      </c>
      <c r="F1302" s="21" t="s">
        <v>25</v>
      </c>
      <c r="G1302" s="21">
        <v>13974.455550000001</v>
      </c>
    </row>
    <row r="1303" spans="1:7" ht="15.75" x14ac:dyDescent="0.25">
      <c r="A1303" s="21">
        <v>63</v>
      </c>
      <c r="B1303" s="21" t="s">
        <v>14</v>
      </c>
      <c r="C1303" s="21">
        <v>36.765000000000001</v>
      </c>
      <c r="D1303" s="21">
        <v>0</v>
      </c>
      <c r="E1303" s="21" t="s">
        <v>15</v>
      </c>
      <c r="F1303" s="21" t="s">
        <v>25</v>
      </c>
      <c r="G1303" s="21">
        <v>13981.850350000001</v>
      </c>
    </row>
    <row r="1304" spans="1:7" ht="15.75" x14ac:dyDescent="0.25">
      <c r="A1304" s="21">
        <v>63</v>
      </c>
      <c r="B1304" s="21" t="s">
        <v>23</v>
      </c>
      <c r="C1304" s="21">
        <v>25.08</v>
      </c>
      <c r="D1304" s="21">
        <v>0</v>
      </c>
      <c r="E1304" s="21" t="s">
        <v>15</v>
      </c>
      <c r="F1304" s="21" t="s">
        <v>27</v>
      </c>
      <c r="G1304" s="21">
        <v>14254.608200000001</v>
      </c>
    </row>
    <row r="1305" spans="1:7" ht="15.75" x14ac:dyDescent="0.25">
      <c r="A1305" s="21">
        <v>63</v>
      </c>
      <c r="B1305" s="21" t="s">
        <v>23</v>
      </c>
      <c r="C1305" s="21">
        <v>26.22</v>
      </c>
      <c r="D1305" s="21">
        <v>0</v>
      </c>
      <c r="E1305" s="21" t="s">
        <v>15</v>
      </c>
      <c r="F1305" s="21" t="s">
        <v>27</v>
      </c>
      <c r="G1305" s="21">
        <v>14256.192800000001</v>
      </c>
    </row>
    <row r="1306" spans="1:7" ht="15.75" x14ac:dyDescent="0.25">
      <c r="A1306" s="21">
        <v>63</v>
      </c>
      <c r="B1306" s="21" t="s">
        <v>23</v>
      </c>
      <c r="C1306" s="21">
        <v>21.66</v>
      </c>
      <c r="D1306" s="21">
        <v>0</v>
      </c>
      <c r="E1306" s="21" t="s">
        <v>15</v>
      </c>
      <c r="F1306" s="21" t="s">
        <v>25</v>
      </c>
      <c r="G1306" s="21">
        <v>14449.8544</v>
      </c>
    </row>
    <row r="1307" spans="1:7" ht="15.75" x14ac:dyDescent="0.25">
      <c r="A1307" s="21">
        <v>63</v>
      </c>
      <c r="B1307" s="21" t="s">
        <v>23</v>
      </c>
      <c r="C1307" s="21">
        <v>23.085000000000001</v>
      </c>
      <c r="D1307" s="21">
        <v>0</v>
      </c>
      <c r="E1307" s="21" t="s">
        <v>15</v>
      </c>
      <c r="F1307" s="21" t="s">
        <v>25</v>
      </c>
      <c r="G1307" s="21">
        <v>14451.835150000001</v>
      </c>
    </row>
    <row r="1308" spans="1:7" ht="15.75" x14ac:dyDescent="0.25">
      <c r="A1308" s="21">
        <v>63</v>
      </c>
      <c r="B1308" s="21" t="s">
        <v>23</v>
      </c>
      <c r="C1308" s="21">
        <v>26.98</v>
      </c>
      <c r="D1308" s="21">
        <v>0</v>
      </c>
      <c r="E1308" s="21" t="s">
        <v>17</v>
      </c>
      <c r="F1308" s="21" t="s">
        <v>27</v>
      </c>
      <c r="G1308" s="21">
        <v>28950.4692</v>
      </c>
    </row>
    <row r="1309" spans="1:7" ht="15.75" x14ac:dyDescent="0.25">
      <c r="A1309" s="21">
        <v>63</v>
      </c>
      <c r="B1309" s="21" t="s">
        <v>23</v>
      </c>
      <c r="C1309" s="21">
        <v>27.74</v>
      </c>
      <c r="D1309" s="21">
        <v>0</v>
      </c>
      <c r="E1309" s="21" t="s">
        <v>17</v>
      </c>
      <c r="F1309" s="21" t="s">
        <v>25</v>
      </c>
      <c r="G1309" s="21">
        <v>29523.1656</v>
      </c>
    </row>
    <row r="1310" spans="1:7" ht="15.75" x14ac:dyDescent="0.25">
      <c r="A1310" s="21">
        <v>63</v>
      </c>
      <c r="B1310" s="21" t="s">
        <v>14</v>
      </c>
      <c r="C1310" s="21">
        <v>35.090000000000003</v>
      </c>
      <c r="D1310" s="21">
        <v>0</v>
      </c>
      <c r="E1310" s="21" t="s">
        <v>17</v>
      </c>
      <c r="F1310" s="21" t="s">
        <v>16</v>
      </c>
      <c r="G1310" s="21">
        <v>47055.532099999997</v>
      </c>
    </row>
    <row r="1311" spans="1:7" ht="15.75" x14ac:dyDescent="0.25">
      <c r="A1311" s="21">
        <v>63</v>
      </c>
      <c r="B1311" s="21" t="s">
        <v>23</v>
      </c>
      <c r="C1311" s="21">
        <v>37.700000000000003</v>
      </c>
      <c r="D1311" s="21">
        <v>0</v>
      </c>
      <c r="E1311" s="21" t="s">
        <v>17</v>
      </c>
      <c r="F1311" s="21" t="s">
        <v>26</v>
      </c>
      <c r="G1311" s="21">
        <v>48824.45</v>
      </c>
    </row>
    <row r="1312" spans="1:7" ht="15.75" x14ac:dyDescent="0.25">
      <c r="A1312" s="21">
        <v>63</v>
      </c>
      <c r="B1312" s="21" t="s">
        <v>14</v>
      </c>
      <c r="C1312" s="21">
        <v>21.66</v>
      </c>
      <c r="D1312" s="21">
        <v>1</v>
      </c>
      <c r="E1312" s="21" t="s">
        <v>15</v>
      </c>
      <c r="F1312" s="21" t="s">
        <v>27</v>
      </c>
      <c r="G1312" s="21">
        <v>14349.8544</v>
      </c>
    </row>
    <row r="1313" spans="1:7" ht="15.75" x14ac:dyDescent="0.25">
      <c r="A1313" s="21">
        <v>63</v>
      </c>
      <c r="B1313" s="21" t="s">
        <v>23</v>
      </c>
      <c r="C1313" s="21">
        <v>35.200000000000003</v>
      </c>
      <c r="D1313" s="21">
        <v>1</v>
      </c>
      <c r="E1313" s="21" t="s">
        <v>15</v>
      </c>
      <c r="F1313" s="21" t="s">
        <v>16</v>
      </c>
      <c r="G1313" s="21">
        <v>14474.674999999999</v>
      </c>
    </row>
    <row r="1314" spans="1:7" ht="15.75" x14ac:dyDescent="0.25">
      <c r="A1314" s="21">
        <v>63</v>
      </c>
      <c r="B1314" s="21" t="s">
        <v>23</v>
      </c>
      <c r="C1314" s="21">
        <v>32.200000000000003</v>
      </c>
      <c r="D1314" s="21">
        <v>2</v>
      </c>
      <c r="E1314" s="21" t="s">
        <v>17</v>
      </c>
      <c r="F1314" s="21" t="s">
        <v>26</v>
      </c>
      <c r="G1314" s="21">
        <v>47305.305</v>
      </c>
    </row>
    <row r="1315" spans="1:7" ht="15.75" x14ac:dyDescent="0.25">
      <c r="A1315" s="21">
        <v>63</v>
      </c>
      <c r="B1315" s="21" t="s">
        <v>14</v>
      </c>
      <c r="C1315" s="21">
        <v>33.659999999999997</v>
      </c>
      <c r="D1315" s="21">
        <v>3</v>
      </c>
      <c r="E1315" s="21" t="s">
        <v>15</v>
      </c>
      <c r="F1315" s="21" t="s">
        <v>16</v>
      </c>
      <c r="G1315" s="21">
        <v>15161.5344</v>
      </c>
    </row>
    <row r="1316" spans="1:7" ht="15.75" x14ac:dyDescent="0.25">
      <c r="A1316" s="21">
        <v>63</v>
      </c>
      <c r="B1316" s="21" t="s">
        <v>14</v>
      </c>
      <c r="C1316" s="21">
        <v>39.799999999999997</v>
      </c>
      <c r="D1316" s="21">
        <v>3</v>
      </c>
      <c r="E1316" s="21" t="s">
        <v>15</v>
      </c>
      <c r="F1316" s="21" t="s">
        <v>26</v>
      </c>
      <c r="G1316" s="21">
        <v>15170.069</v>
      </c>
    </row>
    <row r="1317" spans="1:7" ht="15.75" x14ac:dyDescent="0.25">
      <c r="A1317" s="21">
        <v>63</v>
      </c>
      <c r="B1317" s="21" t="s">
        <v>14</v>
      </c>
      <c r="C1317" s="21">
        <v>41.325000000000003</v>
      </c>
      <c r="D1317" s="21">
        <v>3</v>
      </c>
      <c r="E1317" s="21" t="s">
        <v>15</v>
      </c>
      <c r="F1317" s="21" t="s">
        <v>27</v>
      </c>
      <c r="G1317" s="21">
        <v>15555.188749999999</v>
      </c>
    </row>
    <row r="1318" spans="1:7" ht="15.75" x14ac:dyDescent="0.25">
      <c r="A1318" s="21">
        <v>64</v>
      </c>
      <c r="B1318" s="21" t="s">
        <v>14</v>
      </c>
      <c r="C1318" s="21">
        <v>34.5</v>
      </c>
      <c r="D1318" s="21">
        <v>0</v>
      </c>
      <c r="E1318" s="21" t="s">
        <v>15</v>
      </c>
      <c r="F1318" s="21" t="s">
        <v>26</v>
      </c>
      <c r="G1318" s="21">
        <v>13822.803</v>
      </c>
    </row>
    <row r="1319" spans="1:7" ht="15.75" x14ac:dyDescent="0.25">
      <c r="A1319" s="21">
        <v>64</v>
      </c>
      <c r="B1319" s="21" t="s">
        <v>14</v>
      </c>
      <c r="C1319" s="21">
        <v>40.479999999999997</v>
      </c>
      <c r="D1319" s="21">
        <v>0</v>
      </c>
      <c r="E1319" s="21" t="s">
        <v>15</v>
      </c>
      <c r="F1319" s="21" t="s">
        <v>16</v>
      </c>
      <c r="G1319" s="21">
        <v>13831.1152</v>
      </c>
    </row>
    <row r="1320" spans="1:7" ht="15.75" x14ac:dyDescent="0.25">
      <c r="A1320" s="21">
        <v>64</v>
      </c>
      <c r="B1320" s="21" t="s">
        <v>14</v>
      </c>
      <c r="C1320" s="21">
        <v>37.905000000000001</v>
      </c>
      <c r="D1320" s="21">
        <v>0</v>
      </c>
      <c r="E1320" s="21" t="s">
        <v>15</v>
      </c>
      <c r="F1320" s="21" t="s">
        <v>27</v>
      </c>
      <c r="G1320" s="21">
        <v>14210.53595</v>
      </c>
    </row>
    <row r="1321" spans="1:7" ht="15.75" x14ac:dyDescent="0.25">
      <c r="A1321" s="21">
        <v>64</v>
      </c>
      <c r="B1321" s="21" t="s">
        <v>23</v>
      </c>
      <c r="C1321" s="21">
        <v>35.97</v>
      </c>
      <c r="D1321" s="21">
        <v>0</v>
      </c>
      <c r="E1321" s="21" t="s">
        <v>15</v>
      </c>
      <c r="F1321" s="21" t="s">
        <v>16</v>
      </c>
      <c r="G1321" s="21">
        <v>14313.846299999999</v>
      </c>
    </row>
    <row r="1322" spans="1:7" ht="15.75" x14ac:dyDescent="0.25">
      <c r="A1322" s="21">
        <v>64</v>
      </c>
      <c r="B1322" s="21" t="s">
        <v>23</v>
      </c>
      <c r="C1322" s="21">
        <v>39.700000000000003</v>
      </c>
      <c r="D1322" s="21">
        <v>0</v>
      </c>
      <c r="E1322" s="21" t="s">
        <v>15</v>
      </c>
      <c r="F1322" s="21" t="s">
        <v>26</v>
      </c>
      <c r="G1322" s="21">
        <v>14319.031000000001</v>
      </c>
    </row>
    <row r="1323" spans="1:7" ht="15.75" x14ac:dyDescent="0.25">
      <c r="A1323" s="21">
        <v>64</v>
      </c>
      <c r="B1323" s="21" t="s">
        <v>14</v>
      </c>
      <c r="C1323" s="21">
        <v>26.41</v>
      </c>
      <c r="D1323" s="21">
        <v>0</v>
      </c>
      <c r="E1323" s="21" t="s">
        <v>15</v>
      </c>
      <c r="F1323" s="21" t="s">
        <v>25</v>
      </c>
      <c r="G1323" s="21">
        <v>14394.5579</v>
      </c>
    </row>
    <row r="1324" spans="1:7" ht="15.75" x14ac:dyDescent="0.25">
      <c r="A1324" s="21">
        <v>64</v>
      </c>
      <c r="B1324" s="21" t="s">
        <v>14</v>
      </c>
      <c r="C1324" s="21">
        <v>38.19</v>
      </c>
      <c r="D1324" s="21">
        <v>0</v>
      </c>
      <c r="E1324" s="21" t="s">
        <v>15</v>
      </c>
      <c r="F1324" s="21" t="s">
        <v>25</v>
      </c>
      <c r="G1324" s="21">
        <v>14410.9321</v>
      </c>
    </row>
    <row r="1325" spans="1:7" ht="15.75" x14ac:dyDescent="0.25">
      <c r="A1325" s="21">
        <v>64</v>
      </c>
      <c r="B1325" s="21" t="s">
        <v>23</v>
      </c>
      <c r="C1325" s="21">
        <v>32.965000000000003</v>
      </c>
      <c r="D1325" s="21">
        <v>0</v>
      </c>
      <c r="E1325" s="21" t="s">
        <v>15</v>
      </c>
      <c r="F1325" s="21" t="s">
        <v>27</v>
      </c>
      <c r="G1325" s="21">
        <v>14692.66935</v>
      </c>
    </row>
    <row r="1326" spans="1:7" ht="15.75" x14ac:dyDescent="0.25">
      <c r="A1326" s="21">
        <v>64</v>
      </c>
      <c r="B1326" s="21" t="s">
        <v>23</v>
      </c>
      <c r="C1326" s="21">
        <v>39.33</v>
      </c>
      <c r="D1326" s="21">
        <v>0</v>
      </c>
      <c r="E1326" s="21" t="s">
        <v>15</v>
      </c>
      <c r="F1326" s="21" t="s">
        <v>25</v>
      </c>
      <c r="G1326" s="21">
        <v>14901.5167</v>
      </c>
    </row>
    <row r="1327" spans="1:7" ht="15.75" x14ac:dyDescent="0.25">
      <c r="A1327" s="21">
        <v>64</v>
      </c>
      <c r="B1327" s="21" t="s">
        <v>14</v>
      </c>
      <c r="C1327" s="21">
        <v>23.76</v>
      </c>
      <c r="D1327" s="21">
        <v>0</v>
      </c>
      <c r="E1327" s="21" t="s">
        <v>17</v>
      </c>
      <c r="F1327" s="21" t="s">
        <v>16</v>
      </c>
      <c r="G1327" s="21">
        <v>26926.5144</v>
      </c>
    </row>
    <row r="1328" spans="1:7" ht="15.75" x14ac:dyDescent="0.25">
      <c r="A1328" s="21">
        <v>64</v>
      </c>
      <c r="B1328" s="21" t="s">
        <v>23</v>
      </c>
      <c r="C1328" s="21">
        <v>22.99</v>
      </c>
      <c r="D1328" s="21">
        <v>0</v>
      </c>
      <c r="E1328" s="21" t="s">
        <v>17</v>
      </c>
      <c r="F1328" s="21" t="s">
        <v>16</v>
      </c>
      <c r="G1328" s="21">
        <v>27037.914100000002</v>
      </c>
    </row>
    <row r="1329" spans="1:7" ht="15.75" x14ac:dyDescent="0.25">
      <c r="A1329" s="21">
        <v>64</v>
      </c>
      <c r="B1329" s="21" t="s">
        <v>23</v>
      </c>
      <c r="C1329" s="21">
        <v>26.885000000000002</v>
      </c>
      <c r="D1329" s="21">
        <v>0</v>
      </c>
      <c r="E1329" s="21" t="s">
        <v>17</v>
      </c>
      <c r="F1329" s="21" t="s">
        <v>27</v>
      </c>
      <c r="G1329" s="21">
        <v>29330.98315</v>
      </c>
    </row>
    <row r="1330" spans="1:7" ht="15.75" x14ac:dyDescent="0.25">
      <c r="A1330" s="21">
        <v>64</v>
      </c>
      <c r="B1330" s="21" t="s">
        <v>14</v>
      </c>
      <c r="C1330" s="21">
        <v>33.880000000000003</v>
      </c>
      <c r="D1330" s="21">
        <v>0</v>
      </c>
      <c r="E1330" s="21" t="s">
        <v>17</v>
      </c>
      <c r="F1330" s="21" t="s">
        <v>16</v>
      </c>
      <c r="G1330" s="21">
        <v>46889.261200000001</v>
      </c>
    </row>
    <row r="1331" spans="1:7" ht="15.75" x14ac:dyDescent="0.25">
      <c r="A1331" s="21">
        <v>64</v>
      </c>
      <c r="B1331" s="21" t="s">
        <v>14</v>
      </c>
      <c r="C1331" s="21">
        <v>39.159999999999997</v>
      </c>
      <c r="D1331" s="21">
        <v>1</v>
      </c>
      <c r="E1331" s="21" t="s">
        <v>15</v>
      </c>
      <c r="F1331" s="21" t="s">
        <v>16</v>
      </c>
      <c r="G1331" s="21">
        <v>14418.2804</v>
      </c>
    </row>
    <row r="1332" spans="1:7" ht="15.75" x14ac:dyDescent="0.25">
      <c r="A1332" s="21">
        <v>64</v>
      </c>
      <c r="B1332" s="21" t="s">
        <v>14</v>
      </c>
      <c r="C1332" s="21">
        <v>24.7</v>
      </c>
      <c r="D1332" s="21">
        <v>1</v>
      </c>
      <c r="E1332" s="21" t="s">
        <v>15</v>
      </c>
      <c r="F1332" s="21" t="s">
        <v>27</v>
      </c>
      <c r="G1332" s="21">
        <v>30166.618170000002</v>
      </c>
    </row>
    <row r="1333" spans="1:7" ht="15.75" x14ac:dyDescent="0.25">
      <c r="A1333" s="21">
        <v>64</v>
      </c>
      <c r="B1333" s="21" t="s">
        <v>23</v>
      </c>
      <c r="C1333" s="21">
        <v>33.799999999999997</v>
      </c>
      <c r="D1333" s="21">
        <v>1</v>
      </c>
      <c r="E1333" s="21" t="s">
        <v>17</v>
      </c>
      <c r="F1333" s="21" t="s">
        <v>26</v>
      </c>
      <c r="G1333" s="21">
        <v>47928.03</v>
      </c>
    </row>
    <row r="1334" spans="1:7" ht="15.75" x14ac:dyDescent="0.25">
      <c r="A1334" s="21">
        <v>64</v>
      </c>
      <c r="B1334" s="21" t="s">
        <v>14</v>
      </c>
      <c r="C1334" s="21">
        <v>25.6</v>
      </c>
      <c r="D1334" s="21">
        <v>2</v>
      </c>
      <c r="E1334" s="21" t="s">
        <v>15</v>
      </c>
      <c r="F1334" s="21" t="s">
        <v>26</v>
      </c>
      <c r="G1334" s="21">
        <v>14988.432000000001</v>
      </c>
    </row>
    <row r="1335" spans="1:7" ht="15.75" x14ac:dyDescent="0.25">
      <c r="A1335" s="21">
        <v>64</v>
      </c>
      <c r="B1335" s="21" t="s">
        <v>23</v>
      </c>
      <c r="C1335" s="21">
        <v>31.824999999999999</v>
      </c>
      <c r="D1335" s="21">
        <v>2</v>
      </c>
      <c r="E1335" s="21" t="s">
        <v>15</v>
      </c>
      <c r="F1335" s="21" t="s">
        <v>25</v>
      </c>
      <c r="G1335" s="21">
        <v>16069.08475</v>
      </c>
    </row>
    <row r="1336" spans="1:7" ht="15.75" x14ac:dyDescent="0.25">
      <c r="A1336" s="21">
        <v>64</v>
      </c>
      <c r="B1336" s="21" t="s">
        <v>23</v>
      </c>
      <c r="C1336" s="21">
        <v>31.3</v>
      </c>
      <c r="D1336" s="21">
        <v>2</v>
      </c>
      <c r="E1336" s="21" t="s">
        <v>17</v>
      </c>
      <c r="F1336" s="21" t="s">
        <v>26</v>
      </c>
      <c r="G1336" s="21">
        <v>47291.055</v>
      </c>
    </row>
    <row r="1337" spans="1:7" ht="15.75" x14ac:dyDescent="0.25">
      <c r="A1337" s="21">
        <v>64</v>
      </c>
      <c r="B1337" s="21" t="s">
        <v>14</v>
      </c>
      <c r="C1337" s="21">
        <v>36.96</v>
      </c>
      <c r="D1337" s="21">
        <v>2</v>
      </c>
      <c r="E1337" s="21" t="s">
        <v>17</v>
      </c>
      <c r="F1337" s="21" t="s">
        <v>16</v>
      </c>
      <c r="G1337" s="21">
        <v>49577.662400000001</v>
      </c>
    </row>
    <row r="1338" spans="1:7" ht="15.75" x14ac:dyDescent="0.25">
      <c r="A1338" s="21">
        <v>64</v>
      </c>
      <c r="B1338" s="21" t="s">
        <v>23</v>
      </c>
      <c r="C1338" s="21">
        <v>39.049999999999997</v>
      </c>
      <c r="D1338" s="21">
        <v>3</v>
      </c>
      <c r="E1338" s="21" t="s">
        <v>15</v>
      </c>
      <c r="F1338" s="21" t="s">
        <v>16</v>
      </c>
      <c r="G1338" s="21">
        <v>16085.127500000001</v>
      </c>
    </row>
    <row r="1339" spans="1:7" ht="15.75" x14ac:dyDescent="0.25">
      <c r="A1339" s="21">
        <v>64</v>
      </c>
      <c r="B1339" s="21" t="s">
        <v>23</v>
      </c>
      <c r="C1339" s="21">
        <v>30.114999999999998</v>
      </c>
      <c r="D1339" s="21">
        <v>3</v>
      </c>
      <c r="E1339" s="21" t="s">
        <v>15</v>
      </c>
      <c r="F1339" s="21" t="s">
        <v>27</v>
      </c>
      <c r="G1339" s="21">
        <v>16455.707849999999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63"/>
  <sheetViews>
    <sheetView topLeftCell="G1" workbookViewId="0">
      <selection activeCell="I21" sqref="I21:J22"/>
    </sheetView>
  </sheetViews>
  <sheetFormatPr defaultRowHeight="15" x14ac:dyDescent="0.25"/>
  <cols>
    <col min="1" max="1" width="0" hidden="1" customWidth="1"/>
    <col min="3" max="6" width="0" hidden="1" customWidth="1"/>
    <col min="9" max="9" width="15.7109375" customWidth="1"/>
    <col min="10" max="10" width="13.140625" customWidth="1"/>
    <col min="11" max="11" width="22.42578125" bestFit="1" customWidth="1"/>
    <col min="12" max="12" width="112.42578125" customWidth="1"/>
  </cols>
  <sheetData>
    <row r="1" spans="1:12" ht="16.5" thickBot="1" x14ac:dyDescent="0.3">
      <c r="A1" s="20" t="s">
        <v>0</v>
      </c>
      <c r="B1" s="20" t="s">
        <v>1</v>
      </c>
      <c r="C1" s="20" t="s">
        <v>2</v>
      </c>
      <c r="D1" s="20" t="s">
        <v>3</v>
      </c>
      <c r="E1" s="20" t="s">
        <v>4</v>
      </c>
      <c r="F1" s="20" t="s">
        <v>5</v>
      </c>
      <c r="G1" s="20" t="s">
        <v>6</v>
      </c>
    </row>
    <row r="2" spans="1:12" ht="15.75" x14ac:dyDescent="0.25">
      <c r="A2" s="21">
        <v>18</v>
      </c>
      <c r="B2" s="21" t="s">
        <v>23</v>
      </c>
      <c r="C2" s="21">
        <v>20.79</v>
      </c>
      <c r="D2" s="21">
        <v>0</v>
      </c>
      <c r="E2" s="21" t="s">
        <v>15</v>
      </c>
      <c r="F2" s="21" t="s">
        <v>16</v>
      </c>
      <c r="G2" s="21">
        <v>1607.5101</v>
      </c>
      <c r="I2" s="57"/>
      <c r="J2" s="38" t="s">
        <v>50</v>
      </c>
      <c r="K2" s="39" t="s">
        <v>51</v>
      </c>
      <c r="L2" s="40" t="s">
        <v>71</v>
      </c>
    </row>
    <row r="3" spans="1:12" ht="15.75" x14ac:dyDescent="0.25">
      <c r="A3" s="21">
        <v>18</v>
      </c>
      <c r="B3" s="21" t="s">
        <v>23</v>
      </c>
      <c r="C3" s="21">
        <v>26.73</v>
      </c>
      <c r="D3" s="21">
        <v>0</v>
      </c>
      <c r="E3" s="21" t="s">
        <v>15</v>
      </c>
      <c r="F3" s="21" t="s">
        <v>16</v>
      </c>
      <c r="G3" s="21">
        <v>1615.7666999999999</v>
      </c>
      <c r="I3" s="57"/>
      <c r="J3" s="41"/>
      <c r="K3" s="42" t="s">
        <v>52</v>
      </c>
      <c r="L3" s="43" t="s">
        <v>72</v>
      </c>
    </row>
    <row r="4" spans="1:12" ht="15.75" x14ac:dyDescent="0.25">
      <c r="A4" s="21">
        <v>18</v>
      </c>
      <c r="B4" s="21" t="s">
        <v>23</v>
      </c>
      <c r="C4" s="21">
        <v>31.13</v>
      </c>
      <c r="D4" s="21">
        <v>0</v>
      </c>
      <c r="E4" s="21" t="s">
        <v>15</v>
      </c>
      <c r="F4" s="21" t="s">
        <v>16</v>
      </c>
      <c r="G4" s="21">
        <v>1621.8827000000001</v>
      </c>
      <c r="I4" s="57"/>
      <c r="J4" s="41" t="s">
        <v>53</v>
      </c>
      <c r="K4" s="44" t="s">
        <v>54</v>
      </c>
      <c r="L4" s="45">
        <v>0.05</v>
      </c>
    </row>
    <row r="5" spans="1:12" ht="15.75" x14ac:dyDescent="0.25">
      <c r="A5" s="21">
        <v>18</v>
      </c>
      <c r="B5" s="21" t="s">
        <v>23</v>
      </c>
      <c r="C5" s="21">
        <v>31.35</v>
      </c>
      <c r="D5" s="21">
        <v>0</v>
      </c>
      <c r="E5" s="21" t="s">
        <v>15</v>
      </c>
      <c r="F5" s="21" t="s">
        <v>16</v>
      </c>
      <c r="G5" s="21">
        <v>1622.1885</v>
      </c>
      <c r="I5" s="57"/>
      <c r="J5" s="41"/>
      <c r="K5" s="42" t="s">
        <v>55</v>
      </c>
      <c r="L5" s="46">
        <f>COUNT(G:G)</f>
        <v>662</v>
      </c>
    </row>
    <row r="6" spans="1:12" ht="15.75" x14ac:dyDescent="0.25">
      <c r="A6" s="21">
        <v>18</v>
      </c>
      <c r="B6" s="21" t="s">
        <v>23</v>
      </c>
      <c r="C6" s="21">
        <v>36.85</v>
      </c>
      <c r="D6" s="21">
        <v>0</v>
      </c>
      <c r="E6" s="21" t="s">
        <v>15</v>
      </c>
      <c r="F6" s="21" t="s">
        <v>16</v>
      </c>
      <c r="G6" s="21">
        <v>1629.8335</v>
      </c>
      <c r="I6" s="57"/>
      <c r="J6" s="41"/>
      <c r="K6" s="42" t="s">
        <v>56</v>
      </c>
      <c r="L6" s="47">
        <f>_xlfn.STDEV.S(G:G)</f>
        <v>11128.70380091544</v>
      </c>
    </row>
    <row r="7" spans="1:12" ht="15.75" x14ac:dyDescent="0.25">
      <c r="A7" s="21">
        <v>18</v>
      </c>
      <c r="B7" s="21" t="s">
        <v>23</v>
      </c>
      <c r="C7" s="21">
        <v>38.17</v>
      </c>
      <c r="D7" s="21">
        <v>0</v>
      </c>
      <c r="E7" s="21" t="s">
        <v>15</v>
      </c>
      <c r="F7" s="21" t="s">
        <v>16</v>
      </c>
      <c r="G7" s="21">
        <v>1631.6683</v>
      </c>
      <c r="I7" s="57"/>
      <c r="J7" s="41"/>
      <c r="K7" s="42" t="s">
        <v>57</v>
      </c>
      <c r="L7" s="47">
        <f>L5/SQRT(L6)</f>
        <v>6.2753174109762861</v>
      </c>
    </row>
    <row r="8" spans="1:12" ht="15.75" x14ac:dyDescent="0.25">
      <c r="A8" s="21">
        <v>18</v>
      </c>
      <c r="B8" s="21" t="s">
        <v>23</v>
      </c>
      <c r="C8" s="21">
        <v>38.28</v>
      </c>
      <c r="D8" s="21">
        <v>0</v>
      </c>
      <c r="E8" s="21" t="s">
        <v>15</v>
      </c>
      <c r="F8" s="21" t="s">
        <v>16</v>
      </c>
      <c r="G8" s="21">
        <v>1631.8212000000001</v>
      </c>
      <c r="I8" s="57"/>
      <c r="J8" s="41"/>
      <c r="K8" s="48" t="s">
        <v>58</v>
      </c>
      <c r="L8" s="46">
        <v>13265.93</v>
      </c>
    </row>
    <row r="9" spans="1:12" ht="15.75" x14ac:dyDescent="0.25">
      <c r="A9" s="21">
        <v>18</v>
      </c>
      <c r="B9" s="21" t="s">
        <v>23</v>
      </c>
      <c r="C9" s="21">
        <v>39.159999999999997</v>
      </c>
      <c r="D9" s="21">
        <v>0</v>
      </c>
      <c r="E9" s="21" t="s">
        <v>15</v>
      </c>
      <c r="F9" s="21" t="s">
        <v>16</v>
      </c>
      <c r="G9" s="21">
        <v>1633.0444</v>
      </c>
      <c r="I9" s="57"/>
      <c r="J9" s="41"/>
      <c r="K9" s="42" t="s">
        <v>59</v>
      </c>
      <c r="L9" s="49">
        <f>AVERAGE(G:G)</f>
        <v>12569.578843835352</v>
      </c>
    </row>
    <row r="10" spans="1:12" ht="15.75" x14ac:dyDescent="0.25">
      <c r="A10" s="21">
        <v>18</v>
      </c>
      <c r="B10" s="21" t="s">
        <v>23</v>
      </c>
      <c r="C10" s="21">
        <v>39.82</v>
      </c>
      <c r="D10" s="21">
        <v>0</v>
      </c>
      <c r="E10" s="21" t="s">
        <v>15</v>
      </c>
      <c r="F10" s="21" t="s">
        <v>16</v>
      </c>
      <c r="G10" s="21">
        <v>1633.9618</v>
      </c>
      <c r="I10" s="57"/>
      <c r="J10" s="41"/>
      <c r="K10" s="42"/>
      <c r="L10" s="46"/>
    </row>
    <row r="11" spans="1:12" ht="15.75" x14ac:dyDescent="0.25">
      <c r="A11" s="21">
        <v>18</v>
      </c>
      <c r="B11" s="21" t="s">
        <v>23</v>
      </c>
      <c r="C11" s="21">
        <v>40.26</v>
      </c>
      <c r="D11" s="21">
        <v>0</v>
      </c>
      <c r="E11" s="21" t="s">
        <v>15</v>
      </c>
      <c r="F11" s="21" t="s">
        <v>16</v>
      </c>
      <c r="G11" s="21">
        <v>1634.5734</v>
      </c>
      <c r="I11" s="57"/>
      <c r="J11" s="41" t="s">
        <v>60</v>
      </c>
      <c r="K11" s="42" t="s">
        <v>61</v>
      </c>
      <c r="L11" s="47">
        <f>(L9-L8)/L7</f>
        <v>-110.96668272853357</v>
      </c>
    </row>
    <row r="12" spans="1:12" ht="15.75" x14ac:dyDescent="0.25">
      <c r="A12" s="21">
        <v>18</v>
      </c>
      <c r="B12" s="21" t="s">
        <v>23</v>
      </c>
      <c r="C12" s="21">
        <v>25.08</v>
      </c>
      <c r="D12" s="21">
        <v>0</v>
      </c>
      <c r="E12" s="21" t="s">
        <v>15</v>
      </c>
      <c r="F12" s="21" t="s">
        <v>25</v>
      </c>
      <c r="G12" s="21">
        <v>2196.4731999999999</v>
      </c>
      <c r="I12" s="57"/>
      <c r="J12" s="41" t="s">
        <v>62</v>
      </c>
      <c r="K12" s="42" t="s">
        <v>63</v>
      </c>
      <c r="L12" s="46">
        <f>_xlfn.T.DIST(L11,L5-1,TRUE)</f>
        <v>0</v>
      </c>
    </row>
    <row r="13" spans="1:12" ht="15.75" x14ac:dyDescent="0.25">
      <c r="A13" s="21">
        <v>18</v>
      </c>
      <c r="B13" s="21" t="s">
        <v>23</v>
      </c>
      <c r="C13" s="21">
        <v>26.315000000000001</v>
      </c>
      <c r="D13" s="21">
        <v>0</v>
      </c>
      <c r="E13" s="21" t="s">
        <v>15</v>
      </c>
      <c r="F13" s="21" t="s">
        <v>25</v>
      </c>
      <c r="G13" s="21">
        <v>2198.1898500000002</v>
      </c>
      <c r="I13" s="57"/>
      <c r="J13" s="41"/>
      <c r="K13" s="42" t="s">
        <v>64</v>
      </c>
      <c r="L13" s="46">
        <f>1-L12</f>
        <v>1</v>
      </c>
    </row>
    <row r="14" spans="1:12" ht="15.75" x14ac:dyDescent="0.25">
      <c r="A14" s="21">
        <v>18</v>
      </c>
      <c r="B14" s="21" t="s">
        <v>23</v>
      </c>
      <c r="C14" s="21">
        <v>28.215</v>
      </c>
      <c r="D14" s="21">
        <v>0</v>
      </c>
      <c r="E14" s="21" t="s">
        <v>15</v>
      </c>
      <c r="F14" s="21" t="s">
        <v>25</v>
      </c>
      <c r="G14" s="21">
        <v>2200.8308499999998</v>
      </c>
      <c r="I14" s="57"/>
      <c r="J14" s="50" t="s">
        <v>65</v>
      </c>
      <c r="K14" s="51" t="s">
        <v>66</v>
      </c>
      <c r="L14" s="52">
        <f>2*MIN(L12:L13)</f>
        <v>0</v>
      </c>
    </row>
    <row r="15" spans="1:12" ht="15.75" x14ac:dyDescent="0.25">
      <c r="A15" s="21">
        <v>18</v>
      </c>
      <c r="B15" s="21" t="s">
        <v>23</v>
      </c>
      <c r="C15" s="21">
        <v>30.114999999999998</v>
      </c>
      <c r="D15" s="21">
        <v>0</v>
      </c>
      <c r="E15" s="21" t="s">
        <v>15</v>
      </c>
      <c r="F15" s="21" t="s">
        <v>25</v>
      </c>
      <c r="G15" s="21">
        <v>2203.4718499999999</v>
      </c>
      <c r="I15" s="57"/>
      <c r="J15" s="62"/>
      <c r="K15" s="53"/>
      <c r="L15" s="43"/>
    </row>
    <row r="16" spans="1:12" ht="32.25" thickBot="1" x14ac:dyDescent="0.3">
      <c r="A16" s="21">
        <v>18</v>
      </c>
      <c r="B16" s="21" t="s">
        <v>23</v>
      </c>
      <c r="C16" s="21">
        <v>30.305</v>
      </c>
      <c r="D16" s="21">
        <v>0</v>
      </c>
      <c r="E16" s="21" t="s">
        <v>15</v>
      </c>
      <c r="F16" s="21" t="s">
        <v>25</v>
      </c>
      <c r="G16" s="21">
        <v>2203.7359499999998</v>
      </c>
      <c r="I16" s="57"/>
      <c r="J16" s="54" t="s">
        <v>67</v>
      </c>
      <c r="K16" s="55" t="s">
        <v>68</v>
      </c>
      <c r="L16" s="56" t="s">
        <v>128</v>
      </c>
    </row>
    <row r="17" spans="1:10" ht="15.75" x14ac:dyDescent="0.25">
      <c r="A17" s="21">
        <v>18</v>
      </c>
      <c r="B17" s="21" t="s">
        <v>23</v>
      </c>
      <c r="C17" s="21">
        <v>31.92</v>
      </c>
      <c r="D17" s="21">
        <v>0</v>
      </c>
      <c r="E17" s="21" t="s">
        <v>15</v>
      </c>
      <c r="F17" s="21" t="s">
        <v>25</v>
      </c>
      <c r="G17" s="21">
        <v>2205.9807999999998</v>
      </c>
      <c r="I17" s="57"/>
    </row>
    <row r="18" spans="1:10" ht="15.75" x14ac:dyDescent="0.25">
      <c r="A18" s="21">
        <v>18</v>
      </c>
      <c r="B18" s="21" t="s">
        <v>23</v>
      </c>
      <c r="C18" s="21">
        <v>33.155000000000001</v>
      </c>
      <c r="D18" s="21">
        <v>0</v>
      </c>
      <c r="E18" s="21" t="s">
        <v>15</v>
      </c>
      <c r="F18" s="21" t="s">
        <v>25</v>
      </c>
      <c r="G18" s="21">
        <v>2207.6974500000001</v>
      </c>
      <c r="I18" s="57"/>
    </row>
    <row r="19" spans="1:10" ht="15.75" x14ac:dyDescent="0.25">
      <c r="A19" s="21">
        <v>18</v>
      </c>
      <c r="B19" s="21" t="s">
        <v>23</v>
      </c>
      <c r="C19" s="21">
        <v>35.625</v>
      </c>
      <c r="D19" s="21">
        <v>0</v>
      </c>
      <c r="E19" s="21" t="s">
        <v>15</v>
      </c>
      <c r="F19" s="21" t="s">
        <v>25</v>
      </c>
      <c r="G19" s="21">
        <v>2211.1307499999998</v>
      </c>
      <c r="I19" s="57"/>
    </row>
    <row r="20" spans="1:10" ht="15.75" x14ac:dyDescent="0.25">
      <c r="A20" s="21">
        <v>18</v>
      </c>
      <c r="B20" s="21" t="s">
        <v>23</v>
      </c>
      <c r="C20" s="21">
        <v>40.185000000000002</v>
      </c>
      <c r="D20" s="21">
        <v>0</v>
      </c>
      <c r="E20" s="21" t="s">
        <v>15</v>
      </c>
      <c r="F20" s="21" t="s">
        <v>25</v>
      </c>
      <c r="G20" s="21">
        <v>2217.4691499999999</v>
      </c>
      <c r="I20" s="57"/>
    </row>
    <row r="21" spans="1:10" ht="30" x14ac:dyDescent="0.25">
      <c r="A21" s="21">
        <v>18</v>
      </c>
      <c r="B21" s="21" t="s">
        <v>23</v>
      </c>
      <c r="C21" s="21">
        <v>40.28</v>
      </c>
      <c r="D21" s="21">
        <v>0</v>
      </c>
      <c r="E21" s="21" t="s">
        <v>15</v>
      </c>
      <c r="F21" s="21" t="s">
        <v>25</v>
      </c>
      <c r="G21" s="21">
        <v>2217.6012000000001</v>
      </c>
      <c r="I21" s="58" t="s">
        <v>69</v>
      </c>
      <c r="J21" s="59">
        <v>13265.93</v>
      </c>
    </row>
    <row r="22" spans="1:10" ht="30" x14ac:dyDescent="0.25">
      <c r="A22" s="21">
        <v>18</v>
      </c>
      <c r="B22" s="21" t="s">
        <v>23</v>
      </c>
      <c r="C22" s="21">
        <v>29.164999999999999</v>
      </c>
      <c r="D22" s="21">
        <v>0</v>
      </c>
      <c r="E22" s="21" t="s">
        <v>15</v>
      </c>
      <c r="F22" s="21" t="s">
        <v>25</v>
      </c>
      <c r="G22" s="21">
        <v>7323.7348190000002</v>
      </c>
      <c r="I22" s="60" t="s">
        <v>70</v>
      </c>
      <c r="J22" s="61">
        <v>13270.42</v>
      </c>
    </row>
    <row r="23" spans="1:10" ht="15.75" x14ac:dyDescent="0.25">
      <c r="A23" s="21">
        <v>18</v>
      </c>
      <c r="B23" s="21" t="s">
        <v>23</v>
      </c>
      <c r="C23" s="21">
        <v>33.880000000000003</v>
      </c>
      <c r="D23" s="21">
        <v>0</v>
      </c>
      <c r="E23" s="21" t="s">
        <v>15</v>
      </c>
      <c r="F23" s="21" t="s">
        <v>16</v>
      </c>
      <c r="G23" s="21">
        <v>11482.63485</v>
      </c>
      <c r="I23" s="58"/>
      <c r="J23" s="5"/>
    </row>
    <row r="24" spans="1:10" ht="15.75" x14ac:dyDescent="0.25">
      <c r="A24" s="21">
        <v>18</v>
      </c>
      <c r="B24" s="21" t="s">
        <v>23</v>
      </c>
      <c r="C24" s="21">
        <v>38.28</v>
      </c>
      <c r="D24" s="21">
        <v>0</v>
      </c>
      <c r="E24" s="21" t="s">
        <v>15</v>
      </c>
      <c r="F24" s="21" t="s">
        <v>16</v>
      </c>
      <c r="G24" s="21">
        <v>14133.03775</v>
      </c>
    </row>
    <row r="25" spans="1:10" ht="15.75" x14ac:dyDescent="0.25">
      <c r="A25" s="21">
        <v>18</v>
      </c>
      <c r="B25" s="21" t="s">
        <v>23</v>
      </c>
      <c r="C25" s="21">
        <v>21.66</v>
      </c>
      <c r="D25" s="21">
        <v>0</v>
      </c>
      <c r="E25" s="21" t="s">
        <v>17</v>
      </c>
      <c r="F25" s="21" t="s">
        <v>25</v>
      </c>
      <c r="G25" s="21">
        <v>14283.4594</v>
      </c>
    </row>
    <row r="26" spans="1:10" ht="15.75" x14ac:dyDescent="0.25">
      <c r="A26" s="21">
        <v>18</v>
      </c>
      <c r="B26" s="21" t="s">
        <v>23</v>
      </c>
      <c r="C26" s="21">
        <v>30.114999999999998</v>
      </c>
      <c r="D26" s="21">
        <v>0</v>
      </c>
      <c r="E26" s="21" t="s">
        <v>15</v>
      </c>
      <c r="F26" s="21" t="s">
        <v>25</v>
      </c>
      <c r="G26" s="21">
        <v>21344.846699999998</v>
      </c>
    </row>
    <row r="27" spans="1:10" ht="15.75" x14ac:dyDescent="0.25">
      <c r="A27" s="21">
        <v>18</v>
      </c>
      <c r="B27" s="21" t="s">
        <v>23</v>
      </c>
      <c r="C27" s="21">
        <v>36.85</v>
      </c>
      <c r="D27" s="21">
        <v>0</v>
      </c>
      <c r="E27" s="21" t="s">
        <v>17</v>
      </c>
      <c r="F27" s="21" t="s">
        <v>16</v>
      </c>
      <c r="G27" s="21">
        <v>36149.483500000002</v>
      </c>
    </row>
    <row r="28" spans="1:10" ht="15.75" x14ac:dyDescent="0.25">
      <c r="A28" s="21">
        <v>18</v>
      </c>
      <c r="B28" s="21" t="s">
        <v>23</v>
      </c>
      <c r="C28" s="21">
        <v>42.24</v>
      </c>
      <c r="D28" s="21">
        <v>0</v>
      </c>
      <c r="E28" s="21" t="s">
        <v>17</v>
      </c>
      <c r="F28" s="21" t="s">
        <v>16</v>
      </c>
      <c r="G28" s="21">
        <v>38792.685599999997</v>
      </c>
    </row>
    <row r="29" spans="1:10" ht="15.75" x14ac:dyDescent="0.25">
      <c r="A29" s="21">
        <v>18</v>
      </c>
      <c r="B29" s="21" t="s">
        <v>23</v>
      </c>
      <c r="C29" s="21">
        <v>24.09</v>
      </c>
      <c r="D29" s="21">
        <v>1</v>
      </c>
      <c r="E29" s="21" t="s">
        <v>15</v>
      </c>
      <c r="F29" s="21" t="s">
        <v>16</v>
      </c>
      <c r="G29" s="21">
        <v>2201.0971</v>
      </c>
    </row>
    <row r="30" spans="1:10" ht="15.75" x14ac:dyDescent="0.25">
      <c r="A30" s="21">
        <v>18</v>
      </c>
      <c r="B30" s="21" t="s">
        <v>23</v>
      </c>
      <c r="C30" s="21">
        <v>37.29</v>
      </c>
      <c r="D30" s="21">
        <v>1</v>
      </c>
      <c r="E30" s="21" t="s">
        <v>15</v>
      </c>
      <c r="F30" s="21" t="s">
        <v>16</v>
      </c>
      <c r="G30" s="21">
        <v>2219.4450999999999</v>
      </c>
    </row>
    <row r="31" spans="1:10" ht="15.75" x14ac:dyDescent="0.25">
      <c r="A31" s="21">
        <v>18</v>
      </c>
      <c r="B31" s="21" t="s">
        <v>23</v>
      </c>
      <c r="C31" s="21">
        <v>32.119999999999997</v>
      </c>
      <c r="D31" s="21">
        <v>2</v>
      </c>
      <c r="E31" s="21" t="s">
        <v>15</v>
      </c>
      <c r="F31" s="21" t="s">
        <v>16</v>
      </c>
      <c r="G31" s="21">
        <v>2801.2588000000001</v>
      </c>
    </row>
    <row r="32" spans="1:10" ht="15.75" x14ac:dyDescent="0.25">
      <c r="A32" s="21">
        <v>18</v>
      </c>
      <c r="B32" s="21" t="s">
        <v>23</v>
      </c>
      <c r="C32" s="21">
        <v>38.664999999999999</v>
      </c>
      <c r="D32" s="21">
        <v>2</v>
      </c>
      <c r="E32" s="21" t="s">
        <v>15</v>
      </c>
      <c r="F32" s="21" t="s">
        <v>25</v>
      </c>
      <c r="G32" s="21">
        <v>3393.35635</v>
      </c>
    </row>
    <row r="33" spans="1:7" ht="15.75" x14ac:dyDescent="0.25">
      <c r="A33" s="21">
        <v>18</v>
      </c>
      <c r="B33" s="21" t="s">
        <v>23</v>
      </c>
      <c r="C33" s="21">
        <v>27.28</v>
      </c>
      <c r="D33" s="21">
        <v>3</v>
      </c>
      <c r="E33" s="21" t="s">
        <v>17</v>
      </c>
      <c r="F33" s="21" t="s">
        <v>16</v>
      </c>
      <c r="G33" s="21">
        <v>18223.4512</v>
      </c>
    </row>
    <row r="34" spans="1:7" ht="15.75" x14ac:dyDescent="0.25">
      <c r="A34" s="21">
        <v>18</v>
      </c>
      <c r="B34" s="21" t="s">
        <v>23</v>
      </c>
      <c r="C34" s="21">
        <v>31.35</v>
      </c>
      <c r="D34" s="21">
        <v>4</v>
      </c>
      <c r="E34" s="21" t="s">
        <v>15</v>
      </c>
      <c r="F34" s="21" t="s">
        <v>25</v>
      </c>
      <c r="G34" s="21">
        <v>4561.1885000000002</v>
      </c>
    </row>
    <row r="35" spans="1:7" ht="15.75" x14ac:dyDescent="0.25">
      <c r="A35" s="21">
        <v>19</v>
      </c>
      <c r="B35" s="21" t="s">
        <v>23</v>
      </c>
      <c r="C35" s="21">
        <v>17.8</v>
      </c>
      <c r="D35" s="21">
        <v>0</v>
      </c>
      <c r="E35" s="21" t="s">
        <v>15</v>
      </c>
      <c r="F35" s="21" t="s">
        <v>26</v>
      </c>
      <c r="G35" s="21">
        <v>1727.7850000000001</v>
      </c>
    </row>
    <row r="36" spans="1:7" ht="15.75" x14ac:dyDescent="0.25">
      <c r="A36" s="21">
        <v>19</v>
      </c>
      <c r="B36" s="21" t="s">
        <v>23</v>
      </c>
      <c r="C36" s="21">
        <v>18.600000000000001</v>
      </c>
      <c r="D36" s="21">
        <v>0</v>
      </c>
      <c r="E36" s="21" t="s">
        <v>15</v>
      </c>
      <c r="F36" s="21" t="s">
        <v>26</v>
      </c>
      <c r="G36" s="21">
        <v>1728.8969999999999</v>
      </c>
    </row>
    <row r="37" spans="1:7" ht="15.75" x14ac:dyDescent="0.25">
      <c r="A37" s="21">
        <v>19</v>
      </c>
      <c r="B37" s="21" t="s">
        <v>23</v>
      </c>
      <c r="C37" s="21">
        <v>20.6</v>
      </c>
      <c r="D37" s="21">
        <v>0</v>
      </c>
      <c r="E37" s="21" t="s">
        <v>15</v>
      </c>
      <c r="F37" s="21" t="s">
        <v>26</v>
      </c>
      <c r="G37" s="21">
        <v>1731.6769999999999</v>
      </c>
    </row>
    <row r="38" spans="1:7" ht="15.75" x14ac:dyDescent="0.25">
      <c r="A38" s="21">
        <v>19</v>
      </c>
      <c r="B38" s="21" t="s">
        <v>23</v>
      </c>
      <c r="C38" s="21">
        <v>24.7</v>
      </c>
      <c r="D38" s="21">
        <v>0</v>
      </c>
      <c r="E38" s="21" t="s">
        <v>15</v>
      </c>
      <c r="F38" s="21" t="s">
        <v>26</v>
      </c>
      <c r="G38" s="21">
        <v>1737.376</v>
      </c>
    </row>
    <row r="39" spans="1:7" ht="15.75" x14ac:dyDescent="0.25">
      <c r="A39" s="21">
        <v>19</v>
      </c>
      <c r="B39" s="21" t="s">
        <v>23</v>
      </c>
      <c r="C39" s="21">
        <v>28.9</v>
      </c>
      <c r="D39" s="21">
        <v>0</v>
      </c>
      <c r="E39" s="21" t="s">
        <v>15</v>
      </c>
      <c r="F39" s="21" t="s">
        <v>26</v>
      </c>
      <c r="G39" s="21">
        <v>1743.2139999999999</v>
      </c>
    </row>
    <row r="40" spans="1:7" ht="15.75" x14ac:dyDescent="0.25">
      <c r="A40" s="21">
        <v>19</v>
      </c>
      <c r="B40" s="21" t="s">
        <v>23</v>
      </c>
      <c r="C40" s="21">
        <v>29.8</v>
      </c>
      <c r="D40" s="21">
        <v>0</v>
      </c>
      <c r="E40" s="21" t="s">
        <v>15</v>
      </c>
      <c r="F40" s="21" t="s">
        <v>26</v>
      </c>
      <c r="G40" s="21">
        <v>1744.4649999999999</v>
      </c>
    </row>
    <row r="41" spans="1:7" ht="15.75" x14ac:dyDescent="0.25">
      <c r="A41" s="21">
        <v>19</v>
      </c>
      <c r="B41" s="21" t="s">
        <v>23</v>
      </c>
      <c r="C41" s="21">
        <v>32.9</v>
      </c>
      <c r="D41" s="21">
        <v>0</v>
      </c>
      <c r="E41" s="21" t="s">
        <v>15</v>
      </c>
      <c r="F41" s="21" t="s">
        <v>26</v>
      </c>
      <c r="G41" s="21">
        <v>1748.7739999999999</v>
      </c>
    </row>
    <row r="42" spans="1:7" ht="15.75" x14ac:dyDescent="0.25">
      <c r="A42" s="21">
        <v>19</v>
      </c>
      <c r="B42" s="21" t="s">
        <v>23</v>
      </c>
      <c r="C42" s="21">
        <v>40.5</v>
      </c>
      <c r="D42" s="21">
        <v>0</v>
      </c>
      <c r="E42" s="21" t="s">
        <v>15</v>
      </c>
      <c r="F42" s="21" t="s">
        <v>26</v>
      </c>
      <c r="G42" s="21">
        <v>1759.338</v>
      </c>
    </row>
    <row r="43" spans="1:7" ht="15.75" x14ac:dyDescent="0.25">
      <c r="A43" s="21">
        <v>19</v>
      </c>
      <c r="B43" s="21" t="s">
        <v>23</v>
      </c>
      <c r="C43" s="21">
        <v>22.515000000000001</v>
      </c>
      <c r="D43" s="21">
        <v>0</v>
      </c>
      <c r="E43" s="21" t="s">
        <v>15</v>
      </c>
      <c r="F43" s="21" t="s">
        <v>27</v>
      </c>
      <c r="G43" s="21">
        <v>2117.3388500000001</v>
      </c>
    </row>
    <row r="44" spans="1:7" ht="15.75" x14ac:dyDescent="0.25">
      <c r="A44" s="21">
        <v>19</v>
      </c>
      <c r="B44" s="21" t="s">
        <v>23</v>
      </c>
      <c r="C44" s="21">
        <v>30.495000000000001</v>
      </c>
      <c r="D44" s="21">
        <v>0</v>
      </c>
      <c r="E44" s="21" t="s">
        <v>15</v>
      </c>
      <c r="F44" s="21" t="s">
        <v>27</v>
      </c>
      <c r="G44" s="21">
        <v>2128.4310500000001</v>
      </c>
    </row>
    <row r="45" spans="1:7" ht="15.75" x14ac:dyDescent="0.25">
      <c r="A45" s="21">
        <v>19</v>
      </c>
      <c r="B45" s="21" t="s">
        <v>23</v>
      </c>
      <c r="C45" s="21">
        <v>32.11</v>
      </c>
      <c r="D45" s="21">
        <v>0</v>
      </c>
      <c r="E45" s="21" t="s">
        <v>15</v>
      </c>
      <c r="F45" s="21" t="s">
        <v>27</v>
      </c>
      <c r="G45" s="21">
        <v>2130.6759000000002</v>
      </c>
    </row>
    <row r="46" spans="1:7" ht="15.75" x14ac:dyDescent="0.25">
      <c r="A46" s="21">
        <v>19</v>
      </c>
      <c r="B46" s="21" t="s">
        <v>23</v>
      </c>
      <c r="C46" s="21">
        <v>35.15</v>
      </c>
      <c r="D46" s="21">
        <v>0</v>
      </c>
      <c r="E46" s="21" t="s">
        <v>15</v>
      </c>
      <c r="F46" s="21" t="s">
        <v>27</v>
      </c>
      <c r="G46" s="21">
        <v>2134.9014999999999</v>
      </c>
    </row>
    <row r="47" spans="1:7" ht="15.75" x14ac:dyDescent="0.25">
      <c r="A47" s="21">
        <v>19</v>
      </c>
      <c r="B47" s="21" t="s">
        <v>23</v>
      </c>
      <c r="C47" s="21">
        <v>36.575000000000003</v>
      </c>
      <c r="D47" s="21">
        <v>0</v>
      </c>
      <c r="E47" s="21" t="s">
        <v>15</v>
      </c>
      <c r="F47" s="21" t="s">
        <v>27</v>
      </c>
      <c r="G47" s="21">
        <v>2136.8822500000001</v>
      </c>
    </row>
    <row r="48" spans="1:7" ht="15.75" x14ac:dyDescent="0.25">
      <c r="A48" s="21">
        <v>19</v>
      </c>
      <c r="B48" s="21" t="s">
        <v>23</v>
      </c>
      <c r="C48" s="21">
        <v>37.43</v>
      </c>
      <c r="D48" s="21">
        <v>0</v>
      </c>
      <c r="E48" s="21" t="s">
        <v>15</v>
      </c>
      <c r="F48" s="21" t="s">
        <v>27</v>
      </c>
      <c r="G48" s="21">
        <v>2138.0707000000002</v>
      </c>
    </row>
    <row r="49" spans="1:7" ht="15.75" x14ac:dyDescent="0.25">
      <c r="A49" s="21">
        <v>19</v>
      </c>
      <c r="B49" s="21" t="s">
        <v>23</v>
      </c>
      <c r="C49" s="21">
        <v>21.7</v>
      </c>
      <c r="D49" s="21">
        <v>0</v>
      </c>
      <c r="E49" s="21" t="s">
        <v>17</v>
      </c>
      <c r="F49" s="21" t="s">
        <v>26</v>
      </c>
      <c r="G49" s="21">
        <v>13844.505999999999</v>
      </c>
    </row>
    <row r="50" spans="1:7" ht="15.75" x14ac:dyDescent="0.25">
      <c r="A50" s="21">
        <v>19</v>
      </c>
      <c r="B50" s="21" t="s">
        <v>23</v>
      </c>
      <c r="C50" s="21">
        <v>27.9</v>
      </c>
      <c r="D50" s="21">
        <v>0</v>
      </c>
      <c r="E50" s="21" t="s">
        <v>17</v>
      </c>
      <c r="F50" s="21" t="s">
        <v>26</v>
      </c>
      <c r="G50" s="21">
        <v>16884.923999999999</v>
      </c>
    </row>
    <row r="51" spans="1:7" ht="15.75" x14ac:dyDescent="0.25">
      <c r="A51" s="21">
        <v>19</v>
      </c>
      <c r="B51" s="21" t="s">
        <v>23</v>
      </c>
      <c r="C51" s="21">
        <v>28.3</v>
      </c>
      <c r="D51" s="21">
        <v>0</v>
      </c>
      <c r="E51" s="21" t="s">
        <v>17</v>
      </c>
      <c r="F51" s="21" t="s">
        <v>26</v>
      </c>
      <c r="G51" s="21">
        <v>17081.080000000002</v>
      </c>
    </row>
    <row r="52" spans="1:7" ht="15.75" x14ac:dyDescent="0.25">
      <c r="A52" s="21">
        <v>19</v>
      </c>
      <c r="B52" s="21" t="s">
        <v>23</v>
      </c>
      <c r="C52" s="21">
        <v>28.31</v>
      </c>
      <c r="D52" s="21">
        <v>0</v>
      </c>
      <c r="E52" s="21" t="s">
        <v>17</v>
      </c>
      <c r="F52" s="21" t="s">
        <v>27</v>
      </c>
      <c r="G52" s="21">
        <v>17468.983899999999</v>
      </c>
    </row>
    <row r="53" spans="1:7" ht="15.75" x14ac:dyDescent="0.25">
      <c r="A53" s="21">
        <v>19</v>
      </c>
      <c r="B53" s="21" t="s">
        <v>23</v>
      </c>
      <c r="C53" s="21">
        <v>28.88</v>
      </c>
      <c r="D53" s="21">
        <v>0</v>
      </c>
      <c r="E53" s="21" t="s">
        <v>17</v>
      </c>
      <c r="F53" s="21" t="s">
        <v>27</v>
      </c>
      <c r="G53" s="21">
        <v>17748.5062</v>
      </c>
    </row>
    <row r="54" spans="1:7" ht="15.75" x14ac:dyDescent="0.25">
      <c r="A54" s="21">
        <v>19</v>
      </c>
      <c r="B54" s="21" t="s">
        <v>23</v>
      </c>
      <c r="C54" s="21">
        <v>30.02</v>
      </c>
      <c r="D54" s="21">
        <v>0</v>
      </c>
      <c r="E54" s="21" t="s">
        <v>17</v>
      </c>
      <c r="F54" s="21" t="s">
        <v>27</v>
      </c>
      <c r="G54" s="21">
        <v>33307.550799999997</v>
      </c>
    </row>
    <row r="55" spans="1:7" ht="15.75" x14ac:dyDescent="0.25">
      <c r="A55" s="21">
        <v>19</v>
      </c>
      <c r="B55" s="21" t="s">
        <v>23</v>
      </c>
      <c r="C55" s="21">
        <v>33.11</v>
      </c>
      <c r="D55" s="21">
        <v>0</v>
      </c>
      <c r="E55" s="21" t="s">
        <v>17</v>
      </c>
      <c r="F55" s="21" t="s">
        <v>16</v>
      </c>
      <c r="G55" s="21">
        <v>34439.855900000002</v>
      </c>
    </row>
    <row r="56" spans="1:7" ht="15.75" x14ac:dyDescent="0.25">
      <c r="A56" s="21">
        <v>19</v>
      </c>
      <c r="B56" s="21" t="s">
        <v>23</v>
      </c>
      <c r="C56" s="21">
        <v>32.49</v>
      </c>
      <c r="D56" s="21">
        <v>0</v>
      </c>
      <c r="E56" s="21" t="s">
        <v>17</v>
      </c>
      <c r="F56" s="21" t="s">
        <v>27</v>
      </c>
      <c r="G56" s="21">
        <v>36898.733079999998</v>
      </c>
    </row>
    <row r="57" spans="1:7" ht="15.75" x14ac:dyDescent="0.25">
      <c r="A57" s="21">
        <v>19</v>
      </c>
      <c r="B57" s="21" t="s">
        <v>23</v>
      </c>
      <c r="C57" s="21">
        <v>28.4</v>
      </c>
      <c r="D57" s="21">
        <v>1</v>
      </c>
      <c r="E57" s="21" t="s">
        <v>15</v>
      </c>
      <c r="F57" s="21" t="s">
        <v>26</v>
      </c>
      <c r="G57" s="21">
        <v>2331.5189999999998</v>
      </c>
    </row>
    <row r="58" spans="1:7" ht="15.75" x14ac:dyDescent="0.25">
      <c r="A58" s="21">
        <v>19</v>
      </c>
      <c r="B58" s="21" t="s">
        <v>23</v>
      </c>
      <c r="C58" s="21">
        <v>24.51</v>
      </c>
      <c r="D58" s="21">
        <v>1</v>
      </c>
      <c r="E58" s="21" t="s">
        <v>15</v>
      </c>
      <c r="F58" s="21" t="s">
        <v>27</v>
      </c>
      <c r="G58" s="21">
        <v>2709.1118999999999</v>
      </c>
    </row>
    <row r="59" spans="1:7" ht="15.75" x14ac:dyDescent="0.25">
      <c r="A59" s="21">
        <v>19</v>
      </c>
      <c r="B59" s="21" t="s">
        <v>23</v>
      </c>
      <c r="C59" s="21">
        <v>24.605</v>
      </c>
      <c r="D59" s="21">
        <v>1</v>
      </c>
      <c r="E59" s="21" t="s">
        <v>15</v>
      </c>
      <c r="F59" s="21" t="s">
        <v>27</v>
      </c>
      <c r="G59" s="21">
        <v>2709.24395</v>
      </c>
    </row>
    <row r="60" spans="1:7" ht="15.75" x14ac:dyDescent="0.25">
      <c r="A60" s="21">
        <v>19</v>
      </c>
      <c r="B60" s="21" t="s">
        <v>23</v>
      </c>
      <c r="C60" s="21">
        <v>25.745000000000001</v>
      </c>
      <c r="D60" s="21">
        <v>1</v>
      </c>
      <c r="E60" s="21" t="s">
        <v>15</v>
      </c>
      <c r="F60" s="21" t="s">
        <v>27</v>
      </c>
      <c r="G60" s="21">
        <v>2710.8285500000002</v>
      </c>
    </row>
    <row r="61" spans="1:7" ht="15.75" x14ac:dyDescent="0.25">
      <c r="A61" s="21">
        <v>19</v>
      </c>
      <c r="B61" s="21" t="s">
        <v>23</v>
      </c>
      <c r="C61" s="21">
        <v>31.824999999999999</v>
      </c>
      <c r="D61" s="21">
        <v>1</v>
      </c>
      <c r="E61" s="21" t="s">
        <v>15</v>
      </c>
      <c r="F61" s="21" t="s">
        <v>27</v>
      </c>
      <c r="G61" s="21">
        <v>2719.2797500000001</v>
      </c>
    </row>
    <row r="62" spans="1:7" ht="15.75" x14ac:dyDescent="0.25">
      <c r="A62" s="21">
        <v>19</v>
      </c>
      <c r="B62" s="21" t="s">
        <v>23</v>
      </c>
      <c r="C62" s="21">
        <v>39.615000000000002</v>
      </c>
      <c r="D62" s="21">
        <v>1</v>
      </c>
      <c r="E62" s="21" t="s">
        <v>15</v>
      </c>
      <c r="F62" s="21" t="s">
        <v>27</v>
      </c>
      <c r="G62" s="21">
        <v>2730.1078499999999</v>
      </c>
    </row>
    <row r="63" spans="1:7" ht="15.75" x14ac:dyDescent="0.25">
      <c r="A63" s="21">
        <v>19</v>
      </c>
      <c r="B63" s="21" t="s">
        <v>23</v>
      </c>
      <c r="C63" s="21">
        <v>23.4</v>
      </c>
      <c r="D63" s="21">
        <v>2</v>
      </c>
      <c r="E63" s="21" t="s">
        <v>15</v>
      </c>
      <c r="F63" s="21" t="s">
        <v>26</v>
      </c>
      <c r="G63" s="21">
        <v>2913.569</v>
      </c>
    </row>
    <row r="64" spans="1:7" ht="15.75" x14ac:dyDescent="0.25">
      <c r="A64" s="21">
        <v>19</v>
      </c>
      <c r="B64" s="21" t="s">
        <v>23</v>
      </c>
      <c r="C64" s="21">
        <v>30.59</v>
      </c>
      <c r="D64" s="21">
        <v>2</v>
      </c>
      <c r="E64" s="21" t="s">
        <v>15</v>
      </c>
      <c r="F64" s="21" t="s">
        <v>27</v>
      </c>
      <c r="G64" s="21">
        <v>24059.680189999999</v>
      </c>
    </row>
    <row r="65" spans="1:7" ht="15.75" x14ac:dyDescent="0.25">
      <c r="A65" s="21">
        <v>19</v>
      </c>
      <c r="B65" s="21" t="s">
        <v>23</v>
      </c>
      <c r="C65" s="21">
        <v>34.700000000000003</v>
      </c>
      <c r="D65" s="21">
        <v>2</v>
      </c>
      <c r="E65" s="21" t="s">
        <v>17</v>
      </c>
      <c r="F65" s="21" t="s">
        <v>26</v>
      </c>
      <c r="G65" s="21">
        <v>36397.576000000001</v>
      </c>
    </row>
    <row r="66" spans="1:7" ht="15.75" x14ac:dyDescent="0.25">
      <c r="A66" s="21">
        <v>19</v>
      </c>
      <c r="B66" s="21" t="s">
        <v>23</v>
      </c>
      <c r="C66" s="21">
        <v>27.93</v>
      </c>
      <c r="D66" s="21">
        <v>3</v>
      </c>
      <c r="E66" s="21" t="s">
        <v>15</v>
      </c>
      <c r="F66" s="21" t="s">
        <v>27</v>
      </c>
      <c r="G66" s="21">
        <v>18838.703659999999</v>
      </c>
    </row>
    <row r="67" spans="1:7" ht="15.75" x14ac:dyDescent="0.25">
      <c r="A67" s="21">
        <v>19</v>
      </c>
      <c r="B67" s="21" t="s">
        <v>23</v>
      </c>
      <c r="C67" s="21">
        <v>28.6</v>
      </c>
      <c r="D67" s="21">
        <v>5</v>
      </c>
      <c r="E67" s="21" t="s">
        <v>15</v>
      </c>
      <c r="F67" s="21" t="s">
        <v>26</v>
      </c>
      <c r="G67" s="21">
        <v>4687.7969999999996</v>
      </c>
    </row>
    <row r="68" spans="1:7" ht="15.75" x14ac:dyDescent="0.25">
      <c r="A68" s="21">
        <v>20</v>
      </c>
      <c r="B68" s="21" t="s">
        <v>23</v>
      </c>
      <c r="C68" s="21">
        <v>29.6</v>
      </c>
      <c r="D68" s="21">
        <v>0</v>
      </c>
      <c r="E68" s="21" t="s">
        <v>15</v>
      </c>
      <c r="F68" s="21" t="s">
        <v>26</v>
      </c>
      <c r="G68" s="21">
        <v>1875.3440000000001</v>
      </c>
    </row>
    <row r="69" spans="1:7" ht="15.75" x14ac:dyDescent="0.25">
      <c r="A69" s="21">
        <v>20</v>
      </c>
      <c r="B69" s="21" t="s">
        <v>23</v>
      </c>
      <c r="C69" s="21">
        <v>31.46</v>
      </c>
      <c r="D69" s="21">
        <v>0</v>
      </c>
      <c r="E69" s="21" t="s">
        <v>15</v>
      </c>
      <c r="F69" s="21" t="s">
        <v>16</v>
      </c>
      <c r="G69" s="21">
        <v>1877.9294</v>
      </c>
    </row>
    <row r="70" spans="1:7" ht="15.75" x14ac:dyDescent="0.25">
      <c r="A70" s="21">
        <v>20</v>
      </c>
      <c r="B70" s="21" t="s">
        <v>23</v>
      </c>
      <c r="C70" s="21">
        <v>33</v>
      </c>
      <c r="D70" s="21">
        <v>0</v>
      </c>
      <c r="E70" s="21" t="s">
        <v>15</v>
      </c>
      <c r="F70" s="21" t="s">
        <v>16</v>
      </c>
      <c r="G70" s="21">
        <v>1880.07</v>
      </c>
    </row>
    <row r="71" spans="1:7" ht="15.75" x14ac:dyDescent="0.25">
      <c r="A71" s="21">
        <v>20</v>
      </c>
      <c r="B71" s="21" t="s">
        <v>23</v>
      </c>
      <c r="C71" s="21">
        <v>33.299999999999997</v>
      </c>
      <c r="D71" s="21">
        <v>0</v>
      </c>
      <c r="E71" s="21" t="s">
        <v>15</v>
      </c>
      <c r="F71" s="21" t="s">
        <v>26</v>
      </c>
      <c r="G71" s="21">
        <v>1880.4870000000001</v>
      </c>
    </row>
    <row r="72" spans="1:7" ht="15.75" x14ac:dyDescent="0.25">
      <c r="A72" s="21">
        <v>20</v>
      </c>
      <c r="B72" s="21" t="s">
        <v>23</v>
      </c>
      <c r="C72" s="21">
        <v>28.975000000000001</v>
      </c>
      <c r="D72" s="21">
        <v>0</v>
      </c>
      <c r="E72" s="21" t="s">
        <v>15</v>
      </c>
      <c r="F72" s="21" t="s">
        <v>27</v>
      </c>
      <c r="G72" s="21">
        <v>2257.47525</v>
      </c>
    </row>
    <row r="73" spans="1:7" ht="15.75" x14ac:dyDescent="0.25">
      <c r="A73" s="21">
        <v>20</v>
      </c>
      <c r="B73" s="21" t="s">
        <v>23</v>
      </c>
      <c r="C73" s="21">
        <v>31.92</v>
      </c>
      <c r="D73" s="21">
        <v>0</v>
      </c>
      <c r="E73" s="21" t="s">
        <v>15</v>
      </c>
      <c r="F73" s="21" t="s">
        <v>27</v>
      </c>
      <c r="G73" s="21">
        <v>2261.5688</v>
      </c>
    </row>
    <row r="74" spans="1:7" ht="15.75" x14ac:dyDescent="0.25">
      <c r="A74" s="21">
        <v>20</v>
      </c>
      <c r="B74" s="21" t="s">
        <v>23</v>
      </c>
      <c r="C74" s="21">
        <v>28.785</v>
      </c>
      <c r="D74" s="21">
        <v>0</v>
      </c>
      <c r="E74" s="21" t="s">
        <v>15</v>
      </c>
      <c r="F74" s="21" t="s">
        <v>25</v>
      </c>
      <c r="G74" s="21">
        <v>2457.2111500000001</v>
      </c>
    </row>
    <row r="75" spans="1:7" ht="15.75" x14ac:dyDescent="0.25">
      <c r="A75" s="21">
        <v>20</v>
      </c>
      <c r="B75" s="21" t="s">
        <v>23</v>
      </c>
      <c r="C75" s="21">
        <v>30.59</v>
      </c>
      <c r="D75" s="21">
        <v>0</v>
      </c>
      <c r="E75" s="21" t="s">
        <v>15</v>
      </c>
      <c r="F75" s="21" t="s">
        <v>25</v>
      </c>
      <c r="G75" s="21">
        <v>2459.7201</v>
      </c>
    </row>
    <row r="76" spans="1:7" ht="15.75" x14ac:dyDescent="0.25">
      <c r="A76" s="21">
        <v>20</v>
      </c>
      <c r="B76" s="21" t="s">
        <v>23</v>
      </c>
      <c r="C76" s="21">
        <v>22.42</v>
      </c>
      <c r="D76" s="21">
        <v>0</v>
      </c>
      <c r="E76" s="21" t="s">
        <v>17</v>
      </c>
      <c r="F76" s="21" t="s">
        <v>27</v>
      </c>
      <c r="G76" s="21">
        <v>14711.7438</v>
      </c>
    </row>
    <row r="77" spans="1:7" ht="15.75" x14ac:dyDescent="0.25">
      <c r="A77" s="21">
        <v>20</v>
      </c>
      <c r="B77" s="21" t="s">
        <v>23</v>
      </c>
      <c r="C77" s="21">
        <v>21.8</v>
      </c>
      <c r="D77" s="21">
        <v>0</v>
      </c>
      <c r="E77" s="21" t="s">
        <v>17</v>
      </c>
      <c r="F77" s="21" t="s">
        <v>26</v>
      </c>
      <c r="G77" s="21">
        <v>20167.336029999999</v>
      </c>
    </row>
    <row r="78" spans="1:7" ht="15.75" x14ac:dyDescent="0.25">
      <c r="A78" s="21">
        <v>20</v>
      </c>
      <c r="B78" s="21" t="s">
        <v>23</v>
      </c>
      <c r="C78" s="21">
        <v>24.42</v>
      </c>
      <c r="D78" s="21">
        <v>0</v>
      </c>
      <c r="E78" s="21" t="s">
        <v>17</v>
      </c>
      <c r="F78" s="21" t="s">
        <v>16</v>
      </c>
      <c r="G78" s="21">
        <v>26125.674770000001</v>
      </c>
    </row>
    <row r="79" spans="1:7" ht="15.75" x14ac:dyDescent="0.25">
      <c r="A79" s="21">
        <v>20</v>
      </c>
      <c r="B79" s="21" t="s">
        <v>23</v>
      </c>
      <c r="C79" s="21">
        <v>26.84</v>
      </c>
      <c r="D79" s="21">
        <v>1</v>
      </c>
      <c r="E79" s="21" t="s">
        <v>17</v>
      </c>
      <c r="F79" s="21" t="s">
        <v>16</v>
      </c>
      <c r="G79" s="21">
        <v>17085.267599999999</v>
      </c>
    </row>
    <row r="80" spans="1:7" ht="15.75" x14ac:dyDescent="0.25">
      <c r="A80" s="21">
        <v>20</v>
      </c>
      <c r="B80" s="21" t="s">
        <v>23</v>
      </c>
      <c r="C80" s="21">
        <v>31.79</v>
      </c>
      <c r="D80" s="21">
        <v>2</v>
      </c>
      <c r="E80" s="21" t="s">
        <v>15</v>
      </c>
      <c r="F80" s="21" t="s">
        <v>16</v>
      </c>
      <c r="G80" s="21">
        <v>3056.3881000000001</v>
      </c>
    </row>
    <row r="81" spans="1:7" ht="15.75" x14ac:dyDescent="0.25">
      <c r="A81" s="21">
        <v>20</v>
      </c>
      <c r="B81" s="21" t="s">
        <v>23</v>
      </c>
      <c r="C81" s="21">
        <v>37</v>
      </c>
      <c r="D81" s="21">
        <v>5</v>
      </c>
      <c r="E81" s="21" t="s">
        <v>15</v>
      </c>
      <c r="F81" s="21" t="s">
        <v>26</v>
      </c>
      <c r="G81" s="21">
        <v>4830.63</v>
      </c>
    </row>
    <row r="82" spans="1:7" ht="15.75" x14ac:dyDescent="0.25">
      <c r="A82" s="21">
        <v>21</v>
      </c>
      <c r="B82" s="21" t="s">
        <v>23</v>
      </c>
      <c r="C82" s="21">
        <v>25.8</v>
      </c>
      <c r="D82" s="21">
        <v>0</v>
      </c>
      <c r="E82" s="21" t="s">
        <v>15</v>
      </c>
      <c r="F82" s="21" t="s">
        <v>26</v>
      </c>
      <c r="G82" s="21">
        <v>2007.9449999999999</v>
      </c>
    </row>
    <row r="83" spans="1:7" ht="15.75" x14ac:dyDescent="0.25">
      <c r="A83" s="21">
        <v>21</v>
      </c>
      <c r="B83" s="21" t="s">
        <v>23</v>
      </c>
      <c r="C83" s="21">
        <v>34.6</v>
      </c>
      <c r="D83" s="21">
        <v>0</v>
      </c>
      <c r="E83" s="21" t="s">
        <v>15</v>
      </c>
      <c r="F83" s="21" t="s">
        <v>26</v>
      </c>
      <c r="G83" s="21">
        <v>2020.1769999999999</v>
      </c>
    </row>
    <row r="84" spans="1:7" ht="15.75" x14ac:dyDescent="0.25">
      <c r="A84" s="21">
        <v>21</v>
      </c>
      <c r="B84" s="21" t="s">
        <v>23</v>
      </c>
      <c r="C84" s="21">
        <v>34.869999999999997</v>
      </c>
      <c r="D84" s="21">
        <v>0</v>
      </c>
      <c r="E84" s="21" t="s">
        <v>15</v>
      </c>
      <c r="F84" s="21" t="s">
        <v>16</v>
      </c>
      <c r="G84" s="21">
        <v>2020.5523000000001</v>
      </c>
    </row>
    <row r="85" spans="1:7" ht="15.75" x14ac:dyDescent="0.25">
      <c r="A85" s="21">
        <v>21</v>
      </c>
      <c r="B85" s="21" t="s">
        <v>23</v>
      </c>
      <c r="C85" s="21">
        <v>39.49</v>
      </c>
      <c r="D85" s="21">
        <v>0</v>
      </c>
      <c r="E85" s="21" t="s">
        <v>15</v>
      </c>
      <c r="F85" s="21" t="s">
        <v>16</v>
      </c>
      <c r="G85" s="21">
        <v>2026.9740999999999</v>
      </c>
    </row>
    <row r="86" spans="1:7" ht="15.75" x14ac:dyDescent="0.25">
      <c r="A86" s="21">
        <v>21</v>
      </c>
      <c r="B86" s="21" t="s">
        <v>23</v>
      </c>
      <c r="C86" s="21">
        <v>35.72</v>
      </c>
      <c r="D86" s="21">
        <v>0</v>
      </c>
      <c r="E86" s="21" t="s">
        <v>15</v>
      </c>
      <c r="F86" s="21" t="s">
        <v>27</v>
      </c>
      <c r="G86" s="21">
        <v>2404.7338</v>
      </c>
    </row>
    <row r="87" spans="1:7" ht="15.75" x14ac:dyDescent="0.25">
      <c r="A87" s="21">
        <v>21</v>
      </c>
      <c r="B87" s="21" t="s">
        <v>23</v>
      </c>
      <c r="C87" s="21">
        <v>22.135000000000002</v>
      </c>
      <c r="D87" s="21">
        <v>0</v>
      </c>
      <c r="E87" s="21" t="s">
        <v>15</v>
      </c>
      <c r="F87" s="21" t="s">
        <v>25</v>
      </c>
      <c r="G87" s="21">
        <v>2585.8506499999999</v>
      </c>
    </row>
    <row r="88" spans="1:7" ht="15.75" x14ac:dyDescent="0.25">
      <c r="A88" s="21">
        <v>21</v>
      </c>
      <c r="B88" s="21" t="s">
        <v>23</v>
      </c>
      <c r="C88" s="21">
        <v>17.399999999999999</v>
      </c>
      <c r="D88" s="21">
        <v>1</v>
      </c>
      <c r="E88" s="21" t="s">
        <v>15</v>
      </c>
      <c r="F88" s="21" t="s">
        <v>26</v>
      </c>
      <c r="G88" s="21">
        <v>2585.2689999999998</v>
      </c>
    </row>
    <row r="89" spans="1:7" ht="15.75" x14ac:dyDescent="0.25">
      <c r="A89" s="21">
        <v>21</v>
      </c>
      <c r="B89" s="21" t="s">
        <v>23</v>
      </c>
      <c r="C89" s="21">
        <v>26.4</v>
      </c>
      <c r="D89" s="21">
        <v>1</v>
      </c>
      <c r="E89" s="21" t="s">
        <v>15</v>
      </c>
      <c r="F89" s="21" t="s">
        <v>26</v>
      </c>
      <c r="G89" s="21">
        <v>2597.779</v>
      </c>
    </row>
    <row r="90" spans="1:7" ht="15.75" x14ac:dyDescent="0.25">
      <c r="A90" s="21">
        <v>21</v>
      </c>
      <c r="B90" s="21" t="s">
        <v>23</v>
      </c>
      <c r="C90" s="21">
        <v>16.815000000000001</v>
      </c>
      <c r="D90" s="21">
        <v>1</v>
      </c>
      <c r="E90" s="21" t="s">
        <v>15</v>
      </c>
      <c r="F90" s="21" t="s">
        <v>25</v>
      </c>
      <c r="G90" s="21">
        <v>3167.4558499999998</v>
      </c>
    </row>
    <row r="91" spans="1:7" ht="15.75" x14ac:dyDescent="0.25">
      <c r="A91" s="21">
        <v>21</v>
      </c>
      <c r="B91" s="21" t="s">
        <v>23</v>
      </c>
      <c r="C91" s="21">
        <v>21.85</v>
      </c>
      <c r="D91" s="21">
        <v>1</v>
      </c>
      <c r="E91" s="21" t="s">
        <v>17</v>
      </c>
      <c r="F91" s="21" t="s">
        <v>25</v>
      </c>
      <c r="G91" s="21">
        <v>15359.104499999999</v>
      </c>
    </row>
    <row r="92" spans="1:7" ht="15.75" x14ac:dyDescent="0.25">
      <c r="A92" s="21">
        <v>21</v>
      </c>
      <c r="B92" s="21" t="s">
        <v>23</v>
      </c>
      <c r="C92" s="21">
        <v>21.89</v>
      </c>
      <c r="D92" s="21">
        <v>2</v>
      </c>
      <c r="E92" s="21" t="s">
        <v>15</v>
      </c>
      <c r="F92" s="21" t="s">
        <v>16</v>
      </c>
      <c r="G92" s="21">
        <v>3180.5101</v>
      </c>
    </row>
    <row r="93" spans="1:7" ht="15.75" x14ac:dyDescent="0.25">
      <c r="A93" s="21">
        <v>21</v>
      </c>
      <c r="B93" s="21" t="s">
        <v>23</v>
      </c>
      <c r="C93" s="21">
        <v>33.630000000000003</v>
      </c>
      <c r="D93" s="21">
        <v>2</v>
      </c>
      <c r="E93" s="21" t="s">
        <v>15</v>
      </c>
      <c r="F93" s="21" t="s">
        <v>27</v>
      </c>
      <c r="G93" s="21">
        <v>3579.8287</v>
      </c>
    </row>
    <row r="94" spans="1:7" ht="15.75" x14ac:dyDescent="0.25">
      <c r="A94" s="21">
        <v>21</v>
      </c>
      <c r="B94" s="21" t="s">
        <v>23</v>
      </c>
      <c r="C94" s="21">
        <v>32.68</v>
      </c>
      <c r="D94" s="21">
        <v>2</v>
      </c>
      <c r="E94" s="21" t="s">
        <v>15</v>
      </c>
      <c r="F94" s="21" t="s">
        <v>27</v>
      </c>
      <c r="G94" s="21">
        <v>26018.950519999999</v>
      </c>
    </row>
    <row r="95" spans="1:7" ht="15.75" x14ac:dyDescent="0.25">
      <c r="A95" s="21">
        <v>22</v>
      </c>
      <c r="B95" s="21" t="s">
        <v>23</v>
      </c>
      <c r="C95" s="21">
        <v>24.3</v>
      </c>
      <c r="D95" s="21">
        <v>0</v>
      </c>
      <c r="E95" s="21" t="s">
        <v>15</v>
      </c>
      <c r="F95" s="21" t="s">
        <v>26</v>
      </c>
      <c r="G95" s="21">
        <v>2150.4690000000001</v>
      </c>
    </row>
    <row r="96" spans="1:7" ht="15.75" x14ac:dyDescent="0.25">
      <c r="A96" s="21">
        <v>22</v>
      </c>
      <c r="B96" s="21" t="s">
        <v>23</v>
      </c>
      <c r="C96" s="21">
        <v>27.1</v>
      </c>
      <c r="D96" s="21">
        <v>0</v>
      </c>
      <c r="E96" s="21" t="s">
        <v>15</v>
      </c>
      <c r="F96" s="21" t="s">
        <v>26</v>
      </c>
      <c r="G96" s="21">
        <v>2154.3609999999999</v>
      </c>
    </row>
    <row r="97" spans="1:7" ht="15.75" x14ac:dyDescent="0.25">
      <c r="A97" s="21">
        <v>22</v>
      </c>
      <c r="B97" s="21" t="s">
        <v>23</v>
      </c>
      <c r="C97" s="21">
        <v>28.05</v>
      </c>
      <c r="D97" s="21">
        <v>0</v>
      </c>
      <c r="E97" s="21" t="s">
        <v>15</v>
      </c>
      <c r="F97" s="21" t="s">
        <v>16</v>
      </c>
      <c r="G97" s="21">
        <v>2155.6815000000001</v>
      </c>
    </row>
    <row r="98" spans="1:7" ht="15.75" x14ac:dyDescent="0.25">
      <c r="A98" s="21">
        <v>22</v>
      </c>
      <c r="B98" s="21" t="s">
        <v>23</v>
      </c>
      <c r="C98" s="21">
        <v>28.82</v>
      </c>
      <c r="D98" s="21">
        <v>0</v>
      </c>
      <c r="E98" s="21" t="s">
        <v>15</v>
      </c>
      <c r="F98" s="21" t="s">
        <v>16</v>
      </c>
      <c r="G98" s="21">
        <v>2156.7518</v>
      </c>
    </row>
    <row r="99" spans="1:7" ht="15.75" x14ac:dyDescent="0.25">
      <c r="A99" s="21">
        <v>22</v>
      </c>
      <c r="B99" s="21" t="s">
        <v>23</v>
      </c>
      <c r="C99" s="21">
        <v>36</v>
      </c>
      <c r="D99" s="21">
        <v>0</v>
      </c>
      <c r="E99" s="21" t="s">
        <v>15</v>
      </c>
      <c r="F99" s="21" t="s">
        <v>26</v>
      </c>
      <c r="G99" s="21">
        <v>2166.732</v>
      </c>
    </row>
    <row r="100" spans="1:7" ht="15.75" x14ac:dyDescent="0.25">
      <c r="A100" s="21">
        <v>22</v>
      </c>
      <c r="B100" s="21" t="s">
        <v>23</v>
      </c>
      <c r="C100" s="21">
        <v>20.234999999999999</v>
      </c>
      <c r="D100" s="21">
        <v>0</v>
      </c>
      <c r="E100" s="21" t="s">
        <v>15</v>
      </c>
      <c r="F100" s="21" t="s">
        <v>27</v>
      </c>
      <c r="G100" s="21">
        <v>2527.8186500000002</v>
      </c>
    </row>
    <row r="101" spans="1:7" ht="15.75" x14ac:dyDescent="0.25">
      <c r="A101" s="21">
        <v>22</v>
      </c>
      <c r="B101" s="21" t="s">
        <v>23</v>
      </c>
      <c r="C101" s="21">
        <v>23.18</v>
      </c>
      <c r="D101" s="21">
        <v>0</v>
      </c>
      <c r="E101" s="21" t="s">
        <v>15</v>
      </c>
      <c r="F101" s="21" t="s">
        <v>25</v>
      </c>
      <c r="G101" s="21">
        <v>2731.9122000000002</v>
      </c>
    </row>
    <row r="102" spans="1:7" ht="15.75" x14ac:dyDescent="0.25">
      <c r="A102" s="21">
        <v>22</v>
      </c>
      <c r="B102" s="21" t="s">
        <v>23</v>
      </c>
      <c r="C102" s="21">
        <v>30.4</v>
      </c>
      <c r="D102" s="21">
        <v>0</v>
      </c>
      <c r="E102" s="21" t="s">
        <v>15</v>
      </c>
      <c r="F102" s="21" t="s">
        <v>25</v>
      </c>
      <c r="G102" s="21">
        <v>2741.9479999999999</v>
      </c>
    </row>
    <row r="103" spans="1:7" ht="15.75" x14ac:dyDescent="0.25">
      <c r="A103" s="21">
        <v>22</v>
      </c>
      <c r="B103" s="21" t="s">
        <v>23</v>
      </c>
      <c r="C103" s="21">
        <v>39.805</v>
      </c>
      <c r="D103" s="21">
        <v>0</v>
      </c>
      <c r="E103" s="21" t="s">
        <v>15</v>
      </c>
      <c r="F103" s="21" t="s">
        <v>25</v>
      </c>
      <c r="G103" s="21">
        <v>2755.0209500000001</v>
      </c>
    </row>
    <row r="104" spans="1:7" ht="15.75" x14ac:dyDescent="0.25">
      <c r="A104" s="21">
        <v>22</v>
      </c>
      <c r="B104" s="21" t="s">
        <v>23</v>
      </c>
      <c r="C104" s="21">
        <v>30.4</v>
      </c>
      <c r="D104" s="21">
        <v>0</v>
      </c>
      <c r="E104" s="21" t="s">
        <v>17</v>
      </c>
      <c r="F104" s="21" t="s">
        <v>27</v>
      </c>
      <c r="G104" s="21">
        <v>33907.548000000003</v>
      </c>
    </row>
    <row r="105" spans="1:7" ht="15.75" x14ac:dyDescent="0.25">
      <c r="A105" s="21">
        <v>22</v>
      </c>
      <c r="B105" s="21" t="s">
        <v>23</v>
      </c>
      <c r="C105" s="21">
        <v>34.58</v>
      </c>
      <c r="D105" s="21">
        <v>2</v>
      </c>
      <c r="E105" s="21" t="s">
        <v>15</v>
      </c>
      <c r="F105" s="21" t="s">
        <v>25</v>
      </c>
      <c r="G105" s="21">
        <v>3925.7582000000002</v>
      </c>
    </row>
    <row r="106" spans="1:7" ht="15.75" x14ac:dyDescent="0.25">
      <c r="A106" s="21">
        <v>22</v>
      </c>
      <c r="B106" s="21" t="s">
        <v>23</v>
      </c>
      <c r="C106" s="21">
        <v>21.28</v>
      </c>
      <c r="D106" s="21">
        <v>3</v>
      </c>
      <c r="E106" s="21" t="s">
        <v>15</v>
      </c>
      <c r="F106" s="21" t="s">
        <v>27</v>
      </c>
      <c r="G106" s="21">
        <v>4296.2712000000001</v>
      </c>
    </row>
    <row r="107" spans="1:7" ht="15.75" x14ac:dyDescent="0.25">
      <c r="A107" s="21">
        <v>22</v>
      </c>
      <c r="B107" s="21" t="s">
        <v>23</v>
      </c>
      <c r="C107" s="21">
        <v>31.02</v>
      </c>
      <c r="D107" s="21">
        <v>3</v>
      </c>
      <c r="E107" s="21" t="s">
        <v>17</v>
      </c>
      <c r="F107" s="21" t="s">
        <v>16</v>
      </c>
      <c r="G107" s="21">
        <v>35595.589800000002</v>
      </c>
    </row>
    <row r="108" spans="1:7" ht="15.75" x14ac:dyDescent="0.25">
      <c r="A108" s="21">
        <v>23</v>
      </c>
      <c r="B108" s="21" t="s">
        <v>23</v>
      </c>
      <c r="C108" s="21">
        <v>28.12</v>
      </c>
      <c r="D108" s="21">
        <v>0</v>
      </c>
      <c r="E108" s="21" t="s">
        <v>15</v>
      </c>
      <c r="F108" s="21" t="s">
        <v>27</v>
      </c>
      <c r="G108" s="21">
        <v>2690.1138000000001</v>
      </c>
    </row>
    <row r="109" spans="1:7" ht="15.75" x14ac:dyDescent="0.25">
      <c r="A109" s="21">
        <v>23</v>
      </c>
      <c r="B109" s="21" t="s">
        <v>23</v>
      </c>
      <c r="C109" s="21">
        <v>34.865000000000002</v>
      </c>
      <c r="D109" s="21">
        <v>0</v>
      </c>
      <c r="E109" s="21" t="s">
        <v>15</v>
      </c>
      <c r="F109" s="21" t="s">
        <v>25</v>
      </c>
      <c r="G109" s="21">
        <v>2899.4893499999998</v>
      </c>
    </row>
    <row r="110" spans="1:7" ht="15.75" x14ac:dyDescent="0.25">
      <c r="A110" s="21">
        <v>23</v>
      </c>
      <c r="B110" s="21" t="s">
        <v>23</v>
      </c>
      <c r="C110" s="21">
        <v>33.4</v>
      </c>
      <c r="D110" s="21">
        <v>0</v>
      </c>
      <c r="E110" s="21" t="s">
        <v>15</v>
      </c>
      <c r="F110" s="21" t="s">
        <v>26</v>
      </c>
      <c r="G110" s="21">
        <v>10795.937330000001</v>
      </c>
    </row>
    <row r="111" spans="1:7" ht="15.75" x14ac:dyDescent="0.25">
      <c r="A111" s="21">
        <v>23</v>
      </c>
      <c r="B111" s="21" t="s">
        <v>23</v>
      </c>
      <c r="C111" s="21">
        <v>28</v>
      </c>
      <c r="D111" s="21">
        <v>0</v>
      </c>
      <c r="E111" s="21" t="s">
        <v>15</v>
      </c>
      <c r="F111" s="21" t="s">
        <v>26</v>
      </c>
      <c r="G111" s="21">
        <v>13126.677449999999</v>
      </c>
    </row>
    <row r="112" spans="1:7" ht="15.75" x14ac:dyDescent="0.25">
      <c r="A112" s="21">
        <v>23</v>
      </c>
      <c r="B112" s="21" t="s">
        <v>23</v>
      </c>
      <c r="C112" s="21">
        <v>28.31</v>
      </c>
      <c r="D112" s="21">
        <v>0</v>
      </c>
      <c r="E112" s="21" t="s">
        <v>17</v>
      </c>
      <c r="F112" s="21" t="s">
        <v>27</v>
      </c>
      <c r="G112" s="21">
        <v>18033.9679</v>
      </c>
    </row>
    <row r="113" spans="1:7" ht="15.75" x14ac:dyDescent="0.25">
      <c r="A113" s="21">
        <v>23</v>
      </c>
      <c r="B113" s="21" t="s">
        <v>23</v>
      </c>
      <c r="C113" s="21">
        <v>31.4</v>
      </c>
      <c r="D113" s="21">
        <v>0</v>
      </c>
      <c r="E113" s="21" t="s">
        <v>17</v>
      </c>
      <c r="F113" s="21" t="s">
        <v>26</v>
      </c>
      <c r="G113" s="21">
        <v>34166.273000000001</v>
      </c>
    </row>
    <row r="114" spans="1:7" ht="15.75" x14ac:dyDescent="0.25">
      <c r="A114" s="21">
        <v>23</v>
      </c>
      <c r="B114" s="21" t="s">
        <v>23</v>
      </c>
      <c r="C114" s="21">
        <v>28.49</v>
      </c>
      <c r="D114" s="21">
        <v>1</v>
      </c>
      <c r="E114" s="21" t="s">
        <v>17</v>
      </c>
      <c r="F114" s="21" t="s">
        <v>16</v>
      </c>
      <c r="G114" s="21">
        <v>18328.238099999999</v>
      </c>
    </row>
    <row r="115" spans="1:7" ht="15.75" x14ac:dyDescent="0.25">
      <c r="A115" s="21">
        <v>23</v>
      </c>
      <c r="B115" s="21" t="s">
        <v>23</v>
      </c>
      <c r="C115" s="21">
        <v>42.75</v>
      </c>
      <c r="D115" s="21">
        <v>1</v>
      </c>
      <c r="E115" s="21" t="s">
        <v>17</v>
      </c>
      <c r="F115" s="21" t="s">
        <v>25</v>
      </c>
      <c r="G115" s="21">
        <v>40904.199500000002</v>
      </c>
    </row>
    <row r="116" spans="1:7" ht="15.75" x14ac:dyDescent="0.25">
      <c r="A116" s="21">
        <v>23</v>
      </c>
      <c r="B116" s="21" t="s">
        <v>23</v>
      </c>
      <c r="C116" s="21">
        <v>39.270000000000003</v>
      </c>
      <c r="D116" s="21">
        <v>2</v>
      </c>
      <c r="E116" s="21" t="s">
        <v>15</v>
      </c>
      <c r="F116" s="21" t="s">
        <v>16</v>
      </c>
      <c r="G116" s="21">
        <v>3500.6122999999998</v>
      </c>
    </row>
    <row r="117" spans="1:7" ht="15.75" x14ac:dyDescent="0.25">
      <c r="A117" s="21">
        <v>23</v>
      </c>
      <c r="B117" s="21" t="s">
        <v>23</v>
      </c>
      <c r="C117" s="21">
        <v>23.18</v>
      </c>
      <c r="D117" s="21">
        <v>2</v>
      </c>
      <c r="E117" s="21" t="s">
        <v>15</v>
      </c>
      <c r="F117" s="21" t="s">
        <v>27</v>
      </c>
      <c r="G117" s="21">
        <v>14426.073850000001</v>
      </c>
    </row>
    <row r="118" spans="1:7" ht="15.75" x14ac:dyDescent="0.25">
      <c r="A118" s="21">
        <v>23</v>
      </c>
      <c r="B118" s="21" t="s">
        <v>23</v>
      </c>
      <c r="C118" s="21">
        <v>24.225000000000001</v>
      </c>
      <c r="D118" s="21">
        <v>2</v>
      </c>
      <c r="E118" s="21" t="s">
        <v>15</v>
      </c>
      <c r="F118" s="21" t="s">
        <v>25</v>
      </c>
      <c r="G118" s="21">
        <v>22395.74424</v>
      </c>
    </row>
    <row r="119" spans="1:7" ht="15.75" x14ac:dyDescent="0.25">
      <c r="A119" s="21">
        <v>23</v>
      </c>
      <c r="B119" s="21" t="s">
        <v>23</v>
      </c>
      <c r="C119" s="21">
        <v>32.78</v>
      </c>
      <c r="D119" s="21">
        <v>2</v>
      </c>
      <c r="E119" s="21" t="s">
        <v>17</v>
      </c>
      <c r="F119" s="21" t="s">
        <v>16</v>
      </c>
      <c r="G119" s="21">
        <v>36021.011200000001</v>
      </c>
    </row>
    <row r="120" spans="1:7" ht="15.75" x14ac:dyDescent="0.25">
      <c r="A120" s="21">
        <v>23</v>
      </c>
      <c r="B120" s="21" t="s">
        <v>23</v>
      </c>
      <c r="C120" s="21">
        <v>36.67</v>
      </c>
      <c r="D120" s="21">
        <v>2</v>
      </c>
      <c r="E120" s="21" t="s">
        <v>17</v>
      </c>
      <c r="F120" s="21" t="s">
        <v>25</v>
      </c>
      <c r="G120" s="21">
        <v>38511.628299999997</v>
      </c>
    </row>
    <row r="121" spans="1:7" ht="15.75" x14ac:dyDescent="0.25">
      <c r="A121" s="21">
        <v>23</v>
      </c>
      <c r="B121" s="21" t="s">
        <v>23</v>
      </c>
      <c r="C121" s="21">
        <v>34.96</v>
      </c>
      <c r="D121" s="21">
        <v>3</v>
      </c>
      <c r="E121" s="21" t="s">
        <v>15</v>
      </c>
      <c r="F121" s="21" t="s">
        <v>27</v>
      </c>
      <c r="G121" s="21">
        <v>4466.6214</v>
      </c>
    </row>
    <row r="122" spans="1:7" ht="15.75" x14ac:dyDescent="0.25">
      <c r="A122" s="21">
        <v>24</v>
      </c>
      <c r="B122" s="21" t="s">
        <v>23</v>
      </c>
      <c r="C122" s="21">
        <v>22.6</v>
      </c>
      <c r="D122" s="21">
        <v>0</v>
      </c>
      <c r="E122" s="21" t="s">
        <v>15</v>
      </c>
      <c r="F122" s="21" t="s">
        <v>26</v>
      </c>
      <c r="G122" s="21">
        <v>2457.502</v>
      </c>
    </row>
    <row r="123" spans="1:7" ht="15.75" x14ac:dyDescent="0.25">
      <c r="A123" s="21">
        <v>24</v>
      </c>
      <c r="B123" s="21" t="s">
        <v>23</v>
      </c>
      <c r="C123" s="21">
        <v>27.72</v>
      </c>
      <c r="D123" s="21">
        <v>0</v>
      </c>
      <c r="E123" s="21" t="s">
        <v>15</v>
      </c>
      <c r="F123" s="21" t="s">
        <v>16</v>
      </c>
      <c r="G123" s="21">
        <v>2464.6188000000002</v>
      </c>
    </row>
    <row r="124" spans="1:7" ht="15.75" x14ac:dyDescent="0.25">
      <c r="A124" s="21">
        <v>24</v>
      </c>
      <c r="B124" s="21" t="s">
        <v>23</v>
      </c>
      <c r="C124" s="21">
        <v>33.99</v>
      </c>
      <c r="D124" s="21">
        <v>0</v>
      </c>
      <c r="E124" s="21" t="s">
        <v>15</v>
      </c>
      <c r="F124" s="21" t="s">
        <v>16</v>
      </c>
      <c r="G124" s="21">
        <v>2473.3341</v>
      </c>
    </row>
    <row r="125" spans="1:7" ht="15.75" x14ac:dyDescent="0.25">
      <c r="A125" s="21">
        <v>24</v>
      </c>
      <c r="B125" s="21" t="s">
        <v>23</v>
      </c>
      <c r="C125" s="21">
        <v>39.49</v>
      </c>
      <c r="D125" s="21">
        <v>0</v>
      </c>
      <c r="E125" s="21" t="s">
        <v>15</v>
      </c>
      <c r="F125" s="21" t="s">
        <v>16</v>
      </c>
      <c r="G125" s="21">
        <v>2480.9791</v>
      </c>
    </row>
    <row r="126" spans="1:7" ht="15.75" x14ac:dyDescent="0.25">
      <c r="A126" s="21">
        <v>24</v>
      </c>
      <c r="B126" s="21" t="s">
        <v>23</v>
      </c>
      <c r="C126" s="21">
        <v>24.225000000000001</v>
      </c>
      <c r="D126" s="21">
        <v>0</v>
      </c>
      <c r="E126" s="21" t="s">
        <v>15</v>
      </c>
      <c r="F126" s="21" t="s">
        <v>27</v>
      </c>
      <c r="G126" s="21">
        <v>2842.7607499999999</v>
      </c>
    </row>
    <row r="127" spans="1:7" ht="15.75" x14ac:dyDescent="0.25">
      <c r="A127" s="21">
        <v>24</v>
      </c>
      <c r="B127" s="21" t="s">
        <v>23</v>
      </c>
      <c r="C127" s="21">
        <v>29.925000000000001</v>
      </c>
      <c r="D127" s="21">
        <v>0</v>
      </c>
      <c r="E127" s="21" t="s">
        <v>15</v>
      </c>
      <c r="F127" s="21" t="s">
        <v>27</v>
      </c>
      <c r="G127" s="21">
        <v>2850.6837500000001</v>
      </c>
    </row>
    <row r="128" spans="1:7" ht="15.75" x14ac:dyDescent="0.25">
      <c r="A128" s="21">
        <v>24</v>
      </c>
      <c r="B128" s="21" t="s">
        <v>23</v>
      </c>
      <c r="C128" s="21">
        <v>33.344999999999999</v>
      </c>
      <c r="D128" s="21">
        <v>0</v>
      </c>
      <c r="E128" s="21" t="s">
        <v>15</v>
      </c>
      <c r="F128" s="21" t="s">
        <v>27</v>
      </c>
      <c r="G128" s="21">
        <v>2855.4375500000001</v>
      </c>
    </row>
    <row r="129" spans="1:7" ht="15.75" x14ac:dyDescent="0.25">
      <c r="A129" s="21">
        <v>24</v>
      </c>
      <c r="B129" s="21" t="s">
        <v>23</v>
      </c>
      <c r="C129" s="21">
        <v>25.27</v>
      </c>
      <c r="D129" s="21">
        <v>0</v>
      </c>
      <c r="E129" s="21" t="s">
        <v>15</v>
      </c>
      <c r="F129" s="21" t="s">
        <v>25</v>
      </c>
      <c r="G129" s="21">
        <v>3044.2132999999999</v>
      </c>
    </row>
    <row r="130" spans="1:7" ht="15.75" x14ac:dyDescent="0.25">
      <c r="A130" s="21">
        <v>24</v>
      </c>
      <c r="B130" s="21" t="s">
        <v>23</v>
      </c>
      <c r="C130" s="21">
        <v>26.6</v>
      </c>
      <c r="D130" s="21">
        <v>0</v>
      </c>
      <c r="E130" s="21" t="s">
        <v>15</v>
      </c>
      <c r="F130" s="21" t="s">
        <v>25</v>
      </c>
      <c r="G130" s="21">
        <v>3046.0619999999999</v>
      </c>
    </row>
    <row r="131" spans="1:7" ht="15.75" x14ac:dyDescent="0.25">
      <c r="A131" s="21">
        <v>24</v>
      </c>
      <c r="B131" s="21" t="s">
        <v>23</v>
      </c>
      <c r="C131" s="21">
        <v>20.52</v>
      </c>
      <c r="D131" s="21">
        <v>0</v>
      </c>
      <c r="E131" s="21" t="s">
        <v>17</v>
      </c>
      <c r="F131" s="21" t="s">
        <v>25</v>
      </c>
      <c r="G131" s="21">
        <v>14571.890799999999</v>
      </c>
    </row>
    <row r="132" spans="1:7" ht="15.75" x14ac:dyDescent="0.25">
      <c r="A132" s="21">
        <v>24</v>
      </c>
      <c r="B132" s="21" t="s">
        <v>23</v>
      </c>
      <c r="C132" s="21">
        <v>27.6</v>
      </c>
      <c r="D132" s="21">
        <v>0</v>
      </c>
      <c r="E132" s="21" t="s">
        <v>15</v>
      </c>
      <c r="F132" s="21" t="s">
        <v>26</v>
      </c>
      <c r="G132" s="21">
        <v>18955.220170000001</v>
      </c>
    </row>
    <row r="133" spans="1:7" ht="15.75" x14ac:dyDescent="0.25">
      <c r="A133" s="21">
        <v>24</v>
      </c>
      <c r="B133" s="21" t="s">
        <v>23</v>
      </c>
      <c r="C133" s="21">
        <v>23.21</v>
      </c>
      <c r="D133" s="21">
        <v>0</v>
      </c>
      <c r="E133" s="21" t="s">
        <v>15</v>
      </c>
      <c r="F133" s="21" t="s">
        <v>16</v>
      </c>
      <c r="G133" s="21">
        <v>25081.76784</v>
      </c>
    </row>
    <row r="134" spans="1:7" ht="15.75" x14ac:dyDescent="0.25">
      <c r="A134" s="21">
        <v>24</v>
      </c>
      <c r="B134" s="21" t="s">
        <v>23</v>
      </c>
      <c r="C134" s="21">
        <v>30.1</v>
      </c>
      <c r="D134" s="21">
        <v>3</v>
      </c>
      <c r="E134" s="21" t="s">
        <v>15</v>
      </c>
      <c r="F134" s="21" t="s">
        <v>26</v>
      </c>
      <c r="G134" s="21">
        <v>4234.9269999999997</v>
      </c>
    </row>
    <row r="135" spans="1:7" ht="15.75" x14ac:dyDescent="0.25">
      <c r="A135" s="21">
        <v>24</v>
      </c>
      <c r="B135" s="21" t="s">
        <v>23</v>
      </c>
      <c r="C135" s="21">
        <v>30.21</v>
      </c>
      <c r="D135" s="21">
        <v>3</v>
      </c>
      <c r="E135" s="21" t="s">
        <v>15</v>
      </c>
      <c r="F135" s="21" t="s">
        <v>27</v>
      </c>
      <c r="G135" s="21">
        <v>4618.0798999999997</v>
      </c>
    </row>
    <row r="136" spans="1:7" ht="15.75" x14ac:dyDescent="0.25">
      <c r="A136" s="21">
        <v>25</v>
      </c>
      <c r="B136" s="21" t="s">
        <v>23</v>
      </c>
      <c r="C136" s="21">
        <v>30.3</v>
      </c>
      <c r="D136" s="21">
        <v>0</v>
      </c>
      <c r="E136" s="21" t="s">
        <v>15</v>
      </c>
      <c r="F136" s="21" t="s">
        <v>26</v>
      </c>
      <c r="G136" s="21">
        <v>2632.9920000000002</v>
      </c>
    </row>
    <row r="137" spans="1:7" ht="15.75" x14ac:dyDescent="0.25">
      <c r="A137" s="21">
        <v>25</v>
      </c>
      <c r="B137" s="21" t="s">
        <v>23</v>
      </c>
      <c r="C137" s="21">
        <v>34.484999999999999</v>
      </c>
      <c r="D137" s="21">
        <v>0</v>
      </c>
      <c r="E137" s="21" t="s">
        <v>15</v>
      </c>
      <c r="F137" s="21" t="s">
        <v>27</v>
      </c>
      <c r="G137" s="21">
        <v>3021.80915</v>
      </c>
    </row>
    <row r="138" spans="1:7" ht="15.75" x14ac:dyDescent="0.25">
      <c r="A138" s="21">
        <v>25</v>
      </c>
      <c r="B138" s="21" t="s">
        <v>23</v>
      </c>
      <c r="C138" s="21">
        <v>23.465</v>
      </c>
      <c r="D138" s="21">
        <v>0</v>
      </c>
      <c r="E138" s="21" t="s">
        <v>15</v>
      </c>
      <c r="F138" s="21" t="s">
        <v>25</v>
      </c>
      <c r="G138" s="21">
        <v>3206.4913499999998</v>
      </c>
    </row>
    <row r="139" spans="1:7" ht="15.75" x14ac:dyDescent="0.25">
      <c r="A139" s="21">
        <v>25</v>
      </c>
      <c r="B139" s="21" t="s">
        <v>23</v>
      </c>
      <c r="C139" s="21">
        <v>28.594999999999999</v>
      </c>
      <c r="D139" s="21">
        <v>0</v>
      </c>
      <c r="E139" s="21" t="s">
        <v>15</v>
      </c>
      <c r="F139" s="21" t="s">
        <v>25</v>
      </c>
      <c r="G139" s="21">
        <v>3213.6220499999999</v>
      </c>
    </row>
    <row r="140" spans="1:7" ht="15.75" x14ac:dyDescent="0.25">
      <c r="A140" s="21">
        <v>25</v>
      </c>
      <c r="B140" s="21" t="s">
        <v>23</v>
      </c>
      <c r="C140" s="21">
        <v>41.325000000000003</v>
      </c>
      <c r="D140" s="21">
        <v>0</v>
      </c>
      <c r="E140" s="21" t="s">
        <v>15</v>
      </c>
      <c r="F140" s="21" t="s">
        <v>25</v>
      </c>
      <c r="G140" s="21">
        <v>17878.900679999999</v>
      </c>
    </row>
    <row r="141" spans="1:7" ht="15.75" x14ac:dyDescent="0.25">
      <c r="A141" s="21">
        <v>25</v>
      </c>
      <c r="B141" s="21" t="s">
        <v>23</v>
      </c>
      <c r="C141" s="21">
        <v>30.2</v>
      </c>
      <c r="D141" s="21">
        <v>0</v>
      </c>
      <c r="E141" s="21" t="s">
        <v>17</v>
      </c>
      <c r="F141" s="21" t="s">
        <v>26</v>
      </c>
      <c r="G141" s="21">
        <v>33900.652999999998</v>
      </c>
    </row>
    <row r="142" spans="1:7" ht="15.75" x14ac:dyDescent="0.25">
      <c r="A142" s="21">
        <v>25</v>
      </c>
      <c r="B142" s="21" t="s">
        <v>23</v>
      </c>
      <c r="C142" s="21">
        <v>20.8</v>
      </c>
      <c r="D142" s="21">
        <v>1</v>
      </c>
      <c r="E142" s="21" t="s">
        <v>15</v>
      </c>
      <c r="F142" s="21" t="s">
        <v>26</v>
      </c>
      <c r="G142" s="21">
        <v>3208.7869999999998</v>
      </c>
    </row>
    <row r="143" spans="1:7" ht="15.75" x14ac:dyDescent="0.25">
      <c r="A143" s="21">
        <v>25</v>
      </c>
      <c r="B143" s="21" t="s">
        <v>23</v>
      </c>
      <c r="C143" s="21">
        <v>33.99</v>
      </c>
      <c r="D143" s="21">
        <v>1</v>
      </c>
      <c r="E143" s="21" t="s">
        <v>15</v>
      </c>
      <c r="F143" s="21" t="s">
        <v>16</v>
      </c>
      <c r="G143" s="21">
        <v>3227.1210999999998</v>
      </c>
    </row>
    <row r="144" spans="1:7" ht="15.75" x14ac:dyDescent="0.25">
      <c r="A144" s="21">
        <v>25</v>
      </c>
      <c r="B144" s="21" t="s">
        <v>23</v>
      </c>
      <c r="C144" s="21">
        <v>42.13</v>
      </c>
      <c r="D144" s="21">
        <v>1</v>
      </c>
      <c r="E144" s="21" t="s">
        <v>15</v>
      </c>
      <c r="F144" s="21" t="s">
        <v>16</v>
      </c>
      <c r="G144" s="21">
        <v>3238.4357</v>
      </c>
    </row>
    <row r="145" spans="1:7" ht="15.75" x14ac:dyDescent="0.25">
      <c r="A145" s="21">
        <v>25</v>
      </c>
      <c r="B145" s="21" t="s">
        <v>23</v>
      </c>
      <c r="C145" s="21">
        <v>22.515000000000001</v>
      </c>
      <c r="D145" s="21">
        <v>1</v>
      </c>
      <c r="E145" s="21" t="s">
        <v>15</v>
      </c>
      <c r="F145" s="21" t="s">
        <v>27</v>
      </c>
      <c r="G145" s="21">
        <v>3594.17085</v>
      </c>
    </row>
    <row r="146" spans="1:7" ht="15.75" x14ac:dyDescent="0.25">
      <c r="A146" s="21">
        <v>25</v>
      </c>
      <c r="B146" s="21" t="s">
        <v>23</v>
      </c>
      <c r="C146" s="21">
        <v>32.229999999999997</v>
      </c>
      <c r="D146" s="21">
        <v>1</v>
      </c>
      <c r="E146" s="21" t="s">
        <v>15</v>
      </c>
      <c r="F146" s="21" t="s">
        <v>16</v>
      </c>
      <c r="G146" s="21">
        <v>18218.161390000001</v>
      </c>
    </row>
    <row r="147" spans="1:7" ht="15.75" x14ac:dyDescent="0.25">
      <c r="A147" s="21">
        <v>25</v>
      </c>
      <c r="B147" s="21" t="s">
        <v>23</v>
      </c>
      <c r="C147" s="21">
        <v>26.79</v>
      </c>
      <c r="D147" s="21">
        <v>2</v>
      </c>
      <c r="E147" s="21" t="s">
        <v>15</v>
      </c>
      <c r="F147" s="21" t="s">
        <v>27</v>
      </c>
      <c r="G147" s="21">
        <v>4189.1130999999996</v>
      </c>
    </row>
    <row r="148" spans="1:7" ht="15.75" x14ac:dyDescent="0.25">
      <c r="A148" s="21">
        <v>25</v>
      </c>
      <c r="B148" s="21" t="s">
        <v>23</v>
      </c>
      <c r="C148" s="21">
        <v>24.3</v>
      </c>
      <c r="D148" s="21">
        <v>3</v>
      </c>
      <c r="E148" s="21" t="s">
        <v>15</v>
      </c>
      <c r="F148" s="21" t="s">
        <v>26</v>
      </c>
      <c r="G148" s="21">
        <v>4391.652</v>
      </c>
    </row>
    <row r="149" spans="1:7" ht="15.75" x14ac:dyDescent="0.25">
      <c r="A149" s="21">
        <v>26</v>
      </c>
      <c r="B149" s="21" t="s">
        <v>23</v>
      </c>
      <c r="C149" s="21">
        <v>22.23</v>
      </c>
      <c r="D149" s="21">
        <v>0</v>
      </c>
      <c r="E149" s="21" t="s">
        <v>15</v>
      </c>
      <c r="F149" s="21" t="s">
        <v>27</v>
      </c>
      <c r="G149" s="21">
        <v>3176.2876999999999</v>
      </c>
    </row>
    <row r="150" spans="1:7" ht="15.75" x14ac:dyDescent="0.25">
      <c r="A150" s="21">
        <v>26</v>
      </c>
      <c r="B150" s="21" t="s">
        <v>23</v>
      </c>
      <c r="C150" s="21">
        <v>22.61</v>
      </c>
      <c r="D150" s="21">
        <v>0</v>
      </c>
      <c r="E150" s="21" t="s">
        <v>15</v>
      </c>
      <c r="F150" s="21" t="s">
        <v>27</v>
      </c>
      <c r="G150" s="21">
        <v>3176.8159000000001</v>
      </c>
    </row>
    <row r="151" spans="1:7" ht="15.75" x14ac:dyDescent="0.25">
      <c r="A151" s="21">
        <v>26</v>
      </c>
      <c r="B151" s="21" t="s">
        <v>23</v>
      </c>
      <c r="C151" s="21">
        <v>40.185000000000002</v>
      </c>
      <c r="D151" s="21">
        <v>0</v>
      </c>
      <c r="E151" s="21" t="s">
        <v>15</v>
      </c>
      <c r="F151" s="21" t="s">
        <v>27</v>
      </c>
      <c r="G151" s="21">
        <v>3201.2451500000002</v>
      </c>
    </row>
    <row r="152" spans="1:7" ht="15.75" x14ac:dyDescent="0.25">
      <c r="A152" s="21">
        <v>26</v>
      </c>
      <c r="B152" s="21" t="s">
        <v>23</v>
      </c>
      <c r="C152" s="21">
        <v>28.785</v>
      </c>
      <c r="D152" s="21">
        <v>0</v>
      </c>
      <c r="E152" s="21" t="s">
        <v>15</v>
      </c>
      <c r="F152" s="21" t="s">
        <v>25</v>
      </c>
      <c r="G152" s="21">
        <v>3385.3991500000002</v>
      </c>
    </row>
    <row r="153" spans="1:7" ht="15.75" x14ac:dyDescent="0.25">
      <c r="A153" s="21">
        <v>26</v>
      </c>
      <c r="B153" s="21" t="s">
        <v>23</v>
      </c>
      <c r="C153" s="21">
        <v>19.8</v>
      </c>
      <c r="D153" s="21">
        <v>1</v>
      </c>
      <c r="E153" s="21" t="s">
        <v>15</v>
      </c>
      <c r="F153" s="21" t="s">
        <v>26</v>
      </c>
      <c r="G153" s="21">
        <v>3378.91</v>
      </c>
    </row>
    <row r="154" spans="1:7" ht="15.75" x14ac:dyDescent="0.25">
      <c r="A154" s="21">
        <v>26</v>
      </c>
      <c r="B154" s="21" t="s">
        <v>23</v>
      </c>
      <c r="C154" s="21">
        <v>29.48</v>
      </c>
      <c r="D154" s="21">
        <v>1</v>
      </c>
      <c r="E154" s="21" t="s">
        <v>15</v>
      </c>
      <c r="F154" s="21" t="s">
        <v>16</v>
      </c>
      <c r="G154" s="21">
        <v>3392.3652000000002</v>
      </c>
    </row>
    <row r="155" spans="1:7" ht="15.75" x14ac:dyDescent="0.25">
      <c r="A155" s="21">
        <v>26</v>
      </c>
      <c r="B155" s="21" t="s">
        <v>23</v>
      </c>
      <c r="C155" s="21">
        <v>29.92</v>
      </c>
      <c r="D155" s="21">
        <v>1</v>
      </c>
      <c r="E155" s="21" t="s">
        <v>15</v>
      </c>
      <c r="F155" s="21" t="s">
        <v>16</v>
      </c>
      <c r="G155" s="21">
        <v>3392.9767999999999</v>
      </c>
    </row>
    <row r="156" spans="1:7" ht="15.75" x14ac:dyDescent="0.25">
      <c r="A156" s="21">
        <v>26</v>
      </c>
      <c r="B156" s="21" t="s">
        <v>23</v>
      </c>
      <c r="C156" s="21">
        <v>42.4</v>
      </c>
      <c r="D156" s="21">
        <v>1</v>
      </c>
      <c r="E156" s="21" t="s">
        <v>15</v>
      </c>
      <c r="F156" s="21" t="s">
        <v>26</v>
      </c>
      <c r="G156" s="21">
        <v>3410.3240000000001</v>
      </c>
    </row>
    <row r="157" spans="1:7" ht="15.75" x14ac:dyDescent="0.25">
      <c r="A157" s="21">
        <v>26</v>
      </c>
      <c r="B157" s="21" t="s">
        <v>23</v>
      </c>
      <c r="C157" s="21">
        <v>29.92</v>
      </c>
      <c r="D157" s="21">
        <v>2</v>
      </c>
      <c r="E157" s="21" t="s">
        <v>15</v>
      </c>
      <c r="F157" s="21" t="s">
        <v>16</v>
      </c>
      <c r="G157" s="21">
        <v>3981.9767999999999</v>
      </c>
    </row>
    <row r="158" spans="1:7" ht="15.75" x14ac:dyDescent="0.25">
      <c r="A158" s="21">
        <v>26</v>
      </c>
      <c r="B158" s="21" t="s">
        <v>23</v>
      </c>
      <c r="C158" s="21">
        <v>34.200000000000003</v>
      </c>
      <c r="D158" s="21">
        <v>2</v>
      </c>
      <c r="E158" s="21" t="s">
        <v>15</v>
      </c>
      <c r="F158" s="21" t="s">
        <v>26</v>
      </c>
      <c r="G158" s="21">
        <v>3987.9259999999999</v>
      </c>
    </row>
    <row r="159" spans="1:7" ht="15.75" x14ac:dyDescent="0.25">
      <c r="A159" s="21">
        <v>26</v>
      </c>
      <c r="B159" s="21" t="s">
        <v>23</v>
      </c>
      <c r="C159" s="21">
        <v>29.355</v>
      </c>
      <c r="D159" s="21">
        <v>2</v>
      </c>
      <c r="E159" s="21" t="s">
        <v>15</v>
      </c>
      <c r="F159" s="21" t="s">
        <v>25</v>
      </c>
      <c r="G159" s="21">
        <v>4564.1914500000003</v>
      </c>
    </row>
    <row r="160" spans="1:7" ht="15.75" x14ac:dyDescent="0.25">
      <c r="A160" s="21">
        <v>26</v>
      </c>
      <c r="B160" s="21" t="s">
        <v>23</v>
      </c>
      <c r="C160" s="21">
        <v>17.195</v>
      </c>
      <c r="D160" s="21">
        <v>2</v>
      </c>
      <c r="E160" s="21" t="s">
        <v>17</v>
      </c>
      <c r="F160" s="21" t="s">
        <v>25</v>
      </c>
      <c r="G160" s="21">
        <v>14455.644050000001</v>
      </c>
    </row>
    <row r="161" spans="1:7" ht="15.75" x14ac:dyDescent="0.25">
      <c r="A161" s="21">
        <v>26</v>
      </c>
      <c r="B161" s="21" t="s">
        <v>23</v>
      </c>
      <c r="C161" s="21">
        <v>29.64</v>
      </c>
      <c r="D161" s="21">
        <v>4</v>
      </c>
      <c r="E161" s="21" t="s">
        <v>15</v>
      </c>
      <c r="F161" s="21" t="s">
        <v>25</v>
      </c>
      <c r="G161" s="21">
        <v>24671.663339999999</v>
      </c>
    </row>
    <row r="162" spans="1:7" ht="15.75" x14ac:dyDescent="0.25">
      <c r="A162" s="21">
        <v>27</v>
      </c>
      <c r="B162" s="21" t="s">
        <v>23</v>
      </c>
      <c r="C162" s="21">
        <v>24.1</v>
      </c>
      <c r="D162" s="21">
        <v>0</v>
      </c>
      <c r="E162" s="21" t="s">
        <v>15</v>
      </c>
      <c r="F162" s="21" t="s">
        <v>26</v>
      </c>
      <c r="G162" s="21">
        <v>2974.1260000000002</v>
      </c>
    </row>
    <row r="163" spans="1:7" ht="15.75" x14ac:dyDescent="0.25">
      <c r="A163" s="21">
        <v>27</v>
      </c>
      <c r="B163" s="21" t="s">
        <v>23</v>
      </c>
      <c r="C163" s="21">
        <v>21.47</v>
      </c>
      <c r="D163" s="21">
        <v>0</v>
      </c>
      <c r="E163" s="21" t="s">
        <v>15</v>
      </c>
      <c r="F163" s="21" t="s">
        <v>27</v>
      </c>
      <c r="G163" s="21">
        <v>3353.4703</v>
      </c>
    </row>
    <row r="164" spans="1:7" ht="15.75" x14ac:dyDescent="0.25">
      <c r="A164" s="21">
        <v>27</v>
      </c>
      <c r="B164" s="21" t="s">
        <v>23</v>
      </c>
      <c r="C164" s="21">
        <v>25.175000000000001</v>
      </c>
      <c r="D164" s="21">
        <v>0</v>
      </c>
      <c r="E164" s="21" t="s">
        <v>15</v>
      </c>
      <c r="F164" s="21" t="s">
        <v>25</v>
      </c>
      <c r="G164" s="21">
        <v>3558.6202499999999</v>
      </c>
    </row>
    <row r="165" spans="1:7" ht="15.75" x14ac:dyDescent="0.25">
      <c r="A165" s="21">
        <v>27</v>
      </c>
      <c r="B165" s="21" t="s">
        <v>23</v>
      </c>
      <c r="C165" s="21">
        <v>24.75</v>
      </c>
      <c r="D165" s="21">
        <v>0</v>
      </c>
      <c r="E165" s="21" t="s">
        <v>17</v>
      </c>
      <c r="F165" s="21" t="s">
        <v>16</v>
      </c>
      <c r="G165" s="21">
        <v>16577.779500000001</v>
      </c>
    </row>
    <row r="166" spans="1:7" ht="15.75" x14ac:dyDescent="0.25">
      <c r="A166" s="21">
        <v>27</v>
      </c>
      <c r="B166" s="21" t="s">
        <v>23</v>
      </c>
      <c r="C166" s="21">
        <v>31.4</v>
      </c>
      <c r="D166" s="21">
        <v>0</v>
      </c>
      <c r="E166" s="21" t="s">
        <v>17</v>
      </c>
      <c r="F166" s="21" t="s">
        <v>26</v>
      </c>
      <c r="G166" s="21">
        <v>34838.873</v>
      </c>
    </row>
    <row r="167" spans="1:7" ht="15.75" x14ac:dyDescent="0.25">
      <c r="A167" s="21">
        <v>27</v>
      </c>
      <c r="B167" s="21" t="s">
        <v>23</v>
      </c>
      <c r="C167" s="21">
        <v>36.08</v>
      </c>
      <c r="D167" s="21">
        <v>0</v>
      </c>
      <c r="E167" s="21" t="s">
        <v>17</v>
      </c>
      <c r="F167" s="21" t="s">
        <v>16</v>
      </c>
      <c r="G167" s="21">
        <v>37133.898200000003</v>
      </c>
    </row>
    <row r="168" spans="1:7" ht="15.75" x14ac:dyDescent="0.25">
      <c r="A168" s="21">
        <v>27</v>
      </c>
      <c r="B168" s="21" t="s">
        <v>23</v>
      </c>
      <c r="C168" s="21">
        <v>23.21</v>
      </c>
      <c r="D168" s="21">
        <v>1</v>
      </c>
      <c r="E168" s="21" t="s">
        <v>15</v>
      </c>
      <c r="F168" s="21" t="s">
        <v>16</v>
      </c>
      <c r="G168" s="21">
        <v>3561.8888999999999</v>
      </c>
    </row>
    <row r="169" spans="1:7" ht="15.75" x14ac:dyDescent="0.25">
      <c r="A169" s="21">
        <v>27</v>
      </c>
      <c r="B169" s="21" t="s">
        <v>23</v>
      </c>
      <c r="C169" s="21">
        <v>34.799999999999997</v>
      </c>
      <c r="D169" s="21">
        <v>1</v>
      </c>
      <c r="E169" s="21" t="s">
        <v>15</v>
      </c>
      <c r="F169" s="21" t="s">
        <v>26</v>
      </c>
      <c r="G169" s="21">
        <v>3577.9989999999998</v>
      </c>
    </row>
    <row r="170" spans="1:7" ht="15.75" x14ac:dyDescent="0.25">
      <c r="A170" s="21">
        <v>27</v>
      </c>
      <c r="B170" s="21" t="s">
        <v>23</v>
      </c>
      <c r="C170" s="21">
        <v>31.254999999999999</v>
      </c>
      <c r="D170" s="21">
        <v>1</v>
      </c>
      <c r="E170" s="21" t="s">
        <v>15</v>
      </c>
      <c r="F170" s="21" t="s">
        <v>27</v>
      </c>
      <c r="G170" s="21">
        <v>3956.0714499999999</v>
      </c>
    </row>
    <row r="171" spans="1:7" ht="15.75" x14ac:dyDescent="0.25">
      <c r="A171" s="21">
        <v>27</v>
      </c>
      <c r="B171" s="21" t="s">
        <v>23</v>
      </c>
      <c r="C171" s="21">
        <v>30.59</v>
      </c>
      <c r="D171" s="21">
        <v>1</v>
      </c>
      <c r="E171" s="21" t="s">
        <v>15</v>
      </c>
      <c r="F171" s="21" t="s">
        <v>25</v>
      </c>
      <c r="G171" s="21">
        <v>16796.411940000002</v>
      </c>
    </row>
    <row r="172" spans="1:7" ht="15.75" x14ac:dyDescent="0.25">
      <c r="A172" s="21">
        <v>27</v>
      </c>
      <c r="B172" s="21" t="s">
        <v>23</v>
      </c>
      <c r="C172" s="21">
        <v>32.395000000000003</v>
      </c>
      <c r="D172" s="21">
        <v>1</v>
      </c>
      <c r="E172" s="21" t="s">
        <v>15</v>
      </c>
      <c r="F172" s="21" t="s">
        <v>25</v>
      </c>
      <c r="G172" s="21">
        <v>18903.491409999999</v>
      </c>
    </row>
    <row r="173" spans="1:7" ht="15.75" x14ac:dyDescent="0.25">
      <c r="A173" s="21">
        <v>27</v>
      </c>
      <c r="B173" s="21" t="s">
        <v>23</v>
      </c>
      <c r="C173" s="21">
        <v>17.954999999999998</v>
      </c>
      <c r="D173" s="21">
        <v>2</v>
      </c>
      <c r="E173" s="21" t="s">
        <v>17</v>
      </c>
      <c r="F173" s="21" t="s">
        <v>25</v>
      </c>
      <c r="G173" s="21">
        <v>15006.579449999999</v>
      </c>
    </row>
    <row r="174" spans="1:7" ht="15.75" x14ac:dyDescent="0.25">
      <c r="A174" s="21">
        <v>27</v>
      </c>
      <c r="B174" s="21" t="s">
        <v>23</v>
      </c>
      <c r="C174" s="21">
        <v>20.045000000000002</v>
      </c>
      <c r="D174" s="21">
        <v>3</v>
      </c>
      <c r="E174" s="21" t="s">
        <v>17</v>
      </c>
      <c r="F174" s="21" t="s">
        <v>27</v>
      </c>
      <c r="G174" s="21">
        <v>16420.494549999999</v>
      </c>
    </row>
    <row r="175" spans="1:7" ht="15.75" x14ac:dyDescent="0.25">
      <c r="A175" s="21">
        <v>27</v>
      </c>
      <c r="B175" s="21" t="s">
        <v>23</v>
      </c>
      <c r="C175" s="21">
        <v>30.4</v>
      </c>
      <c r="D175" s="21">
        <v>3</v>
      </c>
      <c r="E175" s="21" t="s">
        <v>15</v>
      </c>
      <c r="F175" s="21" t="s">
        <v>27</v>
      </c>
      <c r="G175" s="21">
        <v>18804.752400000001</v>
      </c>
    </row>
    <row r="176" spans="1:7" ht="15.75" x14ac:dyDescent="0.25">
      <c r="A176" s="21">
        <v>28</v>
      </c>
      <c r="B176" s="21" t="s">
        <v>23</v>
      </c>
      <c r="C176" s="21">
        <v>25.8</v>
      </c>
      <c r="D176" s="21">
        <v>0</v>
      </c>
      <c r="E176" s="21" t="s">
        <v>15</v>
      </c>
      <c r="F176" s="21" t="s">
        <v>26</v>
      </c>
      <c r="G176" s="21">
        <v>3161.4540000000002</v>
      </c>
    </row>
    <row r="177" spans="1:7" ht="15.75" x14ac:dyDescent="0.25">
      <c r="A177" s="21">
        <v>28</v>
      </c>
      <c r="B177" s="21" t="s">
        <v>23</v>
      </c>
      <c r="C177" s="21">
        <v>33.11</v>
      </c>
      <c r="D177" s="21">
        <v>0</v>
      </c>
      <c r="E177" s="21" t="s">
        <v>15</v>
      </c>
      <c r="F177" s="21" t="s">
        <v>16</v>
      </c>
      <c r="G177" s="21">
        <v>3171.6149</v>
      </c>
    </row>
    <row r="178" spans="1:7" ht="15.75" x14ac:dyDescent="0.25">
      <c r="A178" s="21">
        <v>28</v>
      </c>
      <c r="B178" s="21" t="s">
        <v>23</v>
      </c>
      <c r="C178" s="21">
        <v>33.4</v>
      </c>
      <c r="D178" s="21">
        <v>0</v>
      </c>
      <c r="E178" s="21" t="s">
        <v>15</v>
      </c>
      <c r="F178" s="21" t="s">
        <v>26</v>
      </c>
      <c r="G178" s="21">
        <v>3172.018</v>
      </c>
    </row>
    <row r="179" spans="1:7" ht="15.75" x14ac:dyDescent="0.25">
      <c r="A179" s="21">
        <v>28</v>
      </c>
      <c r="B179" s="21" t="s">
        <v>23</v>
      </c>
      <c r="C179" s="21">
        <v>34.770000000000003</v>
      </c>
      <c r="D179" s="21">
        <v>0</v>
      </c>
      <c r="E179" s="21" t="s">
        <v>15</v>
      </c>
      <c r="F179" s="21" t="s">
        <v>27</v>
      </c>
      <c r="G179" s="21">
        <v>3556.9223000000002</v>
      </c>
    </row>
    <row r="180" spans="1:7" ht="15.75" x14ac:dyDescent="0.25">
      <c r="A180" s="21">
        <v>28</v>
      </c>
      <c r="B180" s="21" t="s">
        <v>23</v>
      </c>
      <c r="C180" s="21">
        <v>17.29</v>
      </c>
      <c r="D180" s="21">
        <v>0</v>
      </c>
      <c r="E180" s="21" t="s">
        <v>15</v>
      </c>
      <c r="F180" s="21" t="s">
        <v>25</v>
      </c>
      <c r="G180" s="21">
        <v>3732.6251000000002</v>
      </c>
    </row>
    <row r="181" spans="1:7" ht="15.75" x14ac:dyDescent="0.25">
      <c r="A181" s="21">
        <v>28</v>
      </c>
      <c r="B181" s="21" t="s">
        <v>23</v>
      </c>
      <c r="C181" s="21">
        <v>37.619999999999997</v>
      </c>
      <c r="D181" s="21">
        <v>1</v>
      </c>
      <c r="E181" s="21" t="s">
        <v>15</v>
      </c>
      <c r="F181" s="21" t="s">
        <v>16</v>
      </c>
      <c r="G181" s="21">
        <v>3766.8838000000001</v>
      </c>
    </row>
    <row r="182" spans="1:7" ht="15.75" x14ac:dyDescent="0.25">
      <c r="A182" s="21">
        <v>28</v>
      </c>
      <c r="B182" s="21" t="s">
        <v>23</v>
      </c>
      <c r="C182" s="21">
        <v>25.934999999999999</v>
      </c>
      <c r="D182" s="21">
        <v>1</v>
      </c>
      <c r="E182" s="21" t="s">
        <v>15</v>
      </c>
      <c r="F182" s="21" t="s">
        <v>27</v>
      </c>
      <c r="G182" s="21">
        <v>4133.6416499999996</v>
      </c>
    </row>
    <row r="183" spans="1:7" ht="15.75" x14ac:dyDescent="0.25">
      <c r="A183" s="21">
        <v>28</v>
      </c>
      <c r="B183" s="21" t="s">
        <v>23</v>
      </c>
      <c r="C183" s="21">
        <v>28.88</v>
      </c>
      <c r="D183" s="21">
        <v>1</v>
      </c>
      <c r="E183" s="21" t="s">
        <v>15</v>
      </c>
      <c r="F183" s="21" t="s">
        <v>25</v>
      </c>
      <c r="G183" s="21">
        <v>4337.7352000000001</v>
      </c>
    </row>
    <row r="184" spans="1:7" ht="15.75" x14ac:dyDescent="0.25">
      <c r="A184" s="21">
        <v>28</v>
      </c>
      <c r="B184" s="21" t="s">
        <v>23</v>
      </c>
      <c r="C184" s="21">
        <v>24.32</v>
      </c>
      <c r="D184" s="21">
        <v>1</v>
      </c>
      <c r="E184" s="21" t="s">
        <v>15</v>
      </c>
      <c r="F184" s="21" t="s">
        <v>25</v>
      </c>
      <c r="G184" s="21">
        <v>23288.928400000001</v>
      </c>
    </row>
    <row r="185" spans="1:7" ht="15.75" x14ac:dyDescent="0.25">
      <c r="A185" s="21">
        <v>28</v>
      </c>
      <c r="B185" s="21" t="s">
        <v>23</v>
      </c>
      <c r="C185" s="21">
        <v>26.51</v>
      </c>
      <c r="D185" s="21">
        <v>2</v>
      </c>
      <c r="E185" s="21" t="s">
        <v>15</v>
      </c>
      <c r="F185" s="21" t="s">
        <v>16</v>
      </c>
      <c r="G185" s="21">
        <v>4340.4408999999996</v>
      </c>
    </row>
    <row r="186" spans="1:7" ht="15.75" x14ac:dyDescent="0.25">
      <c r="A186" s="21">
        <v>28</v>
      </c>
      <c r="B186" s="21" t="s">
        <v>23</v>
      </c>
      <c r="C186" s="21">
        <v>33</v>
      </c>
      <c r="D186" s="21">
        <v>2</v>
      </c>
      <c r="E186" s="21" t="s">
        <v>15</v>
      </c>
      <c r="F186" s="21" t="s">
        <v>16</v>
      </c>
      <c r="G186" s="21">
        <v>4349.4620000000004</v>
      </c>
    </row>
    <row r="187" spans="1:7" ht="15.75" x14ac:dyDescent="0.25">
      <c r="A187" s="21">
        <v>28</v>
      </c>
      <c r="B187" s="21" t="s">
        <v>23</v>
      </c>
      <c r="C187" s="21">
        <v>23.844999999999999</v>
      </c>
      <c r="D187" s="21">
        <v>2</v>
      </c>
      <c r="E187" s="21" t="s">
        <v>15</v>
      </c>
      <c r="F187" s="21" t="s">
        <v>27</v>
      </c>
      <c r="G187" s="21">
        <v>4719.7365499999996</v>
      </c>
    </row>
    <row r="188" spans="1:7" ht="15.75" x14ac:dyDescent="0.25">
      <c r="A188" s="21">
        <v>28</v>
      </c>
      <c r="B188" s="21" t="s">
        <v>23</v>
      </c>
      <c r="C188" s="21">
        <v>27.5</v>
      </c>
      <c r="D188" s="21">
        <v>2</v>
      </c>
      <c r="E188" s="21" t="s">
        <v>15</v>
      </c>
      <c r="F188" s="21" t="s">
        <v>26</v>
      </c>
      <c r="G188" s="21">
        <v>20177.671129999999</v>
      </c>
    </row>
    <row r="189" spans="1:7" ht="15.75" x14ac:dyDescent="0.25">
      <c r="A189" s="21">
        <v>28</v>
      </c>
      <c r="B189" s="21" t="s">
        <v>23</v>
      </c>
      <c r="C189" s="21">
        <v>26.315000000000001</v>
      </c>
      <c r="D189" s="21">
        <v>3</v>
      </c>
      <c r="E189" s="21" t="s">
        <v>15</v>
      </c>
      <c r="F189" s="21" t="s">
        <v>27</v>
      </c>
      <c r="G189" s="21">
        <v>5312.1698500000002</v>
      </c>
    </row>
    <row r="190" spans="1:7" ht="15.75" x14ac:dyDescent="0.25">
      <c r="A190" s="21">
        <v>29</v>
      </c>
      <c r="B190" s="21" t="s">
        <v>23</v>
      </c>
      <c r="C190" s="21">
        <v>25.9</v>
      </c>
      <c r="D190" s="21">
        <v>0</v>
      </c>
      <c r="E190" s="21" t="s">
        <v>15</v>
      </c>
      <c r="F190" s="21" t="s">
        <v>26</v>
      </c>
      <c r="G190" s="21">
        <v>3353.2840000000001</v>
      </c>
    </row>
    <row r="191" spans="1:7" ht="15.75" x14ac:dyDescent="0.25">
      <c r="A191" s="21">
        <v>29</v>
      </c>
      <c r="B191" s="21" t="s">
        <v>23</v>
      </c>
      <c r="C191" s="21">
        <v>35.53</v>
      </c>
      <c r="D191" s="21">
        <v>0</v>
      </c>
      <c r="E191" s="21" t="s">
        <v>15</v>
      </c>
      <c r="F191" s="21" t="s">
        <v>16</v>
      </c>
      <c r="G191" s="21">
        <v>3366.6696999999999</v>
      </c>
    </row>
    <row r="192" spans="1:7" ht="15.75" x14ac:dyDescent="0.25">
      <c r="A192" s="21">
        <v>29</v>
      </c>
      <c r="B192" s="21" t="s">
        <v>23</v>
      </c>
      <c r="C192" s="21">
        <v>26.03</v>
      </c>
      <c r="D192" s="21">
        <v>0</v>
      </c>
      <c r="E192" s="21" t="s">
        <v>15</v>
      </c>
      <c r="F192" s="21" t="s">
        <v>27</v>
      </c>
      <c r="G192" s="21">
        <v>3736.4647</v>
      </c>
    </row>
    <row r="193" spans="1:7" ht="15.75" x14ac:dyDescent="0.25">
      <c r="A193" s="21">
        <v>29</v>
      </c>
      <c r="B193" s="21" t="s">
        <v>23</v>
      </c>
      <c r="C193" s="21">
        <v>31.16</v>
      </c>
      <c r="D193" s="21">
        <v>0</v>
      </c>
      <c r="E193" s="21" t="s">
        <v>15</v>
      </c>
      <c r="F193" s="21" t="s">
        <v>25</v>
      </c>
      <c r="G193" s="21">
        <v>3943.5954000000002</v>
      </c>
    </row>
    <row r="194" spans="1:7" ht="15.75" x14ac:dyDescent="0.25">
      <c r="A194" s="21">
        <v>29</v>
      </c>
      <c r="B194" s="21" t="s">
        <v>23</v>
      </c>
      <c r="C194" s="21">
        <v>21.85</v>
      </c>
      <c r="D194" s="21">
        <v>0</v>
      </c>
      <c r="E194" s="21" t="s">
        <v>17</v>
      </c>
      <c r="F194" s="21" t="s">
        <v>25</v>
      </c>
      <c r="G194" s="21">
        <v>16115.3045</v>
      </c>
    </row>
    <row r="195" spans="1:7" ht="15.75" x14ac:dyDescent="0.25">
      <c r="A195" s="21">
        <v>29</v>
      </c>
      <c r="B195" s="21" t="s">
        <v>23</v>
      </c>
      <c r="C195" s="21">
        <v>29.59</v>
      </c>
      <c r="D195" s="21">
        <v>1</v>
      </c>
      <c r="E195" s="21" t="s">
        <v>15</v>
      </c>
      <c r="F195" s="21" t="s">
        <v>16</v>
      </c>
      <c r="G195" s="21">
        <v>3947.4131000000002</v>
      </c>
    </row>
    <row r="196" spans="1:7" ht="15.75" x14ac:dyDescent="0.25">
      <c r="A196" s="21">
        <v>29</v>
      </c>
      <c r="B196" s="21" t="s">
        <v>23</v>
      </c>
      <c r="C196" s="21">
        <v>21.754999999999999</v>
      </c>
      <c r="D196" s="21">
        <v>1</v>
      </c>
      <c r="E196" s="21" t="s">
        <v>17</v>
      </c>
      <c r="F196" s="21" t="s">
        <v>25</v>
      </c>
      <c r="G196" s="21">
        <v>16657.71745</v>
      </c>
    </row>
    <row r="197" spans="1:7" ht="15.75" x14ac:dyDescent="0.25">
      <c r="A197" s="21">
        <v>29</v>
      </c>
      <c r="B197" s="21" t="s">
        <v>23</v>
      </c>
      <c r="C197" s="21">
        <v>27.94</v>
      </c>
      <c r="D197" s="21">
        <v>1</v>
      </c>
      <c r="E197" s="21" t="s">
        <v>17</v>
      </c>
      <c r="F197" s="21" t="s">
        <v>16</v>
      </c>
      <c r="G197" s="21">
        <v>19107.779600000002</v>
      </c>
    </row>
    <row r="198" spans="1:7" ht="15.75" x14ac:dyDescent="0.25">
      <c r="A198" s="21">
        <v>29</v>
      </c>
      <c r="B198" s="21" t="s">
        <v>23</v>
      </c>
      <c r="C198" s="21">
        <v>24.6</v>
      </c>
      <c r="D198" s="21">
        <v>2</v>
      </c>
      <c r="E198" s="21" t="s">
        <v>15</v>
      </c>
      <c r="F198" s="21" t="s">
        <v>26</v>
      </c>
      <c r="G198" s="21">
        <v>4529.4769999999999</v>
      </c>
    </row>
    <row r="199" spans="1:7" ht="15.75" x14ac:dyDescent="0.25">
      <c r="A199" s="21">
        <v>29</v>
      </c>
      <c r="B199" s="21" t="s">
        <v>23</v>
      </c>
      <c r="C199" s="21">
        <v>20.234999999999999</v>
      </c>
      <c r="D199" s="21">
        <v>2</v>
      </c>
      <c r="E199" s="21" t="s">
        <v>15</v>
      </c>
      <c r="F199" s="21" t="s">
        <v>27</v>
      </c>
      <c r="G199" s="21">
        <v>4906.4096499999996</v>
      </c>
    </row>
    <row r="200" spans="1:7" ht="15.75" x14ac:dyDescent="0.25">
      <c r="A200" s="21">
        <v>29</v>
      </c>
      <c r="B200" s="21" t="s">
        <v>23</v>
      </c>
      <c r="C200" s="21">
        <v>32.11</v>
      </c>
      <c r="D200" s="21">
        <v>2</v>
      </c>
      <c r="E200" s="21" t="s">
        <v>15</v>
      </c>
      <c r="F200" s="21" t="s">
        <v>27</v>
      </c>
      <c r="G200" s="21">
        <v>4922.9159</v>
      </c>
    </row>
    <row r="201" spans="1:7" ht="15.75" x14ac:dyDescent="0.25">
      <c r="A201" s="21">
        <v>29</v>
      </c>
      <c r="B201" s="21" t="s">
        <v>23</v>
      </c>
      <c r="C201" s="21">
        <v>38.83</v>
      </c>
      <c r="D201" s="21">
        <v>3</v>
      </c>
      <c r="E201" s="21" t="s">
        <v>15</v>
      </c>
      <c r="F201" s="21" t="s">
        <v>16</v>
      </c>
      <c r="G201" s="21">
        <v>5138.2566999999999</v>
      </c>
    </row>
    <row r="202" spans="1:7" ht="15.75" x14ac:dyDescent="0.25">
      <c r="A202" s="21">
        <v>29</v>
      </c>
      <c r="B202" s="21" t="s">
        <v>23</v>
      </c>
      <c r="C202" s="21">
        <v>25.6</v>
      </c>
      <c r="D202" s="21">
        <v>4</v>
      </c>
      <c r="E202" s="21" t="s">
        <v>15</v>
      </c>
      <c r="F202" s="21" t="s">
        <v>26</v>
      </c>
      <c r="G202" s="21">
        <v>5708.8670000000002</v>
      </c>
    </row>
    <row r="203" spans="1:7" ht="15.75" x14ac:dyDescent="0.25">
      <c r="A203" s="21">
        <v>30</v>
      </c>
      <c r="B203" s="21" t="s">
        <v>23</v>
      </c>
      <c r="C203" s="21">
        <v>27.7</v>
      </c>
      <c r="D203" s="21">
        <v>0</v>
      </c>
      <c r="E203" s="21" t="s">
        <v>15</v>
      </c>
      <c r="F203" s="21" t="s">
        <v>26</v>
      </c>
      <c r="G203" s="21">
        <v>3554.203</v>
      </c>
    </row>
    <row r="204" spans="1:7" ht="15.75" x14ac:dyDescent="0.25">
      <c r="A204" s="21">
        <v>30</v>
      </c>
      <c r="B204" s="21" t="s">
        <v>23</v>
      </c>
      <c r="C204" s="21">
        <v>27.93</v>
      </c>
      <c r="D204" s="21">
        <v>0</v>
      </c>
      <c r="E204" s="21" t="s">
        <v>15</v>
      </c>
      <c r="F204" s="21" t="s">
        <v>25</v>
      </c>
      <c r="G204" s="21">
        <v>4137.5227000000004</v>
      </c>
    </row>
    <row r="205" spans="1:7" ht="15.75" x14ac:dyDescent="0.25">
      <c r="A205" s="21">
        <v>30</v>
      </c>
      <c r="B205" s="21" t="s">
        <v>23</v>
      </c>
      <c r="C205" s="21">
        <v>32.4</v>
      </c>
      <c r="D205" s="21">
        <v>1</v>
      </c>
      <c r="E205" s="21" t="s">
        <v>15</v>
      </c>
      <c r="F205" s="21" t="s">
        <v>26</v>
      </c>
      <c r="G205" s="21">
        <v>4149.7359999999999</v>
      </c>
    </row>
    <row r="206" spans="1:7" ht="15.75" x14ac:dyDescent="0.25">
      <c r="A206" s="21">
        <v>30</v>
      </c>
      <c r="B206" s="21" t="s">
        <v>23</v>
      </c>
      <c r="C206" s="21">
        <v>33.33</v>
      </c>
      <c r="D206" s="21">
        <v>1</v>
      </c>
      <c r="E206" s="21" t="s">
        <v>15</v>
      </c>
      <c r="F206" s="21" t="s">
        <v>16</v>
      </c>
      <c r="G206" s="21">
        <v>4151.0286999999998</v>
      </c>
    </row>
    <row r="207" spans="1:7" ht="15.75" x14ac:dyDescent="0.25">
      <c r="A207" s="21">
        <v>30</v>
      </c>
      <c r="B207" s="21" t="s">
        <v>23</v>
      </c>
      <c r="C207" s="21">
        <v>28.405000000000001</v>
      </c>
      <c r="D207" s="21">
        <v>1</v>
      </c>
      <c r="E207" s="21" t="s">
        <v>15</v>
      </c>
      <c r="F207" s="21" t="s">
        <v>27</v>
      </c>
      <c r="G207" s="21">
        <v>4527.1829500000003</v>
      </c>
    </row>
    <row r="208" spans="1:7" ht="15.75" x14ac:dyDescent="0.25">
      <c r="A208" s="21">
        <v>30</v>
      </c>
      <c r="B208" s="21" t="s">
        <v>23</v>
      </c>
      <c r="C208" s="21">
        <v>21.945</v>
      </c>
      <c r="D208" s="21">
        <v>1</v>
      </c>
      <c r="E208" s="21" t="s">
        <v>15</v>
      </c>
      <c r="F208" s="21" t="s">
        <v>25</v>
      </c>
      <c r="G208" s="21">
        <v>4718.2035500000002</v>
      </c>
    </row>
    <row r="209" spans="1:7" ht="15.75" x14ac:dyDescent="0.25">
      <c r="A209" s="21">
        <v>30</v>
      </c>
      <c r="B209" s="21" t="s">
        <v>23</v>
      </c>
      <c r="C209" s="21">
        <v>22.895</v>
      </c>
      <c r="D209" s="21">
        <v>1</v>
      </c>
      <c r="E209" s="21" t="s">
        <v>15</v>
      </c>
      <c r="F209" s="21" t="s">
        <v>25</v>
      </c>
      <c r="G209" s="21">
        <v>4719.52405</v>
      </c>
    </row>
    <row r="210" spans="1:7" ht="15.75" x14ac:dyDescent="0.25">
      <c r="A210" s="21">
        <v>30</v>
      </c>
      <c r="B210" s="21" t="s">
        <v>23</v>
      </c>
      <c r="C210" s="21">
        <v>28.38</v>
      </c>
      <c r="D210" s="21">
        <v>1</v>
      </c>
      <c r="E210" s="21" t="s">
        <v>17</v>
      </c>
      <c r="F210" s="21" t="s">
        <v>16</v>
      </c>
      <c r="G210" s="21">
        <v>19521.968199999999</v>
      </c>
    </row>
    <row r="211" spans="1:7" ht="15.75" x14ac:dyDescent="0.25">
      <c r="A211" s="21">
        <v>30</v>
      </c>
      <c r="B211" s="21" t="s">
        <v>23</v>
      </c>
      <c r="C211" s="21">
        <v>43.12</v>
      </c>
      <c r="D211" s="21">
        <v>2</v>
      </c>
      <c r="E211" s="21" t="s">
        <v>15</v>
      </c>
      <c r="F211" s="21" t="s">
        <v>16</v>
      </c>
      <c r="G211" s="21">
        <v>4753.6368000000002</v>
      </c>
    </row>
    <row r="212" spans="1:7" ht="15.75" x14ac:dyDescent="0.25">
      <c r="A212" s="21">
        <v>30</v>
      </c>
      <c r="B212" s="21" t="s">
        <v>23</v>
      </c>
      <c r="C212" s="21">
        <v>30.9</v>
      </c>
      <c r="D212" s="21">
        <v>3</v>
      </c>
      <c r="E212" s="21" t="s">
        <v>15</v>
      </c>
      <c r="F212" s="21" t="s">
        <v>26</v>
      </c>
      <c r="G212" s="21">
        <v>5325.6509999999998</v>
      </c>
    </row>
    <row r="213" spans="1:7" ht="15.75" x14ac:dyDescent="0.25">
      <c r="A213" s="21">
        <v>30</v>
      </c>
      <c r="B213" s="21" t="s">
        <v>23</v>
      </c>
      <c r="C213" s="21">
        <v>19.95</v>
      </c>
      <c r="D213" s="21">
        <v>3</v>
      </c>
      <c r="E213" s="21" t="s">
        <v>15</v>
      </c>
      <c r="F213" s="21" t="s">
        <v>27</v>
      </c>
      <c r="G213" s="21">
        <v>5693.4305000000004</v>
      </c>
    </row>
    <row r="214" spans="1:7" ht="15.75" x14ac:dyDescent="0.25">
      <c r="A214" s="21">
        <v>30</v>
      </c>
      <c r="B214" s="21" t="s">
        <v>23</v>
      </c>
      <c r="C214" s="21">
        <v>23.655000000000001</v>
      </c>
      <c r="D214" s="21">
        <v>3</v>
      </c>
      <c r="E214" s="21" t="s">
        <v>17</v>
      </c>
      <c r="F214" s="21" t="s">
        <v>27</v>
      </c>
      <c r="G214" s="21">
        <v>18765.87545</v>
      </c>
    </row>
    <row r="215" spans="1:7" ht="15.75" x14ac:dyDescent="0.25">
      <c r="A215" s="21">
        <v>30</v>
      </c>
      <c r="B215" s="21" t="s">
        <v>23</v>
      </c>
      <c r="C215" s="21">
        <v>39.049999999999997</v>
      </c>
      <c r="D215" s="21">
        <v>3</v>
      </c>
      <c r="E215" s="21" t="s">
        <v>17</v>
      </c>
      <c r="F215" s="21" t="s">
        <v>16</v>
      </c>
      <c r="G215" s="21">
        <v>40932.429499999998</v>
      </c>
    </row>
    <row r="216" spans="1:7" ht="15.75" x14ac:dyDescent="0.25">
      <c r="A216" s="21">
        <v>31</v>
      </c>
      <c r="B216" s="21" t="s">
        <v>23</v>
      </c>
      <c r="C216" s="21">
        <v>25.74</v>
      </c>
      <c r="D216" s="21">
        <v>0</v>
      </c>
      <c r="E216" s="21" t="s">
        <v>15</v>
      </c>
      <c r="F216" s="21" t="s">
        <v>16</v>
      </c>
      <c r="G216" s="21">
        <v>3756.6215999999999</v>
      </c>
    </row>
    <row r="217" spans="1:7" ht="15.75" x14ac:dyDescent="0.25">
      <c r="A217" s="21">
        <v>31</v>
      </c>
      <c r="B217" s="21" t="s">
        <v>23</v>
      </c>
      <c r="C217" s="21">
        <v>26.62</v>
      </c>
      <c r="D217" s="21">
        <v>0</v>
      </c>
      <c r="E217" s="21" t="s">
        <v>15</v>
      </c>
      <c r="F217" s="21" t="s">
        <v>16</v>
      </c>
      <c r="G217" s="21">
        <v>3757.8447999999999</v>
      </c>
    </row>
    <row r="218" spans="1:7" ht="15.75" x14ac:dyDescent="0.25">
      <c r="A218" s="21">
        <v>31</v>
      </c>
      <c r="B218" s="21" t="s">
        <v>23</v>
      </c>
      <c r="C218" s="21">
        <v>29.1</v>
      </c>
      <c r="D218" s="21">
        <v>0</v>
      </c>
      <c r="E218" s="21" t="s">
        <v>15</v>
      </c>
      <c r="F218" s="21" t="s">
        <v>26</v>
      </c>
      <c r="G218" s="21">
        <v>3761.2919999999999</v>
      </c>
    </row>
    <row r="219" spans="1:7" ht="15.75" x14ac:dyDescent="0.25">
      <c r="A219" s="21">
        <v>31</v>
      </c>
      <c r="B219" s="21" t="s">
        <v>23</v>
      </c>
      <c r="C219" s="21">
        <v>21.754999999999999</v>
      </c>
      <c r="D219" s="21">
        <v>0</v>
      </c>
      <c r="E219" s="21" t="s">
        <v>15</v>
      </c>
      <c r="F219" s="21" t="s">
        <v>27</v>
      </c>
      <c r="G219" s="21">
        <v>4134.0824499999999</v>
      </c>
    </row>
    <row r="220" spans="1:7" ht="15.75" x14ac:dyDescent="0.25">
      <c r="A220" s="21">
        <v>31</v>
      </c>
      <c r="B220" s="21" t="s">
        <v>23</v>
      </c>
      <c r="C220" s="21">
        <v>31.065000000000001</v>
      </c>
      <c r="D220" s="21">
        <v>0</v>
      </c>
      <c r="E220" s="21" t="s">
        <v>15</v>
      </c>
      <c r="F220" s="21" t="s">
        <v>25</v>
      </c>
      <c r="G220" s="21">
        <v>4347.0233500000004</v>
      </c>
    </row>
    <row r="221" spans="1:7" ht="15.75" x14ac:dyDescent="0.25">
      <c r="A221" s="21">
        <v>31</v>
      </c>
      <c r="B221" s="21" t="s">
        <v>23</v>
      </c>
      <c r="C221" s="21">
        <v>29.26</v>
      </c>
      <c r="D221" s="21">
        <v>1</v>
      </c>
      <c r="E221" s="21" t="s">
        <v>15</v>
      </c>
      <c r="F221" s="21" t="s">
        <v>16</v>
      </c>
      <c r="G221" s="21">
        <v>4350.5144</v>
      </c>
    </row>
    <row r="222" spans="1:7" ht="15.75" x14ac:dyDescent="0.25">
      <c r="A222" s="21">
        <v>31</v>
      </c>
      <c r="B222" s="21" t="s">
        <v>23</v>
      </c>
      <c r="C222" s="21">
        <v>32.68</v>
      </c>
      <c r="D222" s="21">
        <v>1</v>
      </c>
      <c r="E222" s="21" t="s">
        <v>15</v>
      </c>
      <c r="F222" s="21" t="s">
        <v>27</v>
      </c>
      <c r="G222" s="21">
        <v>4738.2682000000004</v>
      </c>
    </row>
    <row r="223" spans="1:7" ht="15.75" x14ac:dyDescent="0.25">
      <c r="A223" s="21">
        <v>31</v>
      </c>
      <c r="B223" s="21" t="s">
        <v>23</v>
      </c>
      <c r="C223" s="21">
        <v>38.094999999999999</v>
      </c>
      <c r="D223" s="21">
        <v>1</v>
      </c>
      <c r="E223" s="21" t="s">
        <v>17</v>
      </c>
      <c r="F223" s="21" t="s">
        <v>25</v>
      </c>
      <c r="G223" s="21">
        <v>58571.074480000003</v>
      </c>
    </row>
    <row r="224" spans="1:7" ht="15.75" x14ac:dyDescent="0.25">
      <c r="A224" s="21">
        <v>31</v>
      </c>
      <c r="B224" s="21" t="s">
        <v>23</v>
      </c>
      <c r="C224" s="21">
        <v>23.6</v>
      </c>
      <c r="D224" s="21">
        <v>2</v>
      </c>
      <c r="E224" s="21" t="s">
        <v>15</v>
      </c>
      <c r="F224" s="21" t="s">
        <v>26</v>
      </c>
      <c r="G224" s="21">
        <v>4931.6469999999999</v>
      </c>
    </row>
    <row r="225" spans="1:7" ht="15.75" x14ac:dyDescent="0.25">
      <c r="A225" s="21">
        <v>31</v>
      </c>
      <c r="B225" s="21" t="s">
        <v>23</v>
      </c>
      <c r="C225" s="21">
        <v>25.8</v>
      </c>
      <c r="D225" s="21">
        <v>2</v>
      </c>
      <c r="E225" s="21" t="s">
        <v>15</v>
      </c>
      <c r="F225" s="21" t="s">
        <v>26</v>
      </c>
      <c r="G225" s="21">
        <v>4934.7049999999999</v>
      </c>
    </row>
    <row r="226" spans="1:7" ht="15.75" x14ac:dyDescent="0.25">
      <c r="A226" s="21">
        <v>31</v>
      </c>
      <c r="B226" s="21" t="s">
        <v>23</v>
      </c>
      <c r="C226" s="21">
        <v>36.630000000000003</v>
      </c>
      <c r="D226" s="21">
        <v>2</v>
      </c>
      <c r="E226" s="21" t="s">
        <v>15</v>
      </c>
      <c r="F226" s="21" t="s">
        <v>16</v>
      </c>
      <c r="G226" s="21">
        <v>4949.7587000000003</v>
      </c>
    </row>
    <row r="227" spans="1:7" ht="15.75" x14ac:dyDescent="0.25">
      <c r="A227" s="21">
        <v>31</v>
      </c>
      <c r="B227" s="21" t="s">
        <v>23</v>
      </c>
      <c r="C227" s="21">
        <v>32.774999999999999</v>
      </c>
      <c r="D227" s="21">
        <v>2</v>
      </c>
      <c r="E227" s="21" t="s">
        <v>15</v>
      </c>
      <c r="F227" s="21" t="s">
        <v>27</v>
      </c>
      <c r="G227" s="21">
        <v>5327.4002499999997</v>
      </c>
    </row>
    <row r="228" spans="1:7" ht="15.75" x14ac:dyDescent="0.25">
      <c r="A228" s="21">
        <v>31</v>
      </c>
      <c r="B228" s="21" t="s">
        <v>23</v>
      </c>
      <c r="C228" s="21">
        <v>30.495000000000001</v>
      </c>
      <c r="D228" s="21">
        <v>3</v>
      </c>
      <c r="E228" s="21" t="s">
        <v>15</v>
      </c>
      <c r="F228" s="21" t="s">
        <v>25</v>
      </c>
      <c r="G228" s="21">
        <v>6113.2310500000003</v>
      </c>
    </row>
    <row r="229" spans="1:7" ht="15.75" x14ac:dyDescent="0.25">
      <c r="A229" s="21">
        <v>32</v>
      </c>
      <c r="B229" s="21" t="s">
        <v>23</v>
      </c>
      <c r="C229" s="21">
        <v>28.93</v>
      </c>
      <c r="D229" s="21">
        <v>0</v>
      </c>
      <c r="E229" s="21" t="s">
        <v>15</v>
      </c>
      <c r="F229" s="21" t="s">
        <v>16</v>
      </c>
      <c r="G229" s="21">
        <v>3972.9247</v>
      </c>
    </row>
    <row r="230" spans="1:7" ht="15.75" x14ac:dyDescent="0.25">
      <c r="A230" s="21">
        <v>32</v>
      </c>
      <c r="B230" s="21" t="s">
        <v>23</v>
      </c>
      <c r="C230" s="21">
        <v>41.1</v>
      </c>
      <c r="D230" s="21">
        <v>0</v>
      </c>
      <c r="E230" s="21" t="s">
        <v>15</v>
      </c>
      <c r="F230" s="21" t="s">
        <v>26</v>
      </c>
      <c r="G230" s="21">
        <v>3989.8409999999999</v>
      </c>
    </row>
    <row r="231" spans="1:7" ht="15.75" x14ac:dyDescent="0.25">
      <c r="A231" s="21">
        <v>32</v>
      </c>
      <c r="B231" s="21" t="s">
        <v>23</v>
      </c>
      <c r="C231" s="21">
        <v>44.22</v>
      </c>
      <c r="D231" s="21">
        <v>0</v>
      </c>
      <c r="E231" s="21" t="s">
        <v>15</v>
      </c>
      <c r="F231" s="21" t="s">
        <v>16</v>
      </c>
      <c r="G231" s="21">
        <v>3994.1777999999999</v>
      </c>
    </row>
    <row r="232" spans="1:7" ht="15.75" x14ac:dyDescent="0.25">
      <c r="A232" s="21">
        <v>32</v>
      </c>
      <c r="B232" s="21" t="s">
        <v>23</v>
      </c>
      <c r="C232" s="21">
        <v>29.734999999999999</v>
      </c>
      <c r="D232" s="21">
        <v>0</v>
      </c>
      <c r="E232" s="21" t="s">
        <v>15</v>
      </c>
      <c r="F232" s="21" t="s">
        <v>27</v>
      </c>
      <c r="G232" s="21">
        <v>4357.0436499999996</v>
      </c>
    </row>
    <row r="233" spans="1:7" ht="15.75" x14ac:dyDescent="0.25">
      <c r="A233" s="21">
        <v>32</v>
      </c>
      <c r="B233" s="21" t="s">
        <v>23</v>
      </c>
      <c r="C233" s="21">
        <v>20.52</v>
      </c>
      <c r="D233" s="21">
        <v>0</v>
      </c>
      <c r="E233" s="21" t="s">
        <v>15</v>
      </c>
      <c r="F233" s="21" t="s">
        <v>25</v>
      </c>
      <c r="G233" s="21">
        <v>4544.2348000000002</v>
      </c>
    </row>
    <row r="234" spans="1:7" ht="15.75" x14ac:dyDescent="0.25">
      <c r="A234" s="21">
        <v>32</v>
      </c>
      <c r="B234" s="21" t="s">
        <v>23</v>
      </c>
      <c r="C234" s="21">
        <v>24.6</v>
      </c>
      <c r="D234" s="21">
        <v>0</v>
      </c>
      <c r="E234" s="21" t="s">
        <v>17</v>
      </c>
      <c r="F234" s="21" t="s">
        <v>26</v>
      </c>
      <c r="G234" s="21">
        <v>17496.306</v>
      </c>
    </row>
    <row r="235" spans="1:7" ht="15.75" x14ac:dyDescent="0.25">
      <c r="A235" s="21">
        <v>32</v>
      </c>
      <c r="B235" s="21" t="s">
        <v>23</v>
      </c>
      <c r="C235" s="21">
        <v>29.59</v>
      </c>
      <c r="D235" s="21">
        <v>1</v>
      </c>
      <c r="E235" s="21" t="s">
        <v>15</v>
      </c>
      <c r="F235" s="21" t="s">
        <v>16</v>
      </c>
      <c r="G235" s="21">
        <v>4562.8420999999998</v>
      </c>
    </row>
    <row r="236" spans="1:7" ht="15.75" x14ac:dyDescent="0.25">
      <c r="A236" s="21">
        <v>32</v>
      </c>
      <c r="B236" s="21" t="s">
        <v>23</v>
      </c>
      <c r="C236" s="21">
        <v>31.54</v>
      </c>
      <c r="D236" s="21">
        <v>1</v>
      </c>
      <c r="E236" s="21" t="s">
        <v>15</v>
      </c>
      <c r="F236" s="21" t="s">
        <v>25</v>
      </c>
      <c r="G236" s="21">
        <v>5148.5526</v>
      </c>
    </row>
    <row r="237" spans="1:7" ht="15.75" x14ac:dyDescent="0.25">
      <c r="A237" s="21">
        <v>32</v>
      </c>
      <c r="B237" s="21" t="s">
        <v>23</v>
      </c>
      <c r="C237" s="21">
        <v>23.65</v>
      </c>
      <c r="D237" s="21">
        <v>1</v>
      </c>
      <c r="E237" s="21" t="s">
        <v>15</v>
      </c>
      <c r="F237" s="21" t="s">
        <v>16</v>
      </c>
      <c r="G237" s="21">
        <v>17626.239509999999</v>
      </c>
    </row>
    <row r="238" spans="1:7" ht="15.75" x14ac:dyDescent="0.25">
      <c r="A238" s="21">
        <v>32</v>
      </c>
      <c r="B238" s="21" t="s">
        <v>23</v>
      </c>
      <c r="C238" s="21">
        <v>29.8</v>
      </c>
      <c r="D238" s="21">
        <v>2</v>
      </c>
      <c r="E238" s="21" t="s">
        <v>15</v>
      </c>
      <c r="F238" s="21" t="s">
        <v>26</v>
      </c>
      <c r="G238" s="21">
        <v>5152.134</v>
      </c>
    </row>
    <row r="239" spans="1:7" ht="15.75" x14ac:dyDescent="0.25">
      <c r="A239" s="21">
        <v>32</v>
      </c>
      <c r="B239" s="21" t="s">
        <v>23</v>
      </c>
      <c r="C239" s="21">
        <v>17.765000000000001</v>
      </c>
      <c r="D239" s="21">
        <v>2</v>
      </c>
      <c r="E239" s="21" t="s">
        <v>17</v>
      </c>
      <c r="F239" s="21" t="s">
        <v>27</v>
      </c>
      <c r="G239" s="21">
        <v>32734.186300000001</v>
      </c>
    </row>
    <row r="240" spans="1:7" ht="15.75" x14ac:dyDescent="0.25">
      <c r="A240" s="21">
        <v>32</v>
      </c>
      <c r="B240" s="21" t="s">
        <v>23</v>
      </c>
      <c r="C240" s="21">
        <v>33.155000000000001</v>
      </c>
      <c r="D240" s="21">
        <v>3</v>
      </c>
      <c r="E240" s="21" t="s">
        <v>15</v>
      </c>
      <c r="F240" s="21" t="s">
        <v>27</v>
      </c>
      <c r="G240" s="21">
        <v>6128.79745</v>
      </c>
    </row>
    <row r="241" spans="1:7" ht="15.75" x14ac:dyDescent="0.25">
      <c r="A241" s="21">
        <v>32</v>
      </c>
      <c r="B241" s="21" t="s">
        <v>23</v>
      </c>
      <c r="C241" s="21">
        <v>37.145000000000003</v>
      </c>
      <c r="D241" s="21">
        <v>3</v>
      </c>
      <c r="E241" s="21" t="s">
        <v>15</v>
      </c>
      <c r="F241" s="21" t="s">
        <v>25</v>
      </c>
      <c r="G241" s="21">
        <v>6334.3435499999996</v>
      </c>
    </row>
    <row r="242" spans="1:7" ht="15.75" x14ac:dyDescent="0.25">
      <c r="A242" s="21">
        <v>33</v>
      </c>
      <c r="B242" s="21" t="s">
        <v>23</v>
      </c>
      <c r="C242" s="21">
        <v>24.31</v>
      </c>
      <c r="D242" s="21">
        <v>0</v>
      </c>
      <c r="E242" s="21" t="s">
        <v>15</v>
      </c>
      <c r="F242" s="21" t="s">
        <v>16</v>
      </c>
      <c r="G242" s="21">
        <v>4185.0978999999998</v>
      </c>
    </row>
    <row r="243" spans="1:7" ht="15.75" x14ac:dyDescent="0.25">
      <c r="A243" s="21">
        <v>33</v>
      </c>
      <c r="B243" s="21" t="s">
        <v>23</v>
      </c>
      <c r="C243" s="21">
        <v>26.695</v>
      </c>
      <c r="D243" s="21">
        <v>0</v>
      </c>
      <c r="E243" s="21" t="s">
        <v>15</v>
      </c>
      <c r="F243" s="21" t="s">
        <v>27</v>
      </c>
      <c r="G243" s="21">
        <v>4571.4130500000001</v>
      </c>
    </row>
    <row r="244" spans="1:7" ht="15.75" x14ac:dyDescent="0.25">
      <c r="A244" s="21">
        <v>33</v>
      </c>
      <c r="B244" s="21" t="s">
        <v>23</v>
      </c>
      <c r="C244" s="21">
        <v>33.5</v>
      </c>
      <c r="D244" s="21">
        <v>0</v>
      </c>
      <c r="E244" s="21" t="s">
        <v>17</v>
      </c>
      <c r="F244" s="21" t="s">
        <v>26</v>
      </c>
      <c r="G244" s="21">
        <v>37079.372000000003</v>
      </c>
    </row>
    <row r="245" spans="1:7" ht="15.75" x14ac:dyDescent="0.25">
      <c r="A245" s="21">
        <v>33</v>
      </c>
      <c r="B245" s="21" t="s">
        <v>23</v>
      </c>
      <c r="C245" s="21">
        <v>35.53</v>
      </c>
      <c r="D245" s="21">
        <v>0</v>
      </c>
      <c r="E245" s="21" t="s">
        <v>17</v>
      </c>
      <c r="F245" s="21" t="s">
        <v>27</v>
      </c>
      <c r="G245" s="21">
        <v>55135.402090000003</v>
      </c>
    </row>
    <row r="246" spans="1:7" ht="15.75" x14ac:dyDescent="0.25">
      <c r="A246" s="21">
        <v>33</v>
      </c>
      <c r="B246" s="21" t="s">
        <v>23</v>
      </c>
      <c r="C246" s="21">
        <v>18.5</v>
      </c>
      <c r="D246" s="21">
        <v>1</v>
      </c>
      <c r="E246" s="21" t="s">
        <v>15</v>
      </c>
      <c r="F246" s="21" t="s">
        <v>26</v>
      </c>
      <c r="G246" s="21">
        <v>4766.0219999999999</v>
      </c>
    </row>
    <row r="247" spans="1:7" ht="15.75" x14ac:dyDescent="0.25">
      <c r="A247" s="21">
        <v>33</v>
      </c>
      <c r="B247" s="21" t="s">
        <v>23</v>
      </c>
      <c r="C247" s="21">
        <v>28.27</v>
      </c>
      <c r="D247" s="21">
        <v>1</v>
      </c>
      <c r="E247" s="21" t="s">
        <v>15</v>
      </c>
      <c r="F247" s="21" t="s">
        <v>16</v>
      </c>
      <c r="G247" s="21">
        <v>4779.6022999999996</v>
      </c>
    </row>
    <row r="248" spans="1:7" ht="15.75" x14ac:dyDescent="0.25">
      <c r="A248" s="21">
        <v>33</v>
      </c>
      <c r="B248" s="21" t="s">
        <v>23</v>
      </c>
      <c r="C248" s="21">
        <v>39.82</v>
      </c>
      <c r="D248" s="21">
        <v>1</v>
      </c>
      <c r="E248" s="21" t="s">
        <v>15</v>
      </c>
      <c r="F248" s="21" t="s">
        <v>16</v>
      </c>
      <c r="G248" s="21">
        <v>4795.6567999999997</v>
      </c>
    </row>
    <row r="249" spans="1:7" ht="15.75" x14ac:dyDescent="0.25">
      <c r="A249" s="21">
        <v>33</v>
      </c>
      <c r="B249" s="21" t="s">
        <v>23</v>
      </c>
      <c r="C249" s="21">
        <v>22.135000000000002</v>
      </c>
      <c r="D249" s="21">
        <v>1</v>
      </c>
      <c r="E249" s="21" t="s">
        <v>15</v>
      </c>
      <c r="F249" s="21" t="s">
        <v>25</v>
      </c>
      <c r="G249" s="21">
        <v>5354.0746499999996</v>
      </c>
    </row>
    <row r="250" spans="1:7" ht="15.75" x14ac:dyDescent="0.25">
      <c r="A250" s="21">
        <v>33</v>
      </c>
      <c r="B250" s="21" t="s">
        <v>23</v>
      </c>
      <c r="C250" s="21">
        <v>32.9</v>
      </c>
      <c r="D250" s="21">
        <v>2</v>
      </c>
      <c r="E250" s="21" t="s">
        <v>15</v>
      </c>
      <c r="F250" s="21" t="s">
        <v>26</v>
      </c>
      <c r="G250" s="21">
        <v>5375.0379999999996</v>
      </c>
    </row>
    <row r="251" spans="1:7" ht="15.75" x14ac:dyDescent="0.25">
      <c r="A251" s="21">
        <v>33</v>
      </c>
      <c r="B251" s="21" t="s">
        <v>23</v>
      </c>
      <c r="C251" s="21">
        <v>19.094999999999999</v>
      </c>
      <c r="D251" s="21">
        <v>2</v>
      </c>
      <c r="E251" s="21" t="s">
        <v>17</v>
      </c>
      <c r="F251" s="21" t="s">
        <v>25</v>
      </c>
      <c r="G251" s="21">
        <v>16776.304049999999</v>
      </c>
    </row>
    <row r="252" spans="1:7" ht="15.75" x14ac:dyDescent="0.25">
      <c r="A252" s="21">
        <v>33</v>
      </c>
      <c r="B252" s="21" t="s">
        <v>23</v>
      </c>
      <c r="C252" s="21">
        <v>38.9</v>
      </c>
      <c r="D252" s="21">
        <v>3</v>
      </c>
      <c r="E252" s="21" t="s">
        <v>15</v>
      </c>
      <c r="F252" s="21" t="s">
        <v>26</v>
      </c>
      <c r="G252" s="21">
        <v>5972.3779999999997</v>
      </c>
    </row>
    <row r="253" spans="1:7" ht="15.75" x14ac:dyDescent="0.25">
      <c r="A253" s="21">
        <v>33</v>
      </c>
      <c r="B253" s="21" t="s">
        <v>23</v>
      </c>
      <c r="C253" s="21">
        <v>42.94</v>
      </c>
      <c r="D253" s="21">
        <v>3</v>
      </c>
      <c r="E253" s="21" t="s">
        <v>15</v>
      </c>
      <c r="F253" s="21" t="s">
        <v>27</v>
      </c>
      <c r="G253" s="21">
        <v>6360.9935999999998</v>
      </c>
    </row>
    <row r="254" spans="1:7" ht="15.75" x14ac:dyDescent="0.25">
      <c r="A254" s="21">
        <v>33</v>
      </c>
      <c r="B254" s="21" t="s">
        <v>23</v>
      </c>
      <c r="C254" s="21">
        <v>36.29</v>
      </c>
      <c r="D254" s="21">
        <v>3</v>
      </c>
      <c r="E254" s="21" t="s">
        <v>15</v>
      </c>
      <c r="F254" s="21" t="s">
        <v>25</v>
      </c>
      <c r="G254" s="21">
        <v>6551.7501000000002</v>
      </c>
    </row>
    <row r="255" spans="1:7" ht="15.75" x14ac:dyDescent="0.25">
      <c r="A255" s="21">
        <v>34</v>
      </c>
      <c r="B255" s="21" t="s">
        <v>23</v>
      </c>
      <c r="C255" s="21">
        <v>27.72</v>
      </c>
      <c r="D255" s="21">
        <v>0</v>
      </c>
      <c r="E255" s="21" t="s">
        <v>15</v>
      </c>
      <c r="F255" s="21" t="s">
        <v>16</v>
      </c>
      <c r="G255" s="21">
        <v>4415.1588000000002</v>
      </c>
    </row>
    <row r="256" spans="1:7" ht="15.75" x14ac:dyDescent="0.25">
      <c r="A256" s="21">
        <v>34</v>
      </c>
      <c r="B256" s="21" t="s">
        <v>23</v>
      </c>
      <c r="C256" s="21">
        <v>23.56</v>
      </c>
      <c r="D256" s="21">
        <v>0</v>
      </c>
      <c r="E256" s="21" t="s">
        <v>15</v>
      </c>
      <c r="F256" s="21" t="s">
        <v>25</v>
      </c>
      <c r="G256" s="21">
        <v>4992.3764000000001</v>
      </c>
    </row>
    <row r="257" spans="1:7" ht="15.75" x14ac:dyDescent="0.25">
      <c r="A257" s="21">
        <v>34</v>
      </c>
      <c r="B257" s="21" t="s">
        <v>23</v>
      </c>
      <c r="C257" s="21">
        <v>26.73</v>
      </c>
      <c r="D257" s="21">
        <v>1</v>
      </c>
      <c r="E257" s="21" t="s">
        <v>15</v>
      </c>
      <c r="F257" s="21" t="s">
        <v>16</v>
      </c>
      <c r="G257" s="21">
        <v>5002.7826999999997</v>
      </c>
    </row>
    <row r="258" spans="1:7" ht="15.75" x14ac:dyDescent="0.25">
      <c r="A258" s="21">
        <v>34</v>
      </c>
      <c r="B258" s="21" t="s">
        <v>23</v>
      </c>
      <c r="C258" s="21">
        <v>27.5</v>
      </c>
      <c r="D258" s="21">
        <v>1</v>
      </c>
      <c r="E258" s="21" t="s">
        <v>15</v>
      </c>
      <c r="F258" s="21" t="s">
        <v>26</v>
      </c>
      <c r="G258" s="21">
        <v>5003.8530000000001</v>
      </c>
    </row>
    <row r="259" spans="1:7" ht="15.75" x14ac:dyDescent="0.25">
      <c r="A259" s="21">
        <v>34</v>
      </c>
      <c r="B259" s="21" t="s">
        <v>23</v>
      </c>
      <c r="C259" s="21">
        <v>33.700000000000003</v>
      </c>
      <c r="D259" s="21">
        <v>1</v>
      </c>
      <c r="E259" s="21" t="s">
        <v>15</v>
      </c>
      <c r="F259" s="21" t="s">
        <v>26</v>
      </c>
      <c r="G259" s="21">
        <v>5012.4709999999995</v>
      </c>
    </row>
    <row r="260" spans="1:7" ht="15.75" x14ac:dyDescent="0.25">
      <c r="A260" s="21">
        <v>34</v>
      </c>
      <c r="B260" s="21" t="s">
        <v>23</v>
      </c>
      <c r="C260" s="21">
        <v>26.41</v>
      </c>
      <c r="D260" s="21">
        <v>1</v>
      </c>
      <c r="E260" s="21" t="s">
        <v>15</v>
      </c>
      <c r="F260" s="21" t="s">
        <v>27</v>
      </c>
      <c r="G260" s="21">
        <v>5385.3379000000004</v>
      </c>
    </row>
    <row r="261" spans="1:7" ht="15.75" x14ac:dyDescent="0.25">
      <c r="A261" s="21">
        <v>34</v>
      </c>
      <c r="B261" s="21" t="s">
        <v>23</v>
      </c>
      <c r="C261" s="21">
        <v>33.25</v>
      </c>
      <c r="D261" s="21">
        <v>1</v>
      </c>
      <c r="E261" s="21" t="s">
        <v>15</v>
      </c>
      <c r="F261" s="21" t="s">
        <v>25</v>
      </c>
      <c r="G261" s="21">
        <v>5594.8455000000004</v>
      </c>
    </row>
    <row r="262" spans="1:7" ht="15.75" x14ac:dyDescent="0.25">
      <c r="A262" s="21">
        <v>34</v>
      </c>
      <c r="B262" s="21" t="s">
        <v>23</v>
      </c>
      <c r="C262" s="21">
        <v>31.92</v>
      </c>
      <c r="D262" s="21">
        <v>1</v>
      </c>
      <c r="E262" s="21" t="s">
        <v>17</v>
      </c>
      <c r="F262" s="21" t="s">
        <v>25</v>
      </c>
      <c r="G262" s="21">
        <v>37701.876799999998</v>
      </c>
    </row>
    <row r="263" spans="1:7" ht="15.75" x14ac:dyDescent="0.25">
      <c r="A263" s="21">
        <v>34</v>
      </c>
      <c r="B263" s="21" t="s">
        <v>23</v>
      </c>
      <c r="C263" s="21">
        <v>30.21</v>
      </c>
      <c r="D263" s="21">
        <v>1</v>
      </c>
      <c r="E263" s="21" t="s">
        <v>17</v>
      </c>
      <c r="F263" s="21" t="s">
        <v>27</v>
      </c>
      <c r="G263" s="21">
        <v>43943.876100000001</v>
      </c>
    </row>
    <row r="264" spans="1:7" ht="15.75" x14ac:dyDescent="0.25">
      <c r="A264" s="21">
        <v>34</v>
      </c>
      <c r="B264" s="21" t="s">
        <v>23</v>
      </c>
      <c r="C264" s="21">
        <v>37.335000000000001</v>
      </c>
      <c r="D264" s="21">
        <v>2</v>
      </c>
      <c r="E264" s="21" t="s">
        <v>15</v>
      </c>
      <c r="F264" s="21" t="s">
        <v>27</v>
      </c>
      <c r="G264" s="21">
        <v>5989.5236500000001</v>
      </c>
    </row>
    <row r="265" spans="1:7" ht="15.75" x14ac:dyDescent="0.25">
      <c r="A265" s="21">
        <v>34</v>
      </c>
      <c r="B265" s="21" t="s">
        <v>23</v>
      </c>
      <c r="C265" s="21">
        <v>29.26</v>
      </c>
      <c r="D265" s="21">
        <v>3</v>
      </c>
      <c r="E265" s="21" t="s">
        <v>15</v>
      </c>
      <c r="F265" s="21" t="s">
        <v>16</v>
      </c>
      <c r="G265" s="21">
        <v>6184.2993999999999</v>
      </c>
    </row>
    <row r="266" spans="1:7" ht="15.75" x14ac:dyDescent="0.25">
      <c r="A266" s="21">
        <v>34</v>
      </c>
      <c r="B266" s="21" t="s">
        <v>23</v>
      </c>
      <c r="C266" s="21">
        <v>38</v>
      </c>
      <c r="D266" s="21">
        <v>3</v>
      </c>
      <c r="E266" s="21" t="s">
        <v>15</v>
      </c>
      <c r="F266" s="21" t="s">
        <v>26</v>
      </c>
      <c r="G266" s="21">
        <v>6196.4480000000003</v>
      </c>
    </row>
    <row r="267" spans="1:7" ht="15.75" x14ac:dyDescent="0.25">
      <c r="A267" s="21">
        <v>34</v>
      </c>
      <c r="B267" s="21" t="s">
        <v>23</v>
      </c>
      <c r="C267" s="21">
        <v>19</v>
      </c>
      <c r="D267" s="21">
        <v>3</v>
      </c>
      <c r="E267" s="21" t="s">
        <v>15</v>
      </c>
      <c r="F267" s="21" t="s">
        <v>25</v>
      </c>
      <c r="G267" s="21">
        <v>6753.0379999999996</v>
      </c>
    </row>
    <row r="268" spans="1:7" ht="15.75" x14ac:dyDescent="0.25">
      <c r="A268" s="21">
        <v>35</v>
      </c>
      <c r="B268" s="21" t="s">
        <v>23</v>
      </c>
      <c r="C268" s="21">
        <v>26.125</v>
      </c>
      <c r="D268" s="21">
        <v>0</v>
      </c>
      <c r="E268" s="21" t="s">
        <v>15</v>
      </c>
      <c r="F268" s="21" t="s">
        <v>25</v>
      </c>
      <c r="G268" s="21">
        <v>5227.9887500000004</v>
      </c>
    </row>
    <row r="269" spans="1:7" ht="15.75" x14ac:dyDescent="0.25">
      <c r="A269" s="21">
        <v>35</v>
      </c>
      <c r="B269" s="21" t="s">
        <v>23</v>
      </c>
      <c r="C269" s="21">
        <v>28.024999999999999</v>
      </c>
      <c r="D269" s="21">
        <v>0</v>
      </c>
      <c r="E269" s="21" t="s">
        <v>17</v>
      </c>
      <c r="F269" s="21" t="s">
        <v>27</v>
      </c>
      <c r="G269" s="21">
        <v>20234.854749999999</v>
      </c>
    </row>
    <row r="270" spans="1:7" ht="15.75" x14ac:dyDescent="0.25">
      <c r="A270" s="21">
        <v>35</v>
      </c>
      <c r="B270" s="21" t="s">
        <v>23</v>
      </c>
      <c r="C270" s="21">
        <v>31</v>
      </c>
      <c r="D270" s="21">
        <v>1</v>
      </c>
      <c r="E270" s="21" t="s">
        <v>15</v>
      </c>
      <c r="F270" s="21" t="s">
        <v>26</v>
      </c>
      <c r="G270" s="21">
        <v>5240.7650000000003</v>
      </c>
    </row>
    <row r="271" spans="1:7" ht="15.75" x14ac:dyDescent="0.25">
      <c r="A271" s="21">
        <v>35</v>
      </c>
      <c r="B271" s="21" t="s">
        <v>23</v>
      </c>
      <c r="C271" s="21">
        <v>34.21</v>
      </c>
      <c r="D271" s="21">
        <v>1</v>
      </c>
      <c r="E271" s="21" t="s">
        <v>15</v>
      </c>
      <c r="F271" s="21" t="s">
        <v>16</v>
      </c>
      <c r="G271" s="21">
        <v>5245.2268999999997</v>
      </c>
    </row>
    <row r="272" spans="1:7" ht="15.75" x14ac:dyDescent="0.25">
      <c r="A272" s="21">
        <v>35</v>
      </c>
      <c r="B272" s="21" t="s">
        <v>23</v>
      </c>
      <c r="C272" s="21">
        <v>34.799999999999997</v>
      </c>
      <c r="D272" s="21">
        <v>1</v>
      </c>
      <c r="E272" s="21" t="s">
        <v>15</v>
      </c>
      <c r="F272" s="21" t="s">
        <v>26</v>
      </c>
      <c r="G272" s="21">
        <v>5246.0469999999996</v>
      </c>
    </row>
    <row r="273" spans="1:7" ht="15.75" x14ac:dyDescent="0.25">
      <c r="A273" s="21">
        <v>35</v>
      </c>
      <c r="B273" s="21" t="s">
        <v>23</v>
      </c>
      <c r="C273" s="21">
        <v>35.814999999999998</v>
      </c>
      <c r="D273" s="21">
        <v>1</v>
      </c>
      <c r="E273" s="21" t="s">
        <v>15</v>
      </c>
      <c r="F273" s="21" t="s">
        <v>27</v>
      </c>
      <c r="G273" s="21">
        <v>5630.4578499999998</v>
      </c>
    </row>
    <row r="274" spans="1:7" ht="15.75" x14ac:dyDescent="0.25">
      <c r="A274" s="21">
        <v>35</v>
      </c>
      <c r="B274" s="21" t="s">
        <v>23</v>
      </c>
      <c r="C274" s="21">
        <v>35.86</v>
      </c>
      <c r="D274" s="21">
        <v>2</v>
      </c>
      <c r="E274" s="21" t="s">
        <v>15</v>
      </c>
      <c r="F274" s="21" t="s">
        <v>16</v>
      </c>
      <c r="G274" s="21">
        <v>5836.5204000000003</v>
      </c>
    </row>
    <row r="275" spans="1:7" ht="15.75" x14ac:dyDescent="0.25">
      <c r="A275" s="21">
        <v>35</v>
      </c>
      <c r="B275" s="21" t="s">
        <v>23</v>
      </c>
      <c r="C275" s="21">
        <v>43.34</v>
      </c>
      <c r="D275" s="21">
        <v>2</v>
      </c>
      <c r="E275" s="21" t="s">
        <v>15</v>
      </c>
      <c r="F275" s="21" t="s">
        <v>16</v>
      </c>
      <c r="G275" s="21">
        <v>5846.9175999999998</v>
      </c>
    </row>
    <row r="276" spans="1:7" ht="15.75" x14ac:dyDescent="0.25">
      <c r="A276" s="21">
        <v>35</v>
      </c>
      <c r="B276" s="21" t="s">
        <v>23</v>
      </c>
      <c r="C276" s="21">
        <v>23.465</v>
      </c>
      <c r="D276" s="21">
        <v>2</v>
      </c>
      <c r="E276" s="21" t="s">
        <v>15</v>
      </c>
      <c r="F276" s="21" t="s">
        <v>25</v>
      </c>
      <c r="G276" s="21">
        <v>6402.2913500000004</v>
      </c>
    </row>
    <row r="277" spans="1:7" ht="15.75" x14ac:dyDescent="0.25">
      <c r="A277" s="21">
        <v>35</v>
      </c>
      <c r="B277" s="21" t="s">
        <v>23</v>
      </c>
      <c r="C277" s="21">
        <v>38.094999999999999</v>
      </c>
      <c r="D277" s="21">
        <v>2</v>
      </c>
      <c r="E277" s="21" t="s">
        <v>15</v>
      </c>
      <c r="F277" s="21" t="s">
        <v>25</v>
      </c>
      <c r="G277" s="21">
        <v>24915.046259999999</v>
      </c>
    </row>
    <row r="278" spans="1:7" ht="15.75" x14ac:dyDescent="0.25">
      <c r="A278" s="21">
        <v>35</v>
      </c>
      <c r="B278" s="21" t="s">
        <v>23</v>
      </c>
      <c r="C278" s="21">
        <v>27.7</v>
      </c>
      <c r="D278" s="21">
        <v>3</v>
      </c>
      <c r="E278" s="21" t="s">
        <v>15</v>
      </c>
      <c r="F278" s="21" t="s">
        <v>26</v>
      </c>
      <c r="G278" s="21">
        <v>6414.1779999999999</v>
      </c>
    </row>
    <row r="279" spans="1:7" ht="15.75" x14ac:dyDescent="0.25">
      <c r="A279" s="21">
        <v>35</v>
      </c>
      <c r="B279" s="21" t="s">
        <v>23</v>
      </c>
      <c r="C279" s="21">
        <v>34.104999999999997</v>
      </c>
      <c r="D279" s="21">
        <v>3</v>
      </c>
      <c r="E279" s="21" t="s">
        <v>17</v>
      </c>
      <c r="F279" s="21" t="s">
        <v>27</v>
      </c>
      <c r="G279" s="21">
        <v>39983.425949999997</v>
      </c>
    </row>
    <row r="280" spans="1:7" ht="15.75" x14ac:dyDescent="0.25">
      <c r="A280" s="21">
        <v>36</v>
      </c>
      <c r="B280" s="21" t="s">
        <v>23</v>
      </c>
      <c r="C280" s="21">
        <v>26.2</v>
      </c>
      <c r="D280" s="21">
        <v>0</v>
      </c>
      <c r="E280" s="21" t="s">
        <v>15</v>
      </c>
      <c r="F280" s="21" t="s">
        <v>26</v>
      </c>
      <c r="G280" s="21">
        <v>4883.866</v>
      </c>
    </row>
    <row r="281" spans="1:7" ht="15.75" x14ac:dyDescent="0.25">
      <c r="A281" s="21">
        <v>36</v>
      </c>
      <c r="B281" s="21" t="s">
        <v>23</v>
      </c>
      <c r="C281" s="21">
        <v>29.92</v>
      </c>
      <c r="D281" s="21">
        <v>0</v>
      </c>
      <c r="E281" s="21" t="s">
        <v>15</v>
      </c>
      <c r="F281" s="21" t="s">
        <v>16</v>
      </c>
      <c r="G281" s="21">
        <v>4889.0367999999999</v>
      </c>
    </row>
    <row r="282" spans="1:7" ht="15.75" x14ac:dyDescent="0.25">
      <c r="A282" s="21">
        <v>36</v>
      </c>
      <c r="B282" s="21" t="s">
        <v>23</v>
      </c>
      <c r="C282" s="21">
        <v>25.84</v>
      </c>
      <c r="D282" s="21">
        <v>0</v>
      </c>
      <c r="E282" s="21" t="s">
        <v>15</v>
      </c>
      <c r="F282" s="21" t="s">
        <v>27</v>
      </c>
      <c r="G282" s="21">
        <v>5266.3656000000001</v>
      </c>
    </row>
    <row r="283" spans="1:7" ht="15.75" x14ac:dyDescent="0.25">
      <c r="A283" s="21">
        <v>36</v>
      </c>
      <c r="B283" s="21" t="s">
        <v>23</v>
      </c>
      <c r="C283" s="21">
        <v>26.885000000000002</v>
      </c>
      <c r="D283" s="21">
        <v>0</v>
      </c>
      <c r="E283" s="21" t="s">
        <v>15</v>
      </c>
      <c r="F283" s="21" t="s">
        <v>27</v>
      </c>
      <c r="G283" s="21">
        <v>5267.8181500000001</v>
      </c>
    </row>
    <row r="284" spans="1:7" ht="15.75" x14ac:dyDescent="0.25">
      <c r="A284" s="21">
        <v>36</v>
      </c>
      <c r="B284" s="21" t="s">
        <v>23</v>
      </c>
      <c r="C284" s="21">
        <v>30.02</v>
      </c>
      <c r="D284" s="21">
        <v>0</v>
      </c>
      <c r="E284" s="21" t="s">
        <v>15</v>
      </c>
      <c r="F284" s="21" t="s">
        <v>27</v>
      </c>
      <c r="G284" s="21">
        <v>5272.1758</v>
      </c>
    </row>
    <row r="285" spans="1:7" ht="15.75" x14ac:dyDescent="0.25">
      <c r="A285" s="21">
        <v>36</v>
      </c>
      <c r="B285" s="21" t="s">
        <v>23</v>
      </c>
      <c r="C285" s="21">
        <v>19.855</v>
      </c>
      <c r="D285" s="21">
        <v>0</v>
      </c>
      <c r="E285" s="21" t="s">
        <v>15</v>
      </c>
      <c r="F285" s="21" t="s">
        <v>25</v>
      </c>
      <c r="G285" s="21">
        <v>5458.0464499999998</v>
      </c>
    </row>
    <row r="286" spans="1:7" ht="15.75" x14ac:dyDescent="0.25">
      <c r="A286" s="21">
        <v>36</v>
      </c>
      <c r="B286" s="21" t="s">
        <v>23</v>
      </c>
      <c r="C286" s="21">
        <v>27.74</v>
      </c>
      <c r="D286" s="21">
        <v>0</v>
      </c>
      <c r="E286" s="21" t="s">
        <v>15</v>
      </c>
      <c r="F286" s="21" t="s">
        <v>25</v>
      </c>
      <c r="G286" s="21">
        <v>5469.0065999999997</v>
      </c>
    </row>
    <row r="287" spans="1:7" ht="15.75" x14ac:dyDescent="0.25">
      <c r="A287" s="21">
        <v>36</v>
      </c>
      <c r="B287" s="21" t="s">
        <v>23</v>
      </c>
      <c r="C287" s="21">
        <v>25.9</v>
      </c>
      <c r="D287" s="21">
        <v>1</v>
      </c>
      <c r="E287" s="21" t="s">
        <v>15</v>
      </c>
      <c r="F287" s="21" t="s">
        <v>26</v>
      </c>
      <c r="G287" s="21">
        <v>5472.4489999999996</v>
      </c>
    </row>
    <row r="288" spans="1:7" ht="15.75" x14ac:dyDescent="0.25">
      <c r="A288" s="21">
        <v>36</v>
      </c>
      <c r="B288" s="21" t="s">
        <v>23</v>
      </c>
      <c r="C288" s="21">
        <v>29.92</v>
      </c>
      <c r="D288" s="21">
        <v>1</v>
      </c>
      <c r="E288" s="21" t="s">
        <v>15</v>
      </c>
      <c r="F288" s="21" t="s">
        <v>16</v>
      </c>
      <c r="G288" s="21">
        <v>5478.0367999999999</v>
      </c>
    </row>
    <row r="289" spans="1:7" ht="15.75" x14ac:dyDescent="0.25">
      <c r="A289" s="21">
        <v>36</v>
      </c>
      <c r="B289" s="21" t="s">
        <v>23</v>
      </c>
      <c r="C289" s="21">
        <v>22.6</v>
      </c>
      <c r="D289" s="21">
        <v>2</v>
      </c>
      <c r="E289" s="21" t="s">
        <v>17</v>
      </c>
      <c r="F289" s="21" t="s">
        <v>26</v>
      </c>
      <c r="G289" s="21">
        <v>18608.261999999999</v>
      </c>
    </row>
    <row r="290" spans="1:7" ht="15.75" x14ac:dyDescent="0.25">
      <c r="A290" s="21">
        <v>36</v>
      </c>
      <c r="B290" s="21" t="s">
        <v>23</v>
      </c>
      <c r="C290" s="21">
        <v>22.135000000000002</v>
      </c>
      <c r="D290" s="21">
        <v>3</v>
      </c>
      <c r="E290" s="21" t="s">
        <v>15</v>
      </c>
      <c r="F290" s="21" t="s">
        <v>25</v>
      </c>
      <c r="G290" s="21">
        <v>7228.2156500000001</v>
      </c>
    </row>
    <row r="291" spans="1:7" ht="15.75" x14ac:dyDescent="0.25">
      <c r="A291" s="21">
        <v>36</v>
      </c>
      <c r="B291" s="21" t="s">
        <v>23</v>
      </c>
      <c r="C291" s="21">
        <v>29.04</v>
      </c>
      <c r="D291" s="21">
        <v>4</v>
      </c>
      <c r="E291" s="21" t="s">
        <v>15</v>
      </c>
      <c r="F291" s="21" t="s">
        <v>16</v>
      </c>
      <c r="G291" s="21">
        <v>7243.8136000000004</v>
      </c>
    </row>
    <row r="292" spans="1:7" ht="15.75" x14ac:dyDescent="0.25">
      <c r="A292" s="21">
        <v>37</v>
      </c>
      <c r="B292" s="21" t="s">
        <v>23</v>
      </c>
      <c r="C292" s="21">
        <v>26.4</v>
      </c>
      <c r="D292" s="21">
        <v>0</v>
      </c>
      <c r="E292" s="21" t="s">
        <v>17</v>
      </c>
      <c r="F292" s="21" t="s">
        <v>16</v>
      </c>
      <c r="G292" s="21">
        <v>19539.242999999999</v>
      </c>
    </row>
    <row r="293" spans="1:7" ht="15.75" x14ac:dyDescent="0.25">
      <c r="A293" s="21">
        <v>37</v>
      </c>
      <c r="B293" s="21" t="s">
        <v>23</v>
      </c>
      <c r="C293" s="21">
        <v>30.78</v>
      </c>
      <c r="D293" s="21">
        <v>0</v>
      </c>
      <c r="E293" s="21" t="s">
        <v>17</v>
      </c>
      <c r="F293" s="21" t="s">
        <v>25</v>
      </c>
      <c r="G293" s="21">
        <v>37270.1512</v>
      </c>
    </row>
    <row r="294" spans="1:7" ht="15.75" x14ac:dyDescent="0.25">
      <c r="A294" s="21">
        <v>37</v>
      </c>
      <c r="B294" s="21" t="s">
        <v>23</v>
      </c>
      <c r="C294" s="21">
        <v>38.39</v>
      </c>
      <c r="D294" s="21">
        <v>0</v>
      </c>
      <c r="E294" s="21" t="s">
        <v>17</v>
      </c>
      <c r="F294" s="21" t="s">
        <v>16</v>
      </c>
      <c r="G294" s="21">
        <v>40419.019099999998</v>
      </c>
    </row>
    <row r="295" spans="1:7" ht="15.75" x14ac:dyDescent="0.25">
      <c r="A295" s="21">
        <v>37</v>
      </c>
      <c r="B295" s="21" t="s">
        <v>23</v>
      </c>
      <c r="C295" s="21">
        <v>34.104999999999997</v>
      </c>
      <c r="D295" s="21">
        <v>1</v>
      </c>
      <c r="E295" s="21" t="s">
        <v>15</v>
      </c>
      <c r="F295" s="21" t="s">
        <v>27</v>
      </c>
      <c r="G295" s="21">
        <v>6112.3529500000004</v>
      </c>
    </row>
    <row r="296" spans="1:7" ht="15.75" x14ac:dyDescent="0.25">
      <c r="A296" s="21">
        <v>37</v>
      </c>
      <c r="B296" s="21" t="s">
        <v>23</v>
      </c>
      <c r="C296" s="21">
        <v>25.555</v>
      </c>
      <c r="D296" s="21">
        <v>1</v>
      </c>
      <c r="E296" s="21" t="s">
        <v>17</v>
      </c>
      <c r="F296" s="21" t="s">
        <v>25</v>
      </c>
      <c r="G296" s="21">
        <v>20296.863450000001</v>
      </c>
    </row>
    <row r="297" spans="1:7" ht="15.75" x14ac:dyDescent="0.25">
      <c r="A297" s="21">
        <v>37</v>
      </c>
      <c r="B297" s="21" t="s">
        <v>23</v>
      </c>
      <c r="C297" s="21">
        <v>29.5</v>
      </c>
      <c r="D297" s="21">
        <v>2</v>
      </c>
      <c r="E297" s="21" t="s">
        <v>15</v>
      </c>
      <c r="F297" s="21" t="s">
        <v>26</v>
      </c>
      <c r="G297" s="21">
        <v>6311.9520000000002</v>
      </c>
    </row>
    <row r="298" spans="1:7" ht="15.75" x14ac:dyDescent="0.25">
      <c r="A298" s="21">
        <v>37</v>
      </c>
      <c r="B298" s="21" t="s">
        <v>23</v>
      </c>
      <c r="C298" s="21">
        <v>30.8</v>
      </c>
      <c r="D298" s="21">
        <v>2</v>
      </c>
      <c r="E298" s="21" t="s">
        <v>15</v>
      </c>
      <c r="F298" s="21" t="s">
        <v>16</v>
      </c>
      <c r="G298" s="21">
        <v>6313.759</v>
      </c>
    </row>
    <row r="299" spans="1:7" ht="15.75" x14ac:dyDescent="0.25">
      <c r="A299" s="21">
        <v>37</v>
      </c>
      <c r="B299" s="21" t="s">
        <v>23</v>
      </c>
      <c r="C299" s="21">
        <v>23.37</v>
      </c>
      <c r="D299" s="21">
        <v>2</v>
      </c>
      <c r="E299" s="21" t="s">
        <v>15</v>
      </c>
      <c r="F299" s="21" t="s">
        <v>27</v>
      </c>
      <c r="G299" s="21">
        <v>6686.4313000000002</v>
      </c>
    </row>
    <row r="300" spans="1:7" ht="15.75" x14ac:dyDescent="0.25">
      <c r="A300" s="21">
        <v>37</v>
      </c>
      <c r="B300" s="21" t="s">
        <v>23</v>
      </c>
      <c r="C300" s="21">
        <v>17.29</v>
      </c>
      <c r="D300" s="21">
        <v>2</v>
      </c>
      <c r="E300" s="21" t="s">
        <v>15</v>
      </c>
      <c r="F300" s="21" t="s">
        <v>25</v>
      </c>
      <c r="G300" s="21">
        <v>6877.9800999999998</v>
      </c>
    </row>
    <row r="301" spans="1:7" ht="15.75" x14ac:dyDescent="0.25">
      <c r="A301" s="21">
        <v>37</v>
      </c>
      <c r="B301" s="21" t="s">
        <v>23</v>
      </c>
      <c r="C301" s="21">
        <v>34.799999999999997</v>
      </c>
      <c r="D301" s="21">
        <v>2</v>
      </c>
      <c r="E301" s="21" t="s">
        <v>17</v>
      </c>
      <c r="F301" s="21" t="s">
        <v>26</v>
      </c>
      <c r="G301" s="21">
        <v>39836.519</v>
      </c>
    </row>
    <row r="302" spans="1:7" ht="15.75" x14ac:dyDescent="0.25">
      <c r="A302" s="21">
        <v>37</v>
      </c>
      <c r="B302" s="21" t="s">
        <v>23</v>
      </c>
      <c r="C302" s="21">
        <v>47.6</v>
      </c>
      <c r="D302" s="21">
        <v>2</v>
      </c>
      <c r="E302" s="21" t="s">
        <v>17</v>
      </c>
      <c r="F302" s="21" t="s">
        <v>26</v>
      </c>
      <c r="G302" s="21">
        <v>46113.510999999999</v>
      </c>
    </row>
    <row r="303" spans="1:7" ht="15.75" x14ac:dyDescent="0.25">
      <c r="A303" s="21">
        <v>37</v>
      </c>
      <c r="B303" s="21" t="s">
        <v>23</v>
      </c>
      <c r="C303" s="21">
        <v>27.74</v>
      </c>
      <c r="D303" s="21">
        <v>3</v>
      </c>
      <c r="E303" s="21" t="s">
        <v>15</v>
      </c>
      <c r="F303" s="21" t="s">
        <v>27</v>
      </c>
      <c r="G303" s="21">
        <v>7281.5056000000004</v>
      </c>
    </row>
    <row r="304" spans="1:7" ht="15.75" x14ac:dyDescent="0.25">
      <c r="A304" s="21">
        <v>38</v>
      </c>
      <c r="B304" s="21" t="s">
        <v>23</v>
      </c>
      <c r="C304" s="21">
        <v>27.6</v>
      </c>
      <c r="D304" s="21">
        <v>0</v>
      </c>
      <c r="E304" s="21" t="s">
        <v>15</v>
      </c>
      <c r="F304" s="21" t="s">
        <v>26</v>
      </c>
      <c r="G304" s="21">
        <v>5383.5360000000001</v>
      </c>
    </row>
    <row r="305" spans="1:7" ht="15.75" x14ac:dyDescent="0.25">
      <c r="A305" s="21">
        <v>38</v>
      </c>
      <c r="B305" s="21" t="s">
        <v>23</v>
      </c>
      <c r="C305" s="21">
        <v>37.729999999999997</v>
      </c>
      <c r="D305" s="21">
        <v>0</v>
      </c>
      <c r="E305" s="21" t="s">
        <v>15</v>
      </c>
      <c r="F305" s="21" t="s">
        <v>16</v>
      </c>
      <c r="G305" s="21">
        <v>5397.6166999999996</v>
      </c>
    </row>
    <row r="306" spans="1:7" ht="15.75" x14ac:dyDescent="0.25">
      <c r="A306" s="21">
        <v>38</v>
      </c>
      <c r="B306" s="21" t="s">
        <v>23</v>
      </c>
      <c r="C306" s="21">
        <v>40.15</v>
      </c>
      <c r="D306" s="21">
        <v>0</v>
      </c>
      <c r="E306" s="21" t="s">
        <v>15</v>
      </c>
      <c r="F306" s="21" t="s">
        <v>16</v>
      </c>
      <c r="G306" s="21">
        <v>5400.9804999999997</v>
      </c>
    </row>
    <row r="307" spans="1:7" ht="15.75" x14ac:dyDescent="0.25">
      <c r="A307" s="21">
        <v>38</v>
      </c>
      <c r="B307" s="21" t="s">
        <v>23</v>
      </c>
      <c r="C307" s="21">
        <v>28.93</v>
      </c>
      <c r="D307" s="21">
        <v>1</v>
      </c>
      <c r="E307" s="21" t="s">
        <v>15</v>
      </c>
      <c r="F307" s="21" t="s">
        <v>16</v>
      </c>
      <c r="G307" s="21">
        <v>5974.3846999999996</v>
      </c>
    </row>
    <row r="308" spans="1:7" ht="15.75" x14ac:dyDescent="0.25">
      <c r="A308" s="21">
        <v>38</v>
      </c>
      <c r="B308" s="21" t="s">
        <v>23</v>
      </c>
      <c r="C308" s="21">
        <v>30.69</v>
      </c>
      <c r="D308" s="21">
        <v>1</v>
      </c>
      <c r="E308" s="21" t="s">
        <v>15</v>
      </c>
      <c r="F308" s="21" t="s">
        <v>16</v>
      </c>
      <c r="G308" s="21">
        <v>5976.8311000000003</v>
      </c>
    </row>
    <row r="309" spans="1:7" ht="15.75" x14ac:dyDescent="0.25">
      <c r="A309" s="21">
        <v>38</v>
      </c>
      <c r="B309" s="21" t="s">
        <v>23</v>
      </c>
      <c r="C309" s="21">
        <v>40.564999999999998</v>
      </c>
      <c r="D309" s="21">
        <v>1</v>
      </c>
      <c r="E309" s="21" t="s">
        <v>15</v>
      </c>
      <c r="F309" s="21" t="s">
        <v>27</v>
      </c>
      <c r="G309" s="21">
        <v>6373.55735</v>
      </c>
    </row>
    <row r="310" spans="1:7" ht="15.75" x14ac:dyDescent="0.25">
      <c r="A310" s="21">
        <v>38</v>
      </c>
      <c r="B310" s="21" t="s">
        <v>23</v>
      </c>
      <c r="C310" s="21">
        <v>27.265000000000001</v>
      </c>
      <c r="D310" s="21">
        <v>1</v>
      </c>
      <c r="E310" s="21" t="s">
        <v>15</v>
      </c>
      <c r="F310" s="21" t="s">
        <v>25</v>
      </c>
      <c r="G310" s="21">
        <v>6555.07035</v>
      </c>
    </row>
    <row r="311" spans="1:7" ht="15.75" x14ac:dyDescent="0.25">
      <c r="A311" s="21">
        <v>38</v>
      </c>
      <c r="B311" s="21" t="s">
        <v>23</v>
      </c>
      <c r="C311" s="21">
        <v>34.799999999999997</v>
      </c>
      <c r="D311" s="21">
        <v>2</v>
      </c>
      <c r="E311" s="21" t="s">
        <v>15</v>
      </c>
      <c r="F311" s="21" t="s">
        <v>26</v>
      </c>
      <c r="G311" s="21">
        <v>6571.5439999999999</v>
      </c>
    </row>
    <row r="312" spans="1:7" ht="15.75" x14ac:dyDescent="0.25">
      <c r="A312" s="21">
        <v>38</v>
      </c>
      <c r="B312" s="21" t="s">
        <v>23</v>
      </c>
      <c r="C312" s="21">
        <v>19.475000000000001</v>
      </c>
      <c r="D312" s="21">
        <v>2</v>
      </c>
      <c r="E312" s="21" t="s">
        <v>15</v>
      </c>
      <c r="F312" s="21" t="s">
        <v>27</v>
      </c>
      <c r="G312" s="21">
        <v>6933.2422500000002</v>
      </c>
    </row>
    <row r="313" spans="1:7" ht="15.75" x14ac:dyDescent="0.25">
      <c r="A313" s="21">
        <v>38</v>
      </c>
      <c r="B313" s="21" t="s">
        <v>23</v>
      </c>
      <c r="C313" s="21">
        <v>19.95</v>
      </c>
      <c r="D313" s="21">
        <v>2</v>
      </c>
      <c r="E313" s="21" t="s">
        <v>15</v>
      </c>
      <c r="F313" s="21" t="s">
        <v>25</v>
      </c>
      <c r="G313" s="21">
        <v>7133.9025000000001</v>
      </c>
    </row>
    <row r="314" spans="1:7" ht="15.75" x14ac:dyDescent="0.25">
      <c r="A314" s="21">
        <v>38</v>
      </c>
      <c r="B314" s="21" t="s">
        <v>23</v>
      </c>
      <c r="C314" s="21">
        <v>27.835000000000001</v>
      </c>
      <c r="D314" s="21">
        <v>2</v>
      </c>
      <c r="E314" s="21" t="s">
        <v>15</v>
      </c>
      <c r="F314" s="21" t="s">
        <v>25</v>
      </c>
      <c r="G314" s="21">
        <v>7144.86265</v>
      </c>
    </row>
    <row r="315" spans="1:7" ht="15.75" x14ac:dyDescent="0.25">
      <c r="A315" s="21">
        <v>38</v>
      </c>
      <c r="B315" s="21" t="s">
        <v>23</v>
      </c>
      <c r="C315" s="21">
        <v>28</v>
      </c>
      <c r="D315" s="21">
        <v>3</v>
      </c>
      <c r="E315" s="21" t="s">
        <v>15</v>
      </c>
      <c r="F315" s="21" t="s">
        <v>26</v>
      </c>
      <c r="G315" s="21">
        <v>7151.0919999999996</v>
      </c>
    </row>
    <row r="316" spans="1:7" ht="15.75" x14ac:dyDescent="0.25">
      <c r="A316" s="21">
        <v>38</v>
      </c>
      <c r="B316" s="21" t="s">
        <v>23</v>
      </c>
      <c r="C316" s="21">
        <v>30.21</v>
      </c>
      <c r="D316" s="21">
        <v>3</v>
      </c>
      <c r="E316" s="21" t="s">
        <v>15</v>
      </c>
      <c r="F316" s="21" t="s">
        <v>27</v>
      </c>
      <c r="G316" s="21">
        <v>7537.1638999999996</v>
      </c>
    </row>
    <row r="317" spans="1:7" ht="15.75" x14ac:dyDescent="0.25">
      <c r="A317" s="21">
        <v>39</v>
      </c>
      <c r="B317" s="21" t="s">
        <v>23</v>
      </c>
      <c r="C317" s="21">
        <v>32.799999999999997</v>
      </c>
      <c r="D317" s="21">
        <v>0</v>
      </c>
      <c r="E317" s="21" t="s">
        <v>15</v>
      </c>
      <c r="F317" s="21" t="s">
        <v>26</v>
      </c>
      <c r="G317" s="21">
        <v>5649.7150000000001</v>
      </c>
    </row>
    <row r="318" spans="1:7" ht="15.75" x14ac:dyDescent="0.25">
      <c r="A318" s="21">
        <v>39</v>
      </c>
      <c r="B318" s="21" t="s">
        <v>23</v>
      </c>
      <c r="C318" s="21">
        <v>41.8</v>
      </c>
      <c r="D318" s="21">
        <v>0</v>
      </c>
      <c r="E318" s="21" t="s">
        <v>15</v>
      </c>
      <c r="F318" s="21" t="s">
        <v>16</v>
      </c>
      <c r="G318" s="21">
        <v>5662.2250000000004</v>
      </c>
    </row>
    <row r="319" spans="1:7" ht="15.75" x14ac:dyDescent="0.25">
      <c r="A319" s="21">
        <v>39</v>
      </c>
      <c r="B319" s="21" t="s">
        <v>23</v>
      </c>
      <c r="C319" s="21">
        <v>32.5</v>
      </c>
      <c r="D319" s="21">
        <v>1</v>
      </c>
      <c r="E319" s="21" t="s">
        <v>15</v>
      </c>
      <c r="F319" s="21" t="s">
        <v>26</v>
      </c>
      <c r="G319" s="21">
        <v>6238.2979999999998</v>
      </c>
    </row>
    <row r="320" spans="1:7" ht="15.75" x14ac:dyDescent="0.25">
      <c r="A320" s="21">
        <v>39</v>
      </c>
      <c r="B320" s="21" t="s">
        <v>23</v>
      </c>
      <c r="C320" s="21">
        <v>26.315000000000001</v>
      </c>
      <c r="D320" s="21">
        <v>2</v>
      </c>
      <c r="E320" s="21" t="s">
        <v>15</v>
      </c>
      <c r="F320" s="21" t="s">
        <v>27</v>
      </c>
      <c r="G320" s="21">
        <v>7201.7008500000002</v>
      </c>
    </row>
    <row r="321" spans="1:7" ht="15.75" x14ac:dyDescent="0.25">
      <c r="A321" s="21">
        <v>39</v>
      </c>
      <c r="B321" s="21" t="s">
        <v>23</v>
      </c>
      <c r="C321" s="21">
        <v>31.92</v>
      </c>
      <c r="D321" s="21">
        <v>2</v>
      </c>
      <c r="E321" s="21" t="s">
        <v>15</v>
      </c>
      <c r="F321" s="21" t="s">
        <v>27</v>
      </c>
      <c r="G321" s="21">
        <v>7209.4917999999998</v>
      </c>
    </row>
    <row r="322" spans="1:7" ht="15.75" x14ac:dyDescent="0.25">
      <c r="A322" s="21">
        <v>39</v>
      </c>
      <c r="B322" s="21" t="s">
        <v>23</v>
      </c>
      <c r="C322" s="21">
        <v>34.1</v>
      </c>
      <c r="D322" s="21">
        <v>3</v>
      </c>
      <c r="E322" s="21" t="s">
        <v>15</v>
      </c>
      <c r="F322" s="21" t="s">
        <v>26</v>
      </c>
      <c r="G322" s="21">
        <v>7418.5219999999999</v>
      </c>
    </row>
    <row r="323" spans="1:7" ht="15.75" x14ac:dyDescent="0.25">
      <c r="A323" s="21">
        <v>39</v>
      </c>
      <c r="B323" s="21" t="s">
        <v>23</v>
      </c>
      <c r="C323" s="21">
        <v>22.8</v>
      </c>
      <c r="D323" s="21">
        <v>3</v>
      </c>
      <c r="E323" s="21" t="s">
        <v>15</v>
      </c>
      <c r="F323" s="21" t="s">
        <v>25</v>
      </c>
      <c r="G323" s="21">
        <v>7985.8149999999996</v>
      </c>
    </row>
    <row r="324" spans="1:7" ht="15.75" x14ac:dyDescent="0.25">
      <c r="A324" s="21">
        <v>39</v>
      </c>
      <c r="B324" s="21" t="s">
        <v>23</v>
      </c>
      <c r="C324" s="21">
        <v>23.274999999999999</v>
      </c>
      <c r="D324" s="21">
        <v>3</v>
      </c>
      <c r="E324" s="21" t="s">
        <v>15</v>
      </c>
      <c r="F324" s="21" t="s">
        <v>25</v>
      </c>
      <c r="G324" s="21">
        <v>7986.4752500000004</v>
      </c>
    </row>
    <row r="325" spans="1:7" ht="15.75" x14ac:dyDescent="0.25">
      <c r="A325" s="21">
        <v>39</v>
      </c>
      <c r="B325" s="21" t="s">
        <v>23</v>
      </c>
      <c r="C325" s="21">
        <v>24.89</v>
      </c>
      <c r="D325" s="21">
        <v>3</v>
      </c>
      <c r="E325" s="21" t="s">
        <v>17</v>
      </c>
      <c r="F325" s="21" t="s">
        <v>25</v>
      </c>
      <c r="G325" s="21">
        <v>21659.930100000001</v>
      </c>
    </row>
    <row r="326" spans="1:7" ht="15.75" x14ac:dyDescent="0.25">
      <c r="A326" s="21">
        <v>39</v>
      </c>
      <c r="B326" s="21" t="s">
        <v>23</v>
      </c>
      <c r="C326" s="21">
        <v>23.87</v>
      </c>
      <c r="D326" s="21">
        <v>5</v>
      </c>
      <c r="E326" s="21" t="s">
        <v>15</v>
      </c>
      <c r="F326" s="21" t="s">
        <v>16</v>
      </c>
      <c r="G326" s="21">
        <v>8582.3022999999994</v>
      </c>
    </row>
    <row r="327" spans="1:7" ht="15.75" x14ac:dyDescent="0.25">
      <c r="A327" s="21">
        <v>39</v>
      </c>
      <c r="B327" s="21" t="s">
        <v>23</v>
      </c>
      <c r="C327" s="21">
        <v>34.32</v>
      </c>
      <c r="D327" s="21">
        <v>5</v>
      </c>
      <c r="E327" s="21" t="s">
        <v>15</v>
      </c>
      <c r="F327" s="21" t="s">
        <v>16</v>
      </c>
      <c r="G327" s="21">
        <v>8596.8277999999991</v>
      </c>
    </row>
    <row r="328" spans="1:7" ht="15.75" x14ac:dyDescent="0.25">
      <c r="A328" s="21">
        <v>39</v>
      </c>
      <c r="B328" s="21" t="s">
        <v>23</v>
      </c>
      <c r="C328" s="21">
        <v>24.225000000000001</v>
      </c>
      <c r="D328" s="21">
        <v>5</v>
      </c>
      <c r="E328" s="21" t="s">
        <v>15</v>
      </c>
      <c r="F328" s="21" t="s">
        <v>27</v>
      </c>
      <c r="G328" s="21">
        <v>8965.7957499999993</v>
      </c>
    </row>
    <row r="329" spans="1:7" ht="15.75" x14ac:dyDescent="0.25">
      <c r="A329" s="21">
        <v>39</v>
      </c>
      <c r="B329" s="21" t="s">
        <v>23</v>
      </c>
      <c r="C329" s="21">
        <v>18.3</v>
      </c>
      <c r="D329" s="21">
        <v>5</v>
      </c>
      <c r="E329" s="21" t="s">
        <v>17</v>
      </c>
      <c r="F329" s="21" t="s">
        <v>26</v>
      </c>
      <c r="G329" s="21">
        <v>19023.259999999998</v>
      </c>
    </row>
    <row r="330" spans="1:7" ht="15.75" x14ac:dyDescent="0.25">
      <c r="A330" s="21">
        <v>40</v>
      </c>
      <c r="B330" s="21" t="s">
        <v>23</v>
      </c>
      <c r="C330" s="21">
        <v>29.6</v>
      </c>
      <c r="D330" s="21">
        <v>0</v>
      </c>
      <c r="E330" s="21" t="s">
        <v>15</v>
      </c>
      <c r="F330" s="21" t="s">
        <v>26</v>
      </c>
      <c r="G330" s="21">
        <v>5910.9440000000004</v>
      </c>
    </row>
    <row r="331" spans="1:7" ht="15.75" x14ac:dyDescent="0.25">
      <c r="A331" s="21">
        <v>40</v>
      </c>
      <c r="B331" s="21" t="s">
        <v>23</v>
      </c>
      <c r="C331" s="21">
        <v>36.19</v>
      </c>
      <c r="D331" s="21">
        <v>0</v>
      </c>
      <c r="E331" s="21" t="s">
        <v>15</v>
      </c>
      <c r="F331" s="21" t="s">
        <v>16</v>
      </c>
      <c r="G331" s="21">
        <v>5920.1040999999996</v>
      </c>
    </row>
    <row r="332" spans="1:7" ht="15.75" x14ac:dyDescent="0.25">
      <c r="A332" s="21">
        <v>40</v>
      </c>
      <c r="B332" s="21" t="s">
        <v>23</v>
      </c>
      <c r="C332" s="21">
        <v>27.4</v>
      </c>
      <c r="D332" s="21">
        <v>1</v>
      </c>
      <c r="E332" s="21" t="s">
        <v>15</v>
      </c>
      <c r="F332" s="21" t="s">
        <v>26</v>
      </c>
      <c r="G332" s="21">
        <v>6496.8860000000004</v>
      </c>
    </row>
    <row r="333" spans="1:7" ht="15.75" x14ac:dyDescent="0.25">
      <c r="A333" s="21">
        <v>40</v>
      </c>
      <c r="B333" s="21" t="s">
        <v>23</v>
      </c>
      <c r="C333" s="21">
        <v>29.81</v>
      </c>
      <c r="D333" s="21">
        <v>1</v>
      </c>
      <c r="E333" s="21" t="s">
        <v>15</v>
      </c>
      <c r="F333" s="21" t="s">
        <v>16</v>
      </c>
      <c r="G333" s="21">
        <v>6500.2358999999997</v>
      </c>
    </row>
    <row r="334" spans="1:7" ht="15.75" x14ac:dyDescent="0.25">
      <c r="A334" s="21">
        <v>40</v>
      </c>
      <c r="B334" s="21" t="s">
        <v>23</v>
      </c>
      <c r="C334" s="21">
        <v>25.46</v>
      </c>
      <c r="D334" s="21">
        <v>1</v>
      </c>
      <c r="E334" s="21" t="s">
        <v>15</v>
      </c>
      <c r="F334" s="21" t="s">
        <v>25</v>
      </c>
      <c r="G334" s="21">
        <v>7077.1894000000002</v>
      </c>
    </row>
    <row r="335" spans="1:7" ht="15.75" x14ac:dyDescent="0.25">
      <c r="A335" s="21">
        <v>40</v>
      </c>
      <c r="B335" s="21" t="s">
        <v>23</v>
      </c>
      <c r="C335" s="21">
        <v>28.12</v>
      </c>
      <c r="D335" s="21">
        <v>1</v>
      </c>
      <c r="E335" s="21" t="s">
        <v>17</v>
      </c>
      <c r="F335" s="21" t="s">
        <v>25</v>
      </c>
      <c r="G335" s="21">
        <v>22331.566800000001</v>
      </c>
    </row>
    <row r="336" spans="1:7" ht="15.75" x14ac:dyDescent="0.25">
      <c r="A336" s="21">
        <v>40</v>
      </c>
      <c r="B336" s="21" t="s">
        <v>23</v>
      </c>
      <c r="C336" s="21">
        <v>41.42</v>
      </c>
      <c r="D336" s="21">
        <v>1</v>
      </c>
      <c r="E336" s="21" t="s">
        <v>15</v>
      </c>
      <c r="F336" s="21" t="s">
        <v>27</v>
      </c>
      <c r="G336" s="21">
        <v>28476.734990000001</v>
      </c>
    </row>
    <row r="337" spans="1:7" ht="15.75" x14ac:dyDescent="0.25">
      <c r="A337" s="21">
        <v>40</v>
      </c>
      <c r="B337" s="21" t="s">
        <v>23</v>
      </c>
      <c r="C337" s="21">
        <v>22.22</v>
      </c>
      <c r="D337" s="21">
        <v>2</v>
      </c>
      <c r="E337" s="21" t="s">
        <v>17</v>
      </c>
      <c r="F337" s="21" t="s">
        <v>16</v>
      </c>
      <c r="G337" s="21">
        <v>19444.265800000001</v>
      </c>
    </row>
    <row r="338" spans="1:7" ht="15.75" x14ac:dyDescent="0.25">
      <c r="A338" s="21">
        <v>40</v>
      </c>
      <c r="B338" s="21" t="s">
        <v>23</v>
      </c>
      <c r="C338" s="21">
        <v>32.774999999999999</v>
      </c>
      <c r="D338" s="21">
        <v>2</v>
      </c>
      <c r="E338" s="21" t="s">
        <v>17</v>
      </c>
      <c r="F338" s="21" t="s">
        <v>27</v>
      </c>
      <c r="G338" s="21">
        <v>40003.332249999999</v>
      </c>
    </row>
    <row r="339" spans="1:7" ht="15.75" x14ac:dyDescent="0.25">
      <c r="A339" s="21">
        <v>40</v>
      </c>
      <c r="B339" s="21" t="s">
        <v>23</v>
      </c>
      <c r="C339" s="21">
        <v>33</v>
      </c>
      <c r="D339" s="21">
        <v>3</v>
      </c>
      <c r="E339" s="21" t="s">
        <v>15</v>
      </c>
      <c r="F339" s="21" t="s">
        <v>16</v>
      </c>
      <c r="G339" s="21">
        <v>7682.67</v>
      </c>
    </row>
    <row r="340" spans="1:7" ht="15.75" x14ac:dyDescent="0.25">
      <c r="A340" s="21">
        <v>40</v>
      </c>
      <c r="B340" s="21" t="s">
        <v>23</v>
      </c>
      <c r="C340" s="21">
        <v>28.69</v>
      </c>
      <c r="D340" s="21">
        <v>3</v>
      </c>
      <c r="E340" s="21" t="s">
        <v>15</v>
      </c>
      <c r="F340" s="21" t="s">
        <v>27</v>
      </c>
      <c r="G340" s="21">
        <v>8059.6791000000003</v>
      </c>
    </row>
    <row r="341" spans="1:7" ht="15.75" x14ac:dyDescent="0.25">
      <c r="A341" s="21">
        <v>40</v>
      </c>
      <c r="B341" s="21" t="s">
        <v>23</v>
      </c>
      <c r="C341" s="21">
        <v>23.37</v>
      </c>
      <c r="D341" s="21">
        <v>3</v>
      </c>
      <c r="E341" s="21" t="s">
        <v>15</v>
      </c>
      <c r="F341" s="21" t="s">
        <v>25</v>
      </c>
      <c r="G341" s="21">
        <v>8252.2842999999993</v>
      </c>
    </row>
    <row r="342" spans="1:7" ht="15.75" x14ac:dyDescent="0.25">
      <c r="A342" s="21">
        <v>40</v>
      </c>
      <c r="B342" s="21" t="s">
        <v>23</v>
      </c>
      <c r="C342" s="21">
        <v>29.3</v>
      </c>
      <c r="D342" s="21">
        <v>4</v>
      </c>
      <c r="E342" s="21" t="s">
        <v>15</v>
      </c>
      <c r="F342" s="21" t="s">
        <v>26</v>
      </c>
      <c r="G342" s="21">
        <v>15828.82173</v>
      </c>
    </row>
    <row r="343" spans="1:7" ht="15.75" x14ac:dyDescent="0.25">
      <c r="A343" s="21">
        <v>41</v>
      </c>
      <c r="B343" s="21" t="s">
        <v>23</v>
      </c>
      <c r="C343" s="21">
        <v>31.02</v>
      </c>
      <c r="D343" s="21">
        <v>0</v>
      </c>
      <c r="E343" s="21" t="s">
        <v>15</v>
      </c>
      <c r="F343" s="21" t="s">
        <v>16</v>
      </c>
      <c r="G343" s="21">
        <v>6185.3208000000004</v>
      </c>
    </row>
    <row r="344" spans="1:7" ht="15.75" x14ac:dyDescent="0.25">
      <c r="A344" s="21">
        <v>41</v>
      </c>
      <c r="B344" s="21" t="s">
        <v>23</v>
      </c>
      <c r="C344" s="21">
        <v>31.6</v>
      </c>
      <c r="D344" s="21">
        <v>0</v>
      </c>
      <c r="E344" s="21" t="s">
        <v>15</v>
      </c>
      <c r="F344" s="21" t="s">
        <v>26</v>
      </c>
      <c r="G344" s="21">
        <v>6186.1270000000004</v>
      </c>
    </row>
    <row r="345" spans="1:7" ht="15.75" x14ac:dyDescent="0.25">
      <c r="A345" s="21">
        <v>41</v>
      </c>
      <c r="B345" s="21" t="s">
        <v>23</v>
      </c>
      <c r="C345" s="21">
        <v>32.965000000000003</v>
      </c>
      <c r="D345" s="21">
        <v>0</v>
      </c>
      <c r="E345" s="21" t="s">
        <v>15</v>
      </c>
      <c r="F345" s="21" t="s">
        <v>27</v>
      </c>
      <c r="G345" s="21">
        <v>6571.0243499999997</v>
      </c>
    </row>
    <row r="346" spans="1:7" ht="15.75" x14ac:dyDescent="0.25">
      <c r="A346" s="21">
        <v>41</v>
      </c>
      <c r="B346" s="21" t="s">
        <v>23</v>
      </c>
      <c r="C346" s="21">
        <v>28.05</v>
      </c>
      <c r="D346" s="21">
        <v>1</v>
      </c>
      <c r="E346" s="21" t="s">
        <v>15</v>
      </c>
      <c r="F346" s="21" t="s">
        <v>16</v>
      </c>
      <c r="G346" s="21">
        <v>6770.1925000000001</v>
      </c>
    </row>
    <row r="347" spans="1:7" ht="15.75" x14ac:dyDescent="0.25">
      <c r="A347" s="21">
        <v>41</v>
      </c>
      <c r="B347" s="21" t="s">
        <v>23</v>
      </c>
      <c r="C347" s="21">
        <v>32.200000000000003</v>
      </c>
      <c r="D347" s="21">
        <v>1</v>
      </c>
      <c r="E347" s="21" t="s">
        <v>15</v>
      </c>
      <c r="F347" s="21" t="s">
        <v>26</v>
      </c>
      <c r="G347" s="21">
        <v>6775.9610000000002</v>
      </c>
    </row>
    <row r="348" spans="1:7" ht="15.75" x14ac:dyDescent="0.25">
      <c r="A348" s="21">
        <v>41</v>
      </c>
      <c r="B348" s="21" t="s">
        <v>23</v>
      </c>
      <c r="C348" s="21">
        <v>36.08</v>
      </c>
      <c r="D348" s="21">
        <v>1</v>
      </c>
      <c r="E348" s="21" t="s">
        <v>15</v>
      </c>
      <c r="F348" s="21" t="s">
        <v>16</v>
      </c>
      <c r="G348" s="21">
        <v>6781.3541999999998</v>
      </c>
    </row>
    <row r="349" spans="1:7" ht="15.75" x14ac:dyDescent="0.25">
      <c r="A349" s="21">
        <v>41</v>
      </c>
      <c r="B349" s="21" t="s">
        <v>23</v>
      </c>
      <c r="C349" s="21">
        <v>28.31</v>
      </c>
      <c r="D349" s="21">
        <v>1</v>
      </c>
      <c r="E349" s="21" t="s">
        <v>15</v>
      </c>
      <c r="F349" s="21" t="s">
        <v>27</v>
      </c>
      <c r="G349" s="21">
        <v>7153.5538999999999</v>
      </c>
    </row>
    <row r="350" spans="1:7" ht="15.75" x14ac:dyDescent="0.25">
      <c r="A350" s="21">
        <v>41</v>
      </c>
      <c r="B350" s="21" t="s">
        <v>23</v>
      </c>
      <c r="C350" s="21">
        <v>31.635000000000002</v>
      </c>
      <c r="D350" s="21">
        <v>1</v>
      </c>
      <c r="E350" s="21" t="s">
        <v>15</v>
      </c>
      <c r="F350" s="21" t="s">
        <v>25</v>
      </c>
      <c r="G350" s="21">
        <v>7358.1756500000001</v>
      </c>
    </row>
    <row r="351" spans="1:7" ht="15.75" x14ac:dyDescent="0.25">
      <c r="A351" s="21">
        <v>41</v>
      </c>
      <c r="B351" s="21" t="s">
        <v>23</v>
      </c>
      <c r="C351" s="21">
        <v>21.754999999999999</v>
      </c>
      <c r="D351" s="21">
        <v>1</v>
      </c>
      <c r="E351" s="21" t="s">
        <v>15</v>
      </c>
      <c r="F351" s="21" t="s">
        <v>25</v>
      </c>
      <c r="G351" s="21">
        <v>13725.47184</v>
      </c>
    </row>
    <row r="352" spans="1:7" ht="15.75" x14ac:dyDescent="0.25">
      <c r="A352" s="21">
        <v>41</v>
      </c>
      <c r="B352" s="21" t="s">
        <v>23</v>
      </c>
      <c r="C352" s="21">
        <v>37.1</v>
      </c>
      <c r="D352" s="21">
        <v>2</v>
      </c>
      <c r="E352" s="21" t="s">
        <v>15</v>
      </c>
      <c r="F352" s="21" t="s">
        <v>26</v>
      </c>
      <c r="G352" s="21">
        <v>7371.7719999999999</v>
      </c>
    </row>
    <row r="353" spans="1:7" ht="15.75" x14ac:dyDescent="0.25">
      <c r="A353" s="21">
        <v>41</v>
      </c>
      <c r="B353" s="21" t="s">
        <v>23</v>
      </c>
      <c r="C353" s="21">
        <v>33.06</v>
      </c>
      <c r="D353" s="21">
        <v>2</v>
      </c>
      <c r="E353" s="21" t="s">
        <v>15</v>
      </c>
      <c r="F353" s="21" t="s">
        <v>27</v>
      </c>
      <c r="G353" s="21">
        <v>7749.1563999999998</v>
      </c>
    </row>
    <row r="354" spans="1:7" ht="15.75" x14ac:dyDescent="0.25">
      <c r="A354" s="21">
        <v>41</v>
      </c>
      <c r="B354" s="21" t="s">
        <v>23</v>
      </c>
      <c r="C354" s="21">
        <v>32.6</v>
      </c>
      <c r="D354" s="21">
        <v>3</v>
      </c>
      <c r="E354" s="21" t="s">
        <v>15</v>
      </c>
      <c r="F354" s="21" t="s">
        <v>26</v>
      </c>
      <c r="G354" s="21">
        <v>7954.5169999999998</v>
      </c>
    </row>
    <row r="355" spans="1:7" ht="15.75" x14ac:dyDescent="0.25">
      <c r="A355" s="21">
        <v>41</v>
      </c>
      <c r="B355" s="21" t="s">
        <v>23</v>
      </c>
      <c r="C355" s="21">
        <v>33.155000000000001</v>
      </c>
      <c r="D355" s="21">
        <v>3</v>
      </c>
      <c r="E355" s="21" t="s">
        <v>15</v>
      </c>
      <c r="F355" s="21" t="s">
        <v>25</v>
      </c>
      <c r="G355" s="21">
        <v>8538.28845</v>
      </c>
    </row>
    <row r="356" spans="1:7" ht="15.75" x14ac:dyDescent="0.25">
      <c r="A356" s="21">
        <v>42</v>
      </c>
      <c r="B356" s="21" t="s">
        <v>23</v>
      </c>
      <c r="C356" s="21">
        <v>37.9</v>
      </c>
      <c r="D356" s="21">
        <v>0</v>
      </c>
      <c r="E356" s="21" t="s">
        <v>15</v>
      </c>
      <c r="F356" s="21" t="s">
        <v>26</v>
      </c>
      <c r="G356" s="21">
        <v>6474.0129999999999</v>
      </c>
    </row>
    <row r="357" spans="1:7" ht="15.75" x14ac:dyDescent="0.25">
      <c r="A357" s="21">
        <v>42</v>
      </c>
      <c r="B357" s="21" t="s">
        <v>23</v>
      </c>
      <c r="C357" s="21">
        <v>32.869999999999997</v>
      </c>
      <c r="D357" s="21">
        <v>0</v>
      </c>
      <c r="E357" s="21" t="s">
        <v>15</v>
      </c>
      <c r="F357" s="21" t="s">
        <v>25</v>
      </c>
      <c r="G357" s="21">
        <v>7050.0213000000003</v>
      </c>
    </row>
    <row r="358" spans="1:7" ht="15.75" x14ac:dyDescent="0.25">
      <c r="A358" s="21">
        <v>42</v>
      </c>
      <c r="B358" s="21" t="s">
        <v>23</v>
      </c>
      <c r="C358" s="21">
        <v>23.37</v>
      </c>
      <c r="D358" s="21">
        <v>0</v>
      </c>
      <c r="E358" s="21" t="s">
        <v>17</v>
      </c>
      <c r="F358" s="21" t="s">
        <v>25</v>
      </c>
      <c r="G358" s="21">
        <v>19964.746299999999</v>
      </c>
    </row>
    <row r="359" spans="1:7" ht="15.75" x14ac:dyDescent="0.25">
      <c r="A359" s="21">
        <v>42</v>
      </c>
      <c r="B359" s="21" t="s">
        <v>23</v>
      </c>
      <c r="C359" s="21">
        <v>26.6</v>
      </c>
      <c r="D359" s="21">
        <v>0</v>
      </c>
      <c r="E359" s="21" t="s">
        <v>17</v>
      </c>
      <c r="F359" s="21" t="s">
        <v>27</v>
      </c>
      <c r="G359" s="21">
        <v>21348.705999999998</v>
      </c>
    </row>
    <row r="360" spans="1:7" ht="15.75" x14ac:dyDescent="0.25">
      <c r="A360" s="21">
        <v>42</v>
      </c>
      <c r="B360" s="21" t="s">
        <v>23</v>
      </c>
      <c r="C360" s="21">
        <v>25.3</v>
      </c>
      <c r="D360" s="21">
        <v>1</v>
      </c>
      <c r="E360" s="21" t="s">
        <v>15</v>
      </c>
      <c r="F360" s="21" t="s">
        <v>26</v>
      </c>
      <c r="G360" s="21">
        <v>7045.4989999999998</v>
      </c>
    </row>
    <row r="361" spans="1:7" ht="15.75" x14ac:dyDescent="0.25">
      <c r="A361" s="21">
        <v>42</v>
      </c>
      <c r="B361" s="21" t="s">
        <v>23</v>
      </c>
      <c r="C361" s="21">
        <v>26.18</v>
      </c>
      <c r="D361" s="21">
        <v>1</v>
      </c>
      <c r="E361" s="21" t="s">
        <v>15</v>
      </c>
      <c r="F361" s="21" t="s">
        <v>16</v>
      </c>
      <c r="G361" s="21">
        <v>7046.7222000000002</v>
      </c>
    </row>
    <row r="362" spans="1:7" ht="15.75" x14ac:dyDescent="0.25">
      <c r="A362" s="21">
        <v>42</v>
      </c>
      <c r="B362" s="21" t="s">
        <v>23</v>
      </c>
      <c r="C362" s="21">
        <v>29</v>
      </c>
      <c r="D362" s="21">
        <v>1</v>
      </c>
      <c r="E362" s="21" t="s">
        <v>15</v>
      </c>
      <c r="F362" s="21" t="s">
        <v>26</v>
      </c>
      <c r="G362" s="21">
        <v>7050.6419999999998</v>
      </c>
    </row>
    <row r="363" spans="1:7" ht="15.75" x14ac:dyDescent="0.25">
      <c r="A363" s="21">
        <v>42</v>
      </c>
      <c r="B363" s="21" t="s">
        <v>23</v>
      </c>
      <c r="C363" s="21">
        <v>36.195</v>
      </c>
      <c r="D363" s="21">
        <v>1</v>
      </c>
      <c r="E363" s="21" t="s">
        <v>15</v>
      </c>
      <c r="F363" s="21" t="s">
        <v>27</v>
      </c>
      <c r="G363" s="21">
        <v>7443.6430499999997</v>
      </c>
    </row>
    <row r="364" spans="1:7" ht="15.75" x14ac:dyDescent="0.25">
      <c r="A364" s="21">
        <v>42</v>
      </c>
      <c r="B364" s="21" t="s">
        <v>23</v>
      </c>
      <c r="C364" s="21">
        <v>33.155000000000001</v>
      </c>
      <c r="D364" s="21">
        <v>1</v>
      </c>
      <c r="E364" s="21" t="s">
        <v>15</v>
      </c>
      <c r="F364" s="21" t="s">
        <v>25</v>
      </c>
      <c r="G364" s="21">
        <v>7639.4174499999999</v>
      </c>
    </row>
    <row r="365" spans="1:7" ht="15.75" x14ac:dyDescent="0.25">
      <c r="A365" s="21">
        <v>42</v>
      </c>
      <c r="B365" s="21" t="s">
        <v>23</v>
      </c>
      <c r="C365" s="21">
        <v>41.325000000000003</v>
      </c>
      <c r="D365" s="21">
        <v>1</v>
      </c>
      <c r="E365" s="21" t="s">
        <v>15</v>
      </c>
      <c r="F365" s="21" t="s">
        <v>25</v>
      </c>
      <c r="G365" s="21">
        <v>7650.7737500000003</v>
      </c>
    </row>
    <row r="366" spans="1:7" ht="15.75" x14ac:dyDescent="0.25">
      <c r="A366" s="21">
        <v>42</v>
      </c>
      <c r="B366" s="21" t="s">
        <v>23</v>
      </c>
      <c r="C366" s="21">
        <v>29.48</v>
      </c>
      <c r="D366" s="21">
        <v>2</v>
      </c>
      <c r="E366" s="21" t="s">
        <v>15</v>
      </c>
      <c r="F366" s="21" t="s">
        <v>16</v>
      </c>
      <c r="G366" s="21">
        <v>7640.3091999999997</v>
      </c>
    </row>
    <row r="367" spans="1:7" ht="15.75" x14ac:dyDescent="0.25">
      <c r="A367" s="21">
        <v>42</v>
      </c>
      <c r="B367" s="21" t="s">
        <v>23</v>
      </c>
      <c r="C367" s="21">
        <v>24.984999999999999</v>
      </c>
      <c r="D367" s="21">
        <v>2</v>
      </c>
      <c r="E367" s="21" t="s">
        <v>15</v>
      </c>
      <c r="F367" s="21" t="s">
        <v>27</v>
      </c>
      <c r="G367" s="21">
        <v>8017.0611500000005</v>
      </c>
    </row>
    <row r="368" spans="1:7" ht="15.75" x14ac:dyDescent="0.25">
      <c r="A368" s="21">
        <v>42</v>
      </c>
      <c r="B368" s="21" t="s">
        <v>23</v>
      </c>
      <c r="C368" s="21">
        <v>40.369999999999997</v>
      </c>
      <c r="D368" s="21">
        <v>2</v>
      </c>
      <c r="E368" s="21" t="s">
        <v>17</v>
      </c>
      <c r="F368" s="21" t="s">
        <v>16</v>
      </c>
      <c r="G368" s="21">
        <v>43896.376300000004</v>
      </c>
    </row>
    <row r="369" spans="1:7" ht="15.75" x14ac:dyDescent="0.25">
      <c r="A369" s="21">
        <v>43</v>
      </c>
      <c r="B369" s="21" t="s">
        <v>23</v>
      </c>
      <c r="C369" s="21">
        <v>25.08</v>
      </c>
      <c r="D369" s="21">
        <v>0</v>
      </c>
      <c r="E369" s="21" t="s">
        <v>15</v>
      </c>
      <c r="F369" s="21" t="s">
        <v>25</v>
      </c>
      <c r="G369" s="21">
        <v>7325.0482000000002</v>
      </c>
    </row>
    <row r="370" spans="1:7" ht="15.75" x14ac:dyDescent="0.25">
      <c r="A370" s="21">
        <v>43</v>
      </c>
      <c r="B370" s="21" t="s">
        <v>23</v>
      </c>
      <c r="C370" s="21">
        <v>26.885000000000002</v>
      </c>
      <c r="D370" s="21">
        <v>0</v>
      </c>
      <c r="E370" s="21" t="s">
        <v>17</v>
      </c>
      <c r="F370" s="21" t="s">
        <v>27</v>
      </c>
      <c r="G370" s="21">
        <v>21774.32215</v>
      </c>
    </row>
    <row r="371" spans="1:7" ht="15.75" x14ac:dyDescent="0.25">
      <c r="A371" s="21">
        <v>43</v>
      </c>
      <c r="B371" s="21" t="s">
        <v>23</v>
      </c>
      <c r="C371" s="21">
        <v>46.2</v>
      </c>
      <c r="D371" s="21">
        <v>0</v>
      </c>
      <c r="E371" s="21" t="s">
        <v>17</v>
      </c>
      <c r="F371" s="21" t="s">
        <v>16</v>
      </c>
      <c r="G371" s="21">
        <v>45863.205000000002</v>
      </c>
    </row>
    <row r="372" spans="1:7" ht="15.75" x14ac:dyDescent="0.25">
      <c r="A372" s="21">
        <v>43</v>
      </c>
      <c r="B372" s="21" t="s">
        <v>23</v>
      </c>
      <c r="C372" s="21">
        <v>29.9</v>
      </c>
      <c r="D372" s="21">
        <v>1</v>
      </c>
      <c r="E372" s="21" t="s">
        <v>15</v>
      </c>
      <c r="F372" s="21" t="s">
        <v>26</v>
      </c>
      <c r="G372" s="21">
        <v>7337.7479999999996</v>
      </c>
    </row>
    <row r="373" spans="1:7" ht="15.75" x14ac:dyDescent="0.25">
      <c r="A373" s="21">
        <v>43</v>
      </c>
      <c r="B373" s="21" t="s">
        <v>23</v>
      </c>
      <c r="C373" s="21">
        <v>35.64</v>
      </c>
      <c r="D373" s="21">
        <v>1</v>
      </c>
      <c r="E373" s="21" t="s">
        <v>15</v>
      </c>
      <c r="F373" s="21" t="s">
        <v>16</v>
      </c>
      <c r="G373" s="21">
        <v>7345.7266</v>
      </c>
    </row>
    <row r="374" spans="1:7" ht="15.75" x14ac:dyDescent="0.25">
      <c r="A374" s="21">
        <v>43</v>
      </c>
      <c r="B374" s="21" t="s">
        <v>23</v>
      </c>
      <c r="C374" s="21">
        <v>34.58</v>
      </c>
      <c r="D374" s="21">
        <v>1</v>
      </c>
      <c r="E374" s="21" t="s">
        <v>15</v>
      </c>
      <c r="F374" s="21" t="s">
        <v>27</v>
      </c>
      <c r="G374" s="21">
        <v>7727.2532000000001</v>
      </c>
    </row>
    <row r="375" spans="1:7" ht="15.75" x14ac:dyDescent="0.25">
      <c r="A375" s="21">
        <v>43</v>
      </c>
      <c r="B375" s="21" t="s">
        <v>23</v>
      </c>
      <c r="C375" s="21">
        <v>25.27</v>
      </c>
      <c r="D375" s="21">
        <v>1</v>
      </c>
      <c r="E375" s="21" t="s">
        <v>17</v>
      </c>
      <c r="F375" s="21" t="s">
        <v>25</v>
      </c>
      <c r="G375" s="21">
        <v>21771.3423</v>
      </c>
    </row>
    <row r="376" spans="1:7" ht="15.75" x14ac:dyDescent="0.25">
      <c r="A376" s="21">
        <v>43</v>
      </c>
      <c r="B376" s="21" t="s">
        <v>23</v>
      </c>
      <c r="C376" s="21">
        <v>30.684999999999999</v>
      </c>
      <c r="D376" s="21">
        <v>2</v>
      </c>
      <c r="E376" s="21" t="s">
        <v>15</v>
      </c>
      <c r="F376" s="21" t="s">
        <v>27</v>
      </c>
      <c r="G376" s="21">
        <v>8310.8391499999998</v>
      </c>
    </row>
    <row r="377" spans="1:7" ht="15.75" x14ac:dyDescent="0.25">
      <c r="A377" s="21">
        <v>43</v>
      </c>
      <c r="B377" s="21" t="s">
        <v>23</v>
      </c>
      <c r="C377" s="21">
        <v>35.72</v>
      </c>
      <c r="D377" s="21">
        <v>2</v>
      </c>
      <c r="E377" s="21" t="s">
        <v>15</v>
      </c>
      <c r="F377" s="21" t="s">
        <v>25</v>
      </c>
      <c r="G377" s="21">
        <v>19144.576519999999</v>
      </c>
    </row>
    <row r="378" spans="1:7" ht="15.75" x14ac:dyDescent="0.25">
      <c r="A378" s="21">
        <v>43</v>
      </c>
      <c r="B378" s="21" t="s">
        <v>23</v>
      </c>
      <c r="C378" s="21">
        <v>20.045000000000002</v>
      </c>
      <c r="D378" s="21">
        <v>2</v>
      </c>
      <c r="E378" s="21" t="s">
        <v>17</v>
      </c>
      <c r="F378" s="21" t="s">
        <v>25</v>
      </c>
      <c r="G378" s="21">
        <v>19798.054550000001</v>
      </c>
    </row>
    <row r="379" spans="1:7" ht="15.75" x14ac:dyDescent="0.25">
      <c r="A379" s="21">
        <v>43</v>
      </c>
      <c r="B379" s="21" t="s">
        <v>23</v>
      </c>
      <c r="C379" s="21">
        <v>24.7</v>
      </c>
      <c r="D379" s="21">
        <v>2</v>
      </c>
      <c r="E379" s="21" t="s">
        <v>17</v>
      </c>
      <c r="F379" s="21" t="s">
        <v>27</v>
      </c>
      <c r="G379" s="21">
        <v>21880.82</v>
      </c>
    </row>
    <row r="380" spans="1:7" ht="15.75" x14ac:dyDescent="0.25">
      <c r="A380" s="21">
        <v>43</v>
      </c>
      <c r="B380" s="21" t="s">
        <v>23</v>
      </c>
      <c r="C380" s="21">
        <v>26.7</v>
      </c>
      <c r="D380" s="21">
        <v>2</v>
      </c>
      <c r="E380" s="21" t="s">
        <v>17</v>
      </c>
      <c r="F380" s="21" t="s">
        <v>26</v>
      </c>
      <c r="G380" s="21">
        <v>22478.6</v>
      </c>
    </row>
    <row r="381" spans="1:7" ht="15.75" x14ac:dyDescent="0.25">
      <c r="A381" s="21">
        <v>43</v>
      </c>
      <c r="B381" s="21" t="s">
        <v>23</v>
      </c>
      <c r="C381" s="21">
        <v>34.4</v>
      </c>
      <c r="D381" s="21">
        <v>3</v>
      </c>
      <c r="E381" s="21" t="s">
        <v>15</v>
      </c>
      <c r="F381" s="21" t="s">
        <v>26</v>
      </c>
      <c r="G381" s="21">
        <v>8522.0030000000006</v>
      </c>
    </row>
    <row r="382" spans="1:7" ht="15.75" x14ac:dyDescent="0.25">
      <c r="A382" s="21">
        <v>43</v>
      </c>
      <c r="B382" s="21" t="s">
        <v>23</v>
      </c>
      <c r="C382" s="21">
        <v>32.56</v>
      </c>
      <c r="D382" s="21">
        <v>3</v>
      </c>
      <c r="E382" s="21" t="s">
        <v>17</v>
      </c>
      <c r="F382" s="21" t="s">
        <v>16</v>
      </c>
      <c r="G382" s="21">
        <v>40941.285400000001</v>
      </c>
    </row>
    <row r="383" spans="1:7" ht="15.75" x14ac:dyDescent="0.25">
      <c r="A383" s="21">
        <v>44</v>
      </c>
      <c r="B383" s="21" t="s">
        <v>23</v>
      </c>
      <c r="C383" s="21">
        <v>26.41</v>
      </c>
      <c r="D383" s="21">
        <v>0</v>
      </c>
      <c r="E383" s="21" t="s">
        <v>15</v>
      </c>
      <c r="F383" s="21" t="s">
        <v>27</v>
      </c>
      <c r="G383" s="21">
        <v>7419.4778999999999</v>
      </c>
    </row>
    <row r="384" spans="1:7" ht="15.75" x14ac:dyDescent="0.25">
      <c r="A384" s="21">
        <v>44</v>
      </c>
      <c r="B384" s="21" t="s">
        <v>23</v>
      </c>
      <c r="C384" s="21">
        <v>27.645</v>
      </c>
      <c r="D384" s="21">
        <v>0</v>
      </c>
      <c r="E384" s="21" t="s">
        <v>15</v>
      </c>
      <c r="F384" s="21" t="s">
        <v>27</v>
      </c>
      <c r="G384" s="21">
        <v>7421.1945500000002</v>
      </c>
    </row>
    <row r="385" spans="1:7" ht="15.75" x14ac:dyDescent="0.25">
      <c r="A385" s="21">
        <v>44</v>
      </c>
      <c r="B385" s="21" t="s">
        <v>23</v>
      </c>
      <c r="C385" s="21">
        <v>36.479999999999997</v>
      </c>
      <c r="D385" s="21">
        <v>0</v>
      </c>
      <c r="E385" s="21" t="s">
        <v>15</v>
      </c>
      <c r="F385" s="21" t="s">
        <v>25</v>
      </c>
      <c r="G385" s="21">
        <v>12797.20962</v>
      </c>
    </row>
    <row r="386" spans="1:7" ht="15.75" x14ac:dyDescent="0.25">
      <c r="A386" s="21">
        <v>44</v>
      </c>
      <c r="B386" s="21" t="s">
        <v>23</v>
      </c>
      <c r="C386" s="21">
        <v>38.950000000000003</v>
      </c>
      <c r="D386" s="21">
        <v>0</v>
      </c>
      <c r="E386" s="21" t="s">
        <v>17</v>
      </c>
      <c r="F386" s="21" t="s">
        <v>27</v>
      </c>
      <c r="G386" s="21">
        <v>42983.458500000001</v>
      </c>
    </row>
    <row r="387" spans="1:7" ht="15.75" x14ac:dyDescent="0.25">
      <c r="A387" s="21">
        <v>44</v>
      </c>
      <c r="B387" s="21" t="s">
        <v>23</v>
      </c>
      <c r="C387" s="21">
        <v>38.06</v>
      </c>
      <c r="D387" s="21">
        <v>0</v>
      </c>
      <c r="E387" s="21" t="s">
        <v>17</v>
      </c>
      <c r="F387" s="21" t="s">
        <v>16</v>
      </c>
      <c r="G387" s="21">
        <v>48885.135609999998</v>
      </c>
    </row>
    <row r="388" spans="1:7" ht="15.75" x14ac:dyDescent="0.25">
      <c r="A388" s="21">
        <v>44</v>
      </c>
      <c r="B388" s="21" t="s">
        <v>23</v>
      </c>
      <c r="C388" s="21">
        <v>25</v>
      </c>
      <c r="D388" s="21">
        <v>1</v>
      </c>
      <c r="E388" s="21" t="s">
        <v>15</v>
      </c>
      <c r="F388" s="21" t="s">
        <v>26</v>
      </c>
      <c r="G388" s="21">
        <v>7623.518</v>
      </c>
    </row>
    <row r="389" spans="1:7" ht="15.75" x14ac:dyDescent="0.25">
      <c r="A389" s="21">
        <v>44</v>
      </c>
      <c r="B389" s="21" t="s">
        <v>23</v>
      </c>
      <c r="C389" s="21">
        <v>25.8</v>
      </c>
      <c r="D389" s="21">
        <v>1</v>
      </c>
      <c r="E389" s="21" t="s">
        <v>15</v>
      </c>
      <c r="F389" s="21" t="s">
        <v>26</v>
      </c>
      <c r="G389" s="21">
        <v>7624.63</v>
      </c>
    </row>
    <row r="390" spans="1:7" ht="15.75" x14ac:dyDescent="0.25">
      <c r="A390" s="21">
        <v>44</v>
      </c>
      <c r="B390" s="21" t="s">
        <v>23</v>
      </c>
      <c r="C390" s="21">
        <v>27.5</v>
      </c>
      <c r="D390" s="21">
        <v>1</v>
      </c>
      <c r="E390" s="21" t="s">
        <v>15</v>
      </c>
      <c r="F390" s="21" t="s">
        <v>26</v>
      </c>
      <c r="G390" s="21">
        <v>7626.9930000000004</v>
      </c>
    </row>
    <row r="391" spans="1:7" ht="15.75" x14ac:dyDescent="0.25">
      <c r="A391" s="21">
        <v>44</v>
      </c>
      <c r="B391" s="21" t="s">
        <v>23</v>
      </c>
      <c r="C391" s="21">
        <v>32.340000000000003</v>
      </c>
      <c r="D391" s="21">
        <v>1</v>
      </c>
      <c r="E391" s="21" t="s">
        <v>15</v>
      </c>
      <c r="F391" s="21" t="s">
        <v>16</v>
      </c>
      <c r="G391" s="21">
        <v>7633.7205999999996</v>
      </c>
    </row>
    <row r="392" spans="1:7" ht="15.75" x14ac:dyDescent="0.25">
      <c r="A392" s="21">
        <v>44</v>
      </c>
      <c r="B392" s="21" t="s">
        <v>23</v>
      </c>
      <c r="C392" s="21">
        <v>36.954999999999998</v>
      </c>
      <c r="D392" s="21">
        <v>1</v>
      </c>
      <c r="E392" s="21" t="s">
        <v>15</v>
      </c>
      <c r="F392" s="21" t="s">
        <v>27</v>
      </c>
      <c r="G392" s="21">
        <v>8023.1354499999998</v>
      </c>
    </row>
    <row r="393" spans="1:7" ht="15.75" x14ac:dyDescent="0.25">
      <c r="A393" s="21">
        <v>44</v>
      </c>
      <c r="B393" s="21" t="s">
        <v>23</v>
      </c>
      <c r="C393" s="21">
        <v>20.234999999999999</v>
      </c>
      <c r="D393" s="21">
        <v>1</v>
      </c>
      <c r="E393" s="21" t="s">
        <v>17</v>
      </c>
      <c r="F393" s="21" t="s">
        <v>25</v>
      </c>
      <c r="G393" s="21">
        <v>19594.809649999999</v>
      </c>
    </row>
    <row r="394" spans="1:7" ht="15.75" x14ac:dyDescent="0.25">
      <c r="A394" s="21">
        <v>44</v>
      </c>
      <c r="B394" s="21" t="s">
        <v>23</v>
      </c>
      <c r="C394" s="21">
        <v>23.98</v>
      </c>
      <c r="D394" s="21">
        <v>2</v>
      </c>
      <c r="E394" s="21" t="s">
        <v>15</v>
      </c>
      <c r="F394" s="21" t="s">
        <v>16</v>
      </c>
      <c r="G394" s="21">
        <v>8211.1002000000008</v>
      </c>
    </row>
    <row r="395" spans="1:7" ht="15.75" x14ac:dyDescent="0.25">
      <c r="A395" s="21">
        <v>44</v>
      </c>
      <c r="B395" s="21" t="s">
        <v>23</v>
      </c>
      <c r="C395" s="21">
        <v>29.81</v>
      </c>
      <c r="D395" s="21">
        <v>2</v>
      </c>
      <c r="E395" s="21" t="s">
        <v>15</v>
      </c>
      <c r="F395" s="21" t="s">
        <v>16</v>
      </c>
      <c r="G395" s="21">
        <v>8219.2039000000004</v>
      </c>
    </row>
    <row r="396" spans="1:7" ht="15.75" x14ac:dyDescent="0.25">
      <c r="A396" s="21">
        <v>44</v>
      </c>
      <c r="B396" s="21" t="s">
        <v>23</v>
      </c>
      <c r="C396" s="21">
        <v>43.89</v>
      </c>
      <c r="D396" s="21">
        <v>2</v>
      </c>
      <c r="E396" s="21" t="s">
        <v>17</v>
      </c>
      <c r="F396" s="21" t="s">
        <v>16</v>
      </c>
      <c r="G396" s="21">
        <v>46200.985099999998</v>
      </c>
    </row>
    <row r="397" spans="1:7" ht="15.75" x14ac:dyDescent="0.25">
      <c r="A397" s="21">
        <v>45</v>
      </c>
      <c r="B397" s="21" t="s">
        <v>23</v>
      </c>
      <c r="C397" s="21">
        <v>33.1</v>
      </c>
      <c r="D397" s="21">
        <v>0</v>
      </c>
      <c r="E397" s="21" t="s">
        <v>15</v>
      </c>
      <c r="F397" s="21" t="s">
        <v>26</v>
      </c>
      <c r="G397" s="21">
        <v>7345.0839999999998</v>
      </c>
    </row>
    <row r="398" spans="1:7" ht="15.75" x14ac:dyDescent="0.25">
      <c r="A398" s="21">
        <v>45</v>
      </c>
      <c r="B398" s="21" t="s">
        <v>23</v>
      </c>
      <c r="C398" s="21">
        <v>35.299999999999997</v>
      </c>
      <c r="D398" s="21">
        <v>0</v>
      </c>
      <c r="E398" s="21" t="s">
        <v>15</v>
      </c>
      <c r="F398" s="21" t="s">
        <v>26</v>
      </c>
      <c r="G398" s="21">
        <v>7348.1419999999998</v>
      </c>
    </row>
    <row r="399" spans="1:7" ht="15.75" x14ac:dyDescent="0.25">
      <c r="A399" s="21">
        <v>45</v>
      </c>
      <c r="B399" s="21" t="s">
        <v>23</v>
      </c>
      <c r="C399" s="21">
        <v>35.814999999999998</v>
      </c>
      <c r="D399" s="21">
        <v>0</v>
      </c>
      <c r="E399" s="21" t="s">
        <v>15</v>
      </c>
      <c r="F399" s="21" t="s">
        <v>27</v>
      </c>
      <c r="G399" s="21">
        <v>7731.8578500000003</v>
      </c>
    </row>
    <row r="400" spans="1:7" ht="15.75" x14ac:dyDescent="0.25">
      <c r="A400" s="21">
        <v>45</v>
      </c>
      <c r="B400" s="21" t="s">
        <v>23</v>
      </c>
      <c r="C400" s="21">
        <v>38.284999999999997</v>
      </c>
      <c r="D400" s="21">
        <v>0</v>
      </c>
      <c r="E400" s="21" t="s">
        <v>15</v>
      </c>
      <c r="F400" s="21" t="s">
        <v>25</v>
      </c>
      <c r="G400" s="21">
        <v>7935.29115</v>
      </c>
    </row>
    <row r="401" spans="1:7" ht="15.75" x14ac:dyDescent="0.25">
      <c r="A401" s="21">
        <v>45</v>
      </c>
      <c r="B401" s="21" t="s">
        <v>23</v>
      </c>
      <c r="C401" s="21">
        <v>31.79</v>
      </c>
      <c r="D401" s="21">
        <v>0</v>
      </c>
      <c r="E401" s="21" t="s">
        <v>15</v>
      </c>
      <c r="F401" s="21" t="s">
        <v>16</v>
      </c>
      <c r="G401" s="21">
        <v>17929.303370000001</v>
      </c>
    </row>
    <row r="402" spans="1:7" ht="15.75" x14ac:dyDescent="0.25">
      <c r="A402" s="21">
        <v>45</v>
      </c>
      <c r="B402" s="21" t="s">
        <v>23</v>
      </c>
      <c r="C402" s="21">
        <v>27.645</v>
      </c>
      <c r="D402" s="21">
        <v>1</v>
      </c>
      <c r="E402" s="21" t="s">
        <v>15</v>
      </c>
      <c r="F402" s="21" t="s">
        <v>27</v>
      </c>
      <c r="G402" s="21">
        <v>28340.188849999999</v>
      </c>
    </row>
    <row r="403" spans="1:7" ht="15.75" x14ac:dyDescent="0.25">
      <c r="A403" s="21">
        <v>45</v>
      </c>
      <c r="B403" s="21" t="s">
        <v>23</v>
      </c>
      <c r="C403" s="21">
        <v>30.495000000000001</v>
      </c>
      <c r="D403" s="21">
        <v>1</v>
      </c>
      <c r="E403" s="21" t="s">
        <v>17</v>
      </c>
      <c r="F403" s="21" t="s">
        <v>27</v>
      </c>
      <c r="G403" s="21">
        <v>39725.518049999999</v>
      </c>
    </row>
    <row r="404" spans="1:7" ht="15.75" x14ac:dyDescent="0.25">
      <c r="A404" s="21">
        <v>45</v>
      </c>
      <c r="B404" s="21" t="s">
        <v>23</v>
      </c>
      <c r="C404" s="21">
        <v>27.83</v>
      </c>
      <c r="D404" s="21">
        <v>2</v>
      </c>
      <c r="E404" s="21" t="s">
        <v>15</v>
      </c>
      <c r="F404" s="21" t="s">
        <v>16</v>
      </c>
      <c r="G404" s="21">
        <v>8515.7587000000003</v>
      </c>
    </row>
    <row r="405" spans="1:7" ht="15.75" x14ac:dyDescent="0.25">
      <c r="A405" s="21">
        <v>45</v>
      </c>
      <c r="B405" s="21" t="s">
        <v>23</v>
      </c>
      <c r="C405" s="21">
        <v>28.6</v>
      </c>
      <c r="D405" s="21">
        <v>2</v>
      </c>
      <c r="E405" s="21" t="s">
        <v>15</v>
      </c>
      <c r="F405" s="21" t="s">
        <v>16</v>
      </c>
      <c r="G405" s="21">
        <v>8516.8289999999997</v>
      </c>
    </row>
    <row r="406" spans="1:7" ht="15.75" x14ac:dyDescent="0.25">
      <c r="A406" s="21">
        <v>45</v>
      </c>
      <c r="B406" s="21" t="s">
        <v>23</v>
      </c>
      <c r="C406" s="21">
        <v>30.9</v>
      </c>
      <c r="D406" s="21">
        <v>2</v>
      </c>
      <c r="E406" s="21" t="s">
        <v>15</v>
      </c>
      <c r="F406" s="21" t="s">
        <v>26</v>
      </c>
      <c r="G406" s="21">
        <v>8520.0259999999998</v>
      </c>
    </row>
    <row r="407" spans="1:7" ht="15.75" x14ac:dyDescent="0.25">
      <c r="A407" s="21">
        <v>45</v>
      </c>
      <c r="B407" s="21" t="s">
        <v>23</v>
      </c>
      <c r="C407" s="21">
        <v>36.299999999999997</v>
      </c>
      <c r="D407" s="21">
        <v>2</v>
      </c>
      <c r="E407" s="21" t="s">
        <v>15</v>
      </c>
      <c r="F407" s="21" t="s">
        <v>16</v>
      </c>
      <c r="G407" s="21">
        <v>8527.5319999999992</v>
      </c>
    </row>
    <row r="408" spans="1:7" ht="15.75" x14ac:dyDescent="0.25">
      <c r="A408" s="21">
        <v>45</v>
      </c>
      <c r="B408" s="21" t="s">
        <v>23</v>
      </c>
      <c r="C408" s="21">
        <v>25.175000000000001</v>
      </c>
      <c r="D408" s="21">
        <v>2</v>
      </c>
      <c r="E408" s="21" t="s">
        <v>15</v>
      </c>
      <c r="F408" s="21" t="s">
        <v>25</v>
      </c>
      <c r="G408" s="21">
        <v>9095.0682500000003</v>
      </c>
    </row>
    <row r="409" spans="1:7" ht="15.75" x14ac:dyDescent="0.25">
      <c r="A409" s="21">
        <v>45</v>
      </c>
      <c r="B409" s="21" t="s">
        <v>23</v>
      </c>
      <c r="C409" s="21">
        <v>25.7</v>
      </c>
      <c r="D409" s="21">
        <v>3</v>
      </c>
      <c r="E409" s="21" t="s">
        <v>15</v>
      </c>
      <c r="F409" s="21" t="s">
        <v>26</v>
      </c>
      <c r="G409" s="21">
        <v>9101.7980000000007</v>
      </c>
    </row>
    <row r="410" spans="1:7" ht="15.75" x14ac:dyDescent="0.25">
      <c r="A410" s="21">
        <v>45</v>
      </c>
      <c r="B410" s="21" t="s">
        <v>23</v>
      </c>
      <c r="C410" s="21">
        <v>39.994999999999997</v>
      </c>
      <c r="D410" s="21">
        <v>3</v>
      </c>
      <c r="E410" s="21" t="s">
        <v>15</v>
      </c>
      <c r="F410" s="21" t="s">
        <v>25</v>
      </c>
      <c r="G410" s="21">
        <v>9704.6680500000002</v>
      </c>
    </row>
    <row r="411" spans="1:7" ht="15.75" x14ac:dyDescent="0.25">
      <c r="A411" s="21">
        <v>46</v>
      </c>
      <c r="B411" s="21" t="s">
        <v>23</v>
      </c>
      <c r="C411" s="21">
        <v>27.74</v>
      </c>
      <c r="D411" s="21">
        <v>0</v>
      </c>
      <c r="E411" s="21" t="s">
        <v>15</v>
      </c>
      <c r="F411" s="21" t="s">
        <v>27</v>
      </c>
      <c r="G411" s="21">
        <v>8026.6665999999996</v>
      </c>
    </row>
    <row r="412" spans="1:7" ht="15.75" x14ac:dyDescent="0.25">
      <c r="A412" s="21">
        <v>46</v>
      </c>
      <c r="B412" s="21" t="s">
        <v>23</v>
      </c>
      <c r="C412" s="21">
        <v>35.53</v>
      </c>
      <c r="D412" s="21">
        <v>0</v>
      </c>
      <c r="E412" s="21" t="s">
        <v>17</v>
      </c>
      <c r="F412" s="21" t="s">
        <v>25</v>
      </c>
      <c r="G412" s="21">
        <v>42111.664700000001</v>
      </c>
    </row>
    <row r="413" spans="1:7" ht="15.75" x14ac:dyDescent="0.25">
      <c r="A413" s="21">
        <v>46</v>
      </c>
      <c r="B413" s="21" t="s">
        <v>23</v>
      </c>
      <c r="C413" s="21">
        <v>27.72</v>
      </c>
      <c r="D413" s="21">
        <v>1</v>
      </c>
      <c r="E413" s="21" t="s">
        <v>15</v>
      </c>
      <c r="F413" s="21" t="s">
        <v>16</v>
      </c>
      <c r="G413" s="21">
        <v>8232.6388000000006</v>
      </c>
    </row>
    <row r="414" spans="1:7" ht="15.75" x14ac:dyDescent="0.25">
      <c r="A414" s="21">
        <v>46</v>
      </c>
      <c r="B414" s="21" t="s">
        <v>23</v>
      </c>
      <c r="C414" s="21">
        <v>28.05</v>
      </c>
      <c r="D414" s="21">
        <v>1</v>
      </c>
      <c r="E414" s="21" t="s">
        <v>15</v>
      </c>
      <c r="F414" s="21" t="s">
        <v>16</v>
      </c>
      <c r="G414" s="21">
        <v>8233.0974999999999</v>
      </c>
    </row>
    <row r="415" spans="1:7" ht="15.75" x14ac:dyDescent="0.25">
      <c r="A415" s="21">
        <v>46</v>
      </c>
      <c r="B415" s="21" t="s">
        <v>23</v>
      </c>
      <c r="C415" s="21">
        <v>33.44</v>
      </c>
      <c r="D415" s="21">
        <v>1</v>
      </c>
      <c r="E415" s="21" t="s">
        <v>15</v>
      </c>
      <c r="F415" s="21" t="s">
        <v>16</v>
      </c>
      <c r="G415" s="21">
        <v>8240.5895999999993</v>
      </c>
    </row>
    <row r="416" spans="1:7" ht="15.75" x14ac:dyDescent="0.25">
      <c r="A416" s="21">
        <v>46</v>
      </c>
      <c r="B416" s="21" t="s">
        <v>23</v>
      </c>
      <c r="C416" s="21">
        <v>33.725000000000001</v>
      </c>
      <c r="D416" s="21">
        <v>1</v>
      </c>
      <c r="E416" s="21" t="s">
        <v>15</v>
      </c>
      <c r="F416" s="21" t="s">
        <v>25</v>
      </c>
      <c r="G416" s="21">
        <v>8823.9857499999998</v>
      </c>
    </row>
    <row r="417" spans="1:7" ht="15.75" x14ac:dyDescent="0.25">
      <c r="A417" s="21">
        <v>46</v>
      </c>
      <c r="B417" s="21" t="s">
        <v>23</v>
      </c>
      <c r="C417" s="21">
        <v>23.655000000000001</v>
      </c>
      <c r="D417" s="21">
        <v>1</v>
      </c>
      <c r="E417" s="21" t="s">
        <v>17</v>
      </c>
      <c r="F417" s="21" t="s">
        <v>27</v>
      </c>
      <c r="G417" s="21">
        <v>21677.283449999999</v>
      </c>
    </row>
    <row r="418" spans="1:7" ht="15.75" x14ac:dyDescent="0.25">
      <c r="A418" s="21">
        <v>46</v>
      </c>
      <c r="B418" s="21" t="s">
        <v>23</v>
      </c>
      <c r="C418" s="21">
        <v>34.6</v>
      </c>
      <c r="D418" s="21">
        <v>1</v>
      </c>
      <c r="E418" s="21" t="s">
        <v>17</v>
      </c>
      <c r="F418" s="21" t="s">
        <v>26</v>
      </c>
      <c r="G418" s="21">
        <v>41661.601999999999</v>
      </c>
    </row>
    <row r="419" spans="1:7" ht="15.75" x14ac:dyDescent="0.25">
      <c r="A419" s="21">
        <v>46</v>
      </c>
      <c r="B419" s="21" t="s">
        <v>23</v>
      </c>
      <c r="C419" s="21">
        <v>28.9</v>
      </c>
      <c r="D419" s="21">
        <v>2</v>
      </c>
      <c r="E419" s="21" t="s">
        <v>15</v>
      </c>
      <c r="F419" s="21" t="s">
        <v>26</v>
      </c>
      <c r="G419" s="21">
        <v>8823.2790000000005</v>
      </c>
    </row>
    <row r="420" spans="1:7" ht="15.75" x14ac:dyDescent="0.25">
      <c r="A420" s="21">
        <v>46</v>
      </c>
      <c r="B420" s="21" t="s">
        <v>23</v>
      </c>
      <c r="C420" s="21">
        <v>30.2</v>
      </c>
      <c r="D420" s="21">
        <v>2</v>
      </c>
      <c r="E420" s="21" t="s">
        <v>15</v>
      </c>
      <c r="F420" s="21" t="s">
        <v>26</v>
      </c>
      <c r="G420" s="21">
        <v>8825.0859999999993</v>
      </c>
    </row>
    <row r="421" spans="1:7" ht="15.75" x14ac:dyDescent="0.25">
      <c r="A421" s="21">
        <v>46</v>
      </c>
      <c r="B421" s="21" t="s">
        <v>23</v>
      </c>
      <c r="C421" s="21">
        <v>19.95</v>
      </c>
      <c r="D421" s="21">
        <v>2</v>
      </c>
      <c r="E421" s="21" t="s">
        <v>15</v>
      </c>
      <c r="F421" s="21" t="s">
        <v>27</v>
      </c>
      <c r="G421" s="21">
        <v>9193.8384999999998</v>
      </c>
    </row>
    <row r="422" spans="1:7" ht="15.75" x14ac:dyDescent="0.25">
      <c r="A422" s="21">
        <v>46</v>
      </c>
      <c r="B422" s="21" t="s">
        <v>23</v>
      </c>
      <c r="C422" s="21">
        <v>32.299999999999997</v>
      </c>
      <c r="D422" s="21">
        <v>2</v>
      </c>
      <c r="E422" s="21" t="s">
        <v>15</v>
      </c>
      <c r="F422" s="21" t="s">
        <v>25</v>
      </c>
      <c r="G422" s="21">
        <v>9411.0049999999992</v>
      </c>
    </row>
    <row r="423" spans="1:7" ht="15.75" x14ac:dyDescent="0.25">
      <c r="A423" s="21">
        <v>46</v>
      </c>
      <c r="B423" s="21" t="s">
        <v>23</v>
      </c>
      <c r="C423" s="21">
        <v>48.07</v>
      </c>
      <c r="D423" s="21">
        <v>2</v>
      </c>
      <c r="E423" s="21" t="s">
        <v>15</v>
      </c>
      <c r="F423" s="21" t="s">
        <v>25</v>
      </c>
      <c r="G423" s="21">
        <v>9432.9253000000008</v>
      </c>
    </row>
    <row r="424" spans="1:7" ht="15.75" x14ac:dyDescent="0.25">
      <c r="A424" s="21">
        <v>46</v>
      </c>
      <c r="B424" s="21" t="s">
        <v>23</v>
      </c>
      <c r="C424" s="21">
        <v>30.8</v>
      </c>
      <c r="D424" s="21">
        <v>3</v>
      </c>
      <c r="E424" s="21" t="s">
        <v>15</v>
      </c>
      <c r="F424" s="21" t="s">
        <v>26</v>
      </c>
      <c r="G424" s="21">
        <v>9414.92</v>
      </c>
    </row>
    <row r="425" spans="1:7" ht="15.75" x14ac:dyDescent="0.25">
      <c r="A425" s="21">
        <v>47</v>
      </c>
      <c r="B425" s="21" t="s">
        <v>23</v>
      </c>
      <c r="C425" s="21">
        <v>24.32</v>
      </c>
      <c r="D425" s="21">
        <v>0</v>
      </c>
      <c r="E425" s="21" t="s">
        <v>15</v>
      </c>
      <c r="F425" s="21" t="s">
        <v>25</v>
      </c>
      <c r="G425" s="21">
        <v>8534.6718000000001</v>
      </c>
    </row>
    <row r="426" spans="1:7" ht="15.75" x14ac:dyDescent="0.25">
      <c r="A426" s="21">
        <v>47</v>
      </c>
      <c r="B426" s="21" t="s">
        <v>23</v>
      </c>
      <c r="C426" s="21">
        <v>33.344999999999999</v>
      </c>
      <c r="D426" s="21">
        <v>0</v>
      </c>
      <c r="E426" s="21" t="s">
        <v>15</v>
      </c>
      <c r="F426" s="21" t="s">
        <v>25</v>
      </c>
      <c r="G426" s="21">
        <v>20878.78443</v>
      </c>
    </row>
    <row r="427" spans="1:7" ht="15.75" x14ac:dyDescent="0.25">
      <c r="A427" s="21">
        <v>47</v>
      </c>
      <c r="B427" s="21" t="s">
        <v>23</v>
      </c>
      <c r="C427" s="21">
        <v>27.83</v>
      </c>
      <c r="D427" s="21">
        <v>0</v>
      </c>
      <c r="E427" s="21" t="s">
        <v>17</v>
      </c>
      <c r="F427" s="21" t="s">
        <v>16</v>
      </c>
      <c r="G427" s="21">
        <v>23065.420699999999</v>
      </c>
    </row>
    <row r="428" spans="1:7" ht="15.75" x14ac:dyDescent="0.25">
      <c r="A428" s="21">
        <v>47</v>
      </c>
      <c r="B428" s="21" t="s">
        <v>23</v>
      </c>
      <c r="C428" s="21">
        <v>23.6</v>
      </c>
      <c r="D428" s="21">
        <v>1</v>
      </c>
      <c r="E428" s="21" t="s">
        <v>15</v>
      </c>
      <c r="F428" s="21" t="s">
        <v>26</v>
      </c>
      <c r="G428" s="21">
        <v>8539.6710000000003</v>
      </c>
    </row>
    <row r="429" spans="1:7" ht="15.75" x14ac:dyDescent="0.25">
      <c r="A429" s="21">
        <v>47</v>
      </c>
      <c r="B429" s="21" t="s">
        <v>23</v>
      </c>
      <c r="C429" s="21">
        <v>29.37</v>
      </c>
      <c r="D429" s="21">
        <v>1</v>
      </c>
      <c r="E429" s="21" t="s">
        <v>15</v>
      </c>
      <c r="F429" s="21" t="s">
        <v>16</v>
      </c>
      <c r="G429" s="21">
        <v>8547.6913000000004</v>
      </c>
    </row>
    <row r="430" spans="1:7" ht="15.75" x14ac:dyDescent="0.25">
      <c r="A430" s="21">
        <v>47</v>
      </c>
      <c r="B430" s="21" t="s">
        <v>23</v>
      </c>
      <c r="C430" s="21">
        <v>32</v>
      </c>
      <c r="D430" s="21">
        <v>1</v>
      </c>
      <c r="E430" s="21" t="s">
        <v>15</v>
      </c>
      <c r="F430" s="21" t="s">
        <v>26</v>
      </c>
      <c r="G430" s="21">
        <v>8551.3469999999998</v>
      </c>
    </row>
    <row r="431" spans="1:7" ht="15.75" x14ac:dyDescent="0.25">
      <c r="A431" s="21">
        <v>47</v>
      </c>
      <c r="B431" s="21" t="s">
        <v>23</v>
      </c>
      <c r="C431" s="21">
        <v>36</v>
      </c>
      <c r="D431" s="21">
        <v>1</v>
      </c>
      <c r="E431" s="21" t="s">
        <v>15</v>
      </c>
      <c r="F431" s="21" t="s">
        <v>26</v>
      </c>
      <c r="G431" s="21">
        <v>8556.9069999999992</v>
      </c>
    </row>
    <row r="432" spans="1:7" ht="15.75" x14ac:dyDescent="0.25">
      <c r="A432" s="21">
        <v>47</v>
      </c>
      <c r="B432" s="21" t="s">
        <v>23</v>
      </c>
      <c r="C432" s="21">
        <v>45.32</v>
      </c>
      <c r="D432" s="21">
        <v>1</v>
      </c>
      <c r="E432" s="21" t="s">
        <v>15</v>
      </c>
      <c r="F432" s="21" t="s">
        <v>16</v>
      </c>
      <c r="G432" s="21">
        <v>8569.8618000000006</v>
      </c>
    </row>
    <row r="433" spans="1:7" ht="15.75" x14ac:dyDescent="0.25">
      <c r="A433" s="21">
        <v>47</v>
      </c>
      <c r="B433" s="21" t="s">
        <v>23</v>
      </c>
      <c r="C433" s="21">
        <v>29.545000000000002</v>
      </c>
      <c r="D433" s="21">
        <v>1</v>
      </c>
      <c r="E433" s="21" t="s">
        <v>15</v>
      </c>
      <c r="F433" s="21" t="s">
        <v>27</v>
      </c>
      <c r="G433" s="21">
        <v>8930.9345499999999</v>
      </c>
    </row>
    <row r="434" spans="1:7" ht="15.75" x14ac:dyDescent="0.25">
      <c r="A434" s="21">
        <v>47</v>
      </c>
      <c r="B434" s="21" t="s">
        <v>23</v>
      </c>
      <c r="C434" s="21">
        <v>26.125</v>
      </c>
      <c r="D434" s="21">
        <v>1</v>
      </c>
      <c r="E434" s="21" t="s">
        <v>17</v>
      </c>
      <c r="F434" s="21" t="s">
        <v>25</v>
      </c>
      <c r="G434" s="21">
        <v>23401.30575</v>
      </c>
    </row>
    <row r="435" spans="1:7" ht="15.75" x14ac:dyDescent="0.25">
      <c r="A435" s="21">
        <v>47</v>
      </c>
      <c r="B435" s="21" t="s">
        <v>23</v>
      </c>
      <c r="C435" s="21">
        <v>24.1</v>
      </c>
      <c r="D435" s="21">
        <v>1</v>
      </c>
      <c r="E435" s="21" t="s">
        <v>15</v>
      </c>
      <c r="F435" s="21" t="s">
        <v>26</v>
      </c>
      <c r="G435" s="21">
        <v>26236.579969999999</v>
      </c>
    </row>
    <row r="436" spans="1:7" ht="15.75" x14ac:dyDescent="0.25">
      <c r="A436" s="21">
        <v>47</v>
      </c>
      <c r="B436" s="21" t="s">
        <v>23</v>
      </c>
      <c r="C436" s="21">
        <v>36.630000000000003</v>
      </c>
      <c r="D436" s="21">
        <v>1</v>
      </c>
      <c r="E436" s="21" t="s">
        <v>17</v>
      </c>
      <c r="F436" s="21" t="s">
        <v>16</v>
      </c>
      <c r="G436" s="21">
        <v>42969.852700000003</v>
      </c>
    </row>
    <row r="437" spans="1:7" ht="15.75" x14ac:dyDescent="0.25">
      <c r="A437" s="21">
        <v>47</v>
      </c>
      <c r="B437" s="21" t="s">
        <v>23</v>
      </c>
      <c r="C437" s="21">
        <v>26.6</v>
      </c>
      <c r="D437" s="21">
        <v>2</v>
      </c>
      <c r="E437" s="21" t="s">
        <v>15</v>
      </c>
      <c r="F437" s="21" t="s">
        <v>25</v>
      </c>
      <c r="G437" s="21">
        <v>9715.8410000000003</v>
      </c>
    </row>
    <row r="438" spans="1:7" ht="15.75" x14ac:dyDescent="0.25">
      <c r="A438" s="21">
        <v>47</v>
      </c>
      <c r="B438" s="21" t="s">
        <v>23</v>
      </c>
      <c r="C438" s="21">
        <v>27.645</v>
      </c>
      <c r="D438" s="21">
        <v>2</v>
      </c>
      <c r="E438" s="21" t="s">
        <v>17</v>
      </c>
      <c r="F438" s="21" t="s">
        <v>27</v>
      </c>
      <c r="G438" s="21">
        <v>24535.698550000001</v>
      </c>
    </row>
    <row r="439" spans="1:7" ht="15.75" x14ac:dyDescent="0.25">
      <c r="A439" s="21">
        <v>47</v>
      </c>
      <c r="B439" s="21" t="s">
        <v>23</v>
      </c>
      <c r="C439" s="21">
        <v>33.914999999999999</v>
      </c>
      <c r="D439" s="21">
        <v>3</v>
      </c>
      <c r="E439" s="21" t="s">
        <v>15</v>
      </c>
      <c r="F439" s="21" t="s">
        <v>27</v>
      </c>
      <c r="G439" s="21">
        <v>10115.00885</v>
      </c>
    </row>
    <row r="440" spans="1:7" ht="15.75" x14ac:dyDescent="0.25">
      <c r="A440" s="21">
        <v>48</v>
      </c>
      <c r="B440" s="21" t="s">
        <v>23</v>
      </c>
      <c r="C440" s="21">
        <v>22.8</v>
      </c>
      <c r="D440" s="21">
        <v>0</v>
      </c>
      <c r="E440" s="21" t="s">
        <v>15</v>
      </c>
      <c r="F440" s="21" t="s">
        <v>26</v>
      </c>
      <c r="G440" s="21">
        <v>8269.0439999999999</v>
      </c>
    </row>
    <row r="441" spans="1:7" ht="15.75" x14ac:dyDescent="0.25">
      <c r="A441" s="21">
        <v>48</v>
      </c>
      <c r="B441" s="21" t="s">
        <v>23</v>
      </c>
      <c r="C441" s="21">
        <v>28.9</v>
      </c>
      <c r="D441" s="21">
        <v>0</v>
      </c>
      <c r="E441" s="21" t="s">
        <v>15</v>
      </c>
      <c r="F441" s="21" t="s">
        <v>26</v>
      </c>
      <c r="G441" s="21">
        <v>8277.5229999999992</v>
      </c>
    </row>
    <row r="442" spans="1:7" ht="15.75" x14ac:dyDescent="0.25">
      <c r="A442" s="21">
        <v>48</v>
      </c>
      <c r="B442" s="21" t="s">
        <v>23</v>
      </c>
      <c r="C442" s="21">
        <v>31.13</v>
      </c>
      <c r="D442" s="21">
        <v>0</v>
      </c>
      <c r="E442" s="21" t="s">
        <v>15</v>
      </c>
      <c r="F442" s="21" t="s">
        <v>16</v>
      </c>
      <c r="G442" s="21">
        <v>8280.6226999999999</v>
      </c>
    </row>
    <row r="443" spans="1:7" ht="15.75" x14ac:dyDescent="0.25">
      <c r="A443" s="21">
        <v>48</v>
      </c>
      <c r="B443" s="21" t="s">
        <v>23</v>
      </c>
      <c r="C443" s="21">
        <v>33.33</v>
      </c>
      <c r="D443" s="21">
        <v>0</v>
      </c>
      <c r="E443" s="21" t="s">
        <v>15</v>
      </c>
      <c r="F443" s="21" t="s">
        <v>16</v>
      </c>
      <c r="G443" s="21">
        <v>8283.6807000000008</v>
      </c>
    </row>
    <row r="444" spans="1:7" ht="15.75" x14ac:dyDescent="0.25">
      <c r="A444" s="21">
        <v>48</v>
      </c>
      <c r="B444" s="21" t="s">
        <v>23</v>
      </c>
      <c r="C444" s="21">
        <v>36.575000000000003</v>
      </c>
      <c r="D444" s="21">
        <v>0</v>
      </c>
      <c r="E444" s="21" t="s">
        <v>15</v>
      </c>
      <c r="F444" s="21" t="s">
        <v>27</v>
      </c>
      <c r="G444" s="21">
        <v>8671.1912499999999</v>
      </c>
    </row>
    <row r="445" spans="1:7" ht="15.75" x14ac:dyDescent="0.25">
      <c r="A445" s="21">
        <v>48</v>
      </c>
      <c r="B445" s="21" t="s">
        <v>23</v>
      </c>
      <c r="C445" s="21">
        <v>33.11</v>
      </c>
      <c r="D445" s="21">
        <v>0</v>
      </c>
      <c r="E445" s="21" t="s">
        <v>17</v>
      </c>
      <c r="F445" s="21" t="s">
        <v>16</v>
      </c>
      <c r="G445" s="21">
        <v>40974.164900000003</v>
      </c>
    </row>
    <row r="446" spans="1:7" ht="15.75" x14ac:dyDescent="0.25">
      <c r="A446" s="21">
        <v>48</v>
      </c>
      <c r="B446" s="21" t="s">
        <v>23</v>
      </c>
      <c r="C446" s="21">
        <v>32.229999999999997</v>
      </c>
      <c r="D446" s="21">
        <v>1</v>
      </c>
      <c r="E446" s="21" t="s">
        <v>15</v>
      </c>
      <c r="F446" s="21" t="s">
        <v>16</v>
      </c>
      <c r="G446" s="21">
        <v>8871.1517000000003</v>
      </c>
    </row>
    <row r="447" spans="1:7" ht="15.75" x14ac:dyDescent="0.25">
      <c r="A447" s="21">
        <v>48</v>
      </c>
      <c r="B447" s="21" t="s">
        <v>23</v>
      </c>
      <c r="C447" s="21">
        <v>28.88</v>
      </c>
      <c r="D447" s="21">
        <v>1</v>
      </c>
      <c r="E447" s="21" t="s">
        <v>15</v>
      </c>
      <c r="F447" s="21" t="s">
        <v>27</v>
      </c>
      <c r="G447" s="21">
        <v>9249.4951999999994</v>
      </c>
    </row>
    <row r="448" spans="1:7" ht="15.75" x14ac:dyDescent="0.25">
      <c r="A448" s="21">
        <v>48</v>
      </c>
      <c r="B448" s="21" t="s">
        <v>23</v>
      </c>
      <c r="C448" s="21">
        <v>27.265000000000001</v>
      </c>
      <c r="D448" s="21">
        <v>1</v>
      </c>
      <c r="E448" s="21" t="s">
        <v>15</v>
      </c>
      <c r="F448" s="21" t="s">
        <v>25</v>
      </c>
      <c r="G448" s="21">
        <v>9447.2503500000003</v>
      </c>
    </row>
    <row r="449" spans="1:7" ht="15.75" x14ac:dyDescent="0.25">
      <c r="A449" s="21">
        <v>48</v>
      </c>
      <c r="B449" s="21" t="s">
        <v>23</v>
      </c>
      <c r="C449" s="21">
        <v>27.36</v>
      </c>
      <c r="D449" s="21">
        <v>1</v>
      </c>
      <c r="E449" s="21" t="s">
        <v>15</v>
      </c>
      <c r="F449" s="21" t="s">
        <v>25</v>
      </c>
      <c r="G449" s="21">
        <v>9447.3824000000004</v>
      </c>
    </row>
    <row r="450" spans="1:7" ht="15.75" x14ac:dyDescent="0.25">
      <c r="A450" s="21">
        <v>48</v>
      </c>
      <c r="B450" s="21" t="s">
        <v>23</v>
      </c>
      <c r="C450" s="21">
        <v>35.909999999999997</v>
      </c>
      <c r="D450" s="21">
        <v>1</v>
      </c>
      <c r="E450" s="21" t="s">
        <v>15</v>
      </c>
      <c r="F450" s="21" t="s">
        <v>25</v>
      </c>
      <c r="G450" s="21">
        <v>26392.260289999998</v>
      </c>
    </row>
    <row r="451" spans="1:7" ht="15.75" x14ac:dyDescent="0.25">
      <c r="A451" s="21">
        <v>48</v>
      </c>
      <c r="B451" s="21" t="s">
        <v>23</v>
      </c>
      <c r="C451" s="21">
        <v>32.299999999999997</v>
      </c>
      <c r="D451" s="21">
        <v>2</v>
      </c>
      <c r="E451" s="21" t="s">
        <v>15</v>
      </c>
      <c r="F451" s="21" t="s">
        <v>25</v>
      </c>
      <c r="G451" s="21">
        <v>10043.249</v>
      </c>
    </row>
    <row r="452" spans="1:7" ht="15.75" x14ac:dyDescent="0.25">
      <c r="A452" s="21">
        <v>48</v>
      </c>
      <c r="B452" s="21" t="s">
        <v>23</v>
      </c>
      <c r="C452" s="21">
        <v>25.85</v>
      </c>
      <c r="D452" s="21">
        <v>3</v>
      </c>
      <c r="E452" s="21" t="s">
        <v>17</v>
      </c>
      <c r="F452" s="21" t="s">
        <v>16</v>
      </c>
      <c r="G452" s="21">
        <v>24180.933499999999</v>
      </c>
    </row>
    <row r="453" spans="1:7" ht="15.75" x14ac:dyDescent="0.25">
      <c r="A453" s="21">
        <v>48</v>
      </c>
      <c r="B453" s="21" t="s">
        <v>23</v>
      </c>
      <c r="C453" s="21">
        <v>27.93</v>
      </c>
      <c r="D453" s="21">
        <v>4</v>
      </c>
      <c r="E453" s="21" t="s">
        <v>15</v>
      </c>
      <c r="F453" s="21" t="s">
        <v>27</v>
      </c>
      <c r="G453" s="21">
        <v>11015.1747</v>
      </c>
    </row>
    <row r="454" spans="1:7" ht="15.75" x14ac:dyDescent="0.25">
      <c r="A454" s="21">
        <v>48</v>
      </c>
      <c r="B454" s="21" t="s">
        <v>23</v>
      </c>
      <c r="C454" s="21">
        <v>41.23</v>
      </c>
      <c r="D454" s="21">
        <v>4</v>
      </c>
      <c r="E454" s="21" t="s">
        <v>15</v>
      </c>
      <c r="F454" s="21" t="s">
        <v>27</v>
      </c>
      <c r="G454" s="21">
        <v>11033.661700000001</v>
      </c>
    </row>
    <row r="455" spans="1:7" ht="15.75" x14ac:dyDescent="0.25">
      <c r="A455" s="21">
        <v>49</v>
      </c>
      <c r="B455" s="21" t="s">
        <v>23</v>
      </c>
      <c r="C455" s="21">
        <v>27.17</v>
      </c>
      <c r="D455" s="21">
        <v>0</v>
      </c>
      <c r="E455" s="21" t="s">
        <v>15</v>
      </c>
      <c r="F455" s="21" t="s">
        <v>16</v>
      </c>
      <c r="G455" s="21">
        <v>8601.3292999999994</v>
      </c>
    </row>
    <row r="456" spans="1:7" ht="15.75" x14ac:dyDescent="0.25">
      <c r="A456" s="21">
        <v>49</v>
      </c>
      <c r="B456" s="21" t="s">
        <v>23</v>
      </c>
      <c r="C456" s="21">
        <v>29.925000000000001</v>
      </c>
      <c r="D456" s="21">
        <v>0</v>
      </c>
      <c r="E456" s="21" t="s">
        <v>15</v>
      </c>
      <c r="F456" s="21" t="s">
        <v>27</v>
      </c>
      <c r="G456" s="21">
        <v>8988.1587500000005</v>
      </c>
    </row>
    <row r="457" spans="1:7" ht="15.75" x14ac:dyDescent="0.25">
      <c r="A457" s="21">
        <v>49</v>
      </c>
      <c r="B457" s="21" t="s">
        <v>23</v>
      </c>
      <c r="C457" s="21">
        <v>21.3</v>
      </c>
      <c r="D457" s="21">
        <v>1</v>
      </c>
      <c r="E457" s="21" t="s">
        <v>15</v>
      </c>
      <c r="F457" s="21" t="s">
        <v>26</v>
      </c>
      <c r="G457" s="21">
        <v>9182.17</v>
      </c>
    </row>
    <row r="458" spans="1:7" ht="15.75" x14ac:dyDescent="0.25">
      <c r="A458" s="21">
        <v>49</v>
      </c>
      <c r="B458" s="21" t="s">
        <v>23</v>
      </c>
      <c r="C458" s="21">
        <v>22.61</v>
      </c>
      <c r="D458" s="21">
        <v>1</v>
      </c>
      <c r="E458" s="21" t="s">
        <v>15</v>
      </c>
      <c r="F458" s="21" t="s">
        <v>27</v>
      </c>
      <c r="G458" s="21">
        <v>9566.9909000000007</v>
      </c>
    </row>
    <row r="459" spans="1:7" ht="15.75" x14ac:dyDescent="0.25">
      <c r="A459" s="21">
        <v>49</v>
      </c>
      <c r="B459" s="21" t="s">
        <v>23</v>
      </c>
      <c r="C459" s="21">
        <v>34.770000000000003</v>
      </c>
      <c r="D459" s="21">
        <v>1</v>
      </c>
      <c r="E459" s="21" t="s">
        <v>15</v>
      </c>
      <c r="F459" s="21" t="s">
        <v>27</v>
      </c>
      <c r="G459" s="21">
        <v>9583.8932999999997</v>
      </c>
    </row>
    <row r="460" spans="1:7" ht="15.75" x14ac:dyDescent="0.25">
      <c r="A460" s="21">
        <v>49</v>
      </c>
      <c r="B460" s="21" t="s">
        <v>23</v>
      </c>
      <c r="C460" s="21">
        <v>30.78</v>
      </c>
      <c r="D460" s="21">
        <v>1</v>
      </c>
      <c r="E460" s="21" t="s">
        <v>15</v>
      </c>
      <c r="F460" s="21" t="s">
        <v>25</v>
      </c>
      <c r="G460" s="21">
        <v>9778.3472000000002</v>
      </c>
    </row>
    <row r="461" spans="1:7" ht="15.75" x14ac:dyDescent="0.25">
      <c r="A461" s="21">
        <v>49</v>
      </c>
      <c r="B461" s="21" t="s">
        <v>23</v>
      </c>
      <c r="C461" s="21">
        <v>27.1</v>
      </c>
      <c r="D461" s="21">
        <v>1</v>
      </c>
      <c r="E461" s="21" t="s">
        <v>15</v>
      </c>
      <c r="F461" s="21" t="s">
        <v>26</v>
      </c>
      <c r="G461" s="21">
        <v>26140.3603</v>
      </c>
    </row>
    <row r="462" spans="1:7" ht="15.75" x14ac:dyDescent="0.25">
      <c r="A462" s="21">
        <v>49</v>
      </c>
      <c r="B462" s="21" t="s">
        <v>23</v>
      </c>
      <c r="C462" s="21">
        <v>42.68</v>
      </c>
      <c r="D462" s="21">
        <v>2</v>
      </c>
      <c r="E462" s="21" t="s">
        <v>15</v>
      </c>
      <c r="F462" s="21" t="s">
        <v>16</v>
      </c>
      <c r="G462" s="21">
        <v>9800.8881999999994</v>
      </c>
    </row>
    <row r="463" spans="1:7" ht="15.75" x14ac:dyDescent="0.25">
      <c r="A463" s="21">
        <v>49</v>
      </c>
      <c r="B463" s="21" t="s">
        <v>23</v>
      </c>
      <c r="C463" s="21">
        <v>23.18</v>
      </c>
      <c r="D463" s="21">
        <v>2</v>
      </c>
      <c r="E463" s="21" t="s">
        <v>15</v>
      </c>
      <c r="F463" s="21" t="s">
        <v>27</v>
      </c>
      <c r="G463" s="21">
        <v>10156.7832</v>
      </c>
    </row>
    <row r="464" spans="1:7" ht="15.75" x14ac:dyDescent="0.25">
      <c r="A464" s="21">
        <v>49</v>
      </c>
      <c r="B464" s="21" t="s">
        <v>23</v>
      </c>
      <c r="C464" s="21">
        <v>33.344999999999999</v>
      </c>
      <c r="D464" s="21">
        <v>2</v>
      </c>
      <c r="E464" s="21" t="s">
        <v>15</v>
      </c>
      <c r="F464" s="21" t="s">
        <v>25</v>
      </c>
      <c r="G464" s="21">
        <v>10370.912549999999</v>
      </c>
    </row>
    <row r="465" spans="1:7" ht="15.75" x14ac:dyDescent="0.25">
      <c r="A465" s="21">
        <v>49</v>
      </c>
      <c r="B465" s="21" t="s">
        <v>23</v>
      </c>
      <c r="C465" s="21">
        <v>36.630000000000003</v>
      </c>
      <c r="D465" s="21">
        <v>3</v>
      </c>
      <c r="E465" s="21" t="s">
        <v>15</v>
      </c>
      <c r="F465" s="21" t="s">
        <v>16</v>
      </c>
      <c r="G465" s="21">
        <v>10381.4787</v>
      </c>
    </row>
    <row r="466" spans="1:7" ht="15.75" x14ac:dyDescent="0.25">
      <c r="A466" s="21">
        <v>49</v>
      </c>
      <c r="B466" s="21" t="s">
        <v>23</v>
      </c>
      <c r="C466" s="21">
        <v>23.844999999999999</v>
      </c>
      <c r="D466" s="21">
        <v>3</v>
      </c>
      <c r="E466" s="21" t="s">
        <v>17</v>
      </c>
      <c r="F466" s="21" t="s">
        <v>25</v>
      </c>
      <c r="G466" s="21">
        <v>24106.912550000001</v>
      </c>
    </row>
    <row r="467" spans="1:7" ht="15.75" x14ac:dyDescent="0.25">
      <c r="A467" s="21">
        <v>49</v>
      </c>
      <c r="B467" s="21" t="s">
        <v>23</v>
      </c>
      <c r="C467" s="21">
        <v>41.47</v>
      </c>
      <c r="D467" s="21">
        <v>4</v>
      </c>
      <c r="E467" s="21" t="s">
        <v>15</v>
      </c>
      <c r="F467" s="21" t="s">
        <v>16</v>
      </c>
      <c r="G467" s="21">
        <v>10977.2063</v>
      </c>
    </row>
    <row r="468" spans="1:7" ht="15.75" x14ac:dyDescent="0.25">
      <c r="A468" s="21">
        <v>49</v>
      </c>
      <c r="B468" s="21" t="s">
        <v>23</v>
      </c>
      <c r="C468" s="21">
        <v>31.9</v>
      </c>
      <c r="D468" s="21">
        <v>5</v>
      </c>
      <c r="E468" s="21" t="s">
        <v>15</v>
      </c>
      <c r="F468" s="21" t="s">
        <v>26</v>
      </c>
      <c r="G468" s="21">
        <v>11552.904</v>
      </c>
    </row>
    <row r="469" spans="1:7" ht="15.75" x14ac:dyDescent="0.25">
      <c r="A469" s="21">
        <v>50</v>
      </c>
      <c r="B469" s="21" t="s">
        <v>23</v>
      </c>
      <c r="C469" s="21">
        <v>25.6</v>
      </c>
      <c r="D469" s="21">
        <v>0</v>
      </c>
      <c r="E469" s="21" t="s">
        <v>15</v>
      </c>
      <c r="F469" s="21" t="s">
        <v>26</v>
      </c>
      <c r="G469" s="21">
        <v>8932.0840000000007</v>
      </c>
    </row>
    <row r="470" spans="1:7" ht="15.75" x14ac:dyDescent="0.25">
      <c r="A470" s="21">
        <v>50</v>
      </c>
      <c r="B470" s="21" t="s">
        <v>23</v>
      </c>
      <c r="C470" s="21">
        <v>44.744999999999997</v>
      </c>
      <c r="D470" s="21">
        <v>0</v>
      </c>
      <c r="E470" s="21" t="s">
        <v>15</v>
      </c>
      <c r="F470" s="21" t="s">
        <v>25</v>
      </c>
      <c r="G470" s="21">
        <v>9541.6955500000004</v>
      </c>
    </row>
    <row r="471" spans="1:7" ht="15.75" x14ac:dyDescent="0.25">
      <c r="A471" s="21">
        <v>50</v>
      </c>
      <c r="B471" s="21" t="s">
        <v>23</v>
      </c>
      <c r="C471" s="21">
        <v>27.36</v>
      </c>
      <c r="D471" s="21">
        <v>0</v>
      </c>
      <c r="E471" s="21" t="s">
        <v>15</v>
      </c>
      <c r="F471" s="21" t="s">
        <v>25</v>
      </c>
      <c r="G471" s="21">
        <v>25656.575260000001</v>
      </c>
    </row>
    <row r="472" spans="1:7" ht="15.75" x14ac:dyDescent="0.25">
      <c r="A472" s="21">
        <v>50</v>
      </c>
      <c r="B472" s="21" t="s">
        <v>23</v>
      </c>
      <c r="C472" s="21">
        <v>46.09</v>
      </c>
      <c r="D472" s="21">
        <v>1</v>
      </c>
      <c r="E472" s="21" t="s">
        <v>15</v>
      </c>
      <c r="F472" s="21" t="s">
        <v>16</v>
      </c>
      <c r="G472" s="21">
        <v>9549.5650999999998</v>
      </c>
    </row>
    <row r="473" spans="1:7" ht="15.75" x14ac:dyDescent="0.25">
      <c r="A473" s="21">
        <v>50</v>
      </c>
      <c r="B473" s="21" t="s">
        <v>23</v>
      </c>
      <c r="C473" s="21">
        <v>30.114999999999998</v>
      </c>
      <c r="D473" s="21">
        <v>1</v>
      </c>
      <c r="E473" s="21" t="s">
        <v>15</v>
      </c>
      <c r="F473" s="21" t="s">
        <v>27</v>
      </c>
      <c r="G473" s="21">
        <v>9910.3598500000007</v>
      </c>
    </row>
    <row r="474" spans="1:7" ht="15.75" x14ac:dyDescent="0.25">
      <c r="A474" s="21">
        <v>50</v>
      </c>
      <c r="B474" s="21" t="s">
        <v>23</v>
      </c>
      <c r="C474" s="21">
        <v>27.074999999999999</v>
      </c>
      <c r="D474" s="21">
        <v>1</v>
      </c>
      <c r="E474" s="21" t="s">
        <v>15</v>
      </c>
      <c r="F474" s="21" t="s">
        <v>25</v>
      </c>
      <c r="G474" s="21">
        <v>10106.134249999999</v>
      </c>
    </row>
    <row r="475" spans="1:7" ht="15.75" x14ac:dyDescent="0.25">
      <c r="A475" s="21">
        <v>50</v>
      </c>
      <c r="B475" s="21" t="s">
        <v>23</v>
      </c>
      <c r="C475" s="21">
        <v>27.6</v>
      </c>
      <c r="D475" s="21">
        <v>1</v>
      </c>
      <c r="E475" s="21" t="s">
        <v>17</v>
      </c>
      <c r="F475" s="21" t="s">
        <v>26</v>
      </c>
      <c r="G475" s="21">
        <v>24520.263999999999</v>
      </c>
    </row>
    <row r="476" spans="1:7" ht="15.75" x14ac:dyDescent="0.25">
      <c r="A476" s="21">
        <v>50</v>
      </c>
      <c r="B476" s="21" t="s">
        <v>23</v>
      </c>
      <c r="C476" s="21">
        <v>23.54</v>
      </c>
      <c r="D476" s="21">
        <v>2</v>
      </c>
      <c r="E476" s="21" t="s">
        <v>15</v>
      </c>
      <c r="F476" s="21" t="s">
        <v>16</v>
      </c>
      <c r="G476" s="21">
        <v>10107.220600000001</v>
      </c>
    </row>
    <row r="477" spans="1:7" ht="15.75" x14ac:dyDescent="0.25">
      <c r="A477" s="21">
        <v>50</v>
      </c>
      <c r="B477" s="21" t="s">
        <v>23</v>
      </c>
      <c r="C477" s="21">
        <v>31.6</v>
      </c>
      <c r="D477" s="21">
        <v>2</v>
      </c>
      <c r="E477" s="21" t="s">
        <v>15</v>
      </c>
      <c r="F477" s="21" t="s">
        <v>26</v>
      </c>
      <c r="G477" s="21">
        <v>10118.424000000001</v>
      </c>
    </row>
    <row r="478" spans="1:7" ht="15.75" x14ac:dyDescent="0.25">
      <c r="A478" s="21">
        <v>50</v>
      </c>
      <c r="B478" s="21" t="s">
        <v>23</v>
      </c>
      <c r="C478" s="21">
        <v>26.22</v>
      </c>
      <c r="D478" s="21">
        <v>2</v>
      </c>
      <c r="E478" s="21" t="s">
        <v>15</v>
      </c>
      <c r="F478" s="21" t="s">
        <v>27</v>
      </c>
      <c r="G478" s="21">
        <v>10493.9458</v>
      </c>
    </row>
    <row r="479" spans="1:7" ht="15.75" x14ac:dyDescent="0.25">
      <c r="A479" s="21">
        <v>50</v>
      </c>
      <c r="B479" s="21" t="s">
        <v>23</v>
      </c>
      <c r="C479" s="21">
        <v>28.16</v>
      </c>
      <c r="D479" s="21">
        <v>3</v>
      </c>
      <c r="E479" s="21" t="s">
        <v>15</v>
      </c>
      <c r="F479" s="21" t="s">
        <v>16</v>
      </c>
      <c r="G479" s="21">
        <v>10702.642400000001</v>
      </c>
    </row>
    <row r="480" spans="1:7" ht="15.75" x14ac:dyDescent="0.25">
      <c r="A480" s="21">
        <v>50</v>
      </c>
      <c r="B480" s="21" t="s">
        <v>23</v>
      </c>
      <c r="C480" s="21">
        <v>28.12</v>
      </c>
      <c r="D480" s="21">
        <v>3</v>
      </c>
      <c r="E480" s="21" t="s">
        <v>15</v>
      </c>
      <c r="F480" s="21" t="s">
        <v>27</v>
      </c>
      <c r="G480" s="21">
        <v>11085.586799999999</v>
      </c>
    </row>
    <row r="481" spans="1:7" ht="15.75" x14ac:dyDescent="0.25">
      <c r="A481" s="21">
        <v>50</v>
      </c>
      <c r="B481" s="21" t="s">
        <v>23</v>
      </c>
      <c r="C481" s="21">
        <v>27.83</v>
      </c>
      <c r="D481" s="21">
        <v>3</v>
      </c>
      <c r="E481" s="21" t="s">
        <v>15</v>
      </c>
      <c r="F481" s="21" t="s">
        <v>16</v>
      </c>
      <c r="G481" s="21">
        <v>19749.383379999999</v>
      </c>
    </row>
    <row r="482" spans="1:7" ht="15.75" x14ac:dyDescent="0.25">
      <c r="A482" s="21">
        <v>50</v>
      </c>
      <c r="B482" s="21" t="s">
        <v>23</v>
      </c>
      <c r="C482" s="21">
        <v>33.700000000000003</v>
      </c>
      <c r="D482" s="21">
        <v>4</v>
      </c>
      <c r="E482" s="21" t="s">
        <v>15</v>
      </c>
      <c r="F482" s="21" t="s">
        <v>26</v>
      </c>
      <c r="G482" s="21">
        <v>11299.343000000001</v>
      </c>
    </row>
    <row r="483" spans="1:7" ht="15.75" x14ac:dyDescent="0.25">
      <c r="A483" s="21">
        <v>51</v>
      </c>
      <c r="B483" s="21" t="s">
        <v>23</v>
      </c>
      <c r="C483" s="21">
        <v>20.6</v>
      </c>
      <c r="D483" s="21">
        <v>0</v>
      </c>
      <c r="E483" s="21" t="s">
        <v>15</v>
      </c>
      <c r="F483" s="21" t="s">
        <v>26</v>
      </c>
      <c r="G483" s="21">
        <v>9264.7970000000005</v>
      </c>
    </row>
    <row r="484" spans="1:7" ht="15.75" x14ac:dyDescent="0.25">
      <c r="A484" s="21">
        <v>51</v>
      </c>
      <c r="B484" s="21" t="s">
        <v>23</v>
      </c>
      <c r="C484" s="21">
        <v>34.1</v>
      </c>
      <c r="D484" s="21">
        <v>0</v>
      </c>
      <c r="E484" s="21" t="s">
        <v>15</v>
      </c>
      <c r="F484" s="21" t="s">
        <v>16</v>
      </c>
      <c r="G484" s="21">
        <v>9283.5619999999999</v>
      </c>
    </row>
    <row r="485" spans="1:7" ht="15.75" x14ac:dyDescent="0.25">
      <c r="A485" s="21">
        <v>51</v>
      </c>
      <c r="B485" s="21" t="s">
        <v>23</v>
      </c>
      <c r="C485" s="21">
        <v>18.05</v>
      </c>
      <c r="D485" s="21">
        <v>0</v>
      </c>
      <c r="E485" s="21" t="s">
        <v>15</v>
      </c>
      <c r="F485" s="21" t="s">
        <v>27</v>
      </c>
      <c r="G485" s="21">
        <v>9644.2525000000005</v>
      </c>
    </row>
    <row r="486" spans="1:7" ht="15.75" x14ac:dyDescent="0.25">
      <c r="A486" s="21">
        <v>51</v>
      </c>
      <c r="B486" s="21" t="s">
        <v>23</v>
      </c>
      <c r="C486" s="21">
        <v>33.914999999999999</v>
      </c>
      <c r="D486" s="21">
        <v>0</v>
      </c>
      <c r="E486" s="21" t="s">
        <v>15</v>
      </c>
      <c r="F486" s="21" t="s">
        <v>25</v>
      </c>
      <c r="G486" s="21">
        <v>9866.3048500000004</v>
      </c>
    </row>
    <row r="487" spans="1:7" ht="15.75" x14ac:dyDescent="0.25">
      <c r="A487" s="21">
        <v>51</v>
      </c>
      <c r="B487" s="21" t="s">
        <v>23</v>
      </c>
      <c r="C487" s="21">
        <v>40.659999999999997</v>
      </c>
      <c r="D487" s="21">
        <v>0</v>
      </c>
      <c r="E487" s="21" t="s">
        <v>15</v>
      </c>
      <c r="F487" s="21" t="s">
        <v>25</v>
      </c>
      <c r="G487" s="21">
        <v>9875.6803999999993</v>
      </c>
    </row>
    <row r="488" spans="1:7" ht="15.75" x14ac:dyDescent="0.25">
      <c r="A488" s="21">
        <v>51</v>
      </c>
      <c r="B488" s="21" t="s">
        <v>23</v>
      </c>
      <c r="C488" s="21">
        <v>38.06</v>
      </c>
      <c r="D488" s="21">
        <v>0</v>
      </c>
      <c r="E488" s="21" t="s">
        <v>17</v>
      </c>
      <c r="F488" s="21" t="s">
        <v>16</v>
      </c>
      <c r="G488" s="21">
        <v>44400.4064</v>
      </c>
    </row>
    <row r="489" spans="1:7" ht="15.75" x14ac:dyDescent="0.25">
      <c r="A489" s="21">
        <v>51</v>
      </c>
      <c r="B489" s="21" t="s">
        <v>23</v>
      </c>
      <c r="C489" s="21">
        <v>21.56</v>
      </c>
      <c r="D489" s="21">
        <v>1</v>
      </c>
      <c r="E489" s="21" t="s">
        <v>15</v>
      </c>
      <c r="F489" s="21" t="s">
        <v>16</v>
      </c>
      <c r="G489" s="21">
        <v>9855.1314000000002</v>
      </c>
    </row>
    <row r="490" spans="1:7" ht="15.75" x14ac:dyDescent="0.25">
      <c r="A490" s="21">
        <v>51</v>
      </c>
      <c r="B490" s="21" t="s">
        <v>23</v>
      </c>
      <c r="C490" s="21">
        <v>25.8</v>
      </c>
      <c r="D490" s="21">
        <v>1</v>
      </c>
      <c r="E490" s="21" t="s">
        <v>15</v>
      </c>
      <c r="F490" s="21" t="s">
        <v>26</v>
      </c>
      <c r="G490" s="21">
        <v>9861.0249999999996</v>
      </c>
    </row>
    <row r="491" spans="1:7" ht="15.75" x14ac:dyDescent="0.25">
      <c r="A491" s="21">
        <v>51</v>
      </c>
      <c r="B491" s="21" t="s">
        <v>23</v>
      </c>
      <c r="C491" s="21">
        <v>34.200000000000003</v>
      </c>
      <c r="D491" s="21">
        <v>1</v>
      </c>
      <c r="E491" s="21" t="s">
        <v>15</v>
      </c>
      <c r="F491" s="21" t="s">
        <v>26</v>
      </c>
      <c r="G491" s="21">
        <v>9872.7009999999991</v>
      </c>
    </row>
    <row r="492" spans="1:7" ht="15.75" x14ac:dyDescent="0.25">
      <c r="A492" s="21">
        <v>51</v>
      </c>
      <c r="B492" s="21" t="s">
        <v>23</v>
      </c>
      <c r="C492" s="21">
        <v>37.729999999999997</v>
      </c>
      <c r="D492" s="21">
        <v>1</v>
      </c>
      <c r="E492" s="21" t="s">
        <v>15</v>
      </c>
      <c r="F492" s="21" t="s">
        <v>16</v>
      </c>
      <c r="G492" s="21">
        <v>9877.6077000000005</v>
      </c>
    </row>
    <row r="493" spans="1:7" ht="15.75" x14ac:dyDescent="0.25">
      <c r="A493" s="21">
        <v>51</v>
      </c>
      <c r="B493" s="21" t="s">
        <v>23</v>
      </c>
      <c r="C493" s="21">
        <v>39.5</v>
      </c>
      <c r="D493" s="21">
        <v>1</v>
      </c>
      <c r="E493" s="21" t="s">
        <v>15</v>
      </c>
      <c r="F493" s="21" t="s">
        <v>26</v>
      </c>
      <c r="G493" s="21">
        <v>9880.0679999999993</v>
      </c>
    </row>
    <row r="494" spans="1:7" ht="15.75" x14ac:dyDescent="0.25">
      <c r="A494" s="21">
        <v>51</v>
      </c>
      <c r="B494" s="21" t="s">
        <v>23</v>
      </c>
      <c r="C494" s="21">
        <v>36.67</v>
      </c>
      <c r="D494" s="21">
        <v>2</v>
      </c>
      <c r="E494" s="21" t="s">
        <v>15</v>
      </c>
      <c r="F494" s="21" t="s">
        <v>27</v>
      </c>
      <c r="G494" s="21">
        <v>10848.1343</v>
      </c>
    </row>
    <row r="495" spans="1:7" ht="15.75" x14ac:dyDescent="0.25">
      <c r="A495" s="21">
        <v>51</v>
      </c>
      <c r="B495" s="21" t="s">
        <v>23</v>
      </c>
      <c r="C495" s="21">
        <v>34.96</v>
      </c>
      <c r="D495" s="21">
        <v>2</v>
      </c>
      <c r="E495" s="21" t="s">
        <v>17</v>
      </c>
      <c r="F495" s="21" t="s">
        <v>25</v>
      </c>
      <c r="G495" s="21">
        <v>44641.197399999997</v>
      </c>
    </row>
    <row r="496" spans="1:7" ht="15.75" x14ac:dyDescent="0.25">
      <c r="A496" s="21">
        <v>51</v>
      </c>
      <c r="B496" s="21" t="s">
        <v>23</v>
      </c>
      <c r="C496" s="21">
        <v>36.384999999999998</v>
      </c>
      <c r="D496" s="21">
        <v>3</v>
      </c>
      <c r="E496" s="21" t="s">
        <v>15</v>
      </c>
      <c r="F496" s="21" t="s">
        <v>27</v>
      </c>
      <c r="G496" s="21">
        <v>11436.738149999999</v>
      </c>
    </row>
    <row r="497" spans="1:7" ht="15.75" x14ac:dyDescent="0.25">
      <c r="A497" s="21">
        <v>51</v>
      </c>
      <c r="B497" s="21" t="s">
        <v>23</v>
      </c>
      <c r="C497" s="21">
        <v>37.049999999999997</v>
      </c>
      <c r="D497" s="21">
        <v>3</v>
      </c>
      <c r="E497" s="21" t="s">
        <v>17</v>
      </c>
      <c r="F497" s="21" t="s">
        <v>25</v>
      </c>
      <c r="G497" s="21">
        <v>46255.112500000003</v>
      </c>
    </row>
    <row r="498" spans="1:7" ht="15.75" x14ac:dyDescent="0.25">
      <c r="A498" s="21">
        <v>52</v>
      </c>
      <c r="B498" s="21" t="s">
        <v>23</v>
      </c>
      <c r="C498" s="21">
        <v>31.2</v>
      </c>
      <c r="D498" s="21">
        <v>0</v>
      </c>
      <c r="E498" s="21" t="s">
        <v>15</v>
      </c>
      <c r="F498" s="21" t="s">
        <v>26</v>
      </c>
      <c r="G498" s="21">
        <v>9625.92</v>
      </c>
    </row>
    <row r="499" spans="1:7" ht="15.75" x14ac:dyDescent="0.25">
      <c r="A499" s="21">
        <v>52</v>
      </c>
      <c r="B499" s="21" t="s">
        <v>23</v>
      </c>
      <c r="C499" s="21">
        <v>37.4</v>
      </c>
      <c r="D499" s="21">
        <v>0</v>
      </c>
      <c r="E499" s="21" t="s">
        <v>15</v>
      </c>
      <c r="F499" s="21" t="s">
        <v>26</v>
      </c>
      <c r="G499" s="21">
        <v>9634.5380000000005</v>
      </c>
    </row>
    <row r="500" spans="1:7" ht="15.75" x14ac:dyDescent="0.25">
      <c r="A500" s="21">
        <v>52</v>
      </c>
      <c r="B500" s="21" t="s">
        <v>23</v>
      </c>
      <c r="C500" s="21">
        <v>18.335000000000001</v>
      </c>
      <c r="D500" s="21">
        <v>0</v>
      </c>
      <c r="E500" s="21" t="s">
        <v>15</v>
      </c>
      <c r="F500" s="21" t="s">
        <v>27</v>
      </c>
      <c r="G500" s="21">
        <v>9991.0376500000002</v>
      </c>
    </row>
    <row r="501" spans="1:7" ht="15.75" x14ac:dyDescent="0.25">
      <c r="A501" s="21">
        <v>52</v>
      </c>
      <c r="B501" s="21" t="s">
        <v>23</v>
      </c>
      <c r="C501" s="21">
        <v>23.18</v>
      </c>
      <c r="D501" s="21">
        <v>0</v>
      </c>
      <c r="E501" s="21" t="s">
        <v>15</v>
      </c>
      <c r="F501" s="21" t="s">
        <v>25</v>
      </c>
      <c r="G501" s="21">
        <v>10197.772199999999</v>
      </c>
    </row>
    <row r="502" spans="1:7" ht="15.75" x14ac:dyDescent="0.25">
      <c r="A502" s="21">
        <v>52</v>
      </c>
      <c r="B502" s="21" t="s">
        <v>23</v>
      </c>
      <c r="C502" s="21">
        <v>30.875</v>
      </c>
      <c r="D502" s="21">
        <v>0</v>
      </c>
      <c r="E502" s="21" t="s">
        <v>15</v>
      </c>
      <c r="F502" s="21" t="s">
        <v>25</v>
      </c>
      <c r="G502" s="21">
        <v>23045.566159999998</v>
      </c>
    </row>
    <row r="503" spans="1:7" ht="15.75" x14ac:dyDescent="0.25">
      <c r="A503" s="21">
        <v>52</v>
      </c>
      <c r="B503" s="21" t="s">
        <v>23</v>
      </c>
      <c r="C503" s="21">
        <v>24.86</v>
      </c>
      <c r="D503" s="21">
        <v>0</v>
      </c>
      <c r="E503" s="21" t="s">
        <v>15</v>
      </c>
      <c r="F503" s="21" t="s">
        <v>16</v>
      </c>
      <c r="G503" s="21">
        <v>27117.993780000001</v>
      </c>
    </row>
    <row r="504" spans="1:7" ht="15.75" x14ac:dyDescent="0.25">
      <c r="A504" s="21">
        <v>52</v>
      </c>
      <c r="B504" s="21" t="s">
        <v>23</v>
      </c>
      <c r="C504" s="21">
        <v>30.78</v>
      </c>
      <c r="D504" s="21">
        <v>1</v>
      </c>
      <c r="E504" s="21" t="s">
        <v>15</v>
      </c>
      <c r="F504" s="21" t="s">
        <v>25</v>
      </c>
      <c r="G504" s="21">
        <v>10797.3362</v>
      </c>
    </row>
    <row r="505" spans="1:7" ht="15.75" x14ac:dyDescent="0.25">
      <c r="A505" s="21">
        <v>52</v>
      </c>
      <c r="B505" s="21" t="s">
        <v>23</v>
      </c>
      <c r="C505" s="21">
        <v>24.13</v>
      </c>
      <c r="D505" s="21">
        <v>1</v>
      </c>
      <c r="E505" s="21" t="s">
        <v>17</v>
      </c>
      <c r="F505" s="21" t="s">
        <v>27</v>
      </c>
      <c r="G505" s="21">
        <v>23887.662700000001</v>
      </c>
    </row>
    <row r="506" spans="1:7" ht="15.75" x14ac:dyDescent="0.25">
      <c r="A506" s="21">
        <v>52</v>
      </c>
      <c r="B506" s="21" t="s">
        <v>23</v>
      </c>
      <c r="C506" s="21">
        <v>33.299999999999997</v>
      </c>
      <c r="D506" s="21">
        <v>2</v>
      </c>
      <c r="E506" s="21" t="s">
        <v>15</v>
      </c>
      <c r="F506" s="21" t="s">
        <v>26</v>
      </c>
      <c r="G506" s="21">
        <v>10806.839</v>
      </c>
    </row>
    <row r="507" spans="1:7" ht="15.75" x14ac:dyDescent="0.25">
      <c r="A507" s="21">
        <v>52</v>
      </c>
      <c r="B507" s="21" t="s">
        <v>23</v>
      </c>
      <c r="C507" s="21">
        <v>31.73</v>
      </c>
      <c r="D507" s="21">
        <v>2</v>
      </c>
      <c r="E507" s="21" t="s">
        <v>15</v>
      </c>
      <c r="F507" s="21" t="s">
        <v>27</v>
      </c>
      <c r="G507" s="21">
        <v>11187.6567</v>
      </c>
    </row>
    <row r="508" spans="1:7" ht="15.75" x14ac:dyDescent="0.25">
      <c r="A508" s="21">
        <v>52</v>
      </c>
      <c r="B508" s="21" t="s">
        <v>23</v>
      </c>
      <c r="C508" s="21">
        <v>38.380000000000003</v>
      </c>
      <c r="D508" s="21">
        <v>2</v>
      </c>
      <c r="E508" s="21" t="s">
        <v>15</v>
      </c>
      <c r="F508" s="21" t="s">
        <v>25</v>
      </c>
      <c r="G508" s="21">
        <v>11396.9002</v>
      </c>
    </row>
    <row r="509" spans="1:7" ht="15.75" x14ac:dyDescent="0.25">
      <c r="A509" s="21">
        <v>52</v>
      </c>
      <c r="B509" s="21" t="s">
        <v>23</v>
      </c>
      <c r="C509" s="21">
        <v>25.3</v>
      </c>
      <c r="D509" s="21">
        <v>2</v>
      </c>
      <c r="E509" s="21" t="s">
        <v>17</v>
      </c>
      <c r="F509" s="21" t="s">
        <v>16</v>
      </c>
      <c r="G509" s="21">
        <v>24667.419000000002</v>
      </c>
    </row>
    <row r="510" spans="1:7" ht="15.75" x14ac:dyDescent="0.25">
      <c r="A510" s="21">
        <v>52</v>
      </c>
      <c r="B510" s="21" t="s">
        <v>23</v>
      </c>
      <c r="C510" s="21">
        <v>37.524999999999999</v>
      </c>
      <c r="D510" s="21">
        <v>2</v>
      </c>
      <c r="E510" s="21" t="s">
        <v>15</v>
      </c>
      <c r="F510" s="21" t="s">
        <v>27</v>
      </c>
      <c r="G510" s="21">
        <v>33471.971890000001</v>
      </c>
    </row>
    <row r="511" spans="1:7" ht="15.75" x14ac:dyDescent="0.25">
      <c r="A511" s="21">
        <v>52</v>
      </c>
      <c r="B511" s="21" t="s">
        <v>23</v>
      </c>
      <c r="C511" s="21">
        <v>44.7</v>
      </c>
      <c r="D511" s="21">
        <v>3</v>
      </c>
      <c r="E511" s="21" t="s">
        <v>15</v>
      </c>
      <c r="F511" s="21" t="s">
        <v>26</v>
      </c>
      <c r="G511" s="21">
        <v>11411.684999999999</v>
      </c>
    </row>
    <row r="512" spans="1:7" ht="15.75" x14ac:dyDescent="0.25">
      <c r="A512" s="21">
        <v>52</v>
      </c>
      <c r="B512" s="21" t="s">
        <v>23</v>
      </c>
      <c r="C512" s="21">
        <v>46.75</v>
      </c>
      <c r="D512" s="21">
        <v>5</v>
      </c>
      <c r="E512" s="21" t="s">
        <v>15</v>
      </c>
      <c r="F512" s="21" t="s">
        <v>16</v>
      </c>
      <c r="G512" s="21">
        <v>12592.5345</v>
      </c>
    </row>
    <row r="513" spans="1:7" ht="15.75" x14ac:dyDescent="0.25">
      <c r="A513" s="21">
        <v>53</v>
      </c>
      <c r="B513" s="21" t="s">
        <v>23</v>
      </c>
      <c r="C513" s="21">
        <v>26.6</v>
      </c>
      <c r="D513" s="21">
        <v>0</v>
      </c>
      <c r="E513" s="21" t="s">
        <v>15</v>
      </c>
      <c r="F513" s="21" t="s">
        <v>27</v>
      </c>
      <c r="G513" s="21">
        <v>10355.641</v>
      </c>
    </row>
    <row r="514" spans="1:7" ht="15.75" x14ac:dyDescent="0.25">
      <c r="A514" s="21">
        <v>53</v>
      </c>
      <c r="B514" s="21" t="s">
        <v>23</v>
      </c>
      <c r="C514" s="21">
        <v>33.25</v>
      </c>
      <c r="D514" s="21">
        <v>0</v>
      </c>
      <c r="E514" s="21" t="s">
        <v>15</v>
      </c>
      <c r="F514" s="21" t="s">
        <v>25</v>
      </c>
      <c r="G514" s="21">
        <v>10564.8845</v>
      </c>
    </row>
    <row r="515" spans="1:7" ht="15.75" x14ac:dyDescent="0.25">
      <c r="A515" s="21">
        <v>53</v>
      </c>
      <c r="B515" s="21" t="s">
        <v>23</v>
      </c>
      <c r="C515" s="21">
        <v>39.6</v>
      </c>
      <c r="D515" s="21">
        <v>1</v>
      </c>
      <c r="E515" s="21" t="s">
        <v>15</v>
      </c>
      <c r="F515" s="21" t="s">
        <v>16</v>
      </c>
      <c r="G515" s="21">
        <v>10579.710999999999</v>
      </c>
    </row>
    <row r="516" spans="1:7" ht="15.75" x14ac:dyDescent="0.25">
      <c r="A516" s="21">
        <v>53</v>
      </c>
      <c r="B516" s="21" t="s">
        <v>23</v>
      </c>
      <c r="C516" s="21">
        <v>24.795000000000002</v>
      </c>
      <c r="D516" s="21">
        <v>1</v>
      </c>
      <c r="E516" s="21" t="s">
        <v>15</v>
      </c>
      <c r="F516" s="21" t="s">
        <v>27</v>
      </c>
      <c r="G516" s="21">
        <v>10942.13205</v>
      </c>
    </row>
    <row r="517" spans="1:7" ht="15.75" x14ac:dyDescent="0.25">
      <c r="A517" s="21">
        <v>53</v>
      </c>
      <c r="B517" s="21" t="s">
        <v>23</v>
      </c>
      <c r="C517" s="21">
        <v>37.43</v>
      </c>
      <c r="D517" s="21">
        <v>1</v>
      </c>
      <c r="E517" s="21" t="s">
        <v>15</v>
      </c>
      <c r="F517" s="21" t="s">
        <v>27</v>
      </c>
      <c r="G517" s="21">
        <v>10959.6947</v>
      </c>
    </row>
    <row r="518" spans="1:7" ht="15.75" x14ac:dyDescent="0.25">
      <c r="A518" s="21">
        <v>53</v>
      </c>
      <c r="B518" s="21" t="s">
        <v>23</v>
      </c>
      <c r="C518" s="21">
        <v>22.88</v>
      </c>
      <c r="D518" s="21">
        <v>1</v>
      </c>
      <c r="E518" s="21" t="s">
        <v>17</v>
      </c>
      <c r="F518" s="21" t="s">
        <v>16</v>
      </c>
      <c r="G518" s="21">
        <v>23244.790199999999</v>
      </c>
    </row>
    <row r="519" spans="1:7" ht="15.75" x14ac:dyDescent="0.25">
      <c r="A519" s="21">
        <v>53</v>
      </c>
      <c r="B519" s="21" t="s">
        <v>23</v>
      </c>
      <c r="C519" s="21">
        <v>26.7</v>
      </c>
      <c r="D519" s="21">
        <v>2</v>
      </c>
      <c r="E519" s="21" t="s">
        <v>15</v>
      </c>
      <c r="F519" s="21" t="s">
        <v>26</v>
      </c>
      <c r="G519" s="21">
        <v>11150.78</v>
      </c>
    </row>
    <row r="520" spans="1:7" ht="15.75" x14ac:dyDescent="0.25">
      <c r="A520" s="21">
        <v>53</v>
      </c>
      <c r="B520" s="21" t="s">
        <v>23</v>
      </c>
      <c r="C520" s="21">
        <v>35.9</v>
      </c>
      <c r="D520" s="21">
        <v>2</v>
      </c>
      <c r="E520" s="21" t="s">
        <v>15</v>
      </c>
      <c r="F520" s="21" t="s">
        <v>26</v>
      </c>
      <c r="G520" s="21">
        <v>11163.567999999999</v>
      </c>
    </row>
    <row r="521" spans="1:7" ht="15.75" x14ac:dyDescent="0.25">
      <c r="A521" s="21">
        <v>53</v>
      </c>
      <c r="B521" s="21" t="s">
        <v>23</v>
      </c>
      <c r="C521" s="21">
        <v>23.75</v>
      </c>
      <c r="D521" s="21">
        <v>2</v>
      </c>
      <c r="E521" s="21" t="s">
        <v>15</v>
      </c>
      <c r="F521" s="21" t="s">
        <v>25</v>
      </c>
      <c r="G521" s="21">
        <v>11729.6795</v>
      </c>
    </row>
    <row r="522" spans="1:7" ht="15.75" x14ac:dyDescent="0.25">
      <c r="A522" s="21">
        <v>53</v>
      </c>
      <c r="B522" s="21" t="s">
        <v>23</v>
      </c>
      <c r="C522" s="21">
        <v>32.299999999999997</v>
      </c>
      <c r="D522" s="21">
        <v>2</v>
      </c>
      <c r="E522" s="21" t="s">
        <v>15</v>
      </c>
      <c r="F522" s="21" t="s">
        <v>25</v>
      </c>
      <c r="G522" s="21">
        <v>29186.482360000002</v>
      </c>
    </row>
    <row r="523" spans="1:7" ht="15.75" x14ac:dyDescent="0.25">
      <c r="A523" s="21">
        <v>53</v>
      </c>
      <c r="B523" s="21" t="s">
        <v>23</v>
      </c>
      <c r="C523" s="21">
        <v>28.1</v>
      </c>
      <c r="D523" s="21">
        <v>3</v>
      </c>
      <c r="E523" s="21" t="s">
        <v>15</v>
      </c>
      <c r="F523" s="21" t="s">
        <v>26</v>
      </c>
      <c r="G523" s="21">
        <v>11741.726000000001</v>
      </c>
    </row>
    <row r="524" spans="1:7" ht="15.75" x14ac:dyDescent="0.25">
      <c r="A524" s="21">
        <v>53</v>
      </c>
      <c r="B524" s="21" t="s">
        <v>23</v>
      </c>
      <c r="C524" s="21">
        <v>38.06</v>
      </c>
      <c r="D524" s="21">
        <v>3</v>
      </c>
      <c r="E524" s="21" t="s">
        <v>15</v>
      </c>
      <c r="F524" s="21" t="s">
        <v>16</v>
      </c>
      <c r="G524" s="21">
        <v>20462.997660000001</v>
      </c>
    </row>
    <row r="525" spans="1:7" ht="15.75" x14ac:dyDescent="0.25">
      <c r="A525" s="21">
        <v>53</v>
      </c>
      <c r="B525" s="21" t="s">
        <v>23</v>
      </c>
      <c r="C525" s="21">
        <v>22.61</v>
      </c>
      <c r="D525" s="21">
        <v>3</v>
      </c>
      <c r="E525" s="21" t="s">
        <v>17</v>
      </c>
      <c r="F525" s="21" t="s">
        <v>25</v>
      </c>
      <c r="G525" s="21">
        <v>24873.384900000001</v>
      </c>
    </row>
    <row r="526" spans="1:7" ht="15.75" x14ac:dyDescent="0.25">
      <c r="A526" s="21">
        <v>53</v>
      </c>
      <c r="B526" s="21" t="s">
        <v>23</v>
      </c>
      <c r="C526" s="21">
        <v>36.86</v>
      </c>
      <c r="D526" s="21">
        <v>3</v>
      </c>
      <c r="E526" s="21" t="s">
        <v>17</v>
      </c>
      <c r="F526" s="21" t="s">
        <v>27</v>
      </c>
      <c r="G526" s="21">
        <v>46661.4424</v>
      </c>
    </row>
    <row r="527" spans="1:7" ht="15.75" x14ac:dyDescent="0.25">
      <c r="A527" s="21">
        <v>54</v>
      </c>
      <c r="B527" s="21" t="s">
        <v>23</v>
      </c>
      <c r="C527" s="21">
        <v>31.24</v>
      </c>
      <c r="D527" s="21">
        <v>0</v>
      </c>
      <c r="E527" s="21" t="s">
        <v>15</v>
      </c>
      <c r="F527" s="21" t="s">
        <v>16</v>
      </c>
      <c r="G527" s="21">
        <v>10338.9316</v>
      </c>
    </row>
    <row r="528" spans="1:7" ht="15.75" x14ac:dyDescent="0.25">
      <c r="A528" s="21">
        <v>54</v>
      </c>
      <c r="B528" s="21" t="s">
        <v>23</v>
      </c>
      <c r="C528" s="21">
        <v>32.68</v>
      </c>
      <c r="D528" s="21">
        <v>0</v>
      </c>
      <c r="E528" s="21" t="s">
        <v>15</v>
      </c>
      <c r="F528" s="21" t="s">
        <v>25</v>
      </c>
      <c r="G528" s="21">
        <v>10923.933199999999</v>
      </c>
    </row>
    <row r="529" spans="1:7" ht="15.75" x14ac:dyDescent="0.25">
      <c r="A529" s="21">
        <v>54</v>
      </c>
      <c r="B529" s="21" t="s">
        <v>23</v>
      </c>
      <c r="C529" s="21">
        <v>47.41</v>
      </c>
      <c r="D529" s="21">
        <v>0</v>
      </c>
      <c r="E529" s="21" t="s">
        <v>17</v>
      </c>
      <c r="F529" s="21" t="s">
        <v>16</v>
      </c>
      <c r="G529" s="21">
        <v>63770.428010000003</v>
      </c>
    </row>
    <row r="530" spans="1:7" ht="15.75" x14ac:dyDescent="0.25">
      <c r="A530" s="21">
        <v>54</v>
      </c>
      <c r="B530" s="21" t="s">
        <v>23</v>
      </c>
      <c r="C530" s="21">
        <v>31.9</v>
      </c>
      <c r="D530" s="21">
        <v>1</v>
      </c>
      <c r="E530" s="21" t="s">
        <v>15</v>
      </c>
      <c r="F530" s="21" t="s">
        <v>16</v>
      </c>
      <c r="G530" s="21">
        <v>10928.849</v>
      </c>
    </row>
    <row r="531" spans="1:7" ht="15.75" x14ac:dyDescent="0.25">
      <c r="A531" s="21">
        <v>54</v>
      </c>
      <c r="B531" s="21" t="s">
        <v>23</v>
      </c>
      <c r="C531" s="21">
        <v>27.645</v>
      </c>
      <c r="D531" s="21">
        <v>1</v>
      </c>
      <c r="E531" s="21" t="s">
        <v>15</v>
      </c>
      <c r="F531" s="21" t="s">
        <v>27</v>
      </c>
      <c r="G531" s="21">
        <v>11305.93455</v>
      </c>
    </row>
    <row r="532" spans="1:7" ht="15.75" x14ac:dyDescent="0.25">
      <c r="A532" s="21">
        <v>54</v>
      </c>
      <c r="B532" s="21" t="s">
        <v>23</v>
      </c>
      <c r="C532" s="21">
        <v>32.299999999999997</v>
      </c>
      <c r="D532" s="21">
        <v>1</v>
      </c>
      <c r="E532" s="21" t="s">
        <v>15</v>
      </c>
      <c r="F532" s="21" t="s">
        <v>25</v>
      </c>
      <c r="G532" s="21">
        <v>11512.405000000001</v>
      </c>
    </row>
    <row r="533" spans="1:7" ht="15.75" x14ac:dyDescent="0.25">
      <c r="A533" s="21">
        <v>54</v>
      </c>
      <c r="B533" s="21" t="s">
        <v>23</v>
      </c>
      <c r="C533" s="21">
        <v>46.7</v>
      </c>
      <c r="D533" s="21">
        <v>2</v>
      </c>
      <c r="E533" s="21" t="s">
        <v>15</v>
      </c>
      <c r="F533" s="21" t="s">
        <v>26</v>
      </c>
      <c r="G533" s="21">
        <v>11538.421</v>
      </c>
    </row>
    <row r="534" spans="1:7" ht="15.75" x14ac:dyDescent="0.25">
      <c r="A534" s="21">
        <v>54</v>
      </c>
      <c r="B534" s="21" t="s">
        <v>23</v>
      </c>
      <c r="C534" s="21">
        <v>28.88</v>
      </c>
      <c r="D534" s="21">
        <v>2</v>
      </c>
      <c r="E534" s="21" t="s">
        <v>15</v>
      </c>
      <c r="F534" s="21" t="s">
        <v>25</v>
      </c>
      <c r="G534" s="21">
        <v>12096.6512</v>
      </c>
    </row>
    <row r="535" spans="1:7" ht="15.75" x14ac:dyDescent="0.25">
      <c r="A535" s="21">
        <v>54</v>
      </c>
      <c r="B535" s="21" t="s">
        <v>23</v>
      </c>
      <c r="C535" s="21">
        <v>23</v>
      </c>
      <c r="D535" s="21">
        <v>3</v>
      </c>
      <c r="E535" s="21" t="s">
        <v>15</v>
      </c>
      <c r="F535" s="21" t="s">
        <v>26</v>
      </c>
      <c r="G535" s="21">
        <v>12094.477999999999</v>
      </c>
    </row>
    <row r="536" spans="1:7" ht="15.75" x14ac:dyDescent="0.25">
      <c r="A536" s="21">
        <v>54</v>
      </c>
      <c r="B536" s="21" t="s">
        <v>23</v>
      </c>
      <c r="C536" s="21">
        <v>30.8</v>
      </c>
      <c r="D536" s="21">
        <v>3</v>
      </c>
      <c r="E536" s="21" t="s">
        <v>15</v>
      </c>
      <c r="F536" s="21" t="s">
        <v>26</v>
      </c>
      <c r="G536" s="21">
        <v>12105.32</v>
      </c>
    </row>
    <row r="537" spans="1:7" ht="15.75" x14ac:dyDescent="0.25">
      <c r="A537" s="21">
        <v>54</v>
      </c>
      <c r="B537" s="21" t="s">
        <v>23</v>
      </c>
      <c r="C537" s="21">
        <v>21.47</v>
      </c>
      <c r="D537" s="21">
        <v>3</v>
      </c>
      <c r="E537" s="21" t="s">
        <v>15</v>
      </c>
      <c r="F537" s="21" t="s">
        <v>27</v>
      </c>
      <c r="G537" s="21">
        <v>12475.3513</v>
      </c>
    </row>
    <row r="538" spans="1:7" ht="15.75" x14ac:dyDescent="0.25">
      <c r="A538" s="21">
        <v>54</v>
      </c>
      <c r="B538" s="21" t="s">
        <v>23</v>
      </c>
      <c r="C538" s="21">
        <v>24.605</v>
      </c>
      <c r="D538" s="21">
        <v>3</v>
      </c>
      <c r="E538" s="21" t="s">
        <v>15</v>
      </c>
      <c r="F538" s="21" t="s">
        <v>27</v>
      </c>
      <c r="G538" s="21">
        <v>12479.70895</v>
      </c>
    </row>
    <row r="539" spans="1:7" ht="15.75" x14ac:dyDescent="0.25">
      <c r="A539" s="21">
        <v>54</v>
      </c>
      <c r="B539" s="21" t="s">
        <v>23</v>
      </c>
      <c r="C539" s="21">
        <v>35.814999999999998</v>
      </c>
      <c r="D539" s="21">
        <v>3</v>
      </c>
      <c r="E539" s="21" t="s">
        <v>15</v>
      </c>
      <c r="F539" s="21" t="s">
        <v>27</v>
      </c>
      <c r="G539" s="21">
        <v>12495.290849999999</v>
      </c>
    </row>
    <row r="540" spans="1:7" ht="15.75" x14ac:dyDescent="0.25">
      <c r="A540" s="21">
        <v>54</v>
      </c>
      <c r="B540" s="21" t="s">
        <v>23</v>
      </c>
      <c r="C540" s="21">
        <v>31.9</v>
      </c>
      <c r="D540" s="21">
        <v>3</v>
      </c>
      <c r="E540" s="21" t="s">
        <v>15</v>
      </c>
      <c r="F540" s="21" t="s">
        <v>16</v>
      </c>
      <c r="G540" s="21">
        <v>27322.73386</v>
      </c>
    </row>
    <row r="541" spans="1:7" ht="15.75" x14ac:dyDescent="0.25">
      <c r="A541" s="21">
        <v>55</v>
      </c>
      <c r="B541" s="21" t="s">
        <v>23</v>
      </c>
      <c r="C541" s="21">
        <v>30.5</v>
      </c>
      <c r="D541" s="21">
        <v>0</v>
      </c>
      <c r="E541" s="21" t="s">
        <v>15</v>
      </c>
      <c r="F541" s="21" t="s">
        <v>26</v>
      </c>
      <c r="G541" s="21">
        <v>10704.47</v>
      </c>
    </row>
    <row r="542" spans="1:7" ht="15.75" x14ac:dyDescent="0.25">
      <c r="A542" s="21">
        <v>55</v>
      </c>
      <c r="B542" s="21" t="s">
        <v>23</v>
      </c>
      <c r="C542" s="21">
        <v>37.1</v>
      </c>
      <c r="D542" s="21">
        <v>0</v>
      </c>
      <c r="E542" s="21" t="s">
        <v>15</v>
      </c>
      <c r="F542" s="21" t="s">
        <v>26</v>
      </c>
      <c r="G542" s="21">
        <v>10713.644</v>
      </c>
    </row>
    <row r="543" spans="1:7" ht="15.75" x14ac:dyDescent="0.25">
      <c r="A543" s="21">
        <v>55</v>
      </c>
      <c r="B543" s="21" t="s">
        <v>23</v>
      </c>
      <c r="C543" s="21">
        <v>26.98</v>
      </c>
      <c r="D543" s="21">
        <v>0</v>
      </c>
      <c r="E543" s="21" t="s">
        <v>15</v>
      </c>
      <c r="F543" s="21" t="s">
        <v>27</v>
      </c>
      <c r="G543" s="21">
        <v>11082.5772</v>
      </c>
    </row>
    <row r="544" spans="1:7" ht="15.75" x14ac:dyDescent="0.25">
      <c r="A544" s="21">
        <v>55</v>
      </c>
      <c r="B544" s="21" t="s">
        <v>23</v>
      </c>
      <c r="C544" s="21">
        <v>29.83</v>
      </c>
      <c r="D544" s="21">
        <v>0</v>
      </c>
      <c r="E544" s="21" t="s">
        <v>15</v>
      </c>
      <c r="F544" s="21" t="s">
        <v>25</v>
      </c>
      <c r="G544" s="21">
        <v>11286.538699999999</v>
      </c>
    </row>
    <row r="545" spans="1:7" ht="15.75" x14ac:dyDescent="0.25">
      <c r="A545" s="21">
        <v>55</v>
      </c>
      <c r="B545" s="21" t="s">
        <v>23</v>
      </c>
      <c r="C545" s="21">
        <v>35.200000000000003</v>
      </c>
      <c r="D545" s="21">
        <v>0</v>
      </c>
      <c r="E545" s="21" t="s">
        <v>17</v>
      </c>
      <c r="F545" s="21" t="s">
        <v>16</v>
      </c>
      <c r="G545" s="21">
        <v>44423.803</v>
      </c>
    </row>
    <row r="546" spans="1:7" ht="15.75" x14ac:dyDescent="0.25">
      <c r="A546" s="21">
        <v>55</v>
      </c>
      <c r="B546" s="21" t="s">
        <v>23</v>
      </c>
      <c r="C546" s="21">
        <v>32.395000000000003</v>
      </c>
      <c r="D546" s="21">
        <v>1</v>
      </c>
      <c r="E546" s="21" t="s">
        <v>15</v>
      </c>
      <c r="F546" s="21" t="s">
        <v>25</v>
      </c>
      <c r="G546" s="21">
        <v>11879.10405</v>
      </c>
    </row>
    <row r="547" spans="1:7" ht="15.75" x14ac:dyDescent="0.25">
      <c r="A547" s="21">
        <v>55</v>
      </c>
      <c r="B547" s="21" t="s">
        <v>23</v>
      </c>
      <c r="C547" s="21">
        <v>26.8</v>
      </c>
      <c r="D547" s="21">
        <v>1</v>
      </c>
      <c r="E547" s="21" t="s">
        <v>15</v>
      </c>
      <c r="F547" s="21" t="s">
        <v>26</v>
      </c>
      <c r="G547" s="21">
        <v>35160.134570000002</v>
      </c>
    </row>
    <row r="548" spans="1:7" ht="15.75" x14ac:dyDescent="0.25">
      <c r="A548" s="21">
        <v>55</v>
      </c>
      <c r="B548" s="21" t="s">
        <v>23</v>
      </c>
      <c r="C548" s="21">
        <v>29.7</v>
      </c>
      <c r="D548" s="21">
        <v>2</v>
      </c>
      <c r="E548" s="21" t="s">
        <v>15</v>
      </c>
      <c r="F548" s="21" t="s">
        <v>26</v>
      </c>
      <c r="G548" s="21">
        <v>11881.358</v>
      </c>
    </row>
    <row r="549" spans="1:7" ht="15.75" x14ac:dyDescent="0.25">
      <c r="A549" s="21">
        <v>55</v>
      </c>
      <c r="B549" s="21" t="s">
        <v>23</v>
      </c>
      <c r="C549" s="21">
        <v>30.14</v>
      </c>
      <c r="D549" s="21">
        <v>2</v>
      </c>
      <c r="E549" s="21" t="s">
        <v>15</v>
      </c>
      <c r="F549" s="21" t="s">
        <v>16</v>
      </c>
      <c r="G549" s="21">
        <v>11881.9696</v>
      </c>
    </row>
    <row r="550" spans="1:7" ht="15.75" x14ac:dyDescent="0.25">
      <c r="A550" s="21">
        <v>55</v>
      </c>
      <c r="B550" s="21" t="s">
        <v>23</v>
      </c>
      <c r="C550" s="21">
        <v>32.774999999999999</v>
      </c>
      <c r="D550" s="21">
        <v>2</v>
      </c>
      <c r="E550" s="21" t="s">
        <v>15</v>
      </c>
      <c r="F550" s="21" t="s">
        <v>27</v>
      </c>
      <c r="G550" s="21">
        <v>12268.632250000001</v>
      </c>
    </row>
    <row r="551" spans="1:7" ht="15.75" x14ac:dyDescent="0.25">
      <c r="A551" s="21">
        <v>55</v>
      </c>
      <c r="B551" s="21" t="s">
        <v>23</v>
      </c>
      <c r="C551" s="21">
        <v>33.534999999999997</v>
      </c>
      <c r="D551" s="21">
        <v>2</v>
      </c>
      <c r="E551" s="21" t="s">
        <v>15</v>
      </c>
      <c r="F551" s="21" t="s">
        <v>27</v>
      </c>
      <c r="G551" s="21">
        <v>12269.68865</v>
      </c>
    </row>
    <row r="552" spans="1:7" ht="15.75" x14ac:dyDescent="0.25">
      <c r="A552" s="21">
        <v>55</v>
      </c>
      <c r="B552" s="21" t="s">
        <v>23</v>
      </c>
      <c r="C552" s="21">
        <v>40.81</v>
      </c>
      <c r="D552" s="21">
        <v>3</v>
      </c>
      <c r="E552" s="21" t="s">
        <v>15</v>
      </c>
      <c r="F552" s="21" t="s">
        <v>16</v>
      </c>
      <c r="G552" s="21">
        <v>12485.8009</v>
      </c>
    </row>
    <row r="553" spans="1:7" ht="15.75" x14ac:dyDescent="0.25">
      <c r="A553" s="21">
        <v>55</v>
      </c>
      <c r="B553" s="21" t="s">
        <v>23</v>
      </c>
      <c r="C553" s="21">
        <v>25.364999999999998</v>
      </c>
      <c r="D553" s="21">
        <v>3</v>
      </c>
      <c r="E553" s="21" t="s">
        <v>15</v>
      </c>
      <c r="F553" s="21" t="s">
        <v>25</v>
      </c>
      <c r="G553" s="21">
        <v>13047.332350000001</v>
      </c>
    </row>
    <row r="554" spans="1:7" ht="15.75" x14ac:dyDescent="0.25">
      <c r="A554" s="21">
        <v>56</v>
      </c>
      <c r="B554" s="21" t="s">
        <v>23</v>
      </c>
      <c r="C554" s="21">
        <v>25.3</v>
      </c>
      <c r="D554" s="21">
        <v>0</v>
      </c>
      <c r="E554" s="21" t="s">
        <v>15</v>
      </c>
      <c r="F554" s="21" t="s">
        <v>26</v>
      </c>
      <c r="G554" s="21">
        <v>11070.535</v>
      </c>
    </row>
    <row r="555" spans="1:7" ht="15.75" x14ac:dyDescent="0.25">
      <c r="A555" s="21">
        <v>56</v>
      </c>
      <c r="B555" s="21" t="s">
        <v>23</v>
      </c>
      <c r="C555" s="21">
        <v>27.2</v>
      </c>
      <c r="D555" s="21">
        <v>0</v>
      </c>
      <c r="E555" s="21" t="s">
        <v>15</v>
      </c>
      <c r="F555" s="21" t="s">
        <v>26</v>
      </c>
      <c r="G555" s="21">
        <v>11073.175999999999</v>
      </c>
    </row>
    <row r="556" spans="1:7" ht="15.75" x14ac:dyDescent="0.25">
      <c r="A556" s="21">
        <v>56</v>
      </c>
      <c r="B556" s="21" t="s">
        <v>23</v>
      </c>
      <c r="C556" s="21">
        <v>39.82</v>
      </c>
      <c r="D556" s="21">
        <v>0</v>
      </c>
      <c r="E556" s="21" t="s">
        <v>15</v>
      </c>
      <c r="F556" s="21" t="s">
        <v>16</v>
      </c>
      <c r="G556" s="21">
        <v>11090.7178</v>
      </c>
    </row>
    <row r="557" spans="1:7" ht="15.75" x14ac:dyDescent="0.25">
      <c r="A557" s="21">
        <v>56</v>
      </c>
      <c r="B557" s="21" t="s">
        <v>23</v>
      </c>
      <c r="C557" s="21">
        <v>41.91</v>
      </c>
      <c r="D557" s="21">
        <v>0</v>
      </c>
      <c r="E557" s="21" t="s">
        <v>15</v>
      </c>
      <c r="F557" s="21" t="s">
        <v>16</v>
      </c>
      <c r="G557" s="21">
        <v>11093.6229</v>
      </c>
    </row>
    <row r="558" spans="1:7" ht="15.75" x14ac:dyDescent="0.25">
      <c r="A558" s="21">
        <v>56</v>
      </c>
      <c r="B558" s="21" t="s">
        <v>23</v>
      </c>
      <c r="C558" s="21">
        <v>25.65</v>
      </c>
      <c r="D558" s="21">
        <v>0</v>
      </c>
      <c r="E558" s="21" t="s">
        <v>15</v>
      </c>
      <c r="F558" s="21" t="s">
        <v>27</v>
      </c>
      <c r="G558" s="21">
        <v>11454.021500000001</v>
      </c>
    </row>
    <row r="559" spans="1:7" ht="15.75" x14ac:dyDescent="0.25">
      <c r="A559" s="21">
        <v>56</v>
      </c>
      <c r="B559" s="21" t="s">
        <v>23</v>
      </c>
      <c r="C559" s="21">
        <v>28.31</v>
      </c>
      <c r="D559" s="21">
        <v>0</v>
      </c>
      <c r="E559" s="21" t="s">
        <v>15</v>
      </c>
      <c r="F559" s="21" t="s">
        <v>25</v>
      </c>
      <c r="G559" s="21">
        <v>11657.7189</v>
      </c>
    </row>
    <row r="560" spans="1:7" ht="15.75" x14ac:dyDescent="0.25">
      <c r="A560" s="21">
        <v>56</v>
      </c>
      <c r="B560" s="21" t="s">
        <v>23</v>
      </c>
      <c r="C560" s="21">
        <v>28.594999999999999</v>
      </c>
      <c r="D560" s="21">
        <v>0</v>
      </c>
      <c r="E560" s="21" t="s">
        <v>15</v>
      </c>
      <c r="F560" s="21" t="s">
        <v>25</v>
      </c>
      <c r="G560" s="21">
        <v>11658.11505</v>
      </c>
    </row>
    <row r="561" spans="1:7" ht="15.75" x14ac:dyDescent="0.25">
      <c r="A561" s="21">
        <v>56</v>
      </c>
      <c r="B561" s="21" t="s">
        <v>23</v>
      </c>
      <c r="C561" s="21">
        <v>28.785</v>
      </c>
      <c r="D561" s="21">
        <v>0</v>
      </c>
      <c r="E561" s="21" t="s">
        <v>15</v>
      </c>
      <c r="F561" s="21" t="s">
        <v>25</v>
      </c>
      <c r="G561" s="21">
        <v>11658.379150000001</v>
      </c>
    </row>
    <row r="562" spans="1:7" ht="15.75" x14ac:dyDescent="0.25">
      <c r="A562" s="21">
        <v>56</v>
      </c>
      <c r="B562" s="21" t="s">
        <v>23</v>
      </c>
      <c r="C562" s="21">
        <v>35.799999999999997</v>
      </c>
      <c r="D562" s="21">
        <v>1</v>
      </c>
      <c r="E562" s="21" t="s">
        <v>15</v>
      </c>
      <c r="F562" s="21" t="s">
        <v>26</v>
      </c>
      <c r="G562" s="21">
        <v>11674.13</v>
      </c>
    </row>
    <row r="563" spans="1:7" ht="15.75" x14ac:dyDescent="0.25">
      <c r="A563" s="21">
        <v>56</v>
      </c>
      <c r="B563" s="21" t="s">
        <v>23</v>
      </c>
      <c r="C563" s="21">
        <v>26.6</v>
      </c>
      <c r="D563" s="21">
        <v>1</v>
      </c>
      <c r="E563" s="21" t="s">
        <v>15</v>
      </c>
      <c r="F563" s="21" t="s">
        <v>27</v>
      </c>
      <c r="G563" s="21">
        <v>12044.342000000001</v>
      </c>
    </row>
    <row r="564" spans="1:7" ht="15.75" x14ac:dyDescent="0.25">
      <c r="A564" s="21">
        <v>56</v>
      </c>
      <c r="B564" s="21" t="s">
        <v>23</v>
      </c>
      <c r="C564" s="21">
        <v>37.51</v>
      </c>
      <c r="D564" s="21">
        <v>2</v>
      </c>
      <c r="E564" s="21" t="s">
        <v>15</v>
      </c>
      <c r="F564" s="21" t="s">
        <v>16</v>
      </c>
      <c r="G564" s="21">
        <v>12265.5069</v>
      </c>
    </row>
    <row r="565" spans="1:7" ht="15.75" x14ac:dyDescent="0.25">
      <c r="A565" s="21">
        <v>56</v>
      </c>
      <c r="B565" s="21" t="s">
        <v>23</v>
      </c>
      <c r="C565" s="21">
        <v>33.82</v>
      </c>
      <c r="D565" s="21">
        <v>2</v>
      </c>
      <c r="E565" s="21" t="s">
        <v>15</v>
      </c>
      <c r="F565" s="21" t="s">
        <v>27</v>
      </c>
      <c r="G565" s="21">
        <v>12643.3778</v>
      </c>
    </row>
    <row r="566" spans="1:7" ht="15.75" x14ac:dyDescent="0.25">
      <c r="A566" s="21">
        <v>56</v>
      </c>
      <c r="B566" s="21" t="s">
        <v>23</v>
      </c>
      <c r="C566" s="21">
        <v>32.299999999999997</v>
      </c>
      <c r="D566" s="21">
        <v>3</v>
      </c>
      <c r="E566" s="21" t="s">
        <v>15</v>
      </c>
      <c r="F566" s="21" t="s">
        <v>25</v>
      </c>
      <c r="G566" s="21">
        <v>13430.264999999999</v>
      </c>
    </row>
    <row r="567" spans="1:7" ht="15.75" x14ac:dyDescent="0.25">
      <c r="A567" s="21">
        <v>57</v>
      </c>
      <c r="B567" s="21" t="s">
        <v>23</v>
      </c>
      <c r="C567" s="21">
        <v>28.7</v>
      </c>
      <c r="D567" s="21">
        <v>0</v>
      </c>
      <c r="E567" s="21" t="s">
        <v>15</v>
      </c>
      <c r="F567" s="21" t="s">
        <v>26</v>
      </c>
      <c r="G567" s="21">
        <v>11455.28</v>
      </c>
    </row>
    <row r="568" spans="1:7" ht="15.75" x14ac:dyDescent="0.25">
      <c r="A568" s="21">
        <v>57</v>
      </c>
      <c r="B568" s="21" t="s">
        <v>23</v>
      </c>
      <c r="C568" s="21">
        <v>23.18</v>
      </c>
      <c r="D568" s="21">
        <v>0</v>
      </c>
      <c r="E568" s="21" t="s">
        <v>15</v>
      </c>
      <c r="F568" s="21" t="s">
        <v>27</v>
      </c>
      <c r="G568" s="21">
        <v>11830.6072</v>
      </c>
    </row>
    <row r="569" spans="1:7" ht="15.75" x14ac:dyDescent="0.25">
      <c r="A569" s="21">
        <v>57</v>
      </c>
      <c r="B569" s="21" t="s">
        <v>23</v>
      </c>
      <c r="C569" s="21">
        <v>30.495000000000001</v>
      </c>
      <c r="D569" s="21">
        <v>0</v>
      </c>
      <c r="E569" s="21" t="s">
        <v>15</v>
      </c>
      <c r="F569" s="21" t="s">
        <v>27</v>
      </c>
      <c r="G569" s="21">
        <v>11840.77505</v>
      </c>
    </row>
    <row r="570" spans="1:7" ht="15.75" x14ac:dyDescent="0.25">
      <c r="A570" s="21">
        <v>57</v>
      </c>
      <c r="B570" s="21" t="s">
        <v>23</v>
      </c>
      <c r="C570" s="21">
        <v>31.824999999999999</v>
      </c>
      <c r="D570" s="21">
        <v>0</v>
      </c>
      <c r="E570" s="21" t="s">
        <v>15</v>
      </c>
      <c r="F570" s="21" t="s">
        <v>27</v>
      </c>
      <c r="G570" s="21">
        <v>11842.623750000001</v>
      </c>
    </row>
    <row r="571" spans="1:7" ht="15.75" x14ac:dyDescent="0.25">
      <c r="A571" s="21">
        <v>57</v>
      </c>
      <c r="B571" s="21" t="s">
        <v>23</v>
      </c>
      <c r="C571" s="21">
        <v>22.23</v>
      </c>
      <c r="D571" s="21">
        <v>0</v>
      </c>
      <c r="E571" s="21" t="s">
        <v>15</v>
      </c>
      <c r="F571" s="21" t="s">
        <v>25</v>
      </c>
      <c r="G571" s="21">
        <v>12029.286700000001</v>
      </c>
    </row>
    <row r="572" spans="1:7" ht="15.75" x14ac:dyDescent="0.25">
      <c r="A572" s="21">
        <v>57</v>
      </c>
      <c r="B572" s="21" t="s">
        <v>23</v>
      </c>
      <c r="C572" s="21">
        <v>29.81</v>
      </c>
      <c r="D572" s="21">
        <v>0</v>
      </c>
      <c r="E572" s="21" t="s">
        <v>17</v>
      </c>
      <c r="F572" s="21" t="s">
        <v>16</v>
      </c>
      <c r="G572" s="21">
        <v>27533.912899999999</v>
      </c>
    </row>
    <row r="573" spans="1:7" ht="15.75" x14ac:dyDescent="0.25">
      <c r="A573" s="21">
        <v>57</v>
      </c>
      <c r="B573" s="21" t="s">
        <v>23</v>
      </c>
      <c r="C573" s="21">
        <v>31.16</v>
      </c>
      <c r="D573" s="21">
        <v>0</v>
      </c>
      <c r="E573" s="21" t="s">
        <v>17</v>
      </c>
      <c r="F573" s="21" t="s">
        <v>27</v>
      </c>
      <c r="G573" s="21">
        <v>43578.939400000003</v>
      </c>
    </row>
    <row r="574" spans="1:7" ht="15.75" x14ac:dyDescent="0.25">
      <c r="A574" s="21">
        <v>57</v>
      </c>
      <c r="B574" s="21" t="s">
        <v>23</v>
      </c>
      <c r="C574" s="21">
        <v>20.100000000000001</v>
      </c>
      <c r="D574" s="21">
        <v>1</v>
      </c>
      <c r="E574" s="21" t="s">
        <v>15</v>
      </c>
      <c r="F574" s="21" t="s">
        <v>26</v>
      </c>
      <c r="G574" s="21">
        <v>12032.325999999999</v>
      </c>
    </row>
    <row r="575" spans="1:7" ht="15.75" x14ac:dyDescent="0.25">
      <c r="A575" s="21">
        <v>57</v>
      </c>
      <c r="B575" s="21" t="s">
        <v>23</v>
      </c>
      <c r="C575" s="21">
        <v>23.98</v>
      </c>
      <c r="D575" s="21">
        <v>1</v>
      </c>
      <c r="E575" s="21" t="s">
        <v>15</v>
      </c>
      <c r="F575" s="21" t="s">
        <v>16</v>
      </c>
      <c r="G575" s="21">
        <v>22192.437109999999</v>
      </c>
    </row>
    <row r="576" spans="1:7" ht="15.75" x14ac:dyDescent="0.25">
      <c r="A576" s="21">
        <v>57</v>
      </c>
      <c r="B576" s="21" t="s">
        <v>23</v>
      </c>
      <c r="C576" s="21">
        <v>25.74</v>
      </c>
      <c r="D576" s="21">
        <v>2</v>
      </c>
      <c r="E576" s="21" t="s">
        <v>15</v>
      </c>
      <c r="F576" s="21" t="s">
        <v>16</v>
      </c>
      <c r="G576" s="21">
        <v>12629.1656</v>
      </c>
    </row>
    <row r="577" spans="1:7" ht="15.75" x14ac:dyDescent="0.25">
      <c r="A577" s="21">
        <v>57</v>
      </c>
      <c r="B577" s="21" t="s">
        <v>23</v>
      </c>
      <c r="C577" s="21">
        <v>38</v>
      </c>
      <c r="D577" s="21">
        <v>2</v>
      </c>
      <c r="E577" s="21" t="s">
        <v>15</v>
      </c>
      <c r="F577" s="21" t="s">
        <v>26</v>
      </c>
      <c r="G577" s="21">
        <v>12646.207</v>
      </c>
    </row>
    <row r="578" spans="1:7" ht="15.75" x14ac:dyDescent="0.25">
      <c r="A578" s="21">
        <v>57</v>
      </c>
      <c r="B578" s="21" t="s">
        <v>23</v>
      </c>
      <c r="C578" s="21">
        <v>34.295000000000002</v>
      </c>
      <c r="D578" s="21">
        <v>2</v>
      </c>
      <c r="E578" s="21" t="s">
        <v>15</v>
      </c>
      <c r="F578" s="21" t="s">
        <v>25</v>
      </c>
      <c r="G578" s="21">
        <v>13224.057049999999</v>
      </c>
    </row>
    <row r="579" spans="1:7" ht="15.75" x14ac:dyDescent="0.25">
      <c r="A579" s="21">
        <v>57</v>
      </c>
      <c r="B579" s="21" t="s">
        <v>23</v>
      </c>
      <c r="C579" s="21">
        <v>28.785</v>
      </c>
      <c r="D579" s="21">
        <v>4</v>
      </c>
      <c r="E579" s="21" t="s">
        <v>15</v>
      </c>
      <c r="F579" s="21" t="s">
        <v>25</v>
      </c>
      <c r="G579" s="21">
        <v>14394.398150000001</v>
      </c>
    </row>
    <row r="580" spans="1:7" ht="15.75" x14ac:dyDescent="0.25">
      <c r="A580" s="21">
        <v>58</v>
      </c>
      <c r="B580" s="21" t="s">
        <v>23</v>
      </c>
      <c r="C580" s="21">
        <v>22.77</v>
      </c>
      <c r="D580" s="21">
        <v>0</v>
      </c>
      <c r="E580" s="21" t="s">
        <v>15</v>
      </c>
      <c r="F580" s="21" t="s">
        <v>16</v>
      </c>
      <c r="G580" s="21">
        <v>11833.782300000001</v>
      </c>
    </row>
    <row r="581" spans="1:7" ht="15.75" x14ac:dyDescent="0.25">
      <c r="A581" s="21">
        <v>58</v>
      </c>
      <c r="B581" s="21" t="s">
        <v>23</v>
      </c>
      <c r="C581" s="21">
        <v>25.2</v>
      </c>
      <c r="D581" s="21">
        <v>0</v>
      </c>
      <c r="E581" s="21" t="s">
        <v>15</v>
      </c>
      <c r="F581" s="21" t="s">
        <v>26</v>
      </c>
      <c r="G581" s="21">
        <v>11837.16</v>
      </c>
    </row>
    <row r="582" spans="1:7" ht="15.75" x14ac:dyDescent="0.25">
      <c r="A582" s="21">
        <v>58</v>
      </c>
      <c r="B582" s="21" t="s">
        <v>23</v>
      </c>
      <c r="C582" s="21">
        <v>29</v>
      </c>
      <c r="D582" s="21">
        <v>0</v>
      </c>
      <c r="E582" s="21" t="s">
        <v>15</v>
      </c>
      <c r="F582" s="21" t="s">
        <v>26</v>
      </c>
      <c r="G582" s="21">
        <v>11842.441999999999</v>
      </c>
    </row>
    <row r="583" spans="1:7" ht="15.75" x14ac:dyDescent="0.25">
      <c r="A583" s="21">
        <v>58</v>
      </c>
      <c r="B583" s="21" t="s">
        <v>23</v>
      </c>
      <c r="C583" s="21">
        <v>33.1</v>
      </c>
      <c r="D583" s="21">
        <v>0</v>
      </c>
      <c r="E583" s="21" t="s">
        <v>15</v>
      </c>
      <c r="F583" s="21" t="s">
        <v>26</v>
      </c>
      <c r="G583" s="21">
        <v>11848.141</v>
      </c>
    </row>
    <row r="584" spans="1:7" ht="15.75" x14ac:dyDescent="0.25">
      <c r="A584" s="21">
        <v>58</v>
      </c>
      <c r="B584" s="21" t="s">
        <v>23</v>
      </c>
      <c r="C584" s="21">
        <v>39.049999999999997</v>
      </c>
      <c r="D584" s="21">
        <v>0</v>
      </c>
      <c r="E584" s="21" t="s">
        <v>15</v>
      </c>
      <c r="F584" s="21" t="s">
        <v>16</v>
      </c>
      <c r="G584" s="21">
        <v>11856.4115</v>
      </c>
    </row>
    <row r="585" spans="1:7" ht="15.75" x14ac:dyDescent="0.25">
      <c r="A585" s="21">
        <v>58</v>
      </c>
      <c r="B585" s="21" t="s">
        <v>23</v>
      </c>
      <c r="C585" s="21">
        <v>27.17</v>
      </c>
      <c r="D585" s="21">
        <v>0</v>
      </c>
      <c r="E585" s="21" t="s">
        <v>15</v>
      </c>
      <c r="F585" s="21" t="s">
        <v>27</v>
      </c>
      <c r="G585" s="21">
        <v>12222.898300000001</v>
      </c>
    </row>
    <row r="586" spans="1:7" ht="15.75" x14ac:dyDescent="0.25">
      <c r="A586" s="21">
        <v>58</v>
      </c>
      <c r="B586" s="21" t="s">
        <v>23</v>
      </c>
      <c r="C586" s="21">
        <v>28.215</v>
      </c>
      <c r="D586" s="21">
        <v>0</v>
      </c>
      <c r="E586" s="21" t="s">
        <v>15</v>
      </c>
      <c r="F586" s="21" t="s">
        <v>27</v>
      </c>
      <c r="G586" s="21">
        <v>12224.350850000001</v>
      </c>
    </row>
    <row r="587" spans="1:7" ht="15.75" x14ac:dyDescent="0.25">
      <c r="A587" s="21">
        <v>58</v>
      </c>
      <c r="B587" s="21" t="s">
        <v>23</v>
      </c>
      <c r="C587" s="21">
        <v>33.44</v>
      </c>
      <c r="D587" s="21">
        <v>0</v>
      </c>
      <c r="E587" s="21" t="s">
        <v>15</v>
      </c>
      <c r="F587" s="21" t="s">
        <v>27</v>
      </c>
      <c r="G587" s="21">
        <v>12231.613600000001</v>
      </c>
    </row>
    <row r="588" spans="1:7" ht="15.75" x14ac:dyDescent="0.25">
      <c r="A588" s="21">
        <v>58</v>
      </c>
      <c r="B588" s="21" t="s">
        <v>23</v>
      </c>
      <c r="C588" s="21">
        <v>36.479999999999997</v>
      </c>
      <c r="D588" s="21">
        <v>0</v>
      </c>
      <c r="E588" s="21" t="s">
        <v>15</v>
      </c>
      <c r="F588" s="21" t="s">
        <v>27</v>
      </c>
      <c r="G588" s="21">
        <v>12235.8392</v>
      </c>
    </row>
    <row r="589" spans="1:7" ht="15.75" x14ac:dyDescent="0.25">
      <c r="A589" s="21">
        <v>58</v>
      </c>
      <c r="B589" s="21" t="s">
        <v>23</v>
      </c>
      <c r="C589" s="21">
        <v>32.965000000000003</v>
      </c>
      <c r="D589" s="21">
        <v>0</v>
      </c>
      <c r="E589" s="21" t="s">
        <v>15</v>
      </c>
      <c r="F589" s="21" t="s">
        <v>25</v>
      </c>
      <c r="G589" s="21">
        <v>12430.95335</v>
      </c>
    </row>
    <row r="590" spans="1:7" ht="15.75" x14ac:dyDescent="0.25">
      <c r="A590" s="21">
        <v>58</v>
      </c>
      <c r="B590" s="21" t="s">
        <v>23</v>
      </c>
      <c r="C590" s="21">
        <v>41.91</v>
      </c>
      <c r="D590" s="21">
        <v>0</v>
      </c>
      <c r="E590" s="21" t="s">
        <v>15</v>
      </c>
      <c r="F590" s="21" t="s">
        <v>16</v>
      </c>
      <c r="G590" s="21">
        <v>24227.337240000001</v>
      </c>
    </row>
    <row r="591" spans="1:7" ht="15.75" x14ac:dyDescent="0.25">
      <c r="A591" s="21">
        <v>58</v>
      </c>
      <c r="B591" s="21" t="s">
        <v>23</v>
      </c>
      <c r="C591" s="21">
        <v>32.395000000000003</v>
      </c>
      <c r="D591" s="21">
        <v>1</v>
      </c>
      <c r="E591" s="21" t="s">
        <v>15</v>
      </c>
      <c r="F591" s="21" t="s">
        <v>25</v>
      </c>
      <c r="G591" s="21">
        <v>13019.161050000001</v>
      </c>
    </row>
    <row r="592" spans="1:7" ht="15.75" x14ac:dyDescent="0.25">
      <c r="A592" s="21">
        <v>58</v>
      </c>
      <c r="B592" s="21" t="s">
        <v>23</v>
      </c>
      <c r="C592" s="21">
        <v>31.824999999999999</v>
      </c>
      <c r="D592" s="21">
        <v>2</v>
      </c>
      <c r="E592" s="21" t="s">
        <v>15</v>
      </c>
      <c r="F592" s="21" t="s">
        <v>25</v>
      </c>
      <c r="G592" s="21">
        <v>13607.36875</v>
      </c>
    </row>
    <row r="593" spans="1:7" ht="15.75" x14ac:dyDescent="0.25">
      <c r="A593" s="21">
        <v>59</v>
      </c>
      <c r="B593" s="21" t="s">
        <v>23</v>
      </c>
      <c r="C593" s="21">
        <v>27.5</v>
      </c>
      <c r="D593" s="21">
        <v>0</v>
      </c>
      <c r="E593" s="21" t="s">
        <v>15</v>
      </c>
      <c r="F593" s="21" t="s">
        <v>26</v>
      </c>
      <c r="G593" s="21">
        <v>12233.828</v>
      </c>
    </row>
    <row r="594" spans="1:7" ht="15.75" x14ac:dyDescent="0.25">
      <c r="A594" s="21">
        <v>59</v>
      </c>
      <c r="B594" s="21" t="s">
        <v>23</v>
      </c>
      <c r="C594" s="21">
        <v>35.200000000000003</v>
      </c>
      <c r="D594" s="21">
        <v>0</v>
      </c>
      <c r="E594" s="21" t="s">
        <v>15</v>
      </c>
      <c r="F594" s="21" t="s">
        <v>16</v>
      </c>
      <c r="G594" s="21">
        <v>12244.531000000001</v>
      </c>
    </row>
    <row r="595" spans="1:7" ht="15.75" x14ac:dyDescent="0.25">
      <c r="A595" s="21">
        <v>59</v>
      </c>
      <c r="B595" s="21" t="s">
        <v>23</v>
      </c>
      <c r="C595" s="21">
        <v>31.35</v>
      </c>
      <c r="D595" s="21">
        <v>0</v>
      </c>
      <c r="E595" s="21" t="s">
        <v>15</v>
      </c>
      <c r="F595" s="21" t="s">
        <v>27</v>
      </c>
      <c r="G595" s="21">
        <v>12622.1795</v>
      </c>
    </row>
    <row r="596" spans="1:7" ht="15.75" x14ac:dyDescent="0.25">
      <c r="A596" s="21">
        <v>59</v>
      </c>
      <c r="B596" s="21" t="s">
        <v>23</v>
      </c>
      <c r="C596" s="21">
        <v>26.504999999999999</v>
      </c>
      <c r="D596" s="21">
        <v>0</v>
      </c>
      <c r="E596" s="21" t="s">
        <v>15</v>
      </c>
      <c r="F596" s="21" t="s">
        <v>25</v>
      </c>
      <c r="G596" s="21">
        <v>12815.444949999999</v>
      </c>
    </row>
    <row r="597" spans="1:7" ht="15.75" x14ac:dyDescent="0.25">
      <c r="A597" s="21">
        <v>59</v>
      </c>
      <c r="B597" s="21" t="s">
        <v>23</v>
      </c>
      <c r="C597" s="21">
        <v>23.655000000000001</v>
      </c>
      <c r="D597" s="21">
        <v>0</v>
      </c>
      <c r="E597" s="21" t="s">
        <v>17</v>
      </c>
      <c r="F597" s="21" t="s">
        <v>27</v>
      </c>
      <c r="G597" s="21">
        <v>25678.778450000002</v>
      </c>
    </row>
    <row r="598" spans="1:7" ht="15.75" x14ac:dyDescent="0.25">
      <c r="A598" s="21">
        <v>59</v>
      </c>
      <c r="B598" s="21" t="s">
        <v>23</v>
      </c>
      <c r="C598" s="21">
        <v>36.520000000000003</v>
      </c>
      <c r="D598" s="21">
        <v>1</v>
      </c>
      <c r="E598" s="21" t="s">
        <v>15</v>
      </c>
      <c r="F598" s="21" t="s">
        <v>16</v>
      </c>
      <c r="G598" s="21">
        <v>28287.897659999999</v>
      </c>
    </row>
    <row r="599" spans="1:7" ht="15.75" x14ac:dyDescent="0.25">
      <c r="A599" s="21">
        <v>59</v>
      </c>
      <c r="B599" s="21" t="s">
        <v>23</v>
      </c>
      <c r="C599" s="21">
        <v>36.765000000000001</v>
      </c>
      <c r="D599" s="21">
        <v>1</v>
      </c>
      <c r="E599" s="21" t="s">
        <v>17</v>
      </c>
      <c r="F599" s="21" t="s">
        <v>25</v>
      </c>
      <c r="G599" s="21">
        <v>47896.79135</v>
      </c>
    </row>
    <row r="600" spans="1:7" ht="15.75" x14ac:dyDescent="0.25">
      <c r="A600" s="21">
        <v>59</v>
      </c>
      <c r="B600" s="21" t="s">
        <v>23</v>
      </c>
      <c r="C600" s="21">
        <v>34.799999999999997</v>
      </c>
      <c r="D600" s="21">
        <v>2</v>
      </c>
      <c r="E600" s="21" t="s">
        <v>15</v>
      </c>
      <c r="F600" s="21" t="s">
        <v>26</v>
      </c>
      <c r="G600" s="21">
        <v>36910.608030000003</v>
      </c>
    </row>
    <row r="601" spans="1:7" ht="15.75" x14ac:dyDescent="0.25">
      <c r="A601" s="21">
        <v>59</v>
      </c>
      <c r="B601" s="21" t="s">
        <v>23</v>
      </c>
      <c r="C601" s="21">
        <v>27.72</v>
      </c>
      <c r="D601" s="21">
        <v>3</v>
      </c>
      <c r="E601" s="21" t="s">
        <v>15</v>
      </c>
      <c r="F601" s="21" t="s">
        <v>16</v>
      </c>
      <c r="G601" s="21">
        <v>14001.1338</v>
      </c>
    </row>
    <row r="602" spans="1:7" ht="15.75" x14ac:dyDescent="0.25">
      <c r="A602" s="21">
        <v>59</v>
      </c>
      <c r="B602" s="21" t="s">
        <v>23</v>
      </c>
      <c r="C602" s="21">
        <v>27.83</v>
      </c>
      <c r="D602" s="21">
        <v>3</v>
      </c>
      <c r="E602" s="21" t="s">
        <v>15</v>
      </c>
      <c r="F602" s="21" t="s">
        <v>16</v>
      </c>
      <c r="G602" s="21">
        <v>14001.286700000001</v>
      </c>
    </row>
    <row r="603" spans="1:7" ht="15.75" x14ac:dyDescent="0.25">
      <c r="A603" s="21">
        <v>59</v>
      </c>
      <c r="B603" s="21" t="s">
        <v>23</v>
      </c>
      <c r="C603" s="21">
        <v>32.1</v>
      </c>
      <c r="D603" s="21">
        <v>3</v>
      </c>
      <c r="E603" s="21" t="s">
        <v>15</v>
      </c>
      <c r="F603" s="21" t="s">
        <v>26</v>
      </c>
      <c r="G603" s="21">
        <v>14007.222</v>
      </c>
    </row>
    <row r="604" spans="1:7" ht="15.75" x14ac:dyDescent="0.25">
      <c r="A604" s="21">
        <v>59</v>
      </c>
      <c r="B604" s="21" t="s">
        <v>23</v>
      </c>
      <c r="C604" s="21">
        <v>26.695</v>
      </c>
      <c r="D604" s="21">
        <v>3</v>
      </c>
      <c r="E604" s="21" t="s">
        <v>15</v>
      </c>
      <c r="F604" s="21" t="s">
        <v>27</v>
      </c>
      <c r="G604" s="21">
        <v>14382.709049999999</v>
      </c>
    </row>
    <row r="605" spans="1:7" ht="15.75" x14ac:dyDescent="0.25">
      <c r="A605" s="21">
        <v>59</v>
      </c>
      <c r="B605" s="21" t="s">
        <v>23</v>
      </c>
      <c r="C605" s="21">
        <v>32.395000000000003</v>
      </c>
      <c r="D605" s="21">
        <v>3</v>
      </c>
      <c r="E605" s="21" t="s">
        <v>15</v>
      </c>
      <c r="F605" s="21" t="s">
        <v>25</v>
      </c>
      <c r="G605" s="21">
        <v>14590.63205</v>
      </c>
    </row>
    <row r="606" spans="1:7" ht="15.75" x14ac:dyDescent="0.25">
      <c r="A606" s="21">
        <v>60</v>
      </c>
      <c r="B606" s="21" t="s">
        <v>23</v>
      </c>
      <c r="C606" s="21">
        <v>24.53</v>
      </c>
      <c r="D606" s="21">
        <v>0</v>
      </c>
      <c r="E606" s="21" t="s">
        <v>15</v>
      </c>
      <c r="F606" s="21" t="s">
        <v>16</v>
      </c>
      <c r="G606" s="21">
        <v>12629.896699999999</v>
      </c>
    </row>
    <row r="607" spans="1:7" ht="15.75" x14ac:dyDescent="0.25">
      <c r="A607" s="21">
        <v>60</v>
      </c>
      <c r="B607" s="21" t="s">
        <v>23</v>
      </c>
      <c r="C607" s="21">
        <v>30.5</v>
      </c>
      <c r="D607" s="21">
        <v>0</v>
      </c>
      <c r="E607" s="21" t="s">
        <v>15</v>
      </c>
      <c r="F607" s="21" t="s">
        <v>26</v>
      </c>
      <c r="G607" s="21">
        <v>12638.195</v>
      </c>
    </row>
    <row r="608" spans="1:7" ht="15.75" x14ac:dyDescent="0.25">
      <c r="A608" s="21">
        <v>60</v>
      </c>
      <c r="B608" s="21" t="s">
        <v>23</v>
      </c>
      <c r="C608" s="21">
        <v>35.1</v>
      </c>
      <c r="D608" s="21">
        <v>0</v>
      </c>
      <c r="E608" s="21" t="s">
        <v>15</v>
      </c>
      <c r="F608" s="21" t="s">
        <v>26</v>
      </c>
      <c r="G608" s="21">
        <v>12644.589</v>
      </c>
    </row>
    <row r="609" spans="1:7" ht="15.75" x14ac:dyDescent="0.25">
      <c r="A609" s="21">
        <v>60</v>
      </c>
      <c r="B609" s="21" t="s">
        <v>23</v>
      </c>
      <c r="C609" s="21">
        <v>38.06</v>
      </c>
      <c r="D609" s="21">
        <v>0</v>
      </c>
      <c r="E609" s="21" t="s">
        <v>15</v>
      </c>
      <c r="F609" s="21" t="s">
        <v>16</v>
      </c>
      <c r="G609" s="21">
        <v>12648.7034</v>
      </c>
    </row>
    <row r="610" spans="1:7" ht="15.75" x14ac:dyDescent="0.25">
      <c r="A610" s="21">
        <v>60</v>
      </c>
      <c r="B610" s="21" t="s">
        <v>23</v>
      </c>
      <c r="C610" s="21">
        <v>24.035</v>
      </c>
      <c r="D610" s="21">
        <v>0</v>
      </c>
      <c r="E610" s="21" t="s">
        <v>15</v>
      </c>
      <c r="F610" s="21" t="s">
        <v>27</v>
      </c>
      <c r="G610" s="21">
        <v>13012.20865</v>
      </c>
    </row>
    <row r="611" spans="1:7" ht="15.75" x14ac:dyDescent="0.25">
      <c r="A611" s="21">
        <v>60</v>
      </c>
      <c r="B611" s="21" t="s">
        <v>23</v>
      </c>
      <c r="C611" s="21">
        <v>18.335000000000001</v>
      </c>
      <c r="D611" s="21">
        <v>0</v>
      </c>
      <c r="E611" s="21" t="s">
        <v>15</v>
      </c>
      <c r="F611" s="21" t="s">
        <v>25</v>
      </c>
      <c r="G611" s="21">
        <v>13204.28565</v>
      </c>
    </row>
    <row r="612" spans="1:7" ht="15.75" x14ac:dyDescent="0.25">
      <c r="A612" s="21">
        <v>60</v>
      </c>
      <c r="B612" s="21" t="s">
        <v>23</v>
      </c>
      <c r="C612" s="21">
        <v>27.55</v>
      </c>
      <c r="D612" s="21">
        <v>0</v>
      </c>
      <c r="E612" s="21" t="s">
        <v>15</v>
      </c>
      <c r="F612" s="21" t="s">
        <v>25</v>
      </c>
      <c r="G612" s="21">
        <v>13217.094499999999</v>
      </c>
    </row>
    <row r="613" spans="1:7" ht="15.75" x14ac:dyDescent="0.25">
      <c r="A613" s="21">
        <v>60</v>
      </c>
      <c r="B613" s="21" t="s">
        <v>23</v>
      </c>
      <c r="C613" s="21">
        <v>36.005000000000003</v>
      </c>
      <c r="D613" s="21">
        <v>0</v>
      </c>
      <c r="E613" s="21" t="s">
        <v>15</v>
      </c>
      <c r="F613" s="21" t="s">
        <v>25</v>
      </c>
      <c r="G613" s="21">
        <v>13228.846949999999</v>
      </c>
    </row>
    <row r="614" spans="1:7" ht="15.75" x14ac:dyDescent="0.25">
      <c r="A614" s="21">
        <v>60</v>
      </c>
      <c r="B614" s="21" t="s">
        <v>23</v>
      </c>
      <c r="C614" s="21">
        <v>25.84</v>
      </c>
      <c r="D614" s="21">
        <v>0</v>
      </c>
      <c r="E614" s="21" t="s">
        <v>15</v>
      </c>
      <c r="F614" s="21" t="s">
        <v>27</v>
      </c>
      <c r="G614" s="21">
        <v>28923.136920000001</v>
      </c>
    </row>
    <row r="615" spans="1:7" ht="15.75" x14ac:dyDescent="0.25">
      <c r="A615" s="21">
        <v>60</v>
      </c>
      <c r="B615" s="21" t="s">
        <v>23</v>
      </c>
      <c r="C615" s="21">
        <v>32.450000000000003</v>
      </c>
      <c r="D615" s="21">
        <v>0</v>
      </c>
      <c r="E615" s="21" t="s">
        <v>17</v>
      </c>
      <c r="F615" s="21" t="s">
        <v>16</v>
      </c>
      <c r="G615" s="21">
        <v>45008.955499999996</v>
      </c>
    </row>
    <row r="616" spans="1:7" ht="15.75" x14ac:dyDescent="0.25">
      <c r="A616" s="21">
        <v>60</v>
      </c>
      <c r="B616" s="21" t="s">
        <v>23</v>
      </c>
      <c r="C616" s="21">
        <v>28.7</v>
      </c>
      <c r="D616" s="21">
        <v>1</v>
      </c>
      <c r="E616" s="21" t="s">
        <v>15</v>
      </c>
      <c r="F616" s="21" t="s">
        <v>26</v>
      </c>
      <c r="G616" s="21">
        <v>13224.692999999999</v>
      </c>
    </row>
    <row r="617" spans="1:7" ht="15.75" x14ac:dyDescent="0.25">
      <c r="A617" s="21">
        <v>61</v>
      </c>
      <c r="B617" s="21" t="s">
        <v>23</v>
      </c>
      <c r="C617" s="21">
        <v>28.2</v>
      </c>
      <c r="D617" s="21">
        <v>0</v>
      </c>
      <c r="E617" s="21" t="s">
        <v>15</v>
      </c>
      <c r="F617" s="21" t="s">
        <v>26</v>
      </c>
      <c r="G617" s="21">
        <v>13041.921</v>
      </c>
    </row>
    <row r="618" spans="1:7" ht="15.75" x14ac:dyDescent="0.25">
      <c r="A618" s="21">
        <v>61</v>
      </c>
      <c r="B618" s="21" t="s">
        <v>23</v>
      </c>
      <c r="C618" s="21">
        <v>44</v>
      </c>
      <c r="D618" s="21">
        <v>0</v>
      </c>
      <c r="E618" s="21" t="s">
        <v>15</v>
      </c>
      <c r="F618" s="21" t="s">
        <v>26</v>
      </c>
      <c r="G618" s="21">
        <v>13063.883</v>
      </c>
    </row>
    <row r="619" spans="1:7" ht="15.75" x14ac:dyDescent="0.25">
      <c r="A619" s="21">
        <v>61</v>
      </c>
      <c r="B619" s="21" t="s">
        <v>23</v>
      </c>
      <c r="C619" s="21">
        <v>21.09</v>
      </c>
      <c r="D619" s="21">
        <v>0</v>
      </c>
      <c r="E619" s="21" t="s">
        <v>15</v>
      </c>
      <c r="F619" s="21" t="s">
        <v>27</v>
      </c>
      <c r="G619" s="21">
        <v>13415.0381</v>
      </c>
    </row>
    <row r="620" spans="1:7" ht="15.75" x14ac:dyDescent="0.25">
      <c r="A620" s="21">
        <v>61</v>
      </c>
      <c r="B620" s="21" t="s">
        <v>23</v>
      </c>
      <c r="C620" s="21">
        <v>31.16</v>
      </c>
      <c r="D620" s="21">
        <v>0</v>
      </c>
      <c r="E620" s="21" t="s">
        <v>15</v>
      </c>
      <c r="F620" s="21" t="s">
        <v>27</v>
      </c>
      <c r="G620" s="21">
        <v>13429.035400000001</v>
      </c>
    </row>
    <row r="621" spans="1:7" ht="15.75" x14ac:dyDescent="0.25">
      <c r="A621" s="21">
        <v>61</v>
      </c>
      <c r="B621" s="21" t="s">
        <v>23</v>
      </c>
      <c r="C621" s="21">
        <v>22.04</v>
      </c>
      <c r="D621" s="21">
        <v>0</v>
      </c>
      <c r="E621" s="21" t="s">
        <v>15</v>
      </c>
      <c r="F621" s="21" t="s">
        <v>25</v>
      </c>
      <c r="G621" s="21">
        <v>13616.3586</v>
      </c>
    </row>
    <row r="622" spans="1:7" ht="15.75" x14ac:dyDescent="0.25">
      <c r="A622" s="21">
        <v>61</v>
      </c>
      <c r="B622" s="21" t="s">
        <v>23</v>
      </c>
      <c r="C622" s="21">
        <v>35.909999999999997</v>
      </c>
      <c r="D622" s="21">
        <v>0</v>
      </c>
      <c r="E622" s="21" t="s">
        <v>15</v>
      </c>
      <c r="F622" s="21" t="s">
        <v>25</v>
      </c>
      <c r="G622" s="21">
        <v>13635.6379</v>
      </c>
    </row>
    <row r="623" spans="1:7" ht="15.75" x14ac:dyDescent="0.25">
      <c r="A623" s="21">
        <v>61</v>
      </c>
      <c r="B623" s="21" t="s">
        <v>23</v>
      </c>
      <c r="C623" s="21">
        <v>25.08</v>
      </c>
      <c r="D623" s="21">
        <v>0</v>
      </c>
      <c r="E623" s="21" t="s">
        <v>15</v>
      </c>
      <c r="F623" s="21" t="s">
        <v>16</v>
      </c>
      <c r="G623" s="21">
        <v>24513.091260000001</v>
      </c>
    </row>
    <row r="624" spans="1:7" ht="15.75" x14ac:dyDescent="0.25">
      <c r="A624" s="21">
        <v>61</v>
      </c>
      <c r="B624" s="21" t="s">
        <v>23</v>
      </c>
      <c r="C624" s="21">
        <v>29.07</v>
      </c>
      <c r="D624" s="21">
        <v>0</v>
      </c>
      <c r="E624" s="21" t="s">
        <v>17</v>
      </c>
      <c r="F624" s="21" t="s">
        <v>27</v>
      </c>
      <c r="G624" s="21">
        <v>29141.3603</v>
      </c>
    </row>
    <row r="625" spans="1:7" ht="15.75" x14ac:dyDescent="0.25">
      <c r="A625" s="21">
        <v>61</v>
      </c>
      <c r="B625" s="21" t="s">
        <v>23</v>
      </c>
      <c r="C625" s="21">
        <v>36.384999999999998</v>
      </c>
      <c r="D625" s="21">
        <v>1</v>
      </c>
      <c r="E625" s="21" t="s">
        <v>17</v>
      </c>
      <c r="F625" s="21" t="s">
        <v>25</v>
      </c>
      <c r="G625" s="21">
        <v>48517.563150000002</v>
      </c>
    </row>
    <row r="626" spans="1:7" ht="15.75" x14ac:dyDescent="0.25">
      <c r="A626" s="21">
        <v>61</v>
      </c>
      <c r="B626" s="21" t="s">
        <v>23</v>
      </c>
      <c r="C626" s="21">
        <v>39.1</v>
      </c>
      <c r="D626" s="21">
        <v>2</v>
      </c>
      <c r="E626" s="21" t="s">
        <v>15</v>
      </c>
      <c r="F626" s="21" t="s">
        <v>26</v>
      </c>
      <c r="G626" s="21">
        <v>14235.072</v>
      </c>
    </row>
    <row r="627" spans="1:7" ht="15.75" x14ac:dyDescent="0.25">
      <c r="A627" s="21">
        <v>61</v>
      </c>
      <c r="B627" s="21" t="s">
        <v>23</v>
      </c>
      <c r="C627" s="21">
        <v>29.92</v>
      </c>
      <c r="D627" s="21">
        <v>3</v>
      </c>
      <c r="E627" s="21" t="s">
        <v>17</v>
      </c>
      <c r="F627" s="21" t="s">
        <v>16</v>
      </c>
      <c r="G627" s="21">
        <v>30942.191800000001</v>
      </c>
    </row>
    <row r="628" spans="1:7" ht="15.75" x14ac:dyDescent="0.25">
      <c r="A628" s="21">
        <v>61</v>
      </c>
      <c r="B628" s="21" t="s">
        <v>23</v>
      </c>
      <c r="C628" s="21">
        <v>33.33</v>
      </c>
      <c r="D628" s="21">
        <v>4</v>
      </c>
      <c r="E628" s="21" t="s">
        <v>15</v>
      </c>
      <c r="F628" s="21" t="s">
        <v>16</v>
      </c>
      <c r="G628" s="21">
        <v>36580.282160000002</v>
      </c>
    </row>
    <row r="629" spans="1:7" ht="15.75" x14ac:dyDescent="0.25">
      <c r="A629" s="21">
        <v>62</v>
      </c>
      <c r="B629" s="21" t="s">
        <v>23</v>
      </c>
      <c r="C629" s="21">
        <v>25</v>
      </c>
      <c r="D629" s="21">
        <v>0</v>
      </c>
      <c r="E629" s="21" t="s">
        <v>15</v>
      </c>
      <c r="F629" s="21" t="s">
        <v>26</v>
      </c>
      <c r="G629" s="21">
        <v>13451.121999999999</v>
      </c>
    </row>
    <row r="630" spans="1:7" ht="15.75" x14ac:dyDescent="0.25">
      <c r="A630" s="21">
        <v>62</v>
      </c>
      <c r="B630" s="21" t="s">
        <v>23</v>
      </c>
      <c r="C630" s="21">
        <v>29.92</v>
      </c>
      <c r="D630" s="21">
        <v>0</v>
      </c>
      <c r="E630" s="21" t="s">
        <v>15</v>
      </c>
      <c r="F630" s="21" t="s">
        <v>16</v>
      </c>
      <c r="G630" s="21">
        <v>13457.960800000001</v>
      </c>
    </row>
    <row r="631" spans="1:7" ht="15.75" x14ac:dyDescent="0.25">
      <c r="A631" s="21">
        <v>62</v>
      </c>
      <c r="B631" s="21" t="s">
        <v>23</v>
      </c>
      <c r="C631" s="21">
        <v>33.200000000000003</v>
      </c>
      <c r="D631" s="21">
        <v>0</v>
      </c>
      <c r="E631" s="21" t="s">
        <v>15</v>
      </c>
      <c r="F631" s="21" t="s">
        <v>26</v>
      </c>
      <c r="G631" s="21">
        <v>13462.52</v>
      </c>
    </row>
    <row r="632" spans="1:7" ht="15.75" x14ac:dyDescent="0.25">
      <c r="A632" s="21">
        <v>62</v>
      </c>
      <c r="B632" s="21" t="s">
        <v>23</v>
      </c>
      <c r="C632" s="21">
        <v>39.159999999999997</v>
      </c>
      <c r="D632" s="21">
        <v>0</v>
      </c>
      <c r="E632" s="21" t="s">
        <v>15</v>
      </c>
      <c r="F632" s="21" t="s">
        <v>16</v>
      </c>
      <c r="G632" s="21">
        <v>13470.804400000001</v>
      </c>
    </row>
    <row r="633" spans="1:7" ht="15.75" x14ac:dyDescent="0.25">
      <c r="A633" s="21">
        <v>62</v>
      </c>
      <c r="B633" s="21" t="s">
        <v>23</v>
      </c>
      <c r="C633" s="21">
        <v>39.200000000000003</v>
      </c>
      <c r="D633" s="21">
        <v>0</v>
      </c>
      <c r="E633" s="21" t="s">
        <v>15</v>
      </c>
      <c r="F633" s="21" t="s">
        <v>26</v>
      </c>
      <c r="G633" s="21">
        <v>13470.86</v>
      </c>
    </row>
    <row r="634" spans="1:7" ht="15.75" x14ac:dyDescent="0.25">
      <c r="A634" s="21">
        <v>62</v>
      </c>
      <c r="B634" s="21" t="s">
        <v>23</v>
      </c>
      <c r="C634" s="21">
        <v>32.68</v>
      </c>
      <c r="D634" s="21">
        <v>0</v>
      </c>
      <c r="E634" s="21" t="s">
        <v>15</v>
      </c>
      <c r="F634" s="21" t="s">
        <v>27</v>
      </c>
      <c r="G634" s="21">
        <v>13844.797200000001</v>
      </c>
    </row>
    <row r="635" spans="1:7" ht="15.75" x14ac:dyDescent="0.25">
      <c r="A635" s="21">
        <v>62</v>
      </c>
      <c r="B635" s="21" t="s">
        <v>23</v>
      </c>
      <c r="C635" s="21">
        <v>31.73</v>
      </c>
      <c r="D635" s="21">
        <v>0</v>
      </c>
      <c r="E635" s="21" t="s">
        <v>15</v>
      </c>
      <c r="F635" s="21" t="s">
        <v>25</v>
      </c>
      <c r="G635" s="21">
        <v>14043.476699999999</v>
      </c>
    </row>
    <row r="636" spans="1:7" ht="15.75" x14ac:dyDescent="0.25">
      <c r="A636" s="21">
        <v>62</v>
      </c>
      <c r="B636" s="21" t="s">
        <v>23</v>
      </c>
      <c r="C636" s="21">
        <v>26.29</v>
      </c>
      <c r="D636" s="21">
        <v>0</v>
      </c>
      <c r="E636" s="21" t="s">
        <v>17</v>
      </c>
      <c r="F636" s="21" t="s">
        <v>16</v>
      </c>
      <c r="G636" s="21">
        <v>27808.7251</v>
      </c>
    </row>
    <row r="637" spans="1:7" ht="15.75" x14ac:dyDescent="0.25">
      <c r="A637" s="21">
        <v>62</v>
      </c>
      <c r="B637" s="21" t="s">
        <v>23</v>
      </c>
      <c r="C637" s="21">
        <v>36.86</v>
      </c>
      <c r="D637" s="21">
        <v>1</v>
      </c>
      <c r="E637" s="21" t="s">
        <v>15</v>
      </c>
      <c r="F637" s="21" t="s">
        <v>25</v>
      </c>
      <c r="G637" s="21">
        <v>31620.001059999999</v>
      </c>
    </row>
    <row r="638" spans="1:7" ht="15.75" x14ac:dyDescent="0.25">
      <c r="A638" s="21">
        <v>62</v>
      </c>
      <c r="B638" s="21" t="s">
        <v>23</v>
      </c>
      <c r="C638" s="21">
        <v>30.495000000000001</v>
      </c>
      <c r="D638" s="21">
        <v>2</v>
      </c>
      <c r="E638" s="21" t="s">
        <v>15</v>
      </c>
      <c r="F638" s="21" t="s">
        <v>27</v>
      </c>
      <c r="G638" s="21">
        <v>15019.760050000001</v>
      </c>
    </row>
    <row r="639" spans="1:7" ht="15.75" x14ac:dyDescent="0.25">
      <c r="A639" s="21">
        <v>62</v>
      </c>
      <c r="B639" s="21" t="s">
        <v>23</v>
      </c>
      <c r="C639" s="21">
        <v>38.094999999999999</v>
      </c>
      <c r="D639" s="21">
        <v>2</v>
      </c>
      <c r="E639" s="21" t="s">
        <v>15</v>
      </c>
      <c r="F639" s="21" t="s">
        <v>25</v>
      </c>
      <c r="G639" s="21">
        <v>15230.324049999999</v>
      </c>
    </row>
    <row r="640" spans="1:7" ht="15.75" x14ac:dyDescent="0.25">
      <c r="A640" s="21">
        <v>62</v>
      </c>
      <c r="B640" s="21" t="s">
        <v>23</v>
      </c>
      <c r="C640" s="21">
        <v>32.965000000000003</v>
      </c>
      <c r="D640" s="21">
        <v>3</v>
      </c>
      <c r="E640" s="21" t="s">
        <v>15</v>
      </c>
      <c r="F640" s="21" t="s">
        <v>27</v>
      </c>
      <c r="G640" s="21">
        <v>15612.19335</v>
      </c>
    </row>
    <row r="641" spans="1:7" ht="15.75" x14ac:dyDescent="0.25">
      <c r="A641" s="21">
        <v>63</v>
      </c>
      <c r="B641" s="21" t="s">
        <v>23</v>
      </c>
      <c r="C641" s="21">
        <v>31.8</v>
      </c>
      <c r="D641" s="21">
        <v>0</v>
      </c>
      <c r="E641" s="21" t="s">
        <v>15</v>
      </c>
      <c r="F641" s="21" t="s">
        <v>26</v>
      </c>
      <c r="G641" s="21">
        <v>13880.949000000001</v>
      </c>
    </row>
    <row r="642" spans="1:7" ht="15.75" x14ac:dyDescent="0.25">
      <c r="A642" s="21">
        <v>63</v>
      </c>
      <c r="B642" s="21" t="s">
        <v>23</v>
      </c>
      <c r="C642" s="21">
        <v>36.299999999999997</v>
      </c>
      <c r="D642" s="21">
        <v>0</v>
      </c>
      <c r="E642" s="21" t="s">
        <v>15</v>
      </c>
      <c r="F642" s="21" t="s">
        <v>16</v>
      </c>
      <c r="G642" s="21">
        <v>13887.204</v>
      </c>
    </row>
    <row r="643" spans="1:7" ht="15.75" x14ac:dyDescent="0.25">
      <c r="A643" s="21">
        <v>63</v>
      </c>
      <c r="B643" s="21" t="s">
        <v>23</v>
      </c>
      <c r="C643" s="21">
        <v>36.85</v>
      </c>
      <c r="D643" s="21">
        <v>0</v>
      </c>
      <c r="E643" s="21" t="s">
        <v>15</v>
      </c>
      <c r="F643" s="21" t="s">
        <v>16</v>
      </c>
      <c r="G643" s="21">
        <v>13887.968500000001</v>
      </c>
    </row>
    <row r="644" spans="1:7" ht="15.75" x14ac:dyDescent="0.25">
      <c r="A644" s="21">
        <v>63</v>
      </c>
      <c r="B644" s="21" t="s">
        <v>23</v>
      </c>
      <c r="C644" s="21">
        <v>25.08</v>
      </c>
      <c r="D644" s="21">
        <v>0</v>
      </c>
      <c r="E644" s="21" t="s">
        <v>15</v>
      </c>
      <c r="F644" s="21" t="s">
        <v>27</v>
      </c>
      <c r="G644" s="21">
        <v>14254.608200000001</v>
      </c>
    </row>
    <row r="645" spans="1:7" ht="15.75" x14ac:dyDescent="0.25">
      <c r="A645" s="21">
        <v>63</v>
      </c>
      <c r="B645" s="21" t="s">
        <v>23</v>
      </c>
      <c r="C645" s="21">
        <v>26.22</v>
      </c>
      <c r="D645" s="21">
        <v>0</v>
      </c>
      <c r="E645" s="21" t="s">
        <v>15</v>
      </c>
      <c r="F645" s="21" t="s">
        <v>27</v>
      </c>
      <c r="G645" s="21">
        <v>14256.192800000001</v>
      </c>
    </row>
    <row r="646" spans="1:7" ht="15.75" x14ac:dyDescent="0.25">
      <c r="A646" s="21">
        <v>63</v>
      </c>
      <c r="B646" s="21" t="s">
        <v>23</v>
      </c>
      <c r="C646" s="21">
        <v>21.66</v>
      </c>
      <c r="D646" s="21">
        <v>0</v>
      </c>
      <c r="E646" s="21" t="s">
        <v>15</v>
      </c>
      <c r="F646" s="21" t="s">
        <v>25</v>
      </c>
      <c r="G646" s="21">
        <v>14449.8544</v>
      </c>
    </row>
    <row r="647" spans="1:7" ht="15.75" x14ac:dyDescent="0.25">
      <c r="A647" s="21">
        <v>63</v>
      </c>
      <c r="B647" s="21" t="s">
        <v>23</v>
      </c>
      <c r="C647" s="21">
        <v>23.085000000000001</v>
      </c>
      <c r="D647" s="21">
        <v>0</v>
      </c>
      <c r="E647" s="21" t="s">
        <v>15</v>
      </c>
      <c r="F647" s="21" t="s">
        <v>25</v>
      </c>
      <c r="G647" s="21">
        <v>14451.835150000001</v>
      </c>
    </row>
    <row r="648" spans="1:7" ht="15.75" x14ac:dyDescent="0.25">
      <c r="A648" s="21">
        <v>63</v>
      </c>
      <c r="B648" s="21" t="s">
        <v>23</v>
      </c>
      <c r="C648" s="21">
        <v>26.98</v>
      </c>
      <c r="D648" s="21">
        <v>0</v>
      </c>
      <c r="E648" s="21" t="s">
        <v>17</v>
      </c>
      <c r="F648" s="21" t="s">
        <v>27</v>
      </c>
      <c r="G648" s="21">
        <v>28950.4692</v>
      </c>
    </row>
    <row r="649" spans="1:7" ht="15.75" x14ac:dyDescent="0.25">
      <c r="A649" s="21">
        <v>63</v>
      </c>
      <c r="B649" s="21" t="s">
        <v>23</v>
      </c>
      <c r="C649" s="21">
        <v>27.74</v>
      </c>
      <c r="D649" s="21">
        <v>0</v>
      </c>
      <c r="E649" s="21" t="s">
        <v>17</v>
      </c>
      <c r="F649" s="21" t="s">
        <v>25</v>
      </c>
      <c r="G649" s="21">
        <v>29523.1656</v>
      </c>
    </row>
    <row r="650" spans="1:7" ht="15.75" x14ac:dyDescent="0.25">
      <c r="A650" s="21">
        <v>63</v>
      </c>
      <c r="B650" s="21" t="s">
        <v>23</v>
      </c>
      <c r="C650" s="21">
        <v>37.700000000000003</v>
      </c>
      <c r="D650" s="21">
        <v>0</v>
      </c>
      <c r="E650" s="21" t="s">
        <v>17</v>
      </c>
      <c r="F650" s="21" t="s">
        <v>26</v>
      </c>
      <c r="G650" s="21">
        <v>48824.45</v>
      </c>
    </row>
    <row r="651" spans="1:7" ht="15.75" x14ac:dyDescent="0.25">
      <c r="A651" s="21">
        <v>63</v>
      </c>
      <c r="B651" s="21" t="s">
        <v>23</v>
      </c>
      <c r="C651" s="21">
        <v>35.200000000000003</v>
      </c>
      <c r="D651" s="21">
        <v>1</v>
      </c>
      <c r="E651" s="21" t="s">
        <v>15</v>
      </c>
      <c r="F651" s="21" t="s">
        <v>16</v>
      </c>
      <c r="G651" s="21">
        <v>14474.674999999999</v>
      </c>
    </row>
    <row r="652" spans="1:7" ht="15.75" x14ac:dyDescent="0.25">
      <c r="A652" s="21">
        <v>63</v>
      </c>
      <c r="B652" s="21" t="s">
        <v>23</v>
      </c>
      <c r="C652" s="21">
        <v>32.200000000000003</v>
      </c>
      <c r="D652" s="21">
        <v>2</v>
      </c>
      <c r="E652" s="21" t="s">
        <v>17</v>
      </c>
      <c r="F652" s="21" t="s">
        <v>26</v>
      </c>
      <c r="G652" s="21">
        <v>47305.305</v>
      </c>
    </row>
    <row r="653" spans="1:7" ht="15.75" x14ac:dyDescent="0.25">
      <c r="A653" s="21">
        <v>64</v>
      </c>
      <c r="B653" s="21" t="s">
        <v>23</v>
      </c>
      <c r="C653" s="21">
        <v>35.97</v>
      </c>
      <c r="D653" s="21">
        <v>0</v>
      </c>
      <c r="E653" s="21" t="s">
        <v>15</v>
      </c>
      <c r="F653" s="21" t="s">
        <v>16</v>
      </c>
      <c r="G653" s="21">
        <v>14313.846299999999</v>
      </c>
    </row>
    <row r="654" spans="1:7" ht="15.75" x14ac:dyDescent="0.25">
      <c r="A654" s="21">
        <v>64</v>
      </c>
      <c r="B654" s="21" t="s">
        <v>23</v>
      </c>
      <c r="C654" s="21">
        <v>39.700000000000003</v>
      </c>
      <c r="D654" s="21">
        <v>0</v>
      </c>
      <c r="E654" s="21" t="s">
        <v>15</v>
      </c>
      <c r="F654" s="21" t="s">
        <v>26</v>
      </c>
      <c r="G654" s="21">
        <v>14319.031000000001</v>
      </c>
    </row>
    <row r="655" spans="1:7" ht="15.75" x14ac:dyDescent="0.25">
      <c r="A655" s="21">
        <v>64</v>
      </c>
      <c r="B655" s="21" t="s">
        <v>23</v>
      </c>
      <c r="C655" s="21">
        <v>32.965000000000003</v>
      </c>
      <c r="D655" s="21">
        <v>0</v>
      </c>
      <c r="E655" s="21" t="s">
        <v>15</v>
      </c>
      <c r="F655" s="21" t="s">
        <v>27</v>
      </c>
      <c r="G655" s="21">
        <v>14692.66935</v>
      </c>
    </row>
    <row r="656" spans="1:7" ht="15.75" x14ac:dyDescent="0.25">
      <c r="A656" s="21">
        <v>64</v>
      </c>
      <c r="B656" s="21" t="s">
        <v>23</v>
      </c>
      <c r="C656" s="21">
        <v>39.33</v>
      </c>
      <c r="D656" s="21">
        <v>0</v>
      </c>
      <c r="E656" s="21" t="s">
        <v>15</v>
      </c>
      <c r="F656" s="21" t="s">
        <v>25</v>
      </c>
      <c r="G656" s="21">
        <v>14901.5167</v>
      </c>
    </row>
    <row r="657" spans="1:7" ht="15.75" x14ac:dyDescent="0.25">
      <c r="A657" s="21">
        <v>64</v>
      </c>
      <c r="B657" s="21" t="s">
        <v>23</v>
      </c>
      <c r="C657" s="21">
        <v>22.99</v>
      </c>
      <c r="D657" s="21">
        <v>0</v>
      </c>
      <c r="E657" s="21" t="s">
        <v>17</v>
      </c>
      <c r="F657" s="21" t="s">
        <v>16</v>
      </c>
      <c r="G657" s="21">
        <v>27037.914100000002</v>
      </c>
    </row>
    <row r="658" spans="1:7" ht="15.75" x14ac:dyDescent="0.25">
      <c r="A658" s="21">
        <v>64</v>
      </c>
      <c r="B658" s="21" t="s">
        <v>23</v>
      </c>
      <c r="C658" s="21">
        <v>26.885000000000002</v>
      </c>
      <c r="D658" s="21">
        <v>0</v>
      </c>
      <c r="E658" s="21" t="s">
        <v>17</v>
      </c>
      <c r="F658" s="21" t="s">
        <v>27</v>
      </c>
      <c r="G658" s="21">
        <v>29330.98315</v>
      </c>
    </row>
    <row r="659" spans="1:7" ht="15.75" x14ac:dyDescent="0.25">
      <c r="A659" s="21">
        <v>64</v>
      </c>
      <c r="B659" s="21" t="s">
        <v>23</v>
      </c>
      <c r="C659" s="21">
        <v>33.799999999999997</v>
      </c>
      <c r="D659" s="21">
        <v>1</v>
      </c>
      <c r="E659" s="21" t="s">
        <v>17</v>
      </c>
      <c r="F659" s="21" t="s">
        <v>26</v>
      </c>
      <c r="G659" s="21">
        <v>47928.03</v>
      </c>
    </row>
    <row r="660" spans="1:7" ht="15.75" x14ac:dyDescent="0.25">
      <c r="A660" s="21">
        <v>64</v>
      </c>
      <c r="B660" s="21" t="s">
        <v>23</v>
      </c>
      <c r="C660" s="21">
        <v>31.824999999999999</v>
      </c>
      <c r="D660" s="21">
        <v>2</v>
      </c>
      <c r="E660" s="21" t="s">
        <v>15</v>
      </c>
      <c r="F660" s="21" t="s">
        <v>25</v>
      </c>
      <c r="G660" s="21">
        <v>16069.08475</v>
      </c>
    </row>
    <row r="661" spans="1:7" ht="15.75" x14ac:dyDescent="0.25">
      <c r="A661" s="21">
        <v>64</v>
      </c>
      <c r="B661" s="21" t="s">
        <v>23</v>
      </c>
      <c r="C661" s="21">
        <v>31.3</v>
      </c>
      <c r="D661" s="21">
        <v>2</v>
      </c>
      <c r="E661" s="21" t="s">
        <v>17</v>
      </c>
      <c r="F661" s="21" t="s">
        <v>26</v>
      </c>
      <c r="G661" s="21">
        <v>47291.055</v>
      </c>
    </row>
    <row r="662" spans="1:7" ht="15.75" x14ac:dyDescent="0.25">
      <c r="A662" s="21">
        <v>64</v>
      </c>
      <c r="B662" s="21" t="s">
        <v>23</v>
      </c>
      <c r="C662" s="21">
        <v>39.049999999999997</v>
      </c>
      <c r="D662" s="21">
        <v>3</v>
      </c>
      <c r="E662" s="21" t="s">
        <v>15</v>
      </c>
      <c r="F662" s="21" t="s">
        <v>16</v>
      </c>
      <c r="G662" s="21">
        <v>16085.127500000001</v>
      </c>
    </row>
    <row r="663" spans="1:7" ht="15.75" x14ac:dyDescent="0.25">
      <c r="A663" s="21">
        <v>64</v>
      </c>
      <c r="B663" s="21" t="s">
        <v>23</v>
      </c>
      <c r="C663" s="21">
        <v>30.114999999999998</v>
      </c>
      <c r="D663" s="21">
        <v>3</v>
      </c>
      <c r="E663" s="21" t="s">
        <v>15</v>
      </c>
      <c r="F663" s="21" t="s">
        <v>27</v>
      </c>
      <c r="G663" s="21">
        <v>16455.707849999999</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Original Data</vt:lpstr>
      <vt:lpstr>Region,Children,Smoker Analysis</vt:lpstr>
      <vt:lpstr>Age Distribution Chart</vt:lpstr>
      <vt:lpstr>Age,BMI,Charges Analysis</vt:lpstr>
      <vt:lpstr>age, bmi, children vs charges</vt:lpstr>
      <vt:lpstr>smokers vs charges </vt:lpstr>
      <vt:lpstr>region vs charges</vt:lpstr>
      <vt:lpstr>combined impact on charges  </vt:lpstr>
      <vt:lpstr>Hypothesis_sexwise_mean charges</vt:lpstr>
      <vt:lpstr>Peicewise Reg_All dummy</vt:lpstr>
      <vt:lpstr>Peicewise R_Train, test data</vt:lpstr>
      <vt:lpstr>Test Dataset</vt:lpstr>
      <vt:lpstr>Train Dataset</vt:lpstr>
      <vt:lpstr>Train Group 1</vt:lpstr>
      <vt:lpstr>Group 1 Regression</vt:lpstr>
      <vt:lpstr>Train Group 2</vt:lpstr>
      <vt:lpstr>Group 2 Regression</vt:lpstr>
      <vt:lpstr>Train Group 3</vt:lpstr>
      <vt:lpstr>Group 3 Regression</vt:lpstr>
      <vt:lpstr>Train Group 4</vt:lpstr>
      <vt:lpstr>Group 4 Regression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2023-11-15T06:27:59Z</dcterms:modified>
</cp:coreProperties>
</file>