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ontrol Matrix" sheetId="2" r:id="rId6"/>
    <sheet state="visible" name="Evidences" sheetId="3" r:id="rId7"/>
    <sheet state="visible" name="Summary" sheetId="4" r:id="rId8"/>
  </sheets>
  <definedNames/>
  <calcPr/>
</workbook>
</file>

<file path=xl/sharedStrings.xml><?xml version="1.0" encoding="utf-8"?>
<sst xmlns="http://schemas.openxmlformats.org/spreadsheetml/2006/main" count="436" uniqueCount="310">
  <si>
    <t>Ref</t>
  </si>
  <si>
    <t>Control Testing Summary</t>
  </si>
  <si>
    <t>Control Domain</t>
  </si>
  <si>
    <t>FinTrust United Africa — ITGC Audit Programme &amp; Control Matrix
PEER AUDIT: TEAM G | Audited by Team D GRC</t>
  </si>
  <si>
    <t>Control Objective</t>
  </si>
  <si>
    <t>Test Guidance</t>
  </si>
  <si>
    <t>ISO 27001 Annex A</t>
  </si>
  <si>
    <t>Auto-counts from the Control Matrix tab as you fill in the Result column.</t>
  </si>
  <si>
    <t>NIST CSF</t>
  </si>
  <si>
    <t>PCI-DSS</t>
  </si>
  <si>
    <t>Test Performed (fill in)</t>
  </si>
  <si>
    <t>EVIDENCE CATALOGUE — TEAM G PEER AUDIT | Audited by: Team D GRC</t>
  </si>
  <si>
    <t>Governance, Risk &amp; Compliance | Cybersecurity Mentorship Programme 2026</t>
  </si>
  <si>
    <t>Evidence Reference (fill in)</t>
  </si>
  <si>
    <t>Result (dropdown)</t>
  </si>
  <si>
    <t>Finding / Notes (fill in)</t>
  </si>
  <si>
    <t>Evidence Description</t>
  </si>
  <si>
    <t>Screenshot (Embedded)</t>
  </si>
  <si>
    <t>Control Ref</t>
  </si>
  <si>
    <t>Total controls</t>
  </si>
  <si>
    <t>AC-01 — Evidence</t>
  </si>
  <si>
    <t>What this workbook is</t>
  </si>
  <si>
    <t>AC-01</t>
  </si>
  <si>
    <t>Access Control</t>
  </si>
  <si>
    <t>User authentication enforces strong, unique credentials.</t>
  </si>
  <si>
    <t>Review the login mechanism. Test password requirements, lockout, and whether credentials can be brute-forced.</t>
  </si>
  <si>
    <t>Evidence 1:
Broken Access Control - No Account Lockout After Failed Logins
File: AC-01-01 — Broken Access Control - No Account Lockout After Failed Logins.png</t>
  </si>
  <si>
    <t>This is your primary working tool. It lists the IT general controls and application controls you will test on your assigned FinTrust instance. Work through it control by control over the six weeks, recording how you tested each control, the evidence you gathered, and your result.</t>
  </si>
  <si>
    <t>A.5.15, A.5.17</t>
  </si>
  <si>
    <t>PR.AC-1</t>
  </si>
  <si>
    <t>8.3</t>
  </si>
  <si>
    <t>Navigated to Team G login page. Attempted login with correct email (admin@fintrust.com) and 10 consecutive wrong passwords to test lockout. Tested fake email (notreal@test.comm) vs correct email to check enumeration. Checked URL scheme for HTTPS.</t>
  </si>
  <si>
    <t>Evidences tab row 3 | 4 screenshot(s): AC-01-01 — Broken Access Control - No Account Lockout After Failed Logins.png; AC-01-02 — Broken Access Control - Brute Force 15+ Attempts No Block.png; AC-01-03 — Access Control - No Lockout Burp Intruder 15 Requests.png; AC-01-04 — Access Control - All Requests Return 200 No Block.png</t>
  </si>
  <si>
    <t>Evidence 2:
Broken Access Control - Brute Force 15+ Attempts No Block
File: AC-01-02 — Broken Access Control - Brute Force 15+ Attempts No Block.png</t>
  </si>
  <si>
    <t>Evidence 3:
Access Control - No Lockout Burp Intruder 15 Requests
File: AC-01-03 — Access Control - No Lockout Burp Intruder 15 Requests.png</t>
  </si>
  <si>
    <t>How to use it</t>
  </si>
  <si>
    <t>Evidence 4:
Access Control - All Requests Return 200 No Block
File: AC-01-04 — Access Control - All Requests Return 200 No Block.png</t>
  </si>
  <si>
    <t>Effective</t>
  </si>
  <si>
    <t>Gap</t>
  </si>
  <si>
    <t>AC-02 — Evidence</t>
  </si>
  <si>
    <t>1. Go to the 'Control Matrix' tab. Each row is one control.</t>
  </si>
  <si>
    <t>Evidence 1:
IDOR - Unauthenticated Access Attempt
File: AC-02-01 — IDOR - Unauthenticated Access Attempt.png</t>
  </si>
  <si>
    <t>GAP — PENTESTER CONFIRMED. 15 consecutive failed login attempts (automated curl loop, 0.3s apart) returned HTTP 401 every time with zero rate-limiting, no CAPTCHA, and no lockout. No compensating control exists. User enumeration (valid vs invalid email distinction) not tested — flagged as open item. Brute-force exploitation is unimpeded.</t>
  </si>
  <si>
    <t>AC-02</t>
  </si>
  <si>
    <t>Evidence 2:
IDOR - GET api-users Returns Other User Data
File: AC-02-02 — IDOR - GET api-users Returns Other User Data.png</t>
  </si>
  <si>
    <t>Evidence 3:
IDOR - GET api-cards Exposes Other User Card
File: AC-02-03 — IDOR - GET api-cards Exposes Other User Card.png</t>
  </si>
  <si>
    <t>2. For each control, read the control objective and the test guidance.</t>
  </si>
  <si>
    <t>Authorisation correctly restricts users to their own data and permitted actions.</t>
  </si>
  <si>
    <t>Partially Effective</t>
  </si>
  <si>
    <t>Evidence 4:
IDOR - GET api-cards Second User Card Data
File: AC-02-04 — IDOR - GET api-cards Second User Card Data.png</t>
  </si>
  <si>
    <t>Attempt to access other users' records and admin-only functions as a normal user. Test for broken access control.</t>
  </si>
  <si>
    <t>A.5.15, A.8.3</t>
  </si>
  <si>
    <t>PR.AC-4</t>
  </si>
  <si>
    <t>Evidence 5:
IDOR - GET api-loans Other User Loan History
File: AC-02-05 — IDOR - GET api-loans Other User Loan History.png</t>
  </si>
  <si>
    <t>7.1</t>
  </si>
  <si>
    <t>Logged in as regular user (ghost_19@gmail.com). Navigated to /transactions and /profile pages. Checked URL structure for exposed account identifiers. Attempted URL manipulation to access other users' data.</t>
  </si>
  <si>
    <t>3. Perform your test on the instance, then fill in: Test Performed, Evidence Reference, Result, and Finding/Notes.</t>
  </si>
  <si>
    <t>Evidence 6:
IDOR - GET api-cashout-history Other User Data
File: AC-02-06 — IDOR - GET api-cashout-history Other User Data.png</t>
  </si>
  <si>
    <t>Evidences tab row 8 | 10 screenshot(s): AC-02-01 — IDOR - Unauthenticated Access Attempt.png; AC-02-02 — IDOR - GET api-users Returns Other User Data.png; AC-02-03 — IDOR - GET api-cards Exposes Other User Card.png; AC-02-04 — IDOR - GET api-cards Second User Card Data.png; AC-02-05 — IDOR - GET api-loans Other User Loan History.png; AC-02-06 — IDOR - GET api-cashout-history Other User Data.png; AC-02-07 — IDOR - GET api-transactions Other User Transactions.png; AC-02-08 — IDOR - GET api-statements-export Other User CSV.png; AC-02-09 — IDOR - Additional Endpoint User Profile Exposure.png; AC-02-10 — IDOR - Additional Endpoint Wallet Data Exposure.png</t>
  </si>
  <si>
    <t>Evidence 7:
IDOR - GET api-transactions Other User Transactions
File: AC-02-07 — IDOR - GET api-transactions Other User Transactions.png</t>
  </si>
  <si>
    <t>Evidence 8:
IDOR - GET api-statements-export Other User CSV
File: AC-02-08 — IDOR - GET api-statements-export Other User CSV.png</t>
  </si>
  <si>
    <t>4. Use the Result dropdown: Effective / Partially Effective / Gap / Not Tested.</t>
  </si>
  <si>
    <t>Evidence 9:
IDOR - Additional Endpoint User Profile Exposure
File: AC-02-09 — IDOR - Additional Endpoint User Profile Exposure.png</t>
  </si>
  <si>
    <t>Gap (raise as risk)</t>
  </si>
  <si>
    <t>GAP — PENTESTER CONFIRMED IDOR on 6 endpoints: GET /api/cards/{id} (card number + CVV), GET /api/loans?user_id=, GET /api/cashout/history?user_id= (voucher PINs), GET /api/transactions?user_id=, GET /api/statements/export?user_id=, GET /api/users/{id} (full profile). All returned HTTP 200 OK — no 403 encountered. No server-side ownership validation exists across any of these endpoints. Upgraded from Partially Effective to Gap.</t>
  </si>
  <si>
    <t>5. Every 'Gap' should be carried into the Risk Register workbook as a rated risk.</t>
  </si>
  <si>
    <t>Evidence 10:
IDOR - Additional Endpoint Wallet Data Exposure
File: AC-02-10 — IDOR - Additional Endpoint Wallet Data Exposure.png</t>
  </si>
  <si>
    <t>AC-03</t>
  </si>
  <si>
    <t>AC-03 — Evidence</t>
  </si>
  <si>
    <t>Administrative access is restricted, segregated, and justified.</t>
  </si>
  <si>
    <t>6. Store evidence in your team Google Drive under 03_Evidence/GRC and reference the filename in the Evidence column.</t>
  </si>
  <si>
    <t>Evidence 1:
Mass Assignment - Burp PUT Request role=admin
File: AC-03-01 — Mass Assignment - Burp PUT Request role=admin.png</t>
  </si>
  <si>
    <t>Review who holds admin rights. Test whether a normal user can reach admin functions or escalate privilege.</t>
  </si>
  <si>
    <t>A.5.15, A.8.2</t>
  </si>
  <si>
    <t>7.2</t>
  </si>
  <si>
    <t>Logged in as regular user (ghost_19@gmail.com). Manually navigated to http://157.245.90.226:3000/admin in the browser address bar. Observed application response.</t>
  </si>
  <si>
    <t>Not Tested</t>
  </si>
  <si>
    <t>Evidence 2:
Mass Assignment - HTTP 200 Role Updated
File: AC-03-02 — Mass Assignment - HTTP 200 Role Updated.png</t>
  </si>
  <si>
    <t>Evidences tab row 19 | 5 screenshot(s): AC-03-01 — Mass Assignment - Burp PUT Request role=admin.png; AC-03-02 — Mass Assignment - HTTP 200 Role Updated.png; AC-03-03 — Mass Assignment - Admin Panel Access Confirmed.png; AC-03-04 — Mass Assignment - Balance Field Manipulation.png; AC-03-05 — Mass Assignment - Profile Fields Accepted.png</t>
  </si>
  <si>
    <t>Evidence 3:
Mass Assignment - Admin Panel Access Confirmed
File: AC-03-03 — Mass Assignment - Admin Panel Access Confirmed.png</t>
  </si>
  <si>
    <t>GAP — PENTESTER CONFIRMED mass assignment via PUT /api/users/me. Sending "role":"admin" alongside legitimate profile fields was accepted without restriction — account elevated to genuine admin at data layer. Admin panel confirmed escalated account as ADMIN with ₦99,999,999 balance. JWT token manipulation was correctly rejected (403 invalid signature). Ungoverned admin role design persists.</t>
  </si>
  <si>
    <t>The frameworks</t>
  </si>
  <si>
    <t>Evidence 4:
Mass Assignment - Balance Field Manipulation
File: AC-03-04 — Mass Assignment - Balance Field Manipulation.png</t>
  </si>
  <si>
    <t>AC-04</t>
  </si>
  <si>
    <t>Sessions and tokens are managed securely.</t>
  </si>
  <si>
    <t>Each control is mapped to ISO 27001 Annex A (security control backbone), NIST CSF (organising function), and PCI-DSS where payment-card controls apply. You do not need to memorise them — the mapping is provided per control.</t>
  </si>
  <si>
    <t>Test session expiry — leave the app idle and check if it times out after 15 minutes.</t>
  </si>
  <si>
    <t>A.8.5</t>
  </si>
  <si>
    <t>PR.AC-7</t>
  </si>
  <si>
    <t>8.2.8</t>
  </si>
  <si>
    <t>Evidence 5:
Mass Assignment - Profile Fields Accepted
File: AC-03-05 — Mass Assignment - Profile Fields Accepted.png</t>
  </si>
  <si>
    <t>Authenticated as regular user and left the browser session completely idle for 30+ minutes. Returned and checked whether the application had expired the session and prompted for re-login.</t>
  </si>
  <si>
    <t>Evidences tab row 25 | 2 screenshot(s): AC-04-01 — Session Not Expired After 30 Minutes Idle Dashboard Still Active.png; AC-04-02 — Burp HTTP History POST api-auth-login Plaintext Credentials JWT Token Captured.png</t>
  </si>
  <si>
    <t>AC-04 — Evidence</t>
  </si>
  <si>
    <t>GAP — Session bearer token captured in plaintext via Burp proxy over plain HTTP. Sessions confirmed to persist beyond 30 minutes idle (original ITGC finding). Idle-timeout reuse, post-logout token reuse, and session fixation were not independently retested by the pentester — remain open items before this control can be fully closed.</t>
  </si>
  <si>
    <t>Evidence 1:
Session Not Expired After 30 Minutes Idle Dashboard Still Active
File: AC-04-01 — Session Not Expired After 30 Minutes Idle Dashboard Still Active.png</t>
  </si>
  <si>
    <t>Result definitions</t>
  </si>
  <si>
    <t>Evidence 2:
Burp HTTP History POST api-auth-login Plaintext Credentials JWT Token Captured
File: AC-04-02 — Burp HTTP History POST api-auth-login Plaintext Credentials JWT Token Captured.png</t>
  </si>
  <si>
    <t>ID-01</t>
  </si>
  <si>
    <t>Identity &amp; KYC</t>
  </si>
  <si>
    <t>Customer identity verification (KYC) cannot be bypassed or self-approved.</t>
  </si>
  <si>
    <t>ID-01 — Evidence</t>
  </si>
  <si>
    <t>Submit KYC form with fake document number. Test whether status auto-approves or requires admin review.</t>
  </si>
  <si>
    <t>Effective — the control exists and works as intended.</t>
  </si>
  <si>
    <t>A.5.16</t>
  </si>
  <si>
    <t>Evidence 1:
KYC Fake NIN Submission Status Remained Pending
File: ID-01-01 — KYC Fake NIN Submission Status Remained Pending.png</t>
  </si>
  <si>
    <t>PR.AC-6</t>
  </si>
  <si>
    <t>8.1</t>
  </si>
  <si>
    <t>Logged in as regular user (ghost_19@gmail.com). Navigated to /kyc Verification page. Submitted fake NIN document number (12345678901) with no supporting documentation. Observed application response and KYC status.</t>
  </si>
  <si>
    <t>Evidence 2:
API KYC Self-Approval Status Verified HTTP 201 Returned
File: ID-01-02 — API KYC Self-Approval Status Verified HTTP 201 Returned.png</t>
  </si>
  <si>
    <t>Evidences tab row 28 | 3 screenshot(s): ID-01-01 — KYC Fake NIN Submission Status Remained Pending.png; ID-01-02 — API KYC Self-Approval Status Verified HTTP 201 Returned.png; ID-01-03 — UI KYC Status Confirmed Verified After API Bypass.png</t>
  </si>
  <si>
    <t>Partially Effective — the control exists but has weaknesses.</t>
  </si>
  <si>
    <t>Evidence 3:
UI KYC Status Confirmed Verified After API Bypass
File: ID-01-03 — UI KYC Status Confirmed Verified After API Bypass.png</t>
  </si>
  <si>
    <t>GAP — PENTESTER CONFIRMED TWO FAILURES. (1) Fake NIN "12345678" accepted with no validation. (2) POST /api/kyc/submit accepts client-supplied "status":"verified" field, immediately setting KYC to Verified — no server-side verification logic. Account flipped from Pending to green Verified without any document review. Critical AML/KYC compliance failure. Upgraded from Partially Effective to Gap.</t>
  </si>
  <si>
    <t>ID-02 — Evidence</t>
  </si>
  <si>
    <t>Gap — the control is missing or failed; raise a risk.</t>
  </si>
  <si>
    <t>Evidence 1:
IDOR User Profile KYC Status Exposed (cross-reference AC-02-01)
File: AC-02-01 — IDOR - Unauthenticated Access Attempt.png</t>
  </si>
  <si>
    <t>ID-02</t>
  </si>
  <si>
    <t>Identity documents are protected against unauthorised access.</t>
  </si>
  <si>
    <t>Attempt to retrieve other users' KYC documents. Test for enumerable identifiers.</t>
  </si>
  <si>
    <t>CR-01 — Evidence</t>
  </si>
  <si>
    <t>A.8.3</t>
  </si>
  <si>
    <t>PR.DS-1</t>
  </si>
  <si>
    <t>Evidence 1:
Cryptography - HTTP Only No TLS Confirmed
File: CR-01-01 — Cryptography - HTTP Only No TLS Confirmed.png</t>
  </si>
  <si>
    <t>3.4</t>
  </si>
  <si>
    <t>Not Tested — not yet assessed.</t>
  </si>
  <si>
    <t>Tested session-based access control for KYC data via URL manipulation as regular user.</t>
  </si>
  <si>
    <t>Evidences tab row 32 | 1 screenshot(s): AC-02-01 — IDOR - Unauthenticated Access Attempt.png</t>
  </si>
  <si>
    <t>CR-01</t>
  </si>
  <si>
    <t>Evidence 2:
Cryptography - Sensitive Data Transmitted Over HTTP
File: CR-01-02 — Cryptography - Sensitive Data Transmitted Over HTTP.png</t>
  </si>
  <si>
    <t>GAP — PENTESTER CONFIRMED. GET /api/users/{id} returns another user's full profile (name, email, phone, balance, KYC status) to any authenticated requester — no ownership check. KYC document number returned unmasked in submission response. Combined with IDOR findings in AC-02, all user PII is accessible without authorisation. Upgraded from Partially Effective to Gap.</t>
  </si>
  <si>
    <t>CR-02 — Evidence</t>
  </si>
  <si>
    <t>Evidence 1:
Cryptography - JWT HS256 Weak Algorithm
File: CR-02-01 — Cryptography - JWT HS256 Weak Algorithm.png</t>
  </si>
  <si>
    <t>Cryptography &amp; Data</t>
  </si>
  <si>
    <t>Sensitive data is protected in transit and at rest.</t>
  </si>
  <si>
    <t>Check whether the application uses HTTPS. Look at browser address bar for Not Secure warning.</t>
  </si>
  <si>
    <t>A.8.24</t>
  </si>
  <si>
    <t>CR-02</t>
  </si>
  <si>
    <t>Evidence 2:
Cryptography - JWT Role Claim in Payload Manipulable
File: CR-02-02 — Cryptography - JWT Role Claim in Payload Manipulable.png</t>
  </si>
  <si>
    <t>PR.DS-2</t>
  </si>
  <si>
    <t>3.4, 4.1</t>
  </si>
  <si>
    <t>Checked URL scheme on all pages of Team G's instance. Observed browser security indicators. Noted browser warning on credential entry.</t>
  </si>
  <si>
    <t>Evidences tab row 34 | 2 screenshot(s): CR-01-01 — Cryptography - HTTP Only No TLS Confirmed.png; CR-01-02 — Cryptography - Sensitive Data Transmitted Over HTTP.png</t>
  </si>
  <si>
    <t>IN-01 — Evidence</t>
  </si>
  <si>
    <t>Evidence 1:
SQL Injection - Vulnerable Search Endpoint
File: IN-01-02 — SQL Injection - Vulnerable Search Endpoint.png</t>
  </si>
  <si>
    <t>GAP — PENTESTER CONFIRMED. All traffic over plain HTTP — browser consistently displayed "Not secure" throughout testing. Login credentials (email + password) captured in Burp proxy in cleartext. Bearer JWT token captured on every authenticated request. Card numbers, CVVs, and financial data all visible in transit over HTTP. Dedicated network-level MITM not performed but not required — HTTP confirms cleartext exposure by definition.</t>
  </si>
  <si>
    <t>IN-01</t>
  </si>
  <si>
    <t>Evidence 2:
SQL Injection - ORDER BY Error Confirms Injection Point
File: IN-01-03 — SQL Injection - ORDER BY Error Confirms Injection Point.png</t>
  </si>
  <si>
    <t>Evidence 3:
SQL Injection - CAST Version Disclosure PostgreSQL 15
File: IN-01-04 — SQL Injection - CAST Version Disclosure PostgreSQL 15.png</t>
  </si>
  <si>
    <t>Evidence 4:
SQL Injection - string_agg Full Database Dump
File: IN-01-05 — SQL Injection - string_agg Full Database Dump.png</t>
  </si>
  <si>
    <t>Payment card data is handled to PCI-DSS expectations.</t>
  </si>
  <si>
    <t>Review how virtual card data (PAN, CVV) is stored, displayed, and transmitted. Test for exposure.</t>
  </si>
  <si>
    <t>Evidence 5:
SQL Injection - All Table Names Extracted
File: IN-01-06 — SQL Injection - All Table Names Extracted.png</t>
  </si>
  <si>
    <t>3.2, 3.4</t>
  </si>
  <si>
    <t>Evidence 6:
SQL Injection - User Credentials Dumped from DB
File: IN-01-07 — SQL Injection - User Credentials Dumped from DB.png</t>
  </si>
  <si>
    <t>Navigated to Cards section as regular user. Attempted to create a virtual dollar card to test whether card PAN and CVV are exposed in plaintext.</t>
  </si>
  <si>
    <t>Evidences tab row 37 | 2 screenshot(s): CR-02-01 — Cryptography - JWT HS256 Weak Algorithm.png; CR-02-02 — Cryptography - JWT Role Claim in Payload Manipulable.png</t>
  </si>
  <si>
    <t>IN-02 — Evidence</t>
  </si>
  <si>
    <t>Evidence 1:
Stored XSS - Payload Injected in Reference Field
File: IN-02-01 — Stored XSS - Payload Injected in Reference Field.png</t>
  </si>
  <si>
    <t>GAP — PENTESTER CONFIRMED. POST /api/cards/create returns the full 16-digit card_number and full CVV in the API response. GET /api/cards/{id} returns the same data on subsequent calls — including for other users' cards via the IDOR in AC-02. All transmitted over plain HTTP. No masking applied. Severe PCI-DSS violation (requirements 3.3, 3.4). Upgraded from Not Tested to Gap.</t>
  </si>
  <si>
    <t>IN-02</t>
  </si>
  <si>
    <t>Evidence 2:
Stored XSS - Payload in Profile Name Field
File: IN-02-02 — Stored XSS - Payload in Profile Name Field.png</t>
  </si>
  <si>
    <t>Evidence 3:
Stored XSS - Burp Request with Script Payload
File: IN-02-03 — Stored XSS - Burp Request with Script Payload.png</t>
  </si>
  <si>
    <t>Input &amp; Application</t>
  </si>
  <si>
    <t>User input is validated and the app is protected from injection.</t>
  </si>
  <si>
    <t>Test input fields for SQL injection (e.g. ' OR '1'='1). Review error handling for information leakage.</t>
  </si>
  <si>
    <t>A.8.26</t>
  </si>
  <si>
    <t>PR.DS-5</t>
  </si>
  <si>
    <t>6.2</t>
  </si>
  <si>
    <t>Evidence 4:
Stored XSS - Alert Popup Fired in Admin Panel
File: IN-02-04 — Stored XSS - Alert Popup Fired in Admin Panel.png</t>
  </si>
  <si>
    <t>Attempted SQL injection on login form. Tested email field with payload ' OR '1'='1 (blocked by HTML5 email format validation). Tested password field with same payload using valid email address.</t>
  </si>
  <si>
    <t>Evidences tab row 40 | 6 screenshot(s): IN-01-02 — SQL Injection - Vulnerable Search Endpoint.png; IN-01-03 — SQL Injection - ORDER BY Error Confirms Injection Point.png; IN-01-04 — SQL Injection - CAST Version Disclosure PostgreSQL 15.png; IN-01-05 — SQL Injection - string_agg Full Database Dump.png; IN-01-06 — SQL Injection - All Table Names Extracted.png; IN-01-07 — SQL Injection - User Credentials Dumped from DB.png</t>
  </si>
  <si>
    <t>Evidence 5:
Stored XSS - XSS Name Visible in Admin User List
File: IN-02-05 — Stored XSS - XSS Name Visible in Admin User List.png</t>
  </si>
  <si>
    <t>GAP — PENTESTER CONFIRMED SQL INJECTION on /api/transactions/search?q=. Attack chain: (1) q=' → 500 PostgreSQL "unterminated quoted string" error; (2) ORDER BY payload confirmed query structure; (3) AND 1=1 returned 200 OK; (4) CAST(version()) disclosed PostgreSQL 15.18 on Alpine Linux x86_64-musl; (5) string_agg payload dumped all 18+ user emails and bcrypt password hashes. Login endpoint appears parameterised (safe). Search endpoint is not. Upgraded from Partially Effective to Gap.</t>
  </si>
  <si>
    <t>BL-01 — Evidence</t>
  </si>
  <si>
    <t>Evidence 1:
Loan Self-Approval - Client Supplied Status Approved
File: BL-01-01 — Loan Self-Approval - Client Supplied Status Approved.png</t>
  </si>
  <si>
    <t>BL-01</t>
  </si>
  <si>
    <t>Output is encoded to prevent stored/reflected scripting attacks.</t>
  </si>
  <si>
    <t>Test whether XSS payload (&lt;script&gt;alert('XSS')&lt;/script&gt;) is accepted and stored or executed.</t>
  </si>
  <si>
    <t>Evidence 2:
Loan Self-Approval - Negative Interest Rate Accepted
File: BL-01-02 — Loan Self-Approval - Negative Interest Rate Accepted.png</t>
  </si>
  <si>
    <t>Logged in as regular user. Entered XSS payload &lt;script&gt;alert('XSS')&lt;/script&gt; in Profile Full Name field and saved. Checked admin panel to observe rendering of stored payload.</t>
  </si>
  <si>
    <t>Evidences tab row 47 | 5 screenshot(s): IN-02-01 — Stored XSS - Payload Injected in Reference Field.png; IN-02-02 — Stored XSS - Payload in Profile Name Field.png; IN-02-03 — Stored XSS - Burp Request with Script Payload.png; IN-02-04 — Stored XSS - Alert Popup Fired in Admin Panel.png; IN-02-05 — Stored XSS - XSS Name Visible in Admin User List.png</t>
  </si>
  <si>
    <t>Evidence 3:
Loan Self-Approval - UI Confirms Approved Loans
File: BL-01-03 — Loan Self-Approval - UI Confirms Approved Loans.png</t>
  </si>
  <si>
    <t>GAP — PENTESTER CONFIRMED. &lt;img src=x onerror=alert(document.cookie)&gt; injected into transaction reference field, stored, and executed as JavaScript in the Admin Panel Transactions tab (admin's browser session). Basic &lt;script&gt; tag is filtered but event-handler bypass succeeds. No Content-Security-Policy header on any endpoint. Session tokens appear httpOnly-protected (cookie theft likely blocked via this vector), but DOM manipulation and forged admin actions remain possible.</t>
  </si>
  <si>
    <t>Evidence 4:
Loan Self-Approval - Loan List All Three Loans
File: BL-01-04 — Loan Self-Approval - Loan List All Three Loans.png</t>
  </si>
  <si>
    <t>Evidence 5:
Loan Business Logic - Admin Panel Shows Approved Loan
File: BL-01-05 — Loan Business Logic - Admin Panel Shows Approved Loan.png</t>
  </si>
  <si>
    <t>Evidence 6:
Loan Business Logic - Negative Transaction Amount Accepted
File: BL-01-06 — Loan Business Logic - Negative Transaction Amount Accepted.png</t>
  </si>
  <si>
    <t>Evidence 7:
Loan Business Logic - Admin Transactions Negative Amount Visible
File: BL-01-07 — Loan Business Logic - Admin Transactions Negative Amount Visible.png</t>
  </si>
  <si>
    <t>Evidence 8:
Loan Business Logic - Dashboard Balance After Negative Transaction
File: BL-01-08 — Loan Business Logic - Dashboard Balance After Negative Transaction.png</t>
  </si>
  <si>
    <t>BL-02 — Evidence</t>
  </si>
  <si>
    <t>Business Logic</t>
  </si>
  <si>
    <t>Evidence 1:
Business Logic - Negative Transaction Amount Submitted
File: BL-02-01 — Business Logic - Negative Transaction Amount Submitted.png</t>
  </si>
  <si>
    <t>Financial transactions enforce correct business rules.</t>
  </si>
  <si>
    <t>BL-02</t>
  </si>
  <si>
    <t>Evidence 2:
Business Logic - Negative Transaction Completed Status
File: BL-02-02 — Business Logic - Negative Transaction Completed Status.png</t>
  </si>
  <si>
    <t>Test transfers for logic flaws: negative amounts, limit bypass, self-transfer, value manipulation.</t>
  </si>
  <si>
    <t>PR.DS-6</t>
  </si>
  <si>
    <t>BL-03 — Evidence</t>
  </si>
  <si>
    <t>Reviewed all transactions via admin panel Transactions tab. Logged in as regular user and attempted to send a negative amount (-001) via Send Money feature. Observed server response.</t>
  </si>
  <si>
    <t>Evidence 1:
Business Logic - FX Corridor Rate Manipulation
File: BL-03-01 — Business Logic - FX Corridor Rate Manipulation.png</t>
  </si>
  <si>
    <t>Evidences tab row 53 | 8 screenshot(s): BL-01-01 — Loan Self-Approval - Client Supplied Status Approved.png; BL-01-02 — Loan Self-Approval - Negative Interest Rate Accepted.png; BL-01-03 — Loan Self-Approval - UI Confirms Approved Loans.png; BL-01-04 — Loan Self-Approval - Loan List All Three Loans.png; BL-01-05 — Loan Business Logic - Admin Panel Shows Approved Loan.png; BL-01-06 — Loan Business Logic - Negative Transaction Amount Accepted.png; BL-01-07 — Loan Business Logic - Admin Transactions Negative Amount Visible.png; BL-01-08 — Loan Business Logic - Dashboard Balance After Negative Transaction.png</t>
  </si>
  <si>
    <t>BL-03</t>
  </si>
  <si>
    <t>Evidence 2:
Business Logic - Applied Rate Override Confirmed
File: BL-03-02 — Business Logic - Applied Rate Override Confirmed.png</t>
  </si>
  <si>
    <t>LM-01 — Evidence</t>
  </si>
  <si>
    <t>Evidence 1:
Logging - No Audit Trail for Failed Login Attempts
File: LM-01-01 — Logging - No Audit Trail for Failed Login Attempts.png</t>
  </si>
  <si>
    <t>LM-01</t>
  </si>
  <si>
    <t>GAP — PENTESTER CONFIRMED THREE FAILURES. (1) POST /api/transactions accepted amount:"-200000" — completed with corrupted balance (₦-340,000 observed). (2) POST /api/loans/apply accepted client-supplied "status":"approved" — loan of ₦500,000 self-approved instantly. (3) Same endpoint accepted "interest_rate":"-10.00" — repay amount (₦450,000) less than principal (₦500,000). All tested directly via Burp, bypassing browser UI.</t>
  </si>
  <si>
    <t>Evidence 2:
SOC Fig1 Application Activity Generation
File: LM-01-01 — SOC Fig1 Application Activity Generation.png</t>
  </si>
  <si>
    <t>Evidence 3:
SOC Fig2 Backend Docker Logs Loan Transaction User
File: LM-01-02 — SOC Fig2 Backend Docker Logs Loan Transaction User.png</t>
  </si>
  <si>
    <t>Evidence 4:
SOC Fig3 Transaction Log Successfully Ingested
File: LM-01-03 — SOC Fig3 Transaction Log Successfully Ingested.png</t>
  </si>
  <si>
    <t>Evidence 5:
SOC Fig4 User Profile Activity
File: LM-01-04 — SOC Fig4 User Profile Activity.png</t>
  </si>
  <si>
    <t>Concurrent transactions are processed safely.</t>
  </si>
  <si>
    <t>Evidence 6:
SOC Fig9 Loan Endpoint Activity
File: LM-01-05 — SOC Fig9 Loan Endpoint Activity.png</t>
  </si>
  <si>
    <t>Test whether rapid concurrent requests can bypass balance checks.</t>
  </si>
  <si>
    <t>LM-02 — Evidence</t>
  </si>
  <si>
    <t>Evidence 1:
SOC Fig3 Transaction Log Successfully Ingested Wazuh
File: LM-02-02 — SOC Fig3 Transaction Log Successfully Ingested Wazuh.png</t>
  </si>
  <si>
    <t>Race condition testing requires scripted tooling beyond manual GRC audit scope.</t>
  </si>
  <si>
    <t>Evidences tab row 62 | 2 screenshot(s): BL-02-01 — Business Logic - Negative Transaction Amount Submitted.png; BL-02-02 — Business Logic - Negative Transaction Completed Status.png</t>
  </si>
  <si>
    <t>LM-02</t>
  </si>
  <si>
    <t>Evidence 2:
SOC Fig4 User Profile Activity Logged
File: LM-02-03 — SOC Fig4 User Profile Activity Logged.png</t>
  </si>
  <si>
    <t>NOT TESTED (PARTIALLY ATTEMPTED). Pentester used Burp "Send group (parallel)" to fire multiple simultaneous POST /api/transactions requests. One 201 Created response captured, but full side-by-side comparison of all parallel responses was not completed — insufficient to confirm or deny race-condition overdraw. A dedicated re-test is required with clean starting balance and all response tabs captured. Remains Not Tested pending follow-up.</t>
  </si>
  <si>
    <t>Evidence 3:
SOC Fig5 Wazuh Detection Rule Triggered Sensitive API Endpoint
File: LM-02-04 — SOC Fig5 Wazuh Detection Rule Triggered Sensitive API Endpoint.png</t>
  </si>
  <si>
    <t>Evidence 4:
SOC Fig6 Transaction Endpoint Monitoring Wazuh
File: LM-02-05 — SOC Fig6 Transaction Endpoint Monitoring Wazuh.png</t>
  </si>
  <si>
    <t>Evidence 5:
SOC Fig7 User Registration Activity Logged
File: LM-02-06 — SOC Fig7 User Registration Activity Logged.png</t>
  </si>
  <si>
    <t>Evidence 6:
SOC Fig8 User Login Activity Logged
File: LM-02-07 — SOC Fig8 User Login Activity Logged.png</t>
  </si>
  <si>
    <t>Cross-border and FX operations apply server-side controls.</t>
  </si>
  <si>
    <t>Test whether exchange rate or fees can be manipulated by the client.</t>
  </si>
  <si>
    <t>Evidence 7:
SOC Fig9 Loan Endpoint Activity Logged
File: LM-02-08 — SOC Fig9 Loan Endpoint Activity Logged.png</t>
  </si>
  <si>
    <t>Evidence 8:
SOC Fig10 Wazuh Dashboard Overview
File: LM-02-09 — SOC Fig10 Wazuh Dashboard Overview.png</t>
  </si>
  <si>
    <t>Observed cross-border transaction records in admin panel. Multi-currency transactions noted (KSh, GH¢, NGN via MPESA and MTN MoMo).</t>
  </si>
  <si>
    <t>Evidences tab row 65 | 2 screenshot(s): BL-03-01 — Business Logic - FX Corridor Rate Manipulation.png; BL-03-02 — Business Logic - Applied Rate Override Confirmed.png</t>
  </si>
  <si>
    <t>Evidence 9:
SOC Fig11 Archived Security Events
File: LM-02-10 — SOC Fig11 Archived Security Events.png</t>
  </si>
  <si>
    <t>CM-01 — Evidence</t>
  </si>
  <si>
    <t>GAP — PENTESTER CONFIRMED. POST /api/corridors/send accepts a client-supplied "applied_rate" field. Setting applied_rate:"50" overrode the system-quoted rate — ₦60,000 send produced ₦2,855,000 receive_amount. Server did not validate the submitted rate against the previously issued quote. Upgraded from Not Tested to Gap.</t>
  </si>
  <si>
    <t>Evidence 1:
Config Management - Nmap Scan Reveals Open Ports
File: CM-01-01 — Config Management - Nmap Scan Reveals Open Ports.png</t>
  </si>
  <si>
    <t>CM-01</t>
  </si>
  <si>
    <t>Evidence 2:
Config Management - Node.js Stack Trace on Malformed JSON
File: CM-01-02 — Config Management - Node.js Stack Trace on Malformed JSON.png</t>
  </si>
  <si>
    <t>CM-02 — Evidence</t>
  </si>
  <si>
    <t>Logging &amp; Monitoring</t>
  </si>
  <si>
    <t>Evidence 1:
Config Management - FX Rate Manipulation applied_rate Accepted
File: CM-02-01 — Config Management - FX Rate Manipulation applied_rate Accepted.png</t>
  </si>
  <si>
    <t>Security-relevant events are logged.</t>
  </si>
  <si>
    <t>Review what the application logs — logins, admin actions, transactions. Assess completeness.</t>
  </si>
  <si>
    <t>CM-02</t>
  </si>
  <si>
    <t>A.8.15</t>
  </si>
  <si>
    <t>Evidence 2:
Config Management - FX Rate Modified Response Confirms Rate Change
File: CM-02-02 — Config Management - FX Rate Modified Response Confirms Rate Change.png</t>
  </si>
  <si>
    <t>DE.AE-3</t>
  </si>
  <si>
    <t>10.2</t>
  </si>
  <si>
    <t>Logged into admin panel and navigated to Audit Logs tab. Reviewed available log entries for scope and completeness. Cross-referenced against 10 failed login attempts and 5 visible transactions.</t>
  </si>
  <si>
    <t>Evidences tab row 68 | 6 screenshot(s): LM-01-01 — Logging - No Audit Trail for Failed Login Attempts.png; LM-01-01 — SOC Fig1 Application Activity Generation.png; LM-01-02 — SOC Fig2 Backend Docker Logs Loan Transaction User.png; LM-01-03 — SOC Fig3 Transaction Log Successfully Ingested.png; LM-01-04 — SOC Fig4 User Profile Activity.png; LM-01-05 — SOC Fig9 Loan Endpoint Activity.png</t>
  </si>
  <si>
    <t>Evidence 3:
Config Management - Cross Border Send with Manipulated Rate
File: CM-02-03 — Config Management - Cross Border Send with Manipulated Rate.png</t>
  </si>
  <si>
    <t>RA-01 — Evidence</t>
  </si>
  <si>
    <t>Gap. Audit logging exists but is severely limited — only successful login events are recorded (user, IP, timestamp). Failed login attempts, financial transactions, admin actions (KYC approvals/rejections, user suspensions) and account modifications are NOT logged. Significantly limits ability to detect attacks or investigate incidents. Violates ISO 27001 A.8.15, PCI-DSS 10.2.</t>
  </si>
  <si>
    <t>Evidence 1:
Debug Token - Forgot Password Returns debug_token in Response
File: RA-01-01 — Debug Token - Forgot Password Returns debug_token in Response.png</t>
  </si>
  <si>
    <t>RA-01</t>
  </si>
  <si>
    <t>Evidence 2:
Debug Token - Token Value Exposed in API JSON
File: RA-01-02 — Debug Token - Token Value Exposed in API JSON.png</t>
  </si>
  <si>
    <t>Logs support detection and cannot be trivially tampered.</t>
  </si>
  <si>
    <t>Assess whether attacks are detectable in logs. Check with SOC team for evidence.</t>
  </si>
  <si>
    <t>DE.CM-1</t>
  </si>
  <si>
    <t>Evidence 3:
Debug Token - Reset Password Using Exposed Token Succeeds
File: RA-01-03 — Debug Token - Reset Password Using Exposed Token Succeeds.png</t>
  </si>
  <si>
    <t>10.5</t>
  </si>
  <si>
    <t>Reviewed admin panel Transactions tab to assess monitoring visibility. Cross-referenced with Audit Logs tab findings.</t>
  </si>
  <si>
    <t>Evidences tab row 75 | 9 screenshot(s): LM-02-02 — SOC Fig3 Transaction Log Successfully Ingested Wazuh.png; LM-02-03 — SOC Fig4 User Profile Activity Logged.png; LM-02-04 — SOC Fig5 Wazuh Detection Rule Triggered Sensitive API Endpoint.png; LM-02-05 — SOC Fig6 Transaction Endpoint Monitoring Wazuh.png; LM-02-06 — SOC Fig7 User Registration Activity Logged.png; LM-02-07 — SOC Fig8 User Login Activity Logged.png; LM-02-08 — SOC Fig9 Loan Endpoint Activity Logged.png; LM-02-09 — SOC Fig10 Wazuh Dashboard Overview.png; LM-02-10 — SOC Fig11 Archived Security Events.png</t>
  </si>
  <si>
    <t>GV-01 — Evidence</t>
  </si>
  <si>
    <t>Evidence 1:
Governance - No Security Policy Enforced
File: GV-01-01 — Governance - No Security Policy Enforced.png</t>
  </si>
  <si>
    <t>Partially Effective. Admin panel provides visibility of all transactions with sender, receiver, amount, reference and status. However, no automated alerting or anomaly detection is evident. Failed login attempts are not logged (see LM-01), meaning brute-force attacks are invisible. Log completeness is insufficient for reliable incident detection.</t>
  </si>
  <si>
    <t>GV-01</t>
  </si>
  <si>
    <t>GV-02 — Evidence</t>
  </si>
  <si>
    <t>Change &amp; Configuration</t>
  </si>
  <si>
    <t>Evidence 1:
Governance - Admin Panel Full User List Exposed
File: GV-02-01 — Governance - Admin Panel Full User List Exposed.png</t>
  </si>
  <si>
    <t>The system is patched and kept up to date.</t>
  </si>
  <si>
    <t>Check OS version and pending updates on the server. Review patch status at login banner.</t>
  </si>
  <si>
    <t>A.8.8, A.8.9</t>
  </si>
  <si>
    <t>GV-02</t>
  </si>
  <si>
    <t>PR.IP-12</t>
  </si>
  <si>
    <t>6.3.3</t>
  </si>
  <si>
    <t>Evidence 2:
Governance - Admin Panel Second View User Details
File: GV-02-02 — Governance - Admin Panel Second View User Details.png</t>
  </si>
  <si>
    <t>Unable to test — no SSH access to Team G's server available during this peer audit.</t>
  </si>
  <si>
    <t>Evidences tab row 85 | 2 screenshot(s): CM-01-01 — Config Management - Nmap Scan Reveals Open Ports.png; CM-01-02 — Config Management - Node.js Stack Trace on Malformed JSON.png</t>
  </si>
  <si>
    <t>Not Tested. Server-level patch status could not be assessed without SSH access to Team G's instance. Recommend requesting server evidence (uname -a, apt list --upgradable output) directly from Team G.</t>
  </si>
  <si>
    <t>Default and verbose configurations are removed in production.</t>
  </si>
  <si>
    <t>Check for verbose error messages, debug output, default credentials, exposed configuration.</t>
  </si>
  <si>
    <t>A.8.9</t>
  </si>
  <si>
    <t>PR.IP-1</t>
  </si>
  <si>
    <t>2.2</t>
  </si>
  <si>
    <t>Observed error messages returned by application during testing. Transfer attempt with negative amount triggered server error response.</t>
  </si>
  <si>
    <t>Evidences tab row 88 | 3 screenshot(s): CM-02-01 — Config Management - FX Rate Manipulation applied_rate Accepted.png; CM-02-02 — Config Management - FX Rate Modified Response Confirms Rate Change.png; CM-02-03 — Config Management - Cross Border Send with Manipulated Rate.png</t>
  </si>
  <si>
    <t>GAP — PENTESTER CONFIRMED ADDITIONAL VECTOR. (1) Original finding stands: raw PostgreSQL errors returned during BL-01/IN-01 testing. (2) Pentester confirmed: malformed JSON to POST /api/auth/login returns a full Node.js/Express stack trace including internal file paths (/app/node_modules/body-parser/lib/types/json.js) and framework internals. Default credentials (admin/admin, admin/password) correctly rejected. Two separate verbose error disclosure vectors confirmed.</t>
  </si>
  <si>
    <t>Resilience &amp; Availability</t>
  </si>
  <si>
    <t>Account and recovery flows are secure.</t>
  </si>
  <si>
    <t>Test password reset flow for enumeration — does it reveal whether email is registered?</t>
  </si>
  <si>
    <t>A.5.17</t>
  </si>
  <si>
    <t>Navigated to login page and clicked 'Forgot password?' link to initiate password reset flow. Observed application behaviour.</t>
  </si>
  <si>
    <t>Evidences tab row 92 | 3 screenshot(s): RA-01-01 — Debug Token - Forgot Password Returns debug_token in Response.png; RA-01-02 — Debug Token - Token Value Exposed in API JSON.png; RA-01-03 — Debug Token - Reset Password Using Exposed Token Succeeds.png</t>
  </si>
  <si>
    <t>GAP — PENTESTER CONFIRMED (WORSENED). Original finding was that the reset link was non-functional. Pentester confirmed the endpoint DOES work, but POST /api/auth/forgot-password returns the reset token directly in the response body as "debug_token":"XXXX". Token is a 4-digit numeric code — low entropy and trivially guessable. Pentester confirmed the token is functional: POST /api/auth/reset-password with the returned token resets the password successfully. Token expiry and reuse not tested — flagged as open item.</t>
  </si>
  <si>
    <t>Governance</t>
  </si>
  <si>
    <t>Roles, responsibilities, and least privilege are defined and applied.</t>
  </si>
  <si>
    <t>Review admin user list. Check role model enforces least privilege and segregation of duties.</t>
  </si>
  <si>
    <t>A.5.2, A.5.18</t>
  </si>
  <si>
    <t>ID.GV-2</t>
  </si>
  <si>
    <t>Reviewed admin panel Users tab to identify accounts with administrative roles and assess role assignment appropriateness.</t>
  </si>
  <si>
    <t>Evidences tab row 96 | 1 screenshot(s): GV-01-01 — Governance - No Security Policy Enforced.png</t>
  </si>
  <si>
    <t>Partially Effective. Two ADMIN role accounts identified: compliance@fintrust.com and admin@fintrust.com. While dual admin accounts may be operationally justified (Compliance Officer and System Administrator roles), no evidence of formal role assignment documentation or periodic access review was observed. Least privilege and segregation of duties cannot be confirmed without Team G providing access review records.</t>
  </si>
  <si>
    <t>Data protection and privacy obligations are considered.</t>
  </si>
  <si>
    <t>Assess how personal and financial data is collected, exposed, and protected.</t>
  </si>
  <si>
    <t>A.5.34</t>
  </si>
  <si>
    <t>ID.GV-3</t>
  </si>
  <si>
    <t>3.1</t>
  </si>
  <si>
    <t>Assessed how personal and financial data is collected, transmitted and protected across the application.</t>
  </si>
  <si>
    <t>Evidences tab row 98 | 2 screenshot(s): GV-02-01 — Governance - Admin Panel Full User List Exposed.png; GV-02-02 — Governance - Admin Panel Second View User Details.png</t>
  </si>
  <si>
    <t>Gap. Personal and financial data (names, emails, balances, KYC documents) transmitted over unencrypted HTTP with no TLS protection, exposing all user data to interception. User-supplied data (profile name) stored without sanitisation (see IN-02). No privacy notice or data retention policy observed. Violates ISO 27001 A.5.34 and PCI-DSS 3.1.</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</si>
</sst>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Calibri"/>
    </font>
    <font>
      <b/>
      <sz val="10.0"/>
      <color rgb="FFFFFFFF"/>
      <name val="Arial"/>
    </font>
    <font>
      <b/>
      <sz val="14.0"/>
      <color rgb="FF0B1D3A"/>
      <name val="Arial"/>
    </font>
    <font>
      <b/>
      <sz val="16.0"/>
      <color rgb="FF0B1D3A"/>
      <name val="Arial"/>
    </font>
    <font>
      <sz val="10.0"/>
      <color rgb="FF888888"/>
      <name val="Arial"/>
    </font>
    <font>
      <b/>
      <sz val="13.0"/>
      <color rgb="FFFFFFFF"/>
      <name val="Calibri"/>
      <scheme val="minor"/>
    </font>
    <font>
      <b/>
      <sz val="12.0"/>
      <color rgb="FFFFFFFF"/>
      <name val="Calibri"/>
      <scheme val="minor"/>
    </font>
    <font>
      <b/>
      <sz val="11.0"/>
      <color rgb="FFFFFFFF"/>
      <name val="Arial"/>
    </font>
    <font>
      <b/>
      <sz val="12.0"/>
      <color rgb="FF3C3489"/>
      <name val="Arial"/>
    </font>
    <font>
      <b/>
      <sz val="11.0"/>
      <color rgb="FFFFFFFF"/>
      <name val="Calibri"/>
      <scheme val="minor"/>
    </font>
    <font>
      <sz val="10.0"/>
      <color rgb="FF1A1A2E"/>
      <name val="Arial"/>
    </font>
    <font/>
    <font>
      <sz val="9.0"/>
      <color theme="1"/>
      <name val="Calibri"/>
      <scheme val="minor"/>
    </font>
    <font>
      <u/>
      <sz val="8.0"/>
      <color rgb="FF0563C1"/>
    </font>
    <font>
      <sz val="11.0"/>
      <color rgb="FF1A1A2E"/>
      <name val="Arial"/>
    </font>
    <font>
      <b/>
      <color rgb="FFFFFFFF"/>
      <name val="Calibri"/>
    </font>
    <font>
      <b/>
      <sz val="11.0"/>
      <color rgb="FF1A1A2E"/>
      <name val="Arial"/>
    </font>
    <font>
      <sz val="9.0"/>
      <color theme="1"/>
      <name val="Calibri"/>
    </font>
    <font>
      <b/>
      <color theme="1"/>
      <name val="Calibri"/>
    </font>
  </fonts>
  <fills count="15">
    <fill>
      <patternFill patternType="none"/>
    </fill>
    <fill>
      <patternFill patternType="lightGray"/>
    </fill>
    <fill>
      <patternFill patternType="solid">
        <fgColor rgb="FF0B1D3A"/>
        <bgColor rgb="FF0B1D3A"/>
      </patternFill>
    </fill>
    <fill>
      <patternFill patternType="solid">
        <fgColor rgb="FF1F3864"/>
        <bgColor rgb="FF1F3864"/>
      </patternFill>
    </fill>
    <fill>
      <patternFill patternType="solid">
        <fgColor rgb="FF2E75B6"/>
        <bgColor rgb="FF2E75B6"/>
      </patternFill>
    </fill>
    <fill>
      <patternFill patternType="solid">
        <fgColor rgb="FFF5F5F5"/>
        <bgColor rgb="FFF5F5F5"/>
      </patternFill>
    </fill>
    <fill>
      <patternFill patternType="solid">
        <fgColor rgb="FFDEEAF1"/>
        <bgColor rgb="FFDEEAF1"/>
      </patternFill>
    </fill>
    <fill>
      <patternFill patternType="solid">
        <fgColor rgb="FFEBF3FB"/>
        <bgColor rgb="FFEBF3FB"/>
      </patternFill>
    </fill>
    <fill>
      <patternFill patternType="solid">
        <fgColor rgb="FFEAF3DE"/>
        <bgColor rgb="FFEAF3DE"/>
      </patternFill>
    </fill>
    <fill>
      <patternFill patternType="solid">
        <fgColor rgb="FFC00000"/>
        <bgColor rgb="FFC00000"/>
      </patternFill>
    </fill>
    <fill>
      <patternFill patternType="solid">
        <fgColor rgb="FFFAEEDA"/>
        <bgColor rgb="FFFAEEDA"/>
      </patternFill>
    </fill>
    <fill>
      <patternFill patternType="solid">
        <fgColor rgb="FFFAECE7"/>
        <bgColor rgb="FFFAECE7"/>
      </patternFill>
    </fill>
    <fill>
      <patternFill patternType="solid">
        <fgColor rgb="FF808080"/>
        <bgColor rgb="FF808080"/>
      </patternFill>
    </fill>
    <fill>
      <patternFill patternType="solid">
        <fgColor rgb="FFFFC7CE"/>
        <bgColor rgb="FFFFC7CE"/>
      </patternFill>
    </fill>
    <fill>
      <patternFill patternType="solid">
        <fgColor rgb="FFFFEB9C"/>
        <bgColor rgb="FFFFEB9C"/>
      </patternFill>
    </fill>
  </fills>
  <borders count="7">
    <border/>
    <border>
      <left style="thin">
        <color rgb="FFD0D0D0"/>
      </left>
      <right style="thin">
        <color rgb="FFD0D0D0"/>
      </right>
      <top style="thin">
        <color rgb="FFD0D0D0"/>
      </top>
      <bottom style="thin">
        <color rgb="FFD0D0D0"/>
      </bottom>
    </border>
    <border>
      <left style="thin">
        <color rgb="FFB8CCE4"/>
      </left>
      <right style="thin">
        <color rgb="FFB8CCE4"/>
      </right>
      <top style="thin">
        <color rgb="FFB8CCE4"/>
      </top>
      <bottom style="thin">
        <color rgb="FFB8CCE4"/>
      </bottom>
    </border>
    <border>
      <left style="thin">
        <color rgb="FFB8CCE4"/>
      </left>
      <top style="thin">
        <color rgb="FFB8CCE4"/>
      </top>
      <bottom style="thin">
        <color rgb="FFB8CCE4"/>
      </bottom>
    </border>
    <border>
      <top style="thin">
        <color rgb="FFB8CCE4"/>
      </top>
      <bottom style="thin">
        <color rgb="FFB8CCE4"/>
      </bottom>
    </border>
    <border>
      <right style="thin">
        <color rgb="FFB8CCE4"/>
      </right>
      <top style="thin">
        <color rgb="FFB8CCE4"/>
      </top>
      <bottom style="thin">
        <color rgb="FFB8CCE4"/>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4" numFmtId="0" xfId="0" applyFont="1"/>
    <xf borderId="0" fillId="0" fontId="5" numFmtId="0" xfId="0" applyFont="1"/>
    <xf borderId="0" fillId="3" fontId="6" numFmtId="0" xfId="0" applyFill="1" applyFont="1"/>
    <xf borderId="2" fillId="3" fontId="7" numFmtId="0" xfId="0" applyAlignment="1" applyBorder="1" applyFont="1">
      <alignment horizontal="center" vertical="center"/>
    </xf>
    <xf borderId="1" fillId="2" fontId="8" numFmtId="0" xfId="0" applyAlignment="1" applyBorder="1" applyFont="1">
      <alignment vertical="center"/>
    </xf>
    <xf borderId="0" fillId="0" fontId="9" numFmtId="0" xfId="0" applyFont="1"/>
    <xf borderId="3" fillId="4" fontId="10" numFmtId="0" xfId="0" applyBorder="1" applyFill="1" applyFont="1"/>
    <xf borderId="1" fillId="5" fontId="11" numFmtId="0" xfId="0" applyAlignment="1" applyBorder="1" applyFill="1" applyFont="1">
      <alignment shrinkToFit="0" vertical="top" wrapText="1"/>
    </xf>
    <xf borderId="4" fillId="0" fontId="12" numFmtId="0" xfId="0" applyBorder="1" applyFont="1"/>
    <xf borderId="5" fillId="0" fontId="12" numFmtId="0" xfId="0" applyBorder="1" applyFont="1"/>
    <xf borderId="2" fillId="6" fontId="13" numFmtId="0" xfId="0" applyAlignment="1" applyBorder="1" applyFill="1" applyFont="1">
      <alignment shrinkToFit="0" vertical="top" wrapText="1"/>
    </xf>
    <xf borderId="0" fillId="0" fontId="11" numFmtId="0" xfId="0" applyAlignment="1" applyFont="1">
      <alignment horizontal="left" shrinkToFit="0" vertical="top" wrapText="1"/>
    </xf>
    <xf borderId="1" fillId="0" fontId="11" numFmtId="0" xfId="0" applyAlignment="1" applyBorder="1" applyFont="1">
      <alignment shrinkToFit="0" vertical="top" wrapText="1"/>
    </xf>
    <xf borderId="2" fillId="6" fontId="1" numFmtId="0" xfId="0" applyBorder="1" applyFont="1"/>
    <xf borderId="2" fillId="6" fontId="13" numFmtId="0" xfId="0" applyAlignment="1" applyBorder="1" applyFont="1">
      <alignment horizontal="center" vertical="top"/>
    </xf>
    <xf borderId="2" fillId="7" fontId="13" numFmtId="0" xfId="0" applyAlignment="1" applyBorder="1" applyFill="1" applyFont="1">
      <alignment shrinkToFit="0" vertical="top" wrapText="1"/>
    </xf>
    <xf borderId="2" fillId="7" fontId="1" numFmtId="0" xfId="0" applyBorder="1" applyFont="1"/>
    <xf borderId="2" fillId="7" fontId="13" numFmtId="0" xfId="0" applyAlignment="1" applyBorder="1" applyFont="1">
      <alignment horizontal="center" vertical="top"/>
    </xf>
    <xf borderId="1" fillId="2" fontId="8" numFmtId="0" xfId="0" applyAlignment="1" applyBorder="1" applyFont="1">
      <alignment horizontal="center" vertical="center"/>
    </xf>
    <xf borderId="1" fillId="0" fontId="14" numFmtId="0" xfId="0" applyAlignment="1" applyBorder="1" applyFont="1">
      <alignment shrinkToFit="0" vertical="top" wrapText="1"/>
    </xf>
    <xf borderId="1" fillId="8" fontId="15" numFmtId="0" xfId="0" applyAlignment="1" applyBorder="1" applyFill="1" applyFont="1">
      <alignment vertical="center"/>
    </xf>
    <xf borderId="1" fillId="9" fontId="16" numFmtId="0" xfId="0" applyAlignment="1" applyBorder="1" applyFill="1" applyFont="1">
      <alignment shrinkToFit="0" vertical="top" wrapText="1"/>
    </xf>
    <xf borderId="0" fillId="0" fontId="11" numFmtId="0" xfId="0" applyFont="1"/>
    <xf borderId="1" fillId="8" fontId="17" numFmtId="0" xfId="0" applyAlignment="1" applyBorder="1" applyFont="1">
      <alignment horizontal="center" vertical="center"/>
    </xf>
    <xf borderId="1" fillId="10" fontId="15" numFmtId="0" xfId="0" applyAlignment="1" applyBorder="1" applyFill="1" applyFont="1">
      <alignment vertical="center"/>
    </xf>
    <xf borderId="1" fillId="10" fontId="17" numFmtId="0" xfId="0" applyAlignment="1" applyBorder="1" applyFont="1">
      <alignment horizontal="center" vertical="center"/>
    </xf>
    <xf borderId="1" fillId="9" fontId="16" numFmtId="0" xfId="0" applyAlignment="1" applyBorder="1" applyFont="1">
      <alignment horizontal="center" vertical="center"/>
    </xf>
    <xf borderId="1" fillId="11" fontId="15" numFmtId="0" xfId="0" applyAlignment="1" applyBorder="1" applyFill="1" applyFont="1">
      <alignment vertical="center"/>
    </xf>
    <xf borderId="1" fillId="0" fontId="18" numFmtId="0" xfId="0" applyAlignment="1" applyBorder="1" applyFont="1">
      <alignment shrinkToFit="0" vertical="top" wrapText="1"/>
    </xf>
    <xf borderId="1" fillId="11" fontId="17" numFmtId="0" xfId="0" applyAlignment="1" applyBorder="1" applyFont="1">
      <alignment horizontal="center" vertical="center"/>
    </xf>
    <xf borderId="1" fillId="5" fontId="15" numFmtId="0" xfId="0" applyAlignment="1" applyBorder="1" applyFont="1">
      <alignment vertical="center"/>
    </xf>
    <xf borderId="1" fillId="5" fontId="17" numFmtId="0" xfId="0" applyAlignment="1" applyBorder="1" applyFont="1">
      <alignment horizontal="center" vertical="center"/>
    </xf>
    <xf borderId="0" fillId="0" fontId="11" numFmtId="0" xfId="0" applyAlignment="1" applyFont="1">
      <alignment horizontal="left" readingOrder="0" shrinkToFit="0" vertical="top" wrapText="1"/>
    </xf>
    <xf borderId="6" fillId="8" fontId="11" numFmtId="0" xfId="0" applyBorder="1" applyFont="1"/>
    <xf borderId="6" fillId="10" fontId="11" numFmtId="0" xfId="0" applyBorder="1" applyFont="1"/>
    <xf borderId="6" fillId="11" fontId="11" numFmtId="0" xfId="0" applyBorder="1" applyFont="1"/>
    <xf borderId="6" fillId="5" fontId="11" numFmtId="0" xfId="0" applyBorder="1" applyFont="1"/>
    <xf borderId="1" fillId="12" fontId="16" numFmtId="0" xfId="0" applyAlignment="1" applyBorder="1" applyFill="1" applyFont="1">
      <alignment shrinkToFit="0" vertical="top" wrapText="1"/>
    </xf>
    <xf borderId="1" fillId="13" fontId="19" numFmtId="0" xfId="0" applyAlignment="1" applyBorder="1" applyFill="1" applyFont="1">
      <alignment shrinkToFit="0" vertical="top" wrapText="1"/>
    </xf>
    <xf borderId="1" fillId="14" fontId="19"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40" Type="http://schemas.openxmlformats.org/officeDocument/2006/relationships/image" Target="../media/image54.png"/><Relationship Id="rId42" Type="http://schemas.openxmlformats.org/officeDocument/2006/relationships/image" Target="../media/image7.png"/><Relationship Id="rId41" Type="http://schemas.openxmlformats.org/officeDocument/2006/relationships/image" Target="../media/image27.png"/><Relationship Id="rId44" Type="http://schemas.openxmlformats.org/officeDocument/2006/relationships/image" Target="../media/image20.png"/><Relationship Id="rId43" Type="http://schemas.openxmlformats.org/officeDocument/2006/relationships/image" Target="../media/image3.png"/><Relationship Id="rId46" Type="http://schemas.openxmlformats.org/officeDocument/2006/relationships/image" Target="../media/image33.png"/><Relationship Id="rId45" Type="http://schemas.openxmlformats.org/officeDocument/2006/relationships/image" Target="../media/image11.png"/><Relationship Id="rId1" Type="http://schemas.openxmlformats.org/officeDocument/2006/relationships/image" Target="../media/image24.png"/><Relationship Id="rId2" Type="http://schemas.openxmlformats.org/officeDocument/2006/relationships/image" Target="../media/image26.png"/><Relationship Id="rId3" Type="http://schemas.openxmlformats.org/officeDocument/2006/relationships/image" Target="../media/image53.png"/><Relationship Id="rId4" Type="http://schemas.openxmlformats.org/officeDocument/2006/relationships/image" Target="../media/image18.png"/><Relationship Id="rId9" Type="http://schemas.openxmlformats.org/officeDocument/2006/relationships/image" Target="../media/image51.png"/><Relationship Id="rId48" Type="http://schemas.openxmlformats.org/officeDocument/2006/relationships/image" Target="../media/image41.png"/><Relationship Id="rId47" Type="http://schemas.openxmlformats.org/officeDocument/2006/relationships/image" Target="../media/image56.png"/><Relationship Id="rId49" Type="http://schemas.openxmlformats.org/officeDocument/2006/relationships/image" Target="../media/image47.png"/><Relationship Id="rId5" Type="http://schemas.openxmlformats.org/officeDocument/2006/relationships/image" Target="../media/image52.png"/><Relationship Id="rId6" Type="http://schemas.openxmlformats.org/officeDocument/2006/relationships/image" Target="../media/image30.png"/><Relationship Id="rId7" Type="http://schemas.openxmlformats.org/officeDocument/2006/relationships/image" Target="../media/image28.png"/><Relationship Id="rId8" Type="http://schemas.openxmlformats.org/officeDocument/2006/relationships/image" Target="../media/image13.png"/><Relationship Id="rId73" Type="http://schemas.openxmlformats.org/officeDocument/2006/relationships/image" Target="../media/image64.png"/><Relationship Id="rId72" Type="http://schemas.openxmlformats.org/officeDocument/2006/relationships/image" Target="../media/image69.png"/><Relationship Id="rId31" Type="http://schemas.openxmlformats.org/officeDocument/2006/relationships/image" Target="../media/image42.png"/><Relationship Id="rId30" Type="http://schemas.openxmlformats.org/officeDocument/2006/relationships/image" Target="../media/image32.png"/><Relationship Id="rId33" Type="http://schemas.openxmlformats.org/officeDocument/2006/relationships/image" Target="../media/image38.png"/><Relationship Id="rId32" Type="http://schemas.openxmlformats.org/officeDocument/2006/relationships/image" Target="../media/image39.png"/><Relationship Id="rId35" Type="http://schemas.openxmlformats.org/officeDocument/2006/relationships/image" Target="../media/image10.png"/><Relationship Id="rId34" Type="http://schemas.openxmlformats.org/officeDocument/2006/relationships/image" Target="../media/image4.png"/><Relationship Id="rId71" Type="http://schemas.openxmlformats.org/officeDocument/2006/relationships/image" Target="../media/image70.png"/><Relationship Id="rId70" Type="http://schemas.openxmlformats.org/officeDocument/2006/relationships/image" Target="../media/image68.png"/><Relationship Id="rId37" Type="http://schemas.openxmlformats.org/officeDocument/2006/relationships/image" Target="../media/image36.png"/><Relationship Id="rId36" Type="http://schemas.openxmlformats.org/officeDocument/2006/relationships/image" Target="../media/image22.png"/><Relationship Id="rId39" Type="http://schemas.openxmlformats.org/officeDocument/2006/relationships/image" Target="../media/image23.png"/><Relationship Id="rId38" Type="http://schemas.openxmlformats.org/officeDocument/2006/relationships/image" Target="../media/image25.png"/><Relationship Id="rId62" Type="http://schemas.openxmlformats.org/officeDocument/2006/relationships/image" Target="../media/image73.png"/><Relationship Id="rId61" Type="http://schemas.openxmlformats.org/officeDocument/2006/relationships/image" Target="../media/image72.png"/><Relationship Id="rId20" Type="http://schemas.openxmlformats.org/officeDocument/2006/relationships/image" Target="../media/image19.png"/><Relationship Id="rId64" Type="http://schemas.openxmlformats.org/officeDocument/2006/relationships/image" Target="../media/image63.png"/><Relationship Id="rId63" Type="http://schemas.openxmlformats.org/officeDocument/2006/relationships/image" Target="../media/image60.png"/><Relationship Id="rId22" Type="http://schemas.openxmlformats.org/officeDocument/2006/relationships/image" Target="../media/image31.png"/><Relationship Id="rId66" Type="http://schemas.openxmlformats.org/officeDocument/2006/relationships/image" Target="../media/image65.png"/><Relationship Id="rId21" Type="http://schemas.openxmlformats.org/officeDocument/2006/relationships/image" Target="../media/image14.png"/><Relationship Id="rId65" Type="http://schemas.openxmlformats.org/officeDocument/2006/relationships/image" Target="../media/image57.png"/><Relationship Id="rId24" Type="http://schemas.openxmlformats.org/officeDocument/2006/relationships/image" Target="../media/image44.png"/><Relationship Id="rId68" Type="http://schemas.openxmlformats.org/officeDocument/2006/relationships/image" Target="../media/image67.png"/><Relationship Id="rId23" Type="http://schemas.openxmlformats.org/officeDocument/2006/relationships/image" Target="../media/image15.png"/><Relationship Id="rId67" Type="http://schemas.openxmlformats.org/officeDocument/2006/relationships/image" Target="../media/image59.png"/><Relationship Id="rId60" Type="http://schemas.openxmlformats.org/officeDocument/2006/relationships/image" Target="../media/image66.png"/><Relationship Id="rId26" Type="http://schemas.openxmlformats.org/officeDocument/2006/relationships/image" Target="../media/image12.png"/><Relationship Id="rId25" Type="http://schemas.openxmlformats.org/officeDocument/2006/relationships/image" Target="../media/image48.png"/><Relationship Id="rId69" Type="http://schemas.openxmlformats.org/officeDocument/2006/relationships/image" Target="../media/image58.png"/><Relationship Id="rId28" Type="http://schemas.openxmlformats.org/officeDocument/2006/relationships/image" Target="../media/image34.png"/><Relationship Id="rId27" Type="http://schemas.openxmlformats.org/officeDocument/2006/relationships/image" Target="../media/image46.png"/><Relationship Id="rId29" Type="http://schemas.openxmlformats.org/officeDocument/2006/relationships/image" Target="../media/image37.png"/><Relationship Id="rId51" Type="http://schemas.openxmlformats.org/officeDocument/2006/relationships/image" Target="../media/image21.png"/><Relationship Id="rId50" Type="http://schemas.openxmlformats.org/officeDocument/2006/relationships/image" Target="../media/image40.png"/><Relationship Id="rId53" Type="http://schemas.openxmlformats.org/officeDocument/2006/relationships/image" Target="../media/image9.png"/><Relationship Id="rId52" Type="http://schemas.openxmlformats.org/officeDocument/2006/relationships/image" Target="../media/image5.png"/><Relationship Id="rId11" Type="http://schemas.openxmlformats.org/officeDocument/2006/relationships/image" Target="../media/image2.png"/><Relationship Id="rId55" Type="http://schemas.openxmlformats.org/officeDocument/2006/relationships/image" Target="../media/image8.png"/><Relationship Id="rId10" Type="http://schemas.openxmlformats.org/officeDocument/2006/relationships/image" Target="../media/image1.png"/><Relationship Id="rId54" Type="http://schemas.openxmlformats.org/officeDocument/2006/relationships/image" Target="../media/image6.png"/><Relationship Id="rId13" Type="http://schemas.openxmlformats.org/officeDocument/2006/relationships/image" Target="../media/image16.png"/><Relationship Id="rId57" Type="http://schemas.openxmlformats.org/officeDocument/2006/relationships/image" Target="../media/image61.png"/><Relationship Id="rId12" Type="http://schemas.openxmlformats.org/officeDocument/2006/relationships/image" Target="../media/image43.png"/><Relationship Id="rId56" Type="http://schemas.openxmlformats.org/officeDocument/2006/relationships/image" Target="../media/image45.png"/><Relationship Id="rId15" Type="http://schemas.openxmlformats.org/officeDocument/2006/relationships/image" Target="../media/image55.png"/><Relationship Id="rId59" Type="http://schemas.openxmlformats.org/officeDocument/2006/relationships/image" Target="../media/image62.png"/><Relationship Id="rId14" Type="http://schemas.openxmlformats.org/officeDocument/2006/relationships/image" Target="../media/image50.png"/><Relationship Id="rId58" Type="http://schemas.openxmlformats.org/officeDocument/2006/relationships/image" Target="../media/image71.png"/><Relationship Id="rId17" Type="http://schemas.openxmlformats.org/officeDocument/2006/relationships/image" Target="../media/image35.png"/><Relationship Id="rId16" Type="http://schemas.openxmlformats.org/officeDocument/2006/relationships/image" Target="../media/image29.png"/><Relationship Id="rId19" Type="http://schemas.openxmlformats.org/officeDocument/2006/relationships/image" Target="../media/image17.png"/><Relationship Id="rId18"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73</xdr:row>
      <xdr:rowOff>0</xdr:rowOff>
    </xdr:from>
    <xdr:ext cx="5553075" cy="2667000"/>
    <xdr:pic>
      <xdr:nvPicPr>
        <xdr:cNvPr descr="Picture"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81</xdr:row>
      <xdr:rowOff>0</xdr:rowOff>
    </xdr:from>
    <xdr:ext cx="5553075" cy="2667000"/>
    <xdr:pic>
      <xdr:nvPicPr>
        <xdr:cNvPr descr="Picture"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4733925" cy="2667000"/>
    <xdr:pic>
      <xdr:nvPicPr>
        <xdr:cNvPr id="0" name="image2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4733925" cy="2667000"/>
    <xdr:pic>
      <xdr:nvPicPr>
        <xdr:cNvPr id="0" name="image5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xdr:row>
      <xdr:rowOff>0</xdr:rowOff>
    </xdr:from>
    <xdr:ext cx="4733925" cy="266700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xdr:row>
      <xdr:rowOff>0</xdr:rowOff>
    </xdr:from>
    <xdr:ext cx="4733925" cy="2667000"/>
    <xdr:pic>
      <xdr:nvPicPr>
        <xdr:cNvPr id="0" name="image5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4733925" cy="2667000"/>
    <xdr:pic>
      <xdr:nvPicPr>
        <xdr:cNvPr id="0" name="image3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xdr:row>
      <xdr:rowOff>0</xdr:rowOff>
    </xdr:from>
    <xdr:ext cx="4733925" cy="2667000"/>
    <xdr:pic>
      <xdr:nvPicPr>
        <xdr:cNvPr id="0" name="image28.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xdr:row>
      <xdr:rowOff>0</xdr:rowOff>
    </xdr:from>
    <xdr:ext cx="4733925" cy="2667000"/>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xdr:row>
      <xdr:rowOff>0</xdr:rowOff>
    </xdr:from>
    <xdr:ext cx="4733925" cy="2667000"/>
    <xdr:pic>
      <xdr:nvPicPr>
        <xdr:cNvPr id="0" name="image5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12</xdr:row>
      <xdr:rowOff>0</xdr:rowOff>
    </xdr:from>
    <xdr:ext cx="4733925" cy="2667000"/>
    <xdr:pic>
      <xdr:nvPicPr>
        <xdr:cNvPr id="0" name="image1.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13</xdr:row>
      <xdr:rowOff>0</xdr:rowOff>
    </xdr:from>
    <xdr:ext cx="4733925" cy="2667000"/>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14</xdr:row>
      <xdr:rowOff>0</xdr:rowOff>
    </xdr:from>
    <xdr:ext cx="4733925" cy="2667000"/>
    <xdr:pic>
      <xdr:nvPicPr>
        <xdr:cNvPr id="0" name="image4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15</xdr:row>
      <xdr:rowOff>0</xdr:rowOff>
    </xdr:from>
    <xdr:ext cx="4733925" cy="2667000"/>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16</xdr:row>
      <xdr:rowOff>0</xdr:rowOff>
    </xdr:from>
    <xdr:ext cx="4733925" cy="2667000"/>
    <xdr:pic>
      <xdr:nvPicPr>
        <xdr:cNvPr id="0" name="image5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17</xdr:row>
      <xdr:rowOff>0</xdr:rowOff>
    </xdr:from>
    <xdr:ext cx="4733925" cy="2667000"/>
    <xdr:pic>
      <xdr:nvPicPr>
        <xdr:cNvPr id="0" name="image55.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19</xdr:row>
      <xdr:rowOff>0</xdr:rowOff>
    </xdr:from>
    <xdr:ext cx="4733925" cy="2667000"/>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xdr:row>
      <xdr:rowOff>0</xdr:rowOff>
    </xdr:from>
    <xdr:ext cx="4733925" cy="2667000"/>
    <xdr:pic>
      <xdr:nvPicPr>
        <xdr:cNvPr id="0" name="image3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21</xdr:row>
      <xdr:rowOff>0</xdr:rowOff>
    </xdr:from>
    <xdr:ext cx="4733925" cy="2667000"/>
    <xdr:pic>
      <xdr:nvPicPr>
        <xdr:cNvPr id="0" name="image49.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xdr:row>
      <xdr:rowOff>0</xdr:rowOff>
    </xdr:from>
    <xdr:ext cx="4733925" cy="2667000"/>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23</xdr:row>
      <xdr:rowOff>0</xdr:rowOff>
    </xdr:from>
    <xdr:ext cx="4733925" cy="266700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xdr:row>
      <xdr:rowOff>0</xdr:rowOff>
    </xdr:from>
    <xdr:ext cx="2895600" cy="2667000"/>
    <xdr:pic>
      <xdr:nvPicPr>
        <xdr:cNvP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26</xdr:row>
      <xdr:rowOff>0</xdr:rowOff>
    </xdr:from>
    <xdr:ext cx="4733925" cy="2667000"/>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28</xdr:row>
      <xdr:rowOff>0</xdr:rowOff>
    </xdr:from>
    <xdr:ext cx="4733925" cy="2667000"/>
    <xdr:pic>
      <xdr:nvPicPr>
        <xdr:cNvPr id="0" name="image15.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29</xdr:row>
      <xdr:rowOff>0</xdr:rowOff>
    </xdr:from>
    <xdr:ext cx="4733925" cy="2667000"/>
    <xdr:pic>
      <xdr:nvPicPr>
        <xdr:cNvPr id="0" name="image44.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30</xdr:row>
      <xdr:rowOff>0</xdr:rowOff>
    </xdr:from>
    <xdr:ext cx="3714750" cy="2667000"/>
    <xdr:pic>
      <xdr:nvPicPr>
        <xdr:cNvPr id="0" name="image4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32</xdr:row>
      <xdr:rowOff>0</xdr:rowOff>
    </xdr:from>
    <xdr:ext cx="4733925" cy="2667000"/>
    <xdr:pic>
      <xdr:nvPicPr>
        <xdr:cNvPr id="0" name="image3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34</xdr:row>
      <xdr:rowOff>0</xdr:rowOff>
    </xdr:from>
    <xdr:ext cx="4733925" cy="2667000"/>
    <xdr:pic>
      <xdr:nvPicPr>
        <xdr:cNvPr id="0" name="image12.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xdr:row>
      <xdr:rowOff>0</xdr:rowOff>
    </xdr:from>
    <xdr:ext cx="4733925" cy="2667000"/>
    <xdr:pic>
      <xdr:nvPicPr>
        <xdr:cNvPr id="0" name="image46.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37</xdr:row>
      <xdr:rowOff>0</xdr:rowOff>
    </xdr:from>
    <xdr:ext cx="4733925" cy="2667000"/>
    <xdr:pic>
      <xdr:nvPicPr>
        <xdr:cNvPr id="0" name="image34.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38</xdr:row>
      <xdr:rowOff>0</xdr:rowOff>
    </xdr:from>
    <xdr:ext cx="4733925" cy="2667000"/>
    <xdr:pic>
      <xdr:nvPicPr>
        <xdr:cNvPr id="0" name="image37.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40</xdr:row>
      <xdr:rowOff>0</xdr:rowOff>
    </xdr:from>
    <xdr:ext cx="4733925" cy="2667000"/>
    <xdr:pic>
      <xdr:nvPicPr>
        <xdr:cNvPr id="0" name="image32.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41</xdr:row>
      <xdr:rowOff>0</xdr:rowOff>
    </xdr:from>
    <xdr:ext cx="4733925" cy="2667000"/>
    <xdr:pic>
      <xdr:nvPicPr>
        <xdr:cNvPr id="0" name="image42.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42</xdr:row>
      <xdr:rowOff>0</xdr:rowOff>
    </xdr:from>
    <xdr:ext cx="4733925" cy="2667000"/>
    <xdr:pic>
      <xdr:nvPicPr>
        <xdr:cNvPr id="0" name="image39.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43</xdr:row>
      <xdr:rowOff>0</xdr:rowOff>
    </xdr:from>
    <xdr:ext cx="4733925" cy="2667000"/>
    <xdr:pic>
      <xdr:nvPicPr>
        <xdr:cNvPr id="0" name="image38.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44</xdr:row>
      <xdr:rowOff>0</xdr:rowOff>
    </xdr:from>
    <xdr:ext cx="4733925" cy="2667000"/>
    <xdr:pic>
      <xdr:nvPicPr>
        <xdr:cNvPr id="0" name="image4.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45</xdr:row>
      <xdr:rowOff>0</xdr:rowOff>
    </xdr:from>
    <xdr:ext cx="4733925" cy="2667000"/>
    <xdr:pic>
      <xdr:nvPicPr>
        <xdr:cNvPr id="0" name="image10.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47</xdr:row>
      <xdr:rowOff>0</xdr:rowOff>
    </xdr:from>
    <xdr:ext cx="4733925" cy="2667000"/>
    <xdr:pic>
      <xdr:nvPicPr>
        <xdr:cNvPr id="0" name="image2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48</xdr:row>
      <xdr:rowOff>0</xdr:rowOff>
    </xdr:from>
    <xdr:ext cx="4733925" cy="2667000"/>
    <xdr:pic>
      <xdr:nvPicPr>
        <xdr:cNvPr id="0" name="image44.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49</xdr:row>
      <xdr:rowOff>0</xdr:rowOff>
    </xdr:from>
    <xdr:ext cx="4733925" cy="2667000"/>
    <xdr:pic>
      <xdr:nvPicPr>
        <xdr:cNvPr id="0" name="image3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50</xdr:row>
      <xdr:rowOff>0</xdr:rowOff>
    </xdr:from>
    <xdr:ext cx="4733925" cy="2667000"/>
    <xdr:pic>
      <xdr:nvPicPr>
        <xdr:cNvPr id="0" name="image2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51</xdr:row>
      <xdr:rowOff>0</xdr:rowOff>
    </xdr:from>
    <xdr:ext cx="4733925" cy="2667000"/>
    <xdr:pic>
      <xdr:nvPicPr>
        <xdr:cNvPr id="0" name="image23.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53</xdr:row>
      <xdr:rowOff>0</xdr:rowOff>
    </xdr:from>
    <xdr:ext cx="4733925" cy="2667000"/>
    <xdr:pic>
      <xdr:nvPicPr>
        <xdr:cNvPr id="0" name="image5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54</xdr:row>
      <xdr:rowOff>0</xdr:rowOff>
    </xdr:from>
    <xdr:ext cx="4733925" cy="2667000"/>
    <xdr:pic>
      <xdr:nvPicPr>
        <xdr:cNvPr id="0" name="image27.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55</xdr:row>
      <xdr:rowOff>0</xdr:rowOff>
    </xdr:from>
    <xdr:ext cx="4733925" cy="2667000"/>
    <xdr:pic>
      <xdr:nvPicPr>
        <xdr:cNvPr id="0" name="image7.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56</xdr:row>
      <xdr:rowOff>0</xdr:rowOff>
    </xdr:from>
    <xdr:ext cx="4733925" cy="2667000"/>
    <xdr:pic>
      <xdr:nvPicPr>
        <xdr:cNvPr id="0" name="image3.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57</xdr:row>
      <xdr:rowOff>0</xdr:rowOff>
    </xdr:from>
    <xdr:ext cx="4733925" cy="2667000"/>
    <xdr:pic>
      <xdr:nvPicPr>
        <xdr:cNvPr id="0" name="image20.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58</xdr:row>
      <xdr:rowOff>0</xdr:rowOff>
    </xdr:from>
    <xdr:ext cx="4733925" cy="2667000"/>
    <xdr:pic>
      <xdr:nvPicPr>
        <xdr:cNvPr id="0" name="image11.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59</xdr:row>
      <xdr:rowOff>0</xdr:rowOff>
    </xdr:from>
    <xdr:ext cx="4733925" cy="2667000"/>
    <xdr:pic>
      <xdr:nvPicPr>
        <xdr:cNvPr id="0" name="image33.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60</xdr:row>
      <xdr:rowOff>0</xdr:rowOff>
    </xdr:from>
    <xdr:ext cx="4733925" cy="2667000"/>
    <xdr:pic>
      <xdr:nvPicPr>
        <xdr:cNvPr id="0" name="image56.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62</xdr:row>
      <xdr:rowOff>0</xdr:rowOff>
    </xdr:from>
    <xdr:ext cx="4733925" cy="2667000"/>
    <xdr:pic>
      <xdr:nvPicPr>
        <xdr:cNvPr id="0" name="image41.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63</xdr:row>
      <xdr:rowOff>0</xdr:rowOff>
    </xdr:from>
    <xdr:ext cx="4733925" cy="2667000"/>
    <xdr:pic>
      <xdr:nvPicPr>
        <xdr:cNvPr id="0" name="image4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65</xdr:row>
      <xdr:rowOff>0</xdr:rowOff>
    </xdr:from>
    <xdr:ext cx="4733925" cy="2667000"/>
    <xdr:pic>
      <xdr:nvPicPr>
        <xdr:cNvPr id="0" name="image40.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66</xdr:row>
      <xdr:rowOff>0</xdr:rowOff>
    </xdr:from>
    <xdr:ext cx="4733925" cy="2667000"/>
    <xdr:pic>
      <xdr:nvPicPr>
        <xdr:cNvPr id="0" name="image21.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68</xdr:row>
      <xdr:rowOff>0</xdr:rowOff>
    </xdr:from>
    <xdr:ext cx="4733925" cy="2667000"/>
    <xdr:pic>
      <xdr:nvPicPr>
        <xdr:cNvPr id="0" name="image5.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69</xdr:row>
      <xdr:rowOff>0</xdr:rowOff>
    </xdr:from>
    <xdr:ext cx="5019675" cy="2667000"/>
    <xdr:pic>
      <xdr:nvPicPr>
        <xdr:cNvPr id="0" name="image9.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70</xdr:row>
      <xdr:rowOff>0</xdr:rowOff>
    </xdr:from>
    <xdr:ext cx="5019675" cy="2667000"/>
    <xdr:pic>
      <xdr:nvPicPr>
        <xdr:cNvPr id="0" name="image6.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71</xdr:row>
      <xdr:rowOff>0</xdr:rowOff>
    </xdr:from>
    <xdr:ext cx="5019675" cy="2667000"/>
    <xdr:pic>
      <xdr:nvPicPr>
        <xdr:cNvPr id="0" name="image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72</xdr:row>
      <xdr:rowOff>0</xdr:rowOff>
    </xdr:from>
    <xdr:ext cx="5019675" cy="2667000"/>
    <xdr:pic>
      <xdr:nvPicPr>
        <xdr:cNvPr id="0" name="image45.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75</xdr:row>
      <xdr:rowOff>0</xdr:rowOff>
    </xdr:from>
    <xdr:ext cx="5019675" cy="2667000"/>
    <xdr:pic>
      <xdr:nvPicPr>
        <xdr:cNvPr id="0" name="image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76</xdr:row>
      <xdr:rowOff>0</xdr:rowOff>
    </xdr:from>
    <xdr:ext cx="5019675" cy="2667000"/>
    <xdr:pic>
      <xdr:nvPicPr>
        <xdr:cNvPr id="0" name="image45.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77</xdr:row>
      <xdr:rowOff>0</xdr:rowOff>
    </xdr:from>
    <xdr:ext cx="5019675" cy="2667000"/>
    <xdr:pic>
      <xdr:nvPicPr>
        <xdr:cNvPr id="0" name="image61.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78</xdr:row>
      <xdr:rowOff>0</xdr:rowOff>
    </xdr:from>
    <xdr:ext cx="5029200" cy="2667000"/>
    <xdr:pic>
      <xdr:nvPicPr>
        <xdr:cNvPr id="0" name="image7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79</xdr:row>
      <xdr:rowOff>0</xdr:rowOff>
    </xdr:from>
    <xdr:ext cx="5019675" cy="2667000"/>
    <xdr:pic>
      <xdr:nvPicPr>
        <xdr:cNvPr id="0" name="image6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80</xdr:row>
      <xdr:rowOff>0</xdr:rowOff>
    </xdr:from>
    <xdr:ext cx="5010150" cy="2667000"/>
    <xdr:pic>
      <xdr:nvPicPr>
        <xdr:cNvPr id="0" name="image66.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82</xdr:row>
      <xdr:rowOff>0</xdr:rowOff>
    </xdr:from>
    <xdr:ext cx="5019675" cy="2667000"/>
    <xdr:pic>
      <xdr:nvPicPr>
        <xdr:cNvPr id="0" name="image72.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83</xdr:row>
      <xdr:rowOff>0</xdr:rowOff>
    </xdr:from>
    <xdr:ext cx="5019675" cy="2667000"/>
    <xdr:pic>
      <xdr:nvPicPr>
        <xdr:cNvPr id="0" name="image73.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85</xdr:row>
      <xdr:rowOff>0</xdr:rowOff>
    </xdr:from>
    <xdr:ext cx="4733925" cy="2667000"/>
    <xdr:pic>
      <xdr:nvPicPr>
        <xdr:cNvPr id="0" name="image60.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86</xdr:row>
      <xdr:rowOff>0</xdr:rowOff>
    </xdr:from>
    <xdr:ext cx="4733925" cy="2667000"/>
    <xdr:pic>
      <xdr:nvPicPr>
        <xdr:cNvPr id="0" name="image63.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88</xdr:row>
      <xdr:rowOff>0</xdr:rowOff>
    </xdr:from>
    <xdr:ext cx="4733925" cy="2667000"/>
    <xdr:pic>
      <xdr:nvPicPr>
        <xdr:cNvPr id="0" name="image57.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89</xdr:row>
      <xdr:rowOff>0</xdr:rowOff>
    </xdr:from>
    <xdr:ext cx="4733925" cy="2667000"/>
    <xdr:pic>
      <xdr:nvPicPr>
        <xdr:cNvPr id="0" name="image6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90</xdr:row>
      <xdr:rowOff>0</xdr:rowOff>
    </xdr:from>
    <xdr:ext cx="4733925" cy="2667000"/>
    <xdr:pic>
      <xdr:nvPicPr>
        <xdr:cNvPr id="0" name="image59.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92</xdr:row>
      <xdr:rowOff>0</xdr:rowOff>
    </xdr:from>
    <xdr:ext cx="4733925" cy="2667000"/>
    <xdr:pic>
      <xdr:nvPicPr>
        <xdr:cNvPr id="0" name="image6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93</xdr:row>
      <xdr:rowOff>0</xdr:rowOff>
    </xdr:from>
    <xdr:ext cx="4733925" cy="2667000"/>
    <xdr:pic>
      <xdr:nvPicPr>
        <xdr:cNvPr id="0" name="image58.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94</xdr:row>
      <xdr:rowOff>0</xdr:rowOff>
    </xdr:from>
    <xdr:ext cx="4733925" cy="2667000"/>
    <xdr:pic>
      <xdr:nvPicPr>
        <xdr:cNvPr id="0" name="image68.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96</xdr:row>
      <xdr:rowOff>0</xdr:rowOff>
    </xdr:from>
    <xdr:ext cx="4733925" cy="2667000"/>
    <xdr:pic>
      <xdr:nvPicPr>
        <xdr:cNvPr id="0" name="image70.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98</xdr:row>
      <xdr:rowOff>0</xdr:rowOff>
    </xdr:from>
    <xdr:ext cx="4733925" cy="2667000"/>
    <xdr:pic>
      <xdr:nvPicPr>
        <xdr:cNvPr id="0" name="image69.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99</xdr:row>
      <xdr:rowOff>0</xdr:rowOff>
    </xdr:from>
    <xdr:ext cx="4733925" cy="2667000"/>
    <xdr:pic>
      <xdr:nvPicPr>
        <xdr:cNvPr id="0" name="image64.png"/>
        <xdr:cNvPicPr preferRelativeResize="0"/>
      </xdr:nvPicPr>
      <xdr:blipFill>
        <a:blip cstate="print" r:embed="rId7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00.0"/>
    <col customWidth="1" min="3"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4" t="s">
        <v>3</v>
      </c>
      <c r="C2" s="1"/>
      <c r="D2" s="1"/>
      <c r="E2" s="1"/>
      <c r="F2" s="1"/>
      <c r="G2" s="1"/>
      <c r="H2" s="1"/>
      <c r="I2" s="1"/>
      <c r="J2" s="1"/>
      <c r="K2" s="1"/>
      <c r="L2" s="1"/>
      <c r="M2" s="1"/>
      <c r="N2" s="1"/>
      <c r="O2" s="1"/>
      <c r="P2" s="1"/>
      <c r="Q2" s="1"/>
      <c r="R2" s="1"/>
      <c r="S2" s="1"/>
      <c r="T2" s="1"/>
      <c r="U2" s="1"/>
      <c r="V2" s="1"/>
      <c r="W2" s="1"/>
      <c r="X2" s="1"/>
      <c r="Y2" s="1"/>
      <c r="Z2" s="1"/>
    </row>
    <row r="3">
      <c r="A3" s="1"/>
      <c r="B3" s="5" t="s">
        <v>12</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9" t="s">
        <v>21</v>
      </c>
      <c r="C5" s="1"/>
      <c r="D5" s="1"/>
      <c r="E5" s="1"/>
      <c r="F5" s="1"/>
      <c r="G5" s="1"/>
      <c r="H5" s="1"/>
      <c r="I5" s="1"/>
      <c r="J5" s="1"/>
      <c r="K5" s="1"/>
      <c r="L5" s="1"/>
      <c r="M5" s="1"/>
      <c r="N5" s="1"/>
      <c r="O5" s="1"/>
      <c r="P5" s="1"/>
      <c r="Q5" s="1"/>
      <c r="R5" s="1"/>
      <c r="S5" s="1"/>
      <c r="T5" s="1"/>
      <c r="U5" s="1"/>
      <c r="V5" s="1"/>
      <c r="W5" s="1"/>
      <c r="X5" s="1"/>
      <c r="Y5" s="1"/>
      <c r="Z5" s="1"/>
    </row>
    <row r="6" ht="45.0" customHeight="1">
      <c r="A6" s="1"/>
      <c r="B6" s="15" t="s">
        <v>27</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9" t="s">
        <v>35</v>
      </c>
      <c r="C8" s="1"/>
      <c r="D8" s="1"/>
      <c r="E8" s="1"/>
      <c r="F8" s="1"/>
      <c r="G8" s="1"/>
      <c r="H8" s="1"/>
      <c r="I8" s="1"/>
      <c r="J8" s="1"/>
      <c r="K8" s="1"/>
      <c r="L8" s="1"/>
      <c r="M8" s="1"/>
      <c r="N8" s="1"/>
      <c r="O8" s="1"/>
      <c r="P8" s="1"/>
      <c r="Q8" s="1"/>
      <c r="R8" s="1"/>
      <c r="S8" s="1"/>
      <c r="T8" s="1"/>
      <c r="U8" s="1"/>
      <c r="V8" s="1"/>
      <c r="W8" s="1"/>
      <c r="X8" s="1"/>
      <c r="Y8" s="1"/>
      <c r="Z8" s="1"/>
    </row>
    <row r="9">
      <c r="A9" s="1"/>
      <c r="B9" s="26" t="s">
        <v>40</v>
      </c>
      <c r="C9" s="1"/>
      <c r="D9" s="1"/>
      <c r="E9" s="1"/>
      <c r="F9" s="1"/>
      <c r="G9" s="1"/>
      <c r="H9" s="1"/>
      <c r="I9" s="1"/>
      <c r="J9" s="1"/>
      <c r="K9" s="1"/>
      <c r="L9" s="1"/>
      <c r="M9" s="1"/>
      <c r="N9" s="1"/>
      <c r="O9" s="1"/>
      <c r="P9" s="1"/>
      <c r="Q9" s="1"/>
      <c r="R9" s="1"/>
      <c r="S9" s="1"/>
      <c r="T9" s="1"/>
      <c r="U9" s="1"/>
      <c r="V9" s="1"/>
      <c r="W9" s="1"/>
      <c r="X9" s="1"/>
      <c r="Y9" s="1"/>
      <c r="Z9" s="1"/>
    </row>
    <row r="10">
      <c r="A10" s="1"/>
      <c r="B10" s="26" t="s">
        <v>46</v>
      </c>
      <c r="C10" s="1"/>
      <c r="D10" s="1"/>
      <c r="E10" s="1"/>
      <c r="F10" s="1"/>
      <c r="G10" s="1"/>
      <c r="H10" s="1"/>
      <c r="I10" s="1"/>
      <c r="J10" s="1"/>
      <c r="K10" s="1"/>
      <c r="L10" s="1"/>
      <c r="M10" s="1"/>
      <c r="N10" s="1"/>
      <c r="O10" s="1"/>
      <c r="P10" s="1"/>
      <c r="Q10" s="1"/>
      <c r="R10" s="1"/>
      <c r="S10" s="1"/>
      <c r="T10" s="1"/>
      <c r="U10" s="1"/>
      <c r="V10" s="1"/>
      <c r="W10" s="1"/>
      <c r="X10" s="1"/>
      <c r="Y10" s="1"/>
      <c r="Z10" s="1"/>
    </row>
    <row r="11">
      <c r="A11" s="1"/>
      <c r="B11" s="26" t="s">
        <v>56</v>
      </c>
      <c r="C11" s="1"/>
      <c r="D11" s="1"/>
      <c r="E11" s="1"/>
      <c r="F11" s="1"/>
      <c r="G11" s="1"/>
      <c r="H11" s="1"/>
      <c r="I11" s="1"/>
      <c r="J11" s="1"/>
      <c r="K11" s="1"/>
      <c r="L11" s="1"/>
      <c r="M11" s="1"/>
      <c r="N11" s="1"/>
      <c r="O11" s="1"/>
      <c r="P11" s="1"/>
      <c r="Q11" s="1"/>
      <c r="R11" s="1"/>
      <c r="S11" s="1"/>
      <c r="T11" s="1"/>
      <c r="U11" s="1"/>
      <c r="V11" s="1"/>
      <c r="W11" s="1"/>
      <c r="X11" s="1"/>
      <c r="Y11" s="1"/>
      <c r="Z11" s="1"/>
    </row>
    <row r="12">
      <c r="A12" s="1"/>
      <c r="B12" s="26" t="s">
        <v>61</v>
      </c>
      <c r="C12" s="1"/>
      <c r="D12" s="1"/>
      <c r="E12" s="1"/>
      <c r="F12" s="1"/>
      <c r="G12" s="1"/>
      <c r="H12" s="1"/>
      <c r="I12" s="1"/>
      <c r="J12" s="1"/>
      <c r="K12" s="1"/>
      <c r="L12" s="1"/>
      <c r="M12" s="1"/>
      <c r="N12" s="1"/>
      <c r="O12" s="1"/>
      <c r="P12" s="1"/>
      <c r="Q12" s="1"/>
      <c r="R12" s="1"/>
      <c r="S12" s="1"/>
      <c r="T12" s="1"/>
      <c r="U12" s="1"/>
      <c r="V12" s="1"/>
      <c r="W12" s="1"/>
      <c r="X12" s="1"/>
      <c r="Y12" s="1"/>
      <c r="Z12" s="1"/>
    </row>
    <row r="13">
      <c r="A13" s="1"/>
      <c r="B13" s="26" t="s">
        <v>65</v>
      </c>
      <c r="C13" s="1"/>
      <c r="D13" s="1"/>
      <c r="E13" s="1"/>
      <c r="F13" s="1"/>
      <c r="G13" s="1"/>
      <c r="H13" s="1"/>
      <c r="I13" s="1"/>
      <c r="J13" s="1"/>
      <c r="K13" s="1"/>
      <c r="L13" s="1"/>
      <c r="M13" s="1"/>
      <c r="N13" s="1"/>
      <c r="O13" s="1"/>
      <c r="P13" s="1"/>
      <c r="Q13" s="1"/>
      <c r="R13" s="1"/>
      <c r="S13" s="1"/>
      <c r="T13" s="1"/>
      <c r="U13" s="1"/>
      <c r="V13" s="1"/>
      <c r="W13" s="1"/>
      <c r="X13" s="1"/>
      <c r="Y13" s="1"/>
      <c r="Z13" s="1"/>
    </row>
    <row r="14">
      <c r="A14" s="1"/>
      <c r="B14" s="26" t="s">
        <v>70</v>
      </c>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9" t="s">
        <v>81</v>
      </c>
      <c r="C16" s="1"/>
      <c r="D16" s="1"/>
      <c r="E16" s="1"/>
      <c r="F16" s="1"/>
      <c r="G16" s="1"/>
      <c r="H16" s="1"/>
      <c r="I16" s="1"/>
      <c r="J16" s="1"/>
      <c r="K16" s="1"/>
      <c r="L16" s="1"/>
      <c r="M16" s="1"/>
      <c r="N16" s="1"/>
      <c r="O16" s="1"/>
      <c r="P16" s="1"/>
      <c r="Q16" s="1"/>
      <c r="R16" s="1"/>
      <c r="S16" s="1"/>
      <c r="T16" s="1"/>
      <c r="U16" s="1"/>
      <c r="V16" s="1"/>
      <c r="W16" s="1"/>
      <c r="X16" s="1"/>
      <c r="Y16" s="1"/>
      <c r="Z16" s="1"/>
    </row>
    <row r="17" ht="30.0" customHeight="1">
      <c r="A17" s="1"/>
      <c r="B17" s="36" t="s">
        <v>85</v>
      </c>
      <c r="C17" s="1"/>
      <c r="D17" s="1"/>
      <c r="E17" s="1"/>
      <c r="F17" s="1"/>
      <c r="G17" s="1"/>
      <c r="H17" s="1"/>
      <c r="I17" s="1"/>
      <c r="J17" s="1"/>
      <c r="K17" s="1"/>
      <c r="L17" s="1"/>
      <c r="M17" s="1"/>
      <c r="N17" s="1"/>
      <c r="O17" s="1"/>
      <c r="P17" s="1"/>
      <c r="Q17" s="1"/>
      <c r="R17" s="1"/>
      <c r="S17" s="1"/>
      <c r="T17" s="1"/>
      <c r="U17" s="1"/>
      <c r="V17" s="1"/>
      <c r="W17" s="1"/>
      <c r="X17" s="1"/>
      <c r="Y17" s="1"/>
      <c r="Z17" s="1"/>
    </row>
    <row r="18">
      <c r="A18" s="1"/>
      <c r="B18" s="36"/>
      <c r="C18" s="1"/>
      <c r="D18" s="1"/>
      <c r="E18" s="1"/>
      <c r="F18" s="1"/>
      <c r="G18" s="1"/>
      <c r="H18" s="1"/>
      <c r="I18" s="1"/>
      <c r="J18" s="1"/>
      <c r="K18" s="1"/>
      <c r="L18" s="1"/>
      <c r="M18" s="1"/>
      <c r="N18" s="1"/>
      <c r="O18" s="1"/>
      <c r="P18" s="1"/>
      <c r="Q18" s="1"/>
      <c r="R18" s="1"/>
      <c r="S18" s="1"/>
      <c r="T18" s="1"/>
      <c r="U18" s="1"/>
      <c r="V18" s="1"/>
      <c r="W18" s="1"/>
      <c r="X18" s="1"/>
      <c r="Y18" s="1"/>
      <c r="Z18" s="1"/>
    </row>
    <row r="19">
      <c r="A19" s="1"/>
      <c r="B19" s="9" t="s">
        <v>96</v>
      </c>
      <c r="C19" s="1"/>
      <c r="D19" s="1"/>
      <c r="E19" s="1"/>
      <c r="F19" s="1"/>
      <c r="G19" s="1"/>
      <c r="H19" s="1"/>
      <c r="I19" s="1"/>
      <c r="J19" s="1"/>
      <c r="K19" s="1"/>
      <c r="L19" s="1"/>
      <c r="M19" s="1"/>
      <c r="N19" s="1"/>
      <c r="O19" s="1"/>
      <c r="P19" s="1"/>
      <c r="Q19" s="1"/>
      <c r="R19" s="1"/>
      <c r="S19" s="1"/>
      <c r="T19" s="1"/>
      <c r="U19" s="1"/>
      <c r="V19" s="1"/>
      <c r="W19" s="1"/>
      <c r="X19" s="1"/>
      <c r="Y19" s="1"/>
      <c r="Z19" s="1"/>
    </row>
    <row r="20">
      <c r="A20" s="1"/>
      <c r="B20" s="37" t="s">
        <v>103</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38" t="s">
        <v>111</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39" t="s">
        <v>115</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40" t="s">
        <v>125</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0.0"/>
    <col customWidth="1" min="3" max="3" width="34.0"/>
    <col customWidth="1" min="4" max="4" width="40.0"/>
    <col customWidth="1" min="5" max="5" width="16.0"/>
    <col customWidth="1" min="6" max="7" width="12.0"/>
    <col customWidth="1" min="8" max="8" width="40.0"/>
    <col customWidth="1" min="9" max="9" width="35.0"/>
    <col customWidth="1" min="10" max="10" width="18.0"/>
    <col customWidth="1" min="11" max="11" width="60.0"/>
  </cols>
  <sheetData>
    <row r="1" ht="37.5" customHeight="1">
      <c r="A1" s="2" t="s">
        <v>0</v>
      </c>
      <c r="B1" s="2" t="s">
        <v>2</v>
      </c>
      <c r="C1" s="2" t="s">
        <v>4</v>
      </c>
      <c r="D1" s="2" t="s">
        <v>5</v>
      </c>
      <c r="E1" s="2" t="s">
        <v>6</v>
      </c>
      <c r="F1" s="2" t="s">
        <v>8</v>
      </c>
      <c r="G1" s="2" t="s">
        <v>9</v>
      </c>
      <c r="H1" s="2" t="s">
        <v>10</v>
      </c>
      <c r="I1" s="2" t="s">
        <v>13</v>
      </c>
      <c r="J1" s="2" t="s">
        <v>14</v>
      </c>
      <c r="K1" s="2" t="s">
        <v>15</v>
      </c>
      <c r="L1" s="1"/>
      <c r="M1" s="1"/>
      <c r="N1" s="1"/>
      <c r="O1" s="1"/>
      <c r="P1" s="1"/>
      <c r="Q1" s="1"/>
      <c r="R1" s="1"/>
      <c r="S1" s="1"/>
      <c r="T1" s="1"/>
      <c r="U1" s="1"/>
      <c r="V1" s="1"/>
      <c r="W1" s="1"/>
      <c r="X1" s="1"/>
      <c r="Y1" s="1"/>
      <c r="Z1" s="1"/>
    </row>
    <row r="2" ht="45.75" customHeight="1">
      <c r="A2" s="11" t="s">
        <v>22</v>
      </c>
      <c r="B2" s="11" t="s">
        <v>23</v>
      </c>
      <c r="C2" s="11" t="s">
        <v>24</v>
      </c>
      <c r="D2" s="11" t="s">
        <v>25</v>
      </c>
      <c r="E2" s="11" t="s">
        <v>28</v>
      </c>
      <c r="F2" s="11" t="s">
        <v>29</v>
      </c>
      <c r="G2" s="11" t="s">
        <v>30</v>
      </c>
      <c r="H2" s="16" t="s">
        <v>31</v>
      </c>
      <c r="I2" s="23" t="s">
        <v>32</v>
      </c>
      <c r="J2" s="25" t="s">
        <v>38</v>
      </c>
      <c r="K2" s="16" t="s">
        <v>42</v>
      </c>
      <c r="L2" s="1"/>
      <c r="M2" s="1"/>
      <c r="N2" s="1"/>
      <c r="O2" s="1"/>
      <c r="P2" s="1"/>
      <c r="Q2" s="1"/>
      <c r="R2" s="1"/>
      <c r="S2" s="1"/>
      <c r="T2" s="1"/>
      <c r="U2" s="1"/>
      <c r="V2" s="1"/>
      <c r="W2" s="1"/>
      <c r="X2" s="1"/>
      <c r="Y2" s="1"/>
      <c r="Z2" s="1"/>
    </row>
    <row r="3" ht="45.75" customHeight="1">
      <c r="A3" s="16" t="s">
        <v>43</v>
      </c>
      <c r="B3" s="16" t="s">
        <v>23</v>
      </c>
      <c r="C3" s="16" t="s">
        <v>47</v>
      </c>
      <c r="D3" s="16" t="s">
        <v>50</v>
      </c>
      <c r="E3" s="16" t="s">
        <v>51</v>
      </c>
      <c r="F3" s="16" t="s">
        <v>52</v>
      </c>
      <c r="G3" s="16" t="s">
        <v>54</v>
      </c>
      <c r="H3" s="16" t="s">
        <v>55</v>
      </c>
      <c r="I3" s="23" t="s">
        <v>58</v>
      </c>
      <c r="J3" s="30" t="s">
        <v>38</v>
      </c>
      <c r="K3" s="32" t="s">
        <v>64</v>
      </c>
      <c r="L3" s="1"/>
      <c r="M3" s="1"/>
      <c r="N3" s="1"/>
      <c r="O3" s="1"/>
      <c r="P3" s="1"/>
      <c r="Q3" s="1"/>
      <c r="R3" s="1"/>
      <c r="S3" s="1"/>
      <c r="T3" s="1"/>
      <c r="U3" s="1"/>
      <c r="V3" s="1"/>
      <c r="W3" s="1"/>
      <c r="X3" s="1"/>
      <c r="Y3" s="1"/>
      <c r="Z3" s="1"/>
    </row>
    <row r="4" ht="45.75" customHeight="1">
      <c r="A4" s="11" t="s">
        <v>67</v>
      </c>
      <c r="B4" s="11" t="s">
        <v>23</v>
      </c>
      <c r="C4" s="11" t="s">
        <v>69</v>
      </c>
      <c r="D4" s="11" t="s">
        <v>72</v>
      </c>
      <c r="E4" s="11" t="s">
        <v>73</v>
      </c>
      <c r="F4" s="11" t="s">
        <v>52</v>
      </c>
      <c r="G4" s="11" t="s">
        <v>74</v>
      </c>
      <c r="H4" s="16" t="s">
        <v>75</v>
      </c>
      <c r="I4" s="23" t="s">
        <v>78</v>
      </c>
      <c r="J4" s="30" t="s">
        <v>38</v>
      </c>
      <c r="K4" s="32" t="s">
        <v>80</v>
      </c>
      <c r="L4" s="1"/>
      <c r="M4" s="1"/>
      <c r="N4" s="1"/>
      <c r="O4" s="1"/>
      <c r="P4" s="1"/>
      <c r="Q4" s="1"/>
      <c r="R4" s="1"/>
      <c r="S4" s="1"/>
      <c r="T4" s="1"/>
      <c r="U4" s="1"/>
      <c r="V4" s="1"/>
      <c r="W4" s="1"/>
      <c r="X4" s="1"/>
      <c r="Y4" s="1"/>
      <c r="Z4" s="1"/>
    </row>
    <row r="5" ht="45.75" customHeight="1">
      <c r="A5" s="16" t="s">
        <v>83</v>
      </c>
      <c r="B5" s="16" t="s">
        <v>23</v>
      </c>
      <c r="C5" s="16" t="s">
        <v>84</v>
      </c>
      <c r="D5" s="16" t="s">
        <v>86</v>
      </c>
      <c r="E5" s="16" t="s">
        <v>87</v>
      </c>
      <c r="F5" s="16" t="s">
        <v>88</v>
      </c>
      <c r="G5" s="16" t="s">
        <v>89</v>
      </c>
      <c r="H5" s="16" t="s">
        <v>91</v>
      </c>
      <c r="I5" s="23" t="s">
        <v>92</v>
      </c>
      <c r="J5" s="25" t="s">
        <v>38</v>
      </c>
      <c r="K5" s="16" t="s">
        <v>94</v>
      </c>
      <c r="L5" s="1"/>
      <c r="M5" s="1"/>
      <c r="N5" s="1"/>
      <c r="O5" s="1"/>
      <c r="P5" s="1"/>
      <c r="Q5" s="1"/>
      <c r="R5" s="1"/>
      <c r="S5" s="1"/>
      <c r="T5" s="1"/>
      <c r="U5" s="1"/>
      <c r="V5" s="1"/>
      <c r="W5" s="1"/>
      <c r="X5" s="1"/>
      <c r="Y5" s="1"/>
      <c r="Z5" s="1"/>
    </row>
    <row r="6" ht="45.75" customHeight="1">
      <c r="A6" s="11" t="s">
        <v>98</v>
      </c>
      <c r="B6" s="11" t="s">
        <v>99</v>
      </c>
      <c r="C6" s="11" t="s">
        <v>100</v>
      </c>
      <c r="D6" s="11" t="s">
        <v>102</v>
      </c>
      <c r="E6" s="11" t="s">
        <v>104</v>
      </c>
      <c r="F6" s="11" t="s">
        <v>106</v>
      </c>
      <c r="G6" s="11" t="s">
        <v>107</v>
      </c>
      <c r="H6" s="16" t="s">
        <v>108</v>
      </c>
      <c r="I6" s="23" t="s">
        <v>110</v>
      </c>
      <c r="J6" s="25" t="s">
        <v>38</v>
      </c>
      <c r="K6" s="16" t="s">
        <v>113</v>
      </c>
      <c r="L6" s="1"/>
      <c r="M6" s="1"/>
      <c r="N6" s="1"/>
      <c r="O6" s="1"/>
      <c r="P6" s="1"/>
      <c r="Q6" s="1"/>
      <c r="R6" s="1"/>
      <c r="S6" s="1"/>
      <c r="T6" s="1"/>
      <c r="U6" s="1"/>
      <c r="V6" s="1"/>
      <c r="W6" s="1"/>
      <c r="X6" s="1"/>
      <c r="Y6" s="1"/>
      <c r="Z6" s="1"/>
    </row>
    <row r="7" ht="45.75" customHeight="1">
      <c r="A7" s="16" t="s">
        <v>117</v>
      </c>
      <c r="B7" s="16" t="s">
        <v>99</v>
      </c>
      <c r="C7" s="16" t="s">
        <v>118</v>
      </c>
      <c r="D7" s="16" t="s">
        <v>119</v>
      </c>
      <c r="E7" s="16" t="s">
        <v>121</v>
      </c>
      <c r="F7" s="16" t="s">
        <v>122</v>
      </c>
      <c r="G7" s="16" t="s">
        <v>124</v>
      </c>
      <c r="H7" s="16" t="s">
        <v>126</v>
      </c>
      <c r="I7" s="23" t="s">
        <v>127</v>
      </c>
      <c r="J7" s="30" t="s">
        <v>38</v>
      </c>
      <c r="K7" s="32" t="s">
        <v>130</v>
      </c>
      <c r="L7" s="1"/>
      <c r="M7" s="1"/>
      <c r="N7" s="1"/>
      <c r="O7" s="1"/>
      <c r="P7" s="1"/>
      <c r="Q7" s="1"/>
      <c r="R7" s="1"/>
      <c r="S7" s="1"/>
      <c r="T7" s="1"/>
      <c r="U7" s="1"/>
      <c r="V7" s="1"/>
      <c r="W7" s="1"/>
      <c r="X7" s="1"/>
      <c r="Y7" s="1"/>
      <c r="Z7" s="1"/>
    </row>
    <row r="8" ht="45.75" customHeight="1">
      <c r="A8" s="11" t="s">
        <v>128</v>
      </c>
      <c r="B8" s="11" t="s">
        <v>133</v>
      </c>
      <c r="C8" s="11" t="s">
        <v>134</v>
      </c>
      <c r="D8" s="11" t="s">
        <v>135</v>
      </c>
      <c r="E8" s="11" t="s">
        <v>136</v>
      </c>
      <c r="F8" s="11" t="s">
        <v>139</v>
      </c>
      <c r="G8" s="11" t="s">
        <v>140</v>
      </c>
      <c r="H8" s="16" t="s">
        <v>141</v>
      </c>
      <c r="I8" s="23" t="s">
        <v>142</v>
      </c>
      <c r="J8" s="25" t="s">
        <v>38</v>
      </c>
      <c r="K8" s="16" t="s">
        <v>145</v>
      </c>
      <c r="L8" s="1"/>
      <c r="M8" s="1"/>
      <c r="N8" s="1"/>
      <c r="O8" s="1"/>
      <c r="P8" s="1"/>
      <c r="Q8" s="1"/>
      <c r="R8" s="1"/>
      <c r="S8" s="1"/>
      <c r="T8" s="1"/>
      <c r="U8" s="1"/>
      <c r="V8" s="1"/>
      <c r="W8" s="1"/>
      <c r="X8" s="1"/>
      <c r="Y8" s="1"/>
      <c r="Z8" s="1"/>
    </row>
    <row r="9" ht="45.75" customHeight="1">
      <c r="A9" s="16" t="s">
        <v>137</v>
      </c>
      <c r="B9" s="16" t="s">
        <v>133</v>
      </c>
      <c r="C9" s="16" t="s">
        <v>150</v>
      </c>
      <c r="D9" s="16" t="s">
        <v>151</v>
      </c>
      <c r="E9" s="16" t="s">
        <v>136</v>
      </c>
      <c r="F9" s="16" t="s">
        <v>122</v>
      </c>
      <c r="G9" s="16" t="s">
        <v>153</v>
      </c>
      <c r="H9" s="16" t="s">
        <v>155</v>
      </c>
      <c r="I9" s="23" t="s">
        <v>156</v>
      </c>
      <c r="J9" s="25" t="s">
        <v>38</v>
      </c>
      <c r="K9" s="16" t="s">
        <v>159</v>
      </c>
      <c r="L9" s="1"/>
      <c r="M9" s="1"/>
      <c r="N9" s="1"/>
      <c r="O9" s="1"/>
      <c r="P9" s="1"/>
      <c r="Q9" s="1"/>
      <c r="R9" s="1"/>
      <c r="S9" s="1"/>
      <c r="T9" s="1"/>
      <c r="U9" s="1"/>
      <c r="V9" s="1"/>
      <c r="W9" s="1"/>
      <c r="X9" s="1"/>
      <c r="Y9" s="1"/>
      <c r="Z9" s="1"/>
    </row>
    <row r="10" ht="45.75" customHeight="1">
      <c r="A10" s="11" t="s">
        <v>146</v>
      </c>
      <c r="B10" s="11" t="s">
        <v>163</v>
      </c>
      <c r="C10" s="11" t="s">
        <v>164</v>
      </c>
      <c r="D10" s="11" t="s">
        <v>165</v>
      </c>
      <c r="E10" s="11" t="s">
        <v>166</v>
      </c>
      <c r="F10" s="11" t="s">
        <v>167</v>
      </c>
      <c r="G10" s="11" t="s">
        <v>168</v>
      </c>
      <c r="H10" s="16" t="s">
        <v>170</v>
      </c>
      <c r="I10" s="23" t="s">
        <v>171</v>
      </c>
      <c r="J10" s="30" t="s">
        <v>38</v>
      </c>
      <c r="K10" s="32" t="s">
        <v>173</v>
      </c>
      <c r="L10" s="1"/>
      <c r="M10" s="1"/>
      <c r="N10" s="1"/>
      <c r="O10" s="1"/>
      <c r="P10" s="1"/>
      <c r="Q10" s="1"/>
      <c r="R10" s="1"/>
      <c r="S10" s="1"/>
      <c r="T10" s="1"/>
      <c r="U10" s="1"/>
      <c r="V10" s="1"/>
      <c r="W10" s="1"/>
      <c r="X10" s="1"/>
      <c r="Y10" s="1"/>
      <c r="Z10" s="1"/>
    </row>
    <row r="11" ht="45.75" customHeight="1">
      <c r="A11" s="16" t="s">
        <v>160</v>
      </c>
      <c r="B11" s="16" t="s">
        <v>163</v>
      </c>
      <c r="C11" s="16" t="s">
        <v>177</v>
      </c>
      <c r="D11" s="16" t="s">
        <v>178</v>
      </c>
      <c r="E11" s="16" t="s">
        <v>166</v>
      </c>
      <c r="F11" s="16" t="s">
        <v>167</v>
      </c>
      <c r="G11" s="16" t="s">
        <v>168</v>
      </c>
      <c r="H11" s="16" t="s">
        <v>180</v>
      </c>
      <c r="I11" s="23" t="s">
        <v>181</v>
      </c>
      <c r="J11" s="25" t="s">
        <v>38</v>
      </c>
      <c r="K11" s="16" t="s">
        <v>183</v>
      </c>
      <c r="L11" s="1"/>
      <c r="M11" s="1"/>
      <c r="N11" s="1"/>
      <c r="O11" s="1"/>
      <c r="P11" s="1"/>
      <c r="Q11" s="1"/>
      <c r="R11" s="1"/>
      <c r="S11" s="1"/>
      <c r="T11" s="1"/>
      <c r="U11" s="1"/>
      <c r="V11" s="1"/>
      <c r="W11" s="1"/>
      <c r="X11" s="1"/>
      <c r="Y11" s="1"/>
      <c r="Z11" s="1"/>
    </row>
    <row r="12" ht="45.75" customHeight="1">
      <c r="A12" s="11" t="s">
        <v>176</v>
      </c>
      <c r="B12" s="11" t="s">
        <v>190</v>
      </c>
      <c r="C12" s="11" t="s">
        <v>192</v>
      </c>
      <c r="D12" s="11" t="s">
        <v>195</v>
      </c>
      <c r="E12" s="11" t="s">
        <v>166</v>
      </c>
      <c r="F12" s="11" t="s">
        <v>196</v>
      </c>
      <c r="G12" s="11" t="s">
        <v>168</v>
      </c>
      <c r="H12" s="16" t="s">
        <v>198</v>
      </c>
      <c r="I12" s="23" t="s">
        <v>200</v>
      </c>
      <c r="J12" s="25" t="s">
        <v>38</v>
      </c>
      <c r="K12" s="16" t="s">
        <v>206</v>
      </c>
      <c r="L12" s="1"/>
      <c r="M12" s="1"/>
      <c r="N12" s="1"/>
      <c r="O12" s="1"/>
      <c r="P12" s="1"/>
      <c r="Q12" s="1"/>
      <c r="R12" s="1"/>
      <c r="S12" s="1"/>
      <c r="T12" s="1"/>
      <c r="U12" s="1"/>
      <c r="V12" s="1"/>
      <c r="W12" s="1"/>
      <c r="X12" s="1"/>
      <c r="Y12" s="1"/>
      <c r="Z12" s="1"/>
    </row>
    <row r="13" ht="45.75" customHeight="1">
      <c r="A13" s="16" t="s">
        <v>193</v>
      </c>
      <c r="B13" s="16" t="s">
        <v>190</v>
      </c>
      <c r="C13" s="16" t="s">
        <v>211</v>
      </c>
      <c r="D13" s="16" t="s">
        <v>213</v>
      </c>
      <c r="E13" s="16" t="s">
        <v>166</v>
      </c>
      <c r="F13" s="16" t="s">
        <v>196</v>
      </c>
      <c r="G13" s="16" t="s">
        <v>168</v>
      </c>
      <c r="H13" s="16" t="s">
        <v>216</v>
      </c>
      <c r="I13" s="23" t="s">
        <v>217</v>
      </c>
      <c r="J13" s="41" t="s">
        <v>76</v>
      </c>
      <c r="K13" s="16" t="s">
        <v>220</v>
      </c>
      <c r="L13" s="1"/>
      <c r="M13" s="1"/>
      <c r="N13" s="1"/>
      <c r="O13" s="1"/>
      <c r="P13" s="1"/>
      <c r="Q13" s="1"/>
      <c r="R13" s="1"/>
      <c r="S13" s="1"/>
      <c r="T13" s="1"/>
      <c r="U13" s="1"/>
      <c r="V13" s="1"/>
      <c r="W13" s="1"/>
      <c r="X13" s="1"/>
      <c r="Y13" s="1"/>
      <c r="Z13" s="1"/>
    </row>
    <row r="14" ht="45.75" customHeight="1">
      <c r="A14" s="11" t="s">
        <v>201</v>
      </c>
      <c r="B14" s="11" t="s">
        <v>190</v>
      </c>
      <c r="C14" s="11" t="s">
        <v>225</v>
      </c>
      <c r="D14" s="11" t="s">
        <v>226</v>
      </c>
      <c r="E14" s="11" t="s">
        <v>166</v>
      </c>
      <c r="F14" s="11" t="s">
        <v>196</v>
      </c>
      <c r="G14" s="11" t="s">
        <v>168</v>
      </c>
      <c r="H14" s="16" t="s">
        <v>229</v>
      </c>
      <c r="I14" s="23" t="s">
        <v>230</v>
      </c>
      <c r="J14" s="25" t="s">
        <v>38</v>
      </c>
      <c r="K14" s="16" t="s">
        <v>233</v>
      </c>
      <c r="L14" s="1"/>
      <c r="M14" s="1"/>
      <c r="N14" s="1"/>
      <c r="O14" s="1"/>
      <c r="P14" s="1"/>
      <c r="Q14" s="1"/>
      <c r="R14" s="1"/>
      <c r="S14" s="1"/>
      <c r="T14" s="1"/>
      <c r="U14" s="1"/>
      <c r="V14" s="1"/>
      <c r="W14" s="1"/>
      <c r="X14" s="1"/>
      <c r="Y14" s="1"/>
      <c r="Z14" s="1"/>
    </row>
    <row r="15" ht="45.75" customHeight="1">
      <c r="A15" s="16" t="s">
        <v>205</v>
      </c>
      <c r="B15" s="16" t="s">
        <v>238</v>
      </c>
      <c r="C15" s="16" t="s">
        <v>240</v>
      </c>
      <c r="D15" s="16" t="s">
        <v>241</v>
      </c>
      <c r="E15" s="16" t="s">
        <v>243</v>
      </c>
      <c r="F15" s="16" t="s">
        <v>245</v>
      </c>
      <c r="G15" s="16" t="s">
        <v>246</v>
      </c>
      <c r="H15" s="16" t="s">
        <v>247</v>
      </c>
      <c r="I15" s="23" t="s">
        <v>248</v>
      </c>
      <c r="J15" s="42" t="s">
        <v>38</v>
      </c>
      <c r="K15" s="16" t="s">
        <v>251</v>
      </c>
      <c r="L15" s="1"/>
      <c r="M15" s="1"/>
      <c r="N15" s="1"/>
      <c r="O15" s="1"/>
      <c r="P15" s="1"/>
      <c r="Q15" s="1"/>
      <c r="R15" s="1"/>
      <c r="S15" s="1"/>
      <c r="T15" s="1"/>
      <c r="U15" s="1"/>
      <c r="V15" s="1"/>
      <c r="W15" s="1"/>
      <c r="X15" s="1"/>
      <c r="Y15" s="1"/>
      <c r="Z15" s="1"/>
    </row>
    <row r="16" ht="45.75" customHeight="1">
      <c r="A16" s="11" t="s">
        <v>218</v>
      </c>
      <c r="B16" s="11" t="s">
        <v>238</v>
      </c>
      <c r="C16" s="11" t="s">
        <v>255</v>
      </c>
      <c r="D16" s="11" t="s">
        <v>256</v>
      </c>
      <c r="E16" s="11" t="s">
        <v>243</v>
      </c>
      <c r="F16" s="11" t="s">
        <v>257</v>
      </c>
      <c r="G16" s="11" t="s">
        <v>259</v>
      </c>
      <c r="H16" s="16" t="s">
        <v>260</v>
      </c>
      <c r="I16" s="23" t="s">
        <v>261</v>
      </c>
      <c r="J16" s="43" t="s">
        <v>48</v>
      </c>
      <c r="K16" s="16" t="s">
        <v>264</v>
      </c>
      <c r="L16" s="1"/>
      <c r="M16" s="1"/>
      <c r="N16" s="1"/>
      <c r="O16" s="1"/>
      <c r="P16" s="1"/>
      <c r="Q16" s="1"/>
      <c r="R16" s="1"/>
      <c r="S16" s="1"/>
      <c r="T16" s="1"/>
      <c r="U16" s="1"/>
      <c r="V16" s="1"/>
      <c r="W16" s="1"/>
      <c r="X16" s="1"/>
      <c r="Y16" s="1"/>
      <c r="Z16" s="1"/>
    </row>
    <row r="17" ht="45.75" customHeight="1">
      <c r="A17" s="16" t="s">
        <v>235</v>
      </c>
      <c r="B17" s="16" t="s">
        <v>267</v>
      </c>
      <c r="C17" s="16" t="s">
        <v>269</v>
      </c>
      <c r="D17" s="16" t="s">
        <v>270</v>
      </c>
      <c r="E17" s="16" t="s">
        <v>271</v>
      </c>
      <c r="F17" s="16" t="s">
        <v>273</v>
      </c>
      <c r="G17" s="16" t="s">
        <v>274</v>
      </c>
      <c r="H17" s="16" t="s">
        <v>276</v>
      </c>
      <c r="I17" s="23" t="s">
        <v>277</v>
      </c>
      <c r="J17" s="43" t="s">
        <v>76</v>
      </c>
      <c r="K17" s="16" t="s">
        <v>278</v>
      </c>
      <c r="L17" s="1"/>
      <c r="M17" s="1"/>
      <c r="N17" s="1"/>
      <c r="O17" s="1"/>
      <c r="P17" s="1"/>
      <c r="Q17" s="1"/>
      <c r="R17" s="1"/>
      <c r="S17" s="1"/>
      <c r="T17" s="1"/>
      <c r="U17" s="1"/>
      <c r="V17" s="1"/>
      <c r="W17" s="1"/>
      <c r="X17" s="1"/>
      <c r="Y17" s="1"/>
      <c r="Z17" s="1"/>
    </row>
    <row r="18" ht="45.75" customHeight="1">
      <c r="A18" s="11" t="s">
        <v>242</v>
      </c>
      <c r="B18" s="11" t="s">
        <v>267</v>
      </c>
      <c r="C18" s="11" t="s">
        <v>279</v>
      </c>
      <c r="D18" s="11" t="s">
        <v>280</v>
      </c>
      <c r="E18" s="11" t="s">
        <v>281</v>
      </c>
      <c r="F18" s="11" t="s">
        <v>282</v>
      </c>
      <c r="G18" s="11" t="s">
        <v>283</v>
      </c>
      <c r="H18" s="16" t="s">
        <v>284</v>
      </c>
      <c r="I18" s="23" t="s">
        <v>285</v>
      </c>
      <c r="J18" s="25" t="s">
        <v>38</v>
      </c>
      <c r="K18" s="16" t="s">
        <v>286</v>
      </c>
      <c r="L18" s="1"/>
      <c r="M18" s="1"/>
      <c r="N18" s="1"/>
      <c r="O18" s="1"/>
      <c r="P18" s="1"/>
      <c r="Q18" s="1"/>
      <c r="R18" s="1"/>
      <c r="S18" s="1"/>
      <c r="T18" s="1"/>
      <c r="U18" s="1"/>
      <c r="V18" s="1"/>
      <c r="W18" s="1"/>
      <c r="X18" s="1"/>
      <c r="Y18" s="1"/>
      <c r="Z18" s="1"/>
    </row>
    <row r="19" ht="45.75" customHeight="1">
      <c r="A19" s="16" t="s">
        <v>253</v>
      </c>
      <c r="B19" s="16" t="s">
        <v>287</v>
      </c>
      <c r="C19" s="16" t="s">
        <v>288</v>
      </c>
      <c r="D19" s="16" t="s">
        <v>289</v>
      </c>
      <c r="E19" s="16" t="s">
        <v>290</v>
      </c>
      <c r="F19" s="16" t="s">
        <v>29</v>
      </c>
      <c r="G19" s="16" t="s">
        <v>30</v>
      </c>
      <c r="H19" s="16" t="s">
        <v>291</v>
      </c>
      <c r="I19" s="23" t="s">
        <v>292</v>
      </c>
      <c r="J19" s="25" t="s">
        <v>38</v>
      </c>
      <c r="K19" s="16" t="s">
        <v>293</v>
      </c>
      <c r="L19" s="1"/>
      <c r="M19" s="1"/>
      <c r="N19" s="1"/>
      <c r="O19" s="1"/>
      <c r="P19" s="1"/>
      <c r="Q19" s="1"/>
      <c r="R19" s="1"/>
      <c r="S19" s="1"/>
      <c r="T19" s="1"/>
      <c r="U19" s="1"/>
      <c r="V19" s="1"/>
      <c r="W19" s="1"/>
      <c r="X19" s="1"/>
      <c r="Y19" s="1"/>
      <c r="Z19" s="1"/>
    </row>
    <row r="20" ht="45.75" customHeight="1">
      <c r="A20" s="11" t="s">
        <v>265</v>
      </c>
      <c r="B20" s="11" t="s">
        <v>294</v>
      </c>
      <c r="C20" s="11" t="s">
        <v>295</v>
      </c>
      <c r="D20" s="11" t="s">
        <v>296</v>
      </c>
      <c r="E20" s="11" t="s">
        <v>297</v>
      </c>
      <c r="F20" s="11" t="s">
        <v>298</v>
      </c>
      <c r="G20" s="11" t="s">
        <v>54</v>
      </c>
      <c r="H20" s="16" t="s">
        <v>299</v>
      </c>
      <c r="I20" s="23" t="s">
        <v>300</v>
      </c>
      <c r="J20" s="43" t="s">
        <v>48</v>
      </c>
      <c r="K20" s="16" t="s">
        <v>301</v>
      </c>
      <c r="L20" s="1"/>
      <c r="M20" s="1"/>
      <c r="N20" s="1"/>
      <c r="O20" s="1"/>
      <c r="P20" s="1"/>
      <c r="Q20" s="1"/>
      <c r="R20" s="1"/>
      <c r="S20" s="1"/>
      <c r="T20" s="1"/>
      <c r="U20" s="1"/>
      <c r="V20" s="1"/>
      <c r="W20" s="1"/>
      <c r="X20" s="1"/>
      <c r="Y20" s="1"/>
      <c r="Z20" s="1"/>
    </row>
    <row r="21" ht="45.75" customHeight="1">
      <c r="A21" s="16" t="s">
        <v>272</v>
      </c>
      <c r="B21" s="16" t="s">
        <v>294</v>
      </c>
      <c r="C21" s="16" t="s">
        <v>302</v>
      </c>
      <c r="D21" s="16" t="s">
        <v>303</v>
      </c>
      <c r="E21" s="16" t="s">
        <v>304</v>
      </c>
      <c r="F21" s="16" t="s">
        <v>305</v>
      </c>
      <c r="G21" s="16" t="s">
        <v>306</v>
      </c>
      <c r="H21" s="16" t="s">
        <v>307</v>
      </c>
      <c r="I21" s="23" t="s">
        <v>308</v>
      </c>
      <c r="J21" s="42" t="s">
        <v>38</v>
      </c>
      <c r="K21" s="16" t="s">
        <v>309</v>
      </c>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qref="J2:J21">
      <formula1>"Effective,Partially Effective,Gap,Not Tested"</formula1>
    </dataValidation>
  </dataValidations>
  <hyperlinks>
    <hyperlink display="Evidences tab row 3 | 4 screenshot(s): AC-01-01 — Broken Access Control - No Account Lockout After Failed Logins.png; AC-01-02 — Broken Access Control - Brute Force 15+ Attempts No Block.png; AC-01-03 — Access Control - No Lockout Burp Intruder 15 Requests.png; AC-01-04 — Access Control - All Requests Return 200 No Block.png" location="Evidences!A4" ref="I2"/>
    <hyperlink display="Evidences tab row 8 | 10 screenshot(s): AC-02-01 — IDOR - Unauthenticated Access Attempt.png; AC-02-02 — IDOR - GET api-users Returns Other User Data.png; AC-02-03 — IDOR - GET api-cards Exposes Other User Card.png; AC-02-04 — IDOR - GET api-cards Second User Card Data.png; AC-02-05 — IDOR - GET api-loans Other User Loan History.png; AC-02-06 — IDOR - GET api-cashout-history Other User Data.png; AC-02-07 — IDOR - GET api-transactions Other User Transactions.png; AC-02-08 — IDOR - GET api-statements-export Other User CSV.png; AC-02-09 — IDOR - Additional Endpoint User Profile Exposure.png; AC-02-10 — IDOR - Additional Endpoint Wallet Data Exposure.png" location="Evidences!A9" ref="I3"/>
    <hyperlink display="Evidences tab row 19 | 5 screenshot(s): AC-03-01 — Mass Assignment - Burp PUT Request role=admin.png; AC-03-02 — Mass Assignment - HTTP 200 Role Updated.png; AC-03-03 — Mass Assignment - Admin Panel Access Confirmed.png; AC-03-04 — Mass Assignment - Balance Field Manipulation.png; AC-03-05 — Mass Assignment - Profile Fields Accepted.png" location="Evidences!A20" ref="I4"/>
    <hyperlink display="Evidences tab row 25 | 2 screenshot(s): AC-04-01 — Session Not Expired After 30 Minutes Idle Dashboard Still Active.png; AC-04-02 — Burp HTTP History POST api-auth-login Plaintext Credentials JWT Token Captured.png" location="Evidences!A26" ref="I5"/>
    <hyperlink display="Evidences tab row 28 | 3 screenshot(s): ID-01-01 — KYC Fake NIN Submission Status Remained Pending.png; ID-01-02 — API KYC Self-Approval Status Verified HTTP 201 Returned.png; ID-01-03 — UI KYC Status Confirmed Verified After API Bypass.png" location="Evidences!A29" ref="I6"/>
    <hyperlink display="Evidences tab row 32 | 1 screenshot(s): AC-02-01 — IDOR - Unauthenticated Access Attempt.png" location="Evidences!A33" ref="I7"/>
    <hyperlink display="Evidences tab row 34 | 2 screenshot(s): CR-01-01 — Cryptography - HTTP Only No TLS Confirmed.png; CR-01-02 — Cryptography - Sensitive Data Transmitted Over HTTP.png" location="Evidences!A35" ref="I8"/>
    <hyperlink display="Evidences tab row 37 | 2 screenshot(s): CR-02-01 — Cryptography - JWT HS256 Weak Algorithm.png; CR-02-02 — Cryptography - JWT Role Claim in Payload Manipulable.png" location="Evidences!A38" ref="I9"/>
    <hyperlink display="Evidences tab row 40 | 6 screenshot(s): IN-01-02 — SQL Injection - Vulnerable Search Endpoint.png; IN-01-03 — SQL Injection - ORDER BY Error Confirms Injection Point.png; IN-01-04 — SQL Injection - CAST Version Disclosure PostgreSQL 15.png; IN-01-05 — SQL Injection - string_agg Full Database Dump.png; IN-01-06 — SQL Injection - All Table Names Extracted.png; IN-01-07 — SQL Injection - User Credentials Dumped from DB.png" location="Evidences!A41" ref="I10"/>
    <hyperlink display="Evidences tab row 47 | 5 screenshot(s): IN-02-01 — Stored XSS - Payload Injected in Reference Field.png; IN-02-02 — Stored XSS - Payload in Profile Name Field.png; IN-02-03 — Stored XSS - Burp Request with Script Payload.png; IN-02-04 — Stored XSS - Alert Popup Fired in Admin Panel.png; IN-02-05 — Stored XSS - XSS Name Visible in Admin User List.png" location="Evidences!A48" ref="I11"/>
    <hyperlink display="Evidences tab row 53 | 8 screenshot(s): BL-01-01 — Loan Self-Approval - Client Supplied Status Approved.png; BL-01-02 — Loan Self-Approval - Negative Interest Rate Accepted.png; BL-01-03 — Loan Self-Approval - UI Confirms Approved Loans.png; BL-01-04 — Loan Self-Approval - Loan List All Three Loans.png; BL-01-05 — Loan Business Logic - Admin Panel Shows Approved Loan.png; BL-01-06 — Loan Business Logic - Negative Transaction Amount Accepted.png; BL-01-07 — Loan Business Logic - Admin Transactions Negative Amount Visible.png; BL-01-08 — Loan Business Logic - Dashboard Balance After Negative Transaction.png" location="Evidences!A54" ref="I12"/>
    <hyperlink display="Evidences tab row 62 | 2 screenshot(s): BL-02-01 — Business Logic - Negative Transaction Amount Submitted.png; BL-02-02 — Business Logic - Negative Transaction Completed Status.png" location="Evidences!A63" ref="I13"/>
    <hyperlink display="Evidences tab row 65 | 2 screenshot(s): BL-03-01 — Business Logic - FX Corridor Rate Manipulation.png; BL-03-02 — Business Logic - Applied Rate Override Confirmed.png" location="Evidences!A66" ref="I14"/>
    <hyperlink display="Evidences tab row 68 | 6 screenshot(s): LM-01-01 — Logging - No Audit Trail for Failed Login Attempts.png; LM-01-01 — SOC Fig1 Application Activity Generation.png; LM-01-02 — SOC Fig2 Backend Docker Logs Loan Transaction User.png; LM-01-03 — SOC Fig3 Transaction Log Successfully Ingested.png; LM-01-04 — SOC Fig4 User Profile Activity.png; LM-01-05 — SOC Fig9 Loan Endpoint Activity.png" location="Evidences!A69" ref="I15"/>
    <hyperlink display="Evidences tab row 75 | 9 screenshot(s): LM-02-02 — SOC Fig3 Transaction Log Successfully Ingested Wazuh.png; LM-02-03 — SOC Fig4 User Profile Activity Logged.png; LM-02-04 — SOC Fig5 Wazuh Detection Rule Triggered Sensitive API Endpoint.png; LM-02-05 — SOC Fig6 Transaction Endpoint Monitoring Wazuh.png; LM-02-06 — SOC Fig7 User Registration Activity Logged.png; LM-02-07 — SOC Fig8 User Login Activity Logged.png; LM-02-08 — SOC Fig9 Loan Endpoint Activity Logged.png; LM-02-09 — SOC Fig10 Wazuh Dashboard Overview.png; LM-02-10 — SOC Fig11 Archived Security Events.png" location="Evidences!A76" ref="I16"/>
    <hyperlink display="Evidences tab row 85 | 2 screenshot(s): CM-01-01 — Config Management - Nmap Scan Reveals Open Ports.png; CM-01-02 — Config Management - Node.js Stack Trace on Malformed JSON.png" location="Evidences!A86" ref="I17"/>
    <hyperlink display="Evidences tab row 88 | 3 screenshot(s): CM-02-01 — Config Management - FX Rate Manipulation applied_rate Accepted.png; CM-02-02 — Config Management - FX Rate Modified Response Confirms Rate Change.png; CM-02-03 — Config Management - Cross Border Send with Manipulated Rate.png" location="Evidences!A89" ref="I18"/>
    <hyperlink display="Evidences tab row 92 | 3 screenshot(s): RA-01-01 — Debug Token - Forgot Password Returns debug_token in Response.png; RA-01-02 — Debug Token - Token Value Exposed in API JSON.png; RA-01-03 — Debug Token - Reset Password Using Exposed Token Succeeds.png" location="Evidences!A93" ref="I19"/>
    <hyperlink display="Evidences tab row 96 | 1 screenshot(s): GV-01-01 — Governance - No Security Policy Enforced.png" location="Evidences!A97" ref="I20"/>
    <hyperlink display="Evidences tab row 98 | 2 screenshot(s): GV-02-01 — Governance - Admin Panel Full User List Exposed.png; GV-02-02 — Governance - Admin Panel Second View User Details.png" location="Evidences!A99" ref="I21"/>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2" width="80.0"/>
    <col customWidth="1" min="3" max="3" width="14.0"/>
    <col customWidth="1" min="4" max="26" width="8.71"/>
  </cols>
  <sheetData>
    <row r="1" ht="24.0" customHeight="1">
      <c r="A1" s="6" t="s">
        <v>11</v>
      </c>
    </row>
    <row r="2" ht="18.0" customHeight="1">
      <c r="A2" s="7" t="s">
        <v>16</v>
      </c>
      <c r="B2" s="7" t="s">
        <v>17</v>
      </c>
      <c r="C2" s="7" t="s">
        <v>18</v>
      </c>
    </row>
    <row r="3" ht="19.5" customHeight="1">
      <c r="A3" s="10" t="s">
        <v>20</v>
      </c>
      <c r="B3" s="12"/>
      <c r="C3" s="13"/>
    </row>
    <row r="4" ht="210.0" customHeight="1">
      <c r="A4" s="14" t="s">
        <v>26</v>
      </c>
      <c r="B4" s="17"/>
      <c r="C4" s="18" t="s">
        <v>22</v>
      </c>
    </row>
    <row r="5" ht="210.0" customHeight="1">
      <c r="A5" s="19" t="s">
        <v>33</v>
      </c>
      <c r="B5" s="20"/>
      <c r="C5" s="21" t="s">
        <v>22</v>
      </c>
    </row>
    <row r="6" ht="210.0" customHeight="1">
      <c r="A6" s="14" t="s">
        <v>34</v>
      </c>
      <c r="B6" s="17"/>
      <c r="C6" s="18" t="s">
        <v>22</v>
      </c>
    </row>
    <row r="7" ht="210.0" customHeight="1">
      <c r="A7" s="19" t="s">
        <v>36</v>
      </c>
      <c r="B7" s="20"/>
      <c r="C7" s="21" t="s">
        <v>22</v>
      </c>
    </row>
    <row r="8" ht="19.5" customHeight="1">
      <c r="A8" s="10" t="s">
        <v>39</v>
      </c>
      <c r="B8" s="12"/>
      <c r="C8" s="13"/>
    </row>
    <row r="9" ht="210.0" customHeight="1">
      <c r="A9" s="14" t="s">
        <v>41</v>
      </c>
      <c r="B9" s="17"/>
      <c r="C9" s="18" t="s">
        <v>43</v>
      </c>
    </row>
    <row r="10" ht="210.0" customHeight="1">
      <c r="A10" s="19" t="s">
        <v>44</v>
      </c>
      <c r="B10" s="20"/>
      <c r="C10" s="21" t="s">
        <v>43</v>
      </c>
    </row>
    <row r="11" ht="210.0" customHeight="1">
      <c r="A11" s="14" t="s">
        <v>45</v>
      </c>
      <c r="B11" s="17"/>
      <c r="C11" s="18" t="s">
        <v>43</v>
      </c>
    </row>
    <row r="12" ht="210.0" customHeight="1">
      <c r="A12" s="19" t="s">
        <v>49</v>
      </c>
      <c r="B12" s="20"/>
      <c r="C12" s="21" t="s">
        <v>43</v>
      </c>
    </row>
    <row r="13" ht="210.0" customHeight="1">
      <c r="A13" s="14" t="s">
        <v>53</v>
      </c>
      <c r="B13" s="17"/>
      <c r="C13" s="18" t="s">
        <v>43</v>
      </c>
    </row>
    <row r="14" ht="210.0" customHeight="1">
      <c r="A14" s="19" t="s">
        <v>57</v>
      </c>
      <c r="B14" s="20"/>
      <c r="C14" s="21" t="s">
        <v>43</v>
      </c>
    </row>
    <row r="15" ht="210.0" customHeight="1">
      <c r="A15" s="14" t="s">
        <v>59</v>
      </c>
      <c r="B15" s="17"/>
      <c r="C15" s="18" t="s">
        <v>43</v>
      </c>
    </row>
    <row r="16" ht="210.0" customHeight="1">
      <c r="A16" s="19" t="s">
        <v>60</v>
      </c>
      <c r="B16" s="20"/>
      <c r="C16" s="21" t="s">
        <v>43</v>
      </c>
    </row>
    <row r="17" ht="210.0" customHeight="1">
      <c r="A17" s="14" t="s">
        <v>62</v>
      </c>
      <c r="B17" s="17"/>
      <c r="C17" s="18" t="s">
        <v>43</v>
      </c>
    </row>
    <row r="18" ht="210.0" customHeight="1">
      <c r="A18" s="19" t="s">
        <v>66</v>
      </c>
      <c r="B18" s="20"/>
      <c r="C18" s="21" t="s">
        <v>43</v>
      </c>
    </row>
    <row r="19" ht="19.5" customHeight="1">
      <c r="A19" s="10" t="s">
        <v>68</v>
      </c>
      <c r="B19" s="12"/>
      <c r="C19" s="13"/>
    </row>
    <row r="20" ht="210.0" customHeight="1">
      <c r="A20" s="14" t="s">
        <v>71</v>
      </c>
      <c r="B20" s="17"/>
      <c r="C20" s="18" t="s">
        <v>67</v>
      </c>
    </row>
    <row r="21" ht="210.0" customHeight="1">
      <c r="A21" s="19" t="s">
        <v>77</v>
      </c>
      <c r="B21" s="20"/>
      <c r="C21" s="21" t="s">
        <v>67</v>
      </c>
    </row>
    <row r="22" ht="210.0" customHeight="1">
      <c r="A22" s="14" t="s">
        <v>79</v>
      </c>
      <c r="B22" s="17"/>
      <c r="C22" s="18" t="s">
        <v>67</v>
      </c>
    </row>
    <row r="23" ht="210.0" customHeight="1">
      <c r="A23" s="19" t="s">
        <v>82</v>
      </c>
      <c r="B23" s="20"/>
      <c r="C23" s="21" t="s">
        <v>67</v>
      </c>
    </row>
    <row r="24" ht="210.0" customHeight="1">
      <c r="A24" s="14" t="s">
        <v>90</v>
      </c>
      <c r="B24" s="17"/>
      <c r="C24" s="18" t="s">
        <v>67</v>
      </c>
    </row>
    <row r="25" ht="19.5" customHeight="1">
      <c r="A25" s="10" t="s">
        <v>93</v>
      </c>
      <c r="B25" s="12"/>
      <c r="C25" s="13"/>
    </row>
    <row r="26" ht="210.0" customHeight="1">
      <c r="A26" s="14" t="s">
        <v>95</v>
      </c>
      <c r="B26" s="17"/>
      <c r="C26" s="18" t="s">
        <v>83</v>
      </c>
    </row>
    <row r="27" ht="210.0" customHeight="1">
      <c r="A27" s="19" t="s">
        <v>97</v>
      </c>
      <c r="B27" s="20"/>
      <c r="C27" s="21" t="s">
        <v>83</v>
      </c>
    </row>
    <row r="28" ht="19.5" customHeight="1">
      <c r="A28" s="10" t="s">
        <v>101</v>
      </c>
      <c r="B28" s="12"/>
      <c r="C28" s="13"/>
    </row>
    <row r="29" ht="210.0" customHeight="1">
      <c r="A29" s="14" t="s">
        <v>105</v>
      </c>
      <c r="B29" s="17"/>
      <c r="C29" s="18" t="s">
        <v>98</v>
      </c>
    </row>
    <row r="30" ht="210.0" customHeight="1">
      <c r="A30" s="19" t="s">
        <v>109</v>
      </c>
      <c r="B30" s="20"/>
      <c r="C30" s="21" t="s">
        <v>98</v>
      </c>
    </row>
    <row r="31" ht="210.0" customHeight="1">
      <c r="A31" s="14" t="s">
        <v>112</v>
      </c>
      <c r="B31" s="17"/>
      <c r="C31" s="18" t="s">
        <v>98</v>
      </c>
    </row>
    <row r="32" ht="19.5" customHeight="1">
      <c r="A32" s="10" t="s">
        <v>114</v>
      </c>
      <c r="B32" s="12"/>
      <c r="C32" s="13"/>
    </row>
    <row r="33" ht="210.0" customHeight="1">
      <c r="A33" s="14" t="s">
        <v>116</v>
      </c>
      <c r="B33" s="17"/>
      <c r="C33" s="18" t="s">
        <v>117</v>
      </c>
    </row>
    <row r="34" ht="19.5" customHeight="1">
      <c r="A34" s="10" t="s">
        <v>120</v>
      </c>
      <c r="B34" s="12"/>
      <c r="C34" s="13"/>
    </row>
    <row r="35" ht="210.0" customHeight="1">
      <c r="A35" s="14" t="s">
        <v>123</v>
      </c>
      <c r="B35" s="17"/>
      <c r="C35" s="18" t="s">
        <v>128</v>
      </c>
    </row>
    <row r="36" ht="210.0" customHeight="1">
      <c r="A36" s="19" t="s">
        <v>129</v>
      </c>
      <c r="B36" s="20"/>
      <c r="C36" s="21" t="s">
        <v>128</v>
      </c>
    </row>
    <row r="37" ht="19.5" customHeight="1">
      <c r="A37" s="10" t="s">
        <v>131</v>
      </c>
      <c r="B37" s="12"/>
      <c r="C37" s="13"/>
    </row>
    <row r="38" ht="210.0" customHeight="1">
      <c r="A38" s="14" t="s">
        <v>132</v>
      </c>
      <c r="B38" s="17"/>
      <c r="C38" s="18" t="s">
        <v>137</v>
      </c>
    </row>
    <row r="39" ht="210.0" customHeight="1">
      <c r="A39" s="19" t="s">
        <v>138</v>
      </c>
      <c r="B39" s="20"/>
      <c r="C39" s="21" t="s">
        <v>137</v>
      </c>
    </row>
    <row r="40" ht="19.5" customHeight="1">
      <c r="A40" s="10" t="s">
        <v>143</v>
      </c>
      <c r="B40" s="12"/>
      <c r="C40" s="13"/>
    </row>
    <row r="41" ht="210.0" customHeight="1">
      <c r="A41" s="14" t="s">
        <v>144</v>
      </c>
      <c r="B41" s="17"/>
      <c r="C41" s="18" t="s">
        <v>146</v>
      </c>
    </row>
    <row r="42" ht="210.0" customHeight="1">
      <c r="A42" s="19" t="s">
        <v>147</v>
      </c>
      <c r="B42" s="20"/>
      <c r="C42" s="21" t="s">
        <v>146</v>
      </c>
    </row>
    <row r="43" ht="210.0" customHeight="1">
      <c r="A43" s="14" t="s">
        <v>148</v>
      </c>
      <c r="B43" s="17"/>
      <c r="C43" s="18" t="s">
        <v>146</v>
      </c>
    </row>
    <row r="44" ht="210.0" customHeight="1">
      <c r="A44" s="19" t="s">
        <v>149</v>
      </c>
      <c r="B44" s="20"/>
      <c r="C44" s="21" t="s">
        <v>146</v>
      </c>
    </row>
    <row r="45" ht="210.0" customHeight="1">
      <c r="A45" s="14" t="s">
        <v>152</v>
      </c>
      <c r="B45" s="17"/>
      <c r="C45" s="18" t="s">
        <v>146</v>
      </c>
    </row>
    <row r="46" ht="210.0" customHeight="1">
      <c r="A46" s="19" t="s">
        <v>154</v>
      </c>
      <c r="B46" s="20"/>
      <c r="C46" s="21" t="s">
        <v>146</v>
      </c>
    </row>
    <row r="47" ht="19.5" customHeight="1">
      <c r="A47" s="10" t="s">
        <v>157</v>
      </c>
      <c r="B47" s="12"/>
      <c r="C47" s="13"/>
    </row>
    <row r="48" ht="210.0" customHeight="1">
      <c r="A48" s="14" t="s">
        <v>158</v>
      </c>
      <c r="B48" s="17"/>
      <c r="C48" s="18" t="s">
        <v>160</v>
      </c>
    </row>
    <row r="49" ht="210.0" customHeight="1">
      <c r="A49" s="19" t="s">
        <v>161</v>
      </c>
      <c r="B49" s="20"/>
      <c r="C49" s="21" t="s">
        <v>160</v>
      </c>
    </row>
    <row r="50" ht="210.0" customHeight="1">
      <c r="A50" s="14" t="s">
        <v>162</v>
      </c>
      <c r="B50" s="17"/>
      <c r="C50" s="18" t="s">
        <v>160</v>
      </c>
    </row>
    <row r="51" ht="210.0" customHeight="1">
      <c r="A51" s="19" t="s">
        <v>169</v>
      </c>
      <c r="B51" s="20"/>
      <c r="C51" s="21" t="s">
        <v>160</v>
      </c>
    </row>
    <row r="52" ht="210.0" customHeight="1">
      <c r="A52" s="14" t="s">
        <v>172</v>
      </c>
      <c r="B52" s="17"/>
      <c r="C52" s="18" t="s">
        <v>160</v>
      </c>
    </row>
    <row r="53" ht="19.5" customHeight="1">
      <c r="A53" s="10" t="s">
        <v>174</v>
      </c>
      <c r="B53" s="12"/>
      <c r="C53" s="13"/>
    </row>
    <row r="54" ht="210.0" customHeight="1">
      <c r="A54" s="14" t="s">
        <v>175</v>
      </c>
      <c r="B54" s="17"/>
      <c r="C54" s="18" t="s">
        <v>176</v>
      </c>
    </row>
    <row r="55" ht="210.0" customHeight="1">
      <c r="A55" s="19" t="s">
        <v>179</v>
      </c>
      <c r="B55" s="20"/>
      <c r="C55" s="21" t="s">
        <v>176</v>
      </c>
    </row>
    <row r="56" ht="210.0" customHeight="1">
      <c r="A56" s="14" t="s">
        <v>182</v>
      </c>
      <c r="B56" s="17"/>
      <c r="C56" s="18" t="s">
        <v>176</v>
      </c>
    </row>
    <row r="57" ht="210.0" customHeight="1">
      <c r="A57" s="19" t="s">
        <v>184</v>
      </c>
      <c r="B57" s="20"/>
      <c r="C57" s="21" t="s">
        <v>176</v>
      </c>
    </row>
    <row r="58" ht="210.0" customHeight="1">
      <c r="A58" s="14" t="s">
        <v>185</v>
      </c>
      <c r="B58" s="17"/>
      <c r="C58" s="18" t="s">
        <v>176</v>
      </c>
    </row>
    <row r="59" ht="210.0" customHeight="1">
      <c r="A59" s="19" t="s">
        <v>186</v>
      </c>
      <c r="B59" s="20"/>
      <c r="C59" s="21" t="s">
        <v>176</v>
      </c>
    </row>
    <row r="60" ht="210.0" customHeight="1">
      <c r="A60" s="14" t="s">
        <v>187</v>
      </c>
      <c r="B60" s="17"/>
      <c r="C60" s="18" t="s">
        <v>176</v>
      </c>
    </row>
    <row r="61" ht="210.0" customHeight="1">
      <c r="A61" s="19" t="s">
        <v>188</v>
      </c>
      <c r="B61" s="20"/>
      <c r="C61" s="21" t="s">
        <v>176</v>
      </c>
    </row>
    <row r="62" ht="19.5" customHeight="1">
      <c r="A62" s="10" t="s">
        <v>189</v>
      </c>
      <c r="B62" s="12"/>
      <c r="C62" s="13"/>
    </row>
    <row r="63" ht="210.0" customHeight="1">
      <c r="A63" s="14" t="s">
        <v>191</v>
      </c>
      <c r="B63" s="17"/>
      <c r="C63" s="18" t="s">
        <v>193</v>
      </c>
    </row>
    <row r="64" ht="210.0" customHeight="1">
      <c r="A64" s="19" t="s">
        <v>194</v>
      </c>
      <c r="B64" s="20"/>
      <c r="C64" s="21" t="s">
        <v>193</v>
      </c>
    </row>
    <row r="65" ht="19.5" customHeight="1">
      <c r="A65" s="10" t="s">
        <v>197</v>
      </c>
      <c r="B65" s="12"/>
      <c r="C65" s="13"/>
    </row>
    <row r="66" ht="210.0" customHeight="1">
      <c r="A66" s="14" t="s">
        <v>199</v>
      </c>
      <c r="B66" s="17"/>
      <c r="C66" s="18" t="s">
        <v>201</v>
      </c>
    </row>
    <row r="67" ht="210.0" customHeight="1">
      <c r="A67" s="19" t="s">
        <v>202</v>
      </c>
      <c r="B67" s="20"/>
      <c r="C67" s="21" t="s">
        <v>201</v>
      </c>
    </row>
    <row r="68" ht="19.5" customHeight="1">
      <c r="A68" s="10" t="s">
        <v>203</v>
      </c>
      <c r="B68" s="12"/>
      <c r="C68" s="13"/>
    </row>
    <row r="69" ht="210.0" customHeight="1">
      <c r="A69" s="14" t="s">
        <v>204</v>
      </c>
      <c r="B69" s="17"/>
      <c r="C69" s="18" t="s">
        <v>205</v>
      </c>
    </row>
    <row r="70" ht="210.0" customHeight="1">
      <c r="A70" s="19" t="s">
        <v>207</v>
      </c>
      <c r="B70" s="20"/>
      <c r="C70" s="21" t="s">
        <v>205</v>
      </c>
    </row>
    <row r="71" ht="210.0" customHeight="1">
      <c r="A71" s="14" t="s">
        <v>208</v>
      </c>
      <c r="B71" s="17"/>
      <c r="C71" s="18" t="s">
        <v>205</v>
      </c>
    </row>
    <row r="72" ht="210.0" customHeight="1">
      <c r="A72" s="19" t="s">
        <v>209</v>
      </c>
      <c r="B72" s="20"/>
      <c r="C72" s="21" t="s">
        <v>205</v>
      </c>
    </row>
    <row r="73" ht="210.0" customHeight="1">
      <c r="A73" s="14" t="s">
        <v>210</v>
      </c>
      <c r="B73" s="17"/>
      <c r="C73" s="18" t="s">
        <v>205</v>
      </c>
    </row>
    <row r="74" ht="210.0" customHeight="1">
      <c r="A74" s="19" t="s">
        <v>212</v>
      </c>
      <c r="B74" s="20"/>
      <c r="C74" s="21" t="s">
        <v>205</v>
      </c>
    </row>
    <row r="75" ht="19.5" customHeight="1">
      <c r="A75" s="10" t="s">
        <v>214</v>
      </c>
      <c r="B75" s="12"/>
      <c r="C75" s="13"/>
    </row>
    <row r="76" ht="210.0" customHeight="1">
      <c r="A76" s="14" t="s">
        <v>215</v>
      </c>
      <c r="B76" s="17"/>
      <c r="C76" s="18" t="s">
        <v>218</v>
      </c>
    </row>
    <row r="77" ht="210.0" customHeight="1">
      <c r="A77" s="19" t="s">
        <v>219</v>
      </c>
      <c r="B77" s="20"/>
      <c r="C77" s="21" t="s">
        <v>218</v>
      </c>
    </row>
    <row r="78" ht="210.0" customHeight="1">
      <c r="A78" s="14" t="s">
        <v>221</v>
      </c>
      <c r="B78" s="17"/>
      <c r="C78" s="18" t="s">
        <v>218</v>
      </c>
    </row>
    <row r="79" ht="210.0" customHeight="1">
      <c r="A79" s="19" t="s">
        <v>222</v>
      </c>
      <c r="B79" s="20"/>
      <c r="C79" s="21" t="s">
        <v>218</v>
      </c>
    </row>
    <row r="80" ht="210.0" customHeight="1">
      <c r="A80" s="14" t="s">
        <v>223</v>
      </c>
      <c r="B80" s="17"/>
      <c r="C80" s="18" t="s">
        <v>218</v>
      </c>
    </row>
    <row r="81" ht="210.0" customHeight="1">
      <c r="A81" s="19" t="s">
        <v>224</v>
      </c>
      <c r="B81" s="20"/>
      <c r="C81" s="21" t="s">
        <v>218</v>
      </c>
    </row>
    <row r="82" ht="210.0" customHeight="1">
      <c r="A82" s="14" t="s">
        <v>227</v>
      </c>
      <c r="B82" s="17"/>
      <c r="C82" s="18" t="s">
        <v>218</v>
      </c>
    </row>
    <row r="83" ht="210.0" customHeight="1">
      <c r="A83" s="19" t="s">
        <v>228</v>
      </c>
      <c r="B83" s="20"/>
      <c r="C83" s="21" t="s">
        <v>218</v>
      </c>
    </row>
    <row r="84" ht="210.0" customHeight="1">
      <c r="A84" s="14" t="s">
        <v>231</v>
      </c>
      <c r="B84" s="17"/>
      <c r="C84" s="18" t="s">
        <v>218</v>
      </c>
    </row>
    <row r="85" ht="19.5" customHeight="1">
      <c r="A85" s="10" t="s">
        <v>232</v>
      </c>
      <c r="B85" s="12"/>
      <c r="C85" s="13"/>
    </row>
    <row r="86" ht="210.0" customHeight="1">
      <c r="A86" s="14" t="s">
        <v>234</v>
      </c>
      <c r="B86" s="17"/>
      <c r="C86" s="18" t="s">
        <v>235</v>
      </c>
    </row>
    <row r="87" ht="210.0" customHeight="1">
      <c r="A87" s="19" t="s">
        <v>236</v>
      </c>
      <c r="B87" s="20"/>
      <c r="C87" s="21" t="s">
        <v>235</v>
      </c>
    </row>
    <row r="88" ht="19.5" customHeight="1">
      <c r="A88" s="10" t="s">
        <v>237</v>
      </c>
      <c r="B88" s="12"/>
      <c r="C88" s="13"/>
    </row>
    <row r="89" ht="210.0" customHeight="1">
      <c r="A89" s="14" t="s">
        <v>239</v>
      </c>
      <c r="B89" s="17"/>
      <c r="C89" s="18" t="s">
        <v>242</v>
      </c>
    </row>
    <row r="90" ht="210.0" customHeight="1">
      <c r="A90" s="19" t="s">
        <v>244</v>
      </c>
      <c r="B90" s="20"/>
      <c r="C90" s="21" t="s">
        <v>242</v>
      </c>
    </row>
    <row r="91" ht="210.0" customHeight="1">
      <c r="A91" s="14" t="s">
        <v>249</v>
      </c>
      <c r="B91" s="17"/>
      <c r="C91" s="18" t="s">
        <v>242</v>
      </c>
    </row>
    <row r="92" ht="19.5" customHeight="1">
      <c r="A92" s="10" t="s">
        <v>250</v>
      </c>
      <c r="B92" s="12"/>
      <c r="C92" s="13"/>
    </row>
    <row r="93" ht="210.0" customHeight="1">
      <c r="A93" s="14" t="s">
        <v>252</v>
      </c>
      <c r="B93" s="17"/>
      <c r="C93" s="18" t="s">
        <v>253</v>
      </c>
    </row>
    <row r="94" ht="210.0" customHeight="1">
      <c r="A94" s="19" t="s">
        <v>254</v>
      </c>
      <c r="B94" s="20"/>
      <c r="C94" s="21" t="s">
        <v>253</v>
      </c>
    </row>
    <row r="95" ht="210.0" customHeight="1">
      <c r="A95" s="14" t="s">
        <v>258</v>
      </c>
      <c r="B95" s="17"/>
      <c r="C95" s="18" t="s">
        <v>253</v>
      </c>
    </row>
    <row r="96" ht="19.5" customHeight="1">
      <c r="A96" s="10" t="s">
        <v>262</v>
      </c>
      <c r="B96" s="12"/>
      <c r="C96" s="13"/>
    </row>
    <row r="97" ht="210.0" customHeight="1">
      <c r="A97" s="14" t="s">
        <v>263</v>
      </c>
      <c r="B97" s="17"/>
      <c r="C97" s="18" t="s">
        <v>265</v>
      </c>
    </row>
    <row r="98" ht="19.5" customHeight="1">
      <c r="A98" s="10" t="s">
        <v>266</v>
      </c>
      <c r="B98" s="12"/>
      <c r="C98" s="13"/>
    </row>
    <row r="99" ht="210.0" customHeight="1">
      <c r="A99" s="14" t="s">
        <v>268</v>
      </c>
      <c r="B99" s="17"/>
      <c r="C99" s="18" t="s">
        <v>272</v>
      </c>
    </row>
    <row r="100" ht="210.0" customHeight="1">
      <c r="A100" s="19" t="s">
        <v>275</v>
      </c>
      <c r="B100" s="20"/>
      <c r="C100" s="21" t="s">
        <v>272</v>
      </c>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21">
    <mergeCell ref="A1:C1"/>
    <mergeCell ref="A3:C3"/>
    <mergeCell ref="A8:C8"/>
    <mergeCell ref="A19:C19"/>
    <mergeCell ref="A25:C25"/>
    <mergeCell ref="A28:C28"/>
    <mergeCell ref="A32:C32"/>
    <mergeCell ref="A68:C68"/>
    <mergeCell ref="A75:C75"/>
    <mergeCell ref="A85:C85"/>
    <mergeCell ref="A88:C88"/>
    <mergeCell ref="A92:C92"/>
    <mergeCell ref="A96:C96"/>
    <mergeCell ref="A98:C98"/>
    <mergeCell ref="A34:C34"/>
    <mergeCell ref="A37:C37"/>
    <mergeCell ref="A40:C40"/>
    <mergeCell ref="A47:C47"/>
    <mergeCell ref="A53:C53"/>
    <mergeCell ref="A62:C62"/>
    <mergeCell ref="A65:C6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4" width="18.0"/>
    <col customWidth="1" min="5"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5" t="s">
        <v>7</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8" t="s">
        <v>19</v>
      </c>
      <c r="C5" s="22">
        <f>COUNTA('Control Matrix'!A2:A21)</f>
        <v>20</v>
      </c>
      <c r="D5" s="1"/>
      <c r="E5" s="1"/>
      <c r="F5" s="1"/>
      <c r="G5" s="1"/>
      <c r="H5" s="1"/>
      <c r="I5" s="1"/>
      <c r="J5" s="1"/>
      <c r="K5" s="1"/>
      <c r="L5" s="1"/>
      <c r="M5" s="1"/>
      <c r="N5" s="1"/>
      <c r="O5" s="1"/>
      <c r="P5" s="1"/>
      <c r="Q5" s="1"/>
      <c r="R5" s="1"/>
      <c r="S5" s="1"/>
      <c r="T5" s="1"/>
      <c r="U5" s="1"/>
      <c r="V5" s="1"/>
      <c r="W5" s="1"/>
      <c r="X5" s="1"/>
      <c r="Y5" s="1"/>
      <c r="Z5" s="1"/>
    </row>
    <row r="6" ht="21.75" customHeight="1">
      <c r="A6" s="1"/>
      <c r="B6" s="24" t="s">
        <v>37</v>
      </c>
      <c r="C6" s="27">
        <f>COUNTIF('Control Matrix'!J2:J21,"Effective")</f>
        <v>0</v>
      </c>
      <c r="D6" s="1"/>
      <c r="E6" s="1"/>
      <c r="F6" s="1"/>
      <c r="G6" s="1"/>
      <c r="H6" s="1"/>
      <c r="I6" s="1"/>
      <c r="J6" s="1"/>
      <c r="K6" s="1"/>
      <c r="L6" s="1"/>
      <c r="M6" s="1"/>
      <c r="N6" s="1"/>
      <c r="O6" s="1"/>
      <c r="P6" s="1"/>
      <c r="Q6" s="1"/>
      <c r="R6" s="1"/>
      <c r="S6" s="1"/>
      <c r="T6" s="1"/>
      <c r="U6" s="1"/>
      <c r="V6" s="1"/>
      <c r="W6" s="1"/>
      <c r="X6" s="1"/>
      <c r="Y6" s="1"/>
      <c r="Z6" s="1"/>
    </row>
    <row r="7" ht="21.75" customHeight="1">
      <c r="A7" s="1"/>
      <c r="B7" s="28" t="s">
        <v>48</v>
      </c>
      <c r="C7" s="29">
        <f>COUNTIF('Control Matrix'!J2:J21,"Partially Effective")</f>
        <v>2</v>
      </c>
      <c r="D7" s="1"/>
      <c r="E7" s="1"/>
      <c r="F7" s="1"/>
      <c r="G7" s="1"/>
      <c r="H7" s="1"/>
      <c r="I7" s="1"/>
      <c r="J7" s="1"/>
      <c r="K7" s="1"/>
      <c r="L7" s="1"/>
      <c r="M7" s="1"/>
      <c r="N7" s="1"/>
      <c r="O7" s="1"/>
      <c r="P7" s="1"/>
      <c r="Q7" s="1"/>
      <c r="R7" s="1"/>
      <c r="S7" s="1"/>
      <c r="T7" s="1"/>
      <c r="U7" s="1"/>
      <c r="V7" s="1"/>
      <c r="W7" s="1"/>
      <c r="X7" s="1"/>
      <c r="Y7" s="1"/>
      <c r="Z7" s="1"/>
    </row>
    <row r="8" ht="21.75" customHeight="1">
      <c r="A8" s="1"/>
      <c r="B8" s="31" t="s">
        <v>63</v>
      </c>
      <c r="C8" s="33">
        <f>COUNTIF('Control Matrix'!J2:J21,"Gap")</f>
        <v>16</v>
      </c>
      <c r="D8" s="1"/>
      <c r="E8" s="1"/>
      <c r="F8" s="1"/>
      <c r="G8" s="1"/>
      <c r="H8" s="1"/>
      <c r="I8" s="1"/>
      <c r="J8" s="1"/>
      <c r="K8" s="1"/>
      <c r="L8" s="1"/>
      <c r="M8" s="1"/>
      <c r="N8" s="1"/>
      <c r="O8" s="1"/>
      <c r="P8" s="1"/>
      <c r="Q8" s="1"/>
      <c r="R8" s="1"/>
      <c r="S8" s="1"/>
      <c r="T8" s="1"/>
      <c r="U8" s="1"/>
      <c r="V8" s="1"/>
      <c r="W8" s="1"/>
      <c r="X8" s="1"/>
      <c r="Y8" s="1"/>
      <c r="Z8" s="1"/>
    </row>
    <row r="9" ht="21.75" customHeight="1">
      <c r="A9" s="1"/>
      <c r="B9" s="34" t="s">
        <v>76</v>
      </c>
      <c r="C9" s="35">
        <f>COUNTIF('Control Matrix'!J2:J21,"Not Tested")</f>
        <v>2</v>
      </c>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