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ne\Google Drive\research\NIMBioS\network paper\GeneralCode\FinalCodePlants\Baseline1\"/>
    </mc:Choice>
  </mc:AlternateContent>
  <bookViews>
    <workbookView xWindow="0" yWindow="0" windowWidth="16387" windowHeight="8193" tabRatio="988" activeTab="1"/>
  </bookViews>
  <sheets>
    <sheet name="Initial Pop" sheetId="1" r:id="rId1"/>
    <sheet name="Summer" sheetId="2" r:id="rId2"/>
    <sheet name="Winter" sheetId="3" r:id="rId3"/>
    <sheet name="Spring" sheetId="4" r:id="rId4"/>
  </sheets>
  <calcPr calcId="171027" iterateDelta="1E-4"/>
</workbook>
</file>

<file path=xl/calcChain.xml><?xml version="1.0" encoding="utf-8"?>
<calcChain xmlns="http://schemas.openxmlformats.org/spreadsheetml/2006/main">
  <c r="D10" i="4" l="1"/>
  <c r="D9" i="4"/>
  <c r="D8" i="4"/>
  <c r="D7" i="4"/>
  <c r="D6" i="4"/>
  <c r="D5" i="4"/>
  <c r="D4" i="4"/>
  <c r="D3" i="4"/>
  <c r="D10" i="3"/>
  <c r="D9" i="3"/>
  <c r="D8" i="3"/>
  <c r="D7" i="3"/>
  <c r="D6" i="3"/>
  <c r="D5" i="3"/>
  <c r="D4" i="3"/>
  <c r="D3" i="3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<sst xmlns="http://schemas.openxmlformats.org/spreadsheetml/2006/main" count="89" uniqueCount="34">
  <si>
    <t>Node</t>
  </si>
  <si>
    <t>N0 - initial population of SEEDS at start of summer</t>
  </si>
  <si>
    <t>Node attributes ALPHA</t>
  </si>
  <si>
    <t>Seed Survival</t>
  </si>
  <si>
    <t>Seed to Plant Transition</t>
  </si>
  <si>
    <t>Seeds Produced  Per Plant</t>
  </si>
  <si>
    <t>Carrying Capacity</t>
  </si>
  <si>
    <t>Maximum survival of germination</t>
  </si>
  <si>
    <r>
      <t>Tell code to</t>
    </r>
    <r>
      <rPr>
        <b/>
        <i/>
        <sz val="10"/>
        <color rgb="FF000000"/>
        <rFont val="Arial"/>
        <family val="2"/>
        <charset val="1"/>
      </rPr>
      <t>STOP</t>
    </r>
  </si>
  <si>
    <t>NOTES</t>
  </si>
  <si>
    <t>Variable Names</t>
  </si>
  <si>
    <t>s_node</t>
  </si>
  <si>
    <t>t_node</t>
  </si>
  <si>
    <t>r_node</t>
  </si>
  <si>
    <t>K_node</t>
  </si>
  <si>
    <t>psi_node</t>
  </si>
  <si>
    <t>STOP</t>
  </si>
  <si>
    <t>All seeds have 0.7 survival rate</t>
  </si>
  <si>
    <t>No germination in the summer</t>
  </si>
  <si>
    <t>100% path survival</t>
  </si>
  <si>
    <t>Seeds Produced = r_node =  r*So*F = (0.7)*(0.6)*(27.4)</t>
  </si>
  <si>
    <t>r</t>
  </si>
  <si>
    <t>S0</t>
  </si>
  <si>
    <t>F</t>
  </si>
  <si>
    <t>Destination</t>
  </si>
  <si>
    <t>Transitions pij</t>
  </si>
  <si>
    <t>Origin</t>
  </si>
  <si>
    <t>Path Survival sij</t>
  </si>
  <si>
    <t>a = seed bank recruitment, b = spring germination. All others germinate in the Winter</t>
  </si>
  <si>
    <t>Seeds only produced in Summer</t>
  </si>
  <si>
    <t>PARAMETERS</t>
  </si>
  <si>
    <t>a</t>
  </si>
  <si>
    <t>b</t>
  </si>
  <si>
    <r>
      <t>Tell code to</t>
    </r>
    <r>
      <rPr>
        <b/>
        <i/>
        <sz val="10"/>
        <color rgb="FF000000"/>
        <rFont val="Arial"/>
        <family val="2"/>
        <charset val="1"/>
      </rPr>
      <t>STOP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</si>
</sst>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i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3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0" fillId="0" borderId="5" xfId="0" applyBorder="1"/>
    <xf numFmtId="0" fontId="1" fillId="0" borderId="0" xfId="0" applyFont="1" applyAlignment="1">
      <alignment horizontal="center"/>
    </xf>
    <xf numFmtId="0" fontId="0" fillId="0" borderId="5" xfId="0" applyFont="1" applyBorder="1" applyAlignment="1"/>
    <xf numFmtId="0" fontId="0" fillId="0" borderId="6" xfId="0" applyFont="1" applyBorder="1" applyAlignment="1">
      <alignment horizontal="center"/>
    </xf>
    <xf numFmtId="0" fontId="0" fillId="0" borderId="6" xfId="0" applyFont="1" applyBorder="1" applyAlignment="1"/>
    <xf numFmtId="0" fontId="0" fillId="0" borderId="7" xfId="0" applyFont="1" applyBorder="1"/>
    <xf numFmtId="0" fontId="3" fillId="0" borderId="7" xfId="0" applyFont="1" applyBorder="1" applyAlignment="1">
      <alignment horizontal="center"/>
    </xf>
    <xf numFmtId="0" fontId="2" fillId="0" borderId="7" xfId="0" applyFont="1" applyBorder="1" applyAlignment="1"/>
    <xf numFmtId="0" fontId="0" fillId="0" borderId="7" xfId="0" applyBorder="1"/>
    <xf numFmtId="0" fontId="0" fillId="0" borderId="8" xfId="0" applyBorder="1"/>
    <xf numFmtId="0" fontId="0" fillId="0" borderId="1" xfId="0" applyFont="1" applyBorder="1"/>
    <xf numFmtId="0" fontId="1" fillId="0" borderId="0" xfId="0" applyFont="1" applyBorder="1" applyAlignment="1">
      <alignment horizontal="center" vertical="center"/>
    </xf>
    <xf numFmtId="0" fontId="1" fillId="0" borderId="10" xfId="0" applyFont="1" applyBorder="1"/>
    <xf numFmtId="0" fontId="0" fillId="0" borderId="10" xfId="0" applyBorder="1"/>
    <xf numFmtId="0" fontId="2" fillId="0" borderId="10" xfId="0" applyFont="1" applyBorder="1" applyAlignment="1"/>
    <xf numFmtId="0" fontId="0" fillId="0" borderId="7" xfId="0" applyFont="1" applyBorder="1" applyAlignment="1"/>
    <xf numFmtId="0" fontId="2" fillId="0" borderId="8" xfId="0" applyFont="1" applyBorder="1" applyAlignment="1"/>
    <xf numFmtId="0" fontId="0" fillId="0" borderId="11" xfId="0" applyFont="1" applyBorder="1"/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3" xfId="0" applyBorder="1"/>
    <xf numFmtId="0" fontId="2" fillId="0" borderId="5" xfId="0" applyFont="1" applyBorder="1" applyAlignment="1"/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="90" zoomScaleNormal="90" workbookViewId="0">
      <pane xSplit="1" topLeftCell="B1" activePane="topRight" state="frozen"/>
      <selection pane="topRight" activeCell="B2" activeCellId="1" sqref="A35 B2"/>
    </sheetView>
  </sheetViews>
  <sheetFormatPr defaultRowHeight="12.7" x14ac:dyDescent="0.4"/>
  <cols>
    <col min="1" max="1" width="14.41015625" style="6"/>
    <col min="2" max="2" width="25.1171875" style="6"/>
    <col min="3" max="1025" width="14.41015625" style="6"/>
  </cols>
  <sheetData>
    <row r="1" spans="1:2" ht="15.75" customHeight="1" x14ac:dyDescent="0.4">
      <c r="A1" s="7" t="s">
        <v>0</v>
      </c>
      <c r="B1" s="7" t="s">
        <v>1</v>
      </c>
    </row>
    <row r="2" spans="1:2" ht="15.75" customHeight="1" x14ac:dyDescent="0.4">
      <c r="A2" s="8">
        <v>1</v>
      </c>
      <c r="B2" s="9">
        <v>0</v>
      </c>
    </row>
    <row r="3" spans="1:2" ht="15.75" customHeight="1" x14ac:dyDescent="0.4">
      <c r="A3" s="8">
        <v>2</v>
      </c>
      <c r="B3" s="10">
        <v>0</v>
      </c>
    </row>
    <row r="4" spans="1:2" ht="15.75" customHeight="1" x14ac:dyDescent="0.4">
      <c r="A4" s="8">
        <v>3</v>
      </c>
      <c r="B4" s="10">
        <v>0</v>
      </c>
    </row>
    <row r="5" spans="1:2" ht="15.75" customHeight="1" x14ac:dyDescent="0.4">
      <c r="A5" s="8">
        <v>4</v>
      </c>
      <c r="B5" s="10">
        <v>0</v>
      </c>
    </row>
    <row r="6" spans="1:2" ht="15.75" customHeight="1" x14ac:dyDescent="0.4">
      <c r="A6" s="8">
        <v>5</v>
      </c>
      <c r="B6" s="6">
        <v>0</v>
      </c>
    </row>
    <row r="7" spans="1:2" x14ac:dyDescent="0.4">
      <c r="A7" s="11">
        <v>6</v>
      </c>
      <c r="B7" s="6">
        <v>0</v>
      </c>
    </row>
    <row r="8" spans="1:2" x14ac:dyDescent="0.4">
      <c r="A8" s="11">
        <v>7</v>
      </c>
      <c r="B8" s="6">
        <v>0</v>
      </c>
    </row>
    <row r="9" spans="1:2" x14ac:dyDescent="0.4">
      <c r="A9" s="11">
        <v>8</v>
      </c>
      <c r="B9" s="6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zoomScale="90" zoomScaleNormal="90" workbookViewId="0">
      <selection activeCell="A35" sqref="A35"/>
    </sheetView>
  </sheetViews>
  <sheetFormatPr defaultRowHeight="12.7" x14ac:dyDescent="0.4"/>
  <cols>
    <col min="1" max="1" width="18.1171875"/>
    <col min="2" max="10" width="10.29296875"/>
    <col min="11" max="11" width="10"/>
    <col min="12" max="1025" width="11.5859375"/>
  </cols>
  <sheetData>
    <row r="1" spans="1:13" s="19" customFormat="1" ht="60" customHeight="1" x14ac:dyDescent="0.4">
      <c r="A1" s="12" t="s">
        <v>2</v>
      </c>
      <c r="B1" s="13"/>
      <c r="C1" s="14" t="s">
        <v>3</v>
      </c>
      <c r="D1" s="15" t="s">
        <v>4</v>
      </c>
      <c r="E1" s="16" t="s">
        <v>5</v>
      </c>
      <c r="F1" s="16" t="s">
        <v>6</v>
      </c>
      <c r="G1" s="17" t="s">
        <v>7</v>
      </c>
      <c r="H1" s="18" t="s">
        <v>8</v>
      </c>
      <c r="K1" s="5" t="s">
        <v>9</v>
      </c>
      <c r="L1" s="5"/>
      <c r="M1" s="5"/>
    </row>
    <row r="2" spans="1:13" x14ac:dyDescent="0.4">
      <c r="A2" s="7" t="s">
        <v>10</v>
      </c>
      <c r="B2" s="10"/>
      <c r="C2" s="20" t="s">
        <v>11</v>
      </c>
      <c r="D2" s="20" t="s">
        <v>12</v>
      </c>
      <c r="E2" s="21" t="s">
        <v>13</v>
      </c>
      <c r="F2" s="21" t="s">
        <v>14</v>
      </c>
      <c r="G2" s="21" t="s">
        <v>15</v>
      </c>
      <c r="H2" s="22" t="s">
        <v>16</v>
      </c>
      <c r="L2" s="23"/>
    </row>
    <row r="3" spans="1:13" x14ac:dyDescent="0.4">
      <c r="A3" s="10"/>
      <c r="B3" s="24">
        <v>1</v>
      </c>
      <c r="C3" s="25">
        <v>0.7</v>
      </c>
      <c r="D3" s="25">
        <v>0</v>
      </c>
      <c r="E3">
        <f t="shared" ref="E3:E10" si="0">$K$8*$L$8*$M$8</f>
        <v>11.507999999999999</v>
      </c>
      <c r="F3">
        <v>100</v>
      </c>
      <c r="G3">
        <v>0</v>
      </c>
      <c r="H3" s="26"/>
      <c r="L3" s="24" t="s">
        <v>17</v>
      </c>
    </row>
    <row r="4" spans="1:13" x14ac:dyDescent="0.4">
      <c r="A4" s="10"/>
      <c r="B4" s="24">
        <v>2</v>
      </c>
      <c r="C4" s="25">
        <v>0.7</v>
      </c>
      <c r="D4" s="25">
        <v>0</v>
      </c>
      <c r="E4">
        <f t="shared" si="0"/>
        <v>11.507999999999999</v>
      </c>
      <c r="F4">
        <v>100</v>
      </c>
      <c r="G4">
        <v>0</v>
      </c>
      <c r="H4" s="26"/>
      <c r="L4" s="24" t="s">
        <v>18</v>
      </c>
    </row>
    <row r="5" spans="1:13" x14ac:dyDescent="0.4">
      <c r="A5" s="10"/>
      <c r="B5" s="24">
        <v>3</v>
      </c>
      <c r="C5" s="25">
        <v>0.7</v>
      </c>
      <c r="D5" s="25">
        <v>0</v>
      </c>
      <c r="E5">
        <f t="shared" si="0"/>
        <v>11.507999999999999</v>
      </c>
      <c r="F5">
        <v>100</v>
      </c>
      <c r="G5">
        <v>0</v>
      </c>
      <c r="H5" s="26"/>
      <c r="L5" s="7" t="s">
        <v>19</v>
      </c>
    </row>
    <row r="6" spans="1:13" x14ac:dyDescent="0.4">
      <c r="A6" s="10"/>
      <c r="B6" s="24">
        <v>4</v>
      </c>
      <c r="C6" s="25">
        <v>0.7</v>
      </c>
      <c r="D6" s="25">
        <v>0</v>
      </c>
      <c r="E6">
        <f t="shared" si="0"/>
        <v>11.507999999999999</v>
      </c>
      <c r="F6">
        <v>100</v>
      </c>
      <c r="G6">
        <v>0</v>
      </c>
      <c r="H6" s="26"/>
      <c r="L6" s="27" t="s">
        <v>20</v>
      </c>
    </row>
    <row r="7" spans="1:13" s="6" customFormat="1" x14ac:dyDescent="0.4">
      <c r="A7" s="10"/>
      <c r="B7" s="24">
        <v>5</v>
      </c>
      <c r="C7" s="25">
        <v>0.7</v>
      </c>
      <c r="D7" s="25">
        <v>0</v>
      </c>
      <c r="E7" s="6">
        <f t="shared" si="0"/>
        <v>11.507999999999999</v>
      </c>
      <c r="F7" s="6">
        <v>100</v>
      </c>
      <c r="G7" s="6">
        <v>0</v>
      </c>
      <c r="H7" s="28"/>
      <c r="K7" s="29" t="s">
        <v>21</v>
      </c>
      <c r="L7" s="29" t="s">
        <v>22</v>
      </c>
      <c r="M7" s="29" t="s">
        <v>23</v>
      </c>
    </row>
    <row r="8" spans="1:13" s="6" customFormat="1" x14ac:dyDescent="0.4">
      <c r="A8" s="10"/>
      <c r="B8" s="24">
        <v>6</v>
      </c>
      <c r="C8" s="25">
        <v>0.7</v>
      </c>
      <c r="D8" s="25">
        <v>0</v>
      </c>
      <c r="E8" s="6">
        <f t="shared" si="0"/>
        <v>11.507999999999999</v>
      </c>
      <c r="F8" s="6">
        <v>100</v>
      </c>
      <c r="G8" s="6">
        <v>0</v>
      </c>
      <c r="H8" s="28"/>
      <c r="K8" s="30">
        <v>0.7</v>
      </c>
      <c r="L8" s="30">
        <v>0.6</v>
      </c>
      <c r="M8" s="30">
        <v>27.4</v>
      </c>
    </row>
    <row r="9" spans="1:13" s="6" customFormat="1" x14ac:dyDescent="0.4">
      <c r="A9" s="10"/>
      <c r="B9" s="24">
        <v>7</v>
      </c>
      <c r="C9" s="25">
        <v>0.7</v>
      </c>
      <c r="D9" s="25">
        <v>0</v>
      </c>
      <c r="E9" s="6">
        <f t="shared" si="0"/>
        <v>11.507999999999999</v>
      </c>
      <c r="F9" s="6">
        <v>100</v>
      </c>
      <c r="G9" s="6">
        <v>0</v>
      </c>
      <c r="H9" s="28"/>
      <c r="K9"/>
      <c r="L9"/>
      <c r="M9"/>
    </row>
    <row r="10" spans="1:13" x14ac:dyDescent="0.4">
      <c r="A10" s="31"/>
      <c r="B10" s="32">
        <v>8</v>
      </c>
      <c r="C10" s="33">
        <v>0.7</v>
      </c>
      <c r="D10" s="33">
        <v>0</v>
      </c>
      <c r="E10" s="34">
        <f t="shared" si="0"/>
        <v>11.507999999999999</v>
      </c>
      <c r="F10" s="34">
        <v>100</v>
      </c>
      <c r="G10" s="35">
        <v>0</v>
      </c>
    </row>
    <row r="11" spans="1:13" x14ac:dyDescent="0.4">
      <c r="A11" s="10"/>
      <c r="B11" s="10"/>
      <c r="C11" s="10"/>
      <c r="D11" s="10"/>
      <c r="E11" s="10"/>
      <c r="F11" s="10"/>
      <c r="G11" s="10"/>
    </row>
    <row r="12" spans="1:13" x14ac:dyDescent="0.4">
      <c r="A12" s="36"/>
      <c r="B12" s="4" t="s">
        <v>24</v>
      </c>
      <c r="C12" s="4"/>
      <c r="D12" s="4"/>
      <c r="E12" s="4"/>
      <c r="F12" s="4"/>
      <c r="G12" s="4"/>
      <c r="H12" s="4"/>
      <c r="I12" s="4"/>
      <c r="J12" s="4"/>
      <c r="K12" s="37"/>
    </row>
    <row r="13" spans="1:13" x14ac:dyDescent="0.4">
      <c r="A13" s="7" t="s">
        <v>25</v>
      </c>
      <c r="B13" s="10"/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38">
        <v>8</v>
      </c>
    </row>
    <row r="14" spans="1:13" x14ac:dyDescent="0.4">
      <c r="A14" s="3" t="s">
        <v>26</v>
      </c>
      <c r="B14" s="24">
        <v>1</v>
      </c>
      <c r="C14" s="25">
        <v>0.9</v>
      </c>
      <c r="D14" s="25">
        <v>0.1</v>
      </c>
      <c r="E14" s="25">
        <v>0</v>
      </c>
      <c r="F14" s="25">
        <v>0</v>
      </c>
      <c r="G14" s="25">
        <v>0</v>
      </c>
      <c r="H14">
        <v>0</v>
      </c>
      <c r="I14">
        <v>0</v>
      </c>
      <c r="J14" s="39">
        <v>0</v>
      </c>
    </row>
    <row r="15" spans="1:13" x14ac:dyDescent="0.4">
      <c r="A15" s="3"/>
      <c r="B15" s="24">
        <v>2</v>
      </c>
      <c r="C15" s="25">
        <v>0.05</v>
      </c>
      <c r="D15" s="25">
        <v>0.9</v>
      </c>
      <c r="E15" s="25">
        <v>0.05</v>
      </c>
      <c r="F15" s="25">
        <v>0</v>
      </c>
      <c r="G15" s="25">
        <v>0</v>
      </c>
      <c r="H15">
        <v>0</v>
      </c>
      <c r="I15">
        <v>0</v>
      </c>
      <c r="J15" s="39">
        <v>0</v>
      </c>
    </row>
    <row r="16" spans="1:13" x14ac:dyDescent="0.4">
      <c r="A16" s="3"/>
      <c r="B16" s="24">
        <v>3</v>
      </c>
      <c r="C16" s="25">
        <v>0</v>
      </c>
      <c r="D16" s="25">
        <v>0.05</v>
      </c>
      <c r="E16" s="25">
        <v>0.9</v>
      </c>
      <c r="F16" s="25">
        <v>0.05</v>
      </c>
      <c r="G16" s="25">
        <v>0</v>
      </c>
      <c r="H16" s="25">
        <v>0</v>
      </c>
      <c r="I16">
        <v>0</v>
      </c>
      <c r="J16" s="39">
        <v>0</v>
      </c>
    </row>
    <row r="17" spans="1:13" x14ac:dyDescent="0.4">
      <c r="A17" s="3"/>
      <c r="B17" s="24">
        <v>4</v>
      </c>
      <c r="C17" s="25">
        <v>0</v>
      </c>
      <c r="D17" s="25">
        <v>0</v>
      </c>
      <c r="E17" s="25">
        <v>0.05</v>
      </c>
      <c r="F17" s="25">
        <v>0.9</v>
      </c>
      <c r="G17" s="25">
        <v>0.05</v>
      </c>
      <c r="H17" s="25">
        <v>0</v>
      </c>
      <c r="I17" s="25">
        <v>0</v>
      </c>
      <c r="J17" s="39">
        <v>0</v>
      </c>
    </row>
    <row r="18" spans="1:13" s="6" customFormat="1" x14ac:dyDescent="0.4">
      <c r="A18" s="3"/>
      <c r="B18" s="24">
        <v>5</v>
      </c>
      <c r="C18" s="25">
        <v>0</v>
      </c>
      <c r="D18" s="25">
        <v>0</v>
      </c>
      <c r="E18" s="25">
        <v>0</v>
      </c>
      <c r="F18" s="25">
        <v>0.05</v>
      </c>
      <c r="G18" s="25">
        <v>0.9</v>
      </c>
      <c r="H18" s="25">
        <v>0.05</v>
      </c>
      <c r="I18" s="25">
        <v>0</v>
      </c>
      <c r="J18" s="40">
        <v>0</v>
      </c>
    </row>
    <row r="19" spans="1:13" x14ac:dyDescent="0.4">
      <c r="A19" s="3"/>
      <c r="B19" s="24">
        <v>6</v>
      </c>
      <c r="C19" s="25">
        <v>0</v>
      </c>
      <c r="D19" s="25">
        <v>0</v>
      </c>
      <c r="E19" s="25">
        <v>0</v>
      </c>
      <c r="F19" s="25">
        <v>0</v>
      </c>
      <c r="G19" s="25">
        <v>0.05</v>
      </c>
      <c r="H19" s="25">
        <v>0.9</v>
      </c>
      <c r="I19" s="25">
        <v>0.05</v>
      </c>
      <c r="J19" s="40">
        <v>0</v>
      </c>
      <c r="K19" s="25"/>
    </row>
    <row r="20" spans="1:13" x14ac:dyDescent="0.4">
      <c r="A20" s="3"/>
      <c r="B20" s="24">
        <v>7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0.05</v>
      </c>
      <c r="I20" s="25">
        <v>0.9</v>
      </c>
      <c r="J20" s="40">
        <v>0.05</v>
      </c>
      <c r="K20" s="25"/>
      <c r="L20" s="25"/>
    </row>
    <row r="21" spans="1:13" x14ac:dyDescent="0.4">
      <c r="A21" s="3"/>
      <c r="B21" s="32">
        <v>8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41">
        <v>0</v>
      </c>
      <c r="I21" s="33">
        <v>0.1</v>
      </c>
      <c r="J21" s="42">
        <v>0.9</v>
      </c>
      <c r="K21" s="25"/>
      <c r="L21" s="25"/>
      <c r="M21" s="25"/>
    </row>
    <row r="22" spans="1:13" x14ac:dyDescent="0.4">
      <c r="A22" s="10"/>
      <c r="B22" s="31"/>
      <c r="C22" s="31"/>
      <c r="D22" s="31"/>
      <c r="E22" s="31"/>
      <c r="F22" s="31"/>
      <c r="G22" s="34"/>
      <c r="H22" s="34"/>
      <c r="I22" s="34"/>
      <c r="J22" s="34"/>
    </row>
    <row r="23" spans="1:13" x14ac:dyDescent="0.4">
      <c r="A23" s="43"/>
      <c r="B23" s="2" t="s">
        <v>24</v>
      </c>
      <c r="C23" s="2"/>
      <c r="D23" s="2"/>
      <c r="E23" s="2"/>
      <c r="F23" s="2"/>
      <c r="G23" s="2"/>
      <c r="H23" s="2"/>
      <c r="I23" s="2"/>
      <c r="J23" s="2"/>
      <c r="K23" s="44"/>
    </row>
    <row r="24" spans="1:13" x14ac:dyDescent="0.4">
      <c r="A24" s="7" t="s">
        <v>27</v>
      </c>
      <c r="B24" s="10"/>
      <c r="C24" s="7">
        <v>1</v>
      </c>
      <c r="D24" s="7">
        <v>2</v>
      </c>
      <c r="E24" s="7">
        <v>3</v>
      </c>
      <c r="F24" s="7">
        <v>4</v>
      </c>
      <c r="G24" s="7">
        <v>5</v>
      </c>
      <c r="H24" s="7">
        <v>6</v>
      </c>
      <c r="I24" s="7">
        <v>7</v>
      </c>
      <c r="J24" s="38">
        <v>8</v>
      </c>
    </row>
    <row r="25" spans="1:13" x14ac:dyDescent="0.4">
      <c r="A25" s="1" t="s">
        <v>26</v>
      </c>
      <c r="B25" s="24">
        <v>1</v>
      </c>
      <c r="C25" s="25">
        <v>1</v>
      </c>
      <c r="D25" s="25">
        <v>1</v>
      </c>
      <c r="E25" s="25">
        <v>0</v>
      </c>
      <c r="F25" s="25">
        <v>0</v>
      </c>
      <c r="G25" s="25">
        <v>0</v>
      </c>
      <c r="H25">
        <v>0</v>
      </c>
      <c r="I25">
        <v>0</v>
      </c>
      <c r="J25" s="39">
        <v>0</v>
      </c>
    </row>
    <row r="26" spans="1:13" x14ac:dyDescent="0.4">
      <c r="A26" s="1"/>
      <c r="B26" s="24">
        <v>2</v>
      </c>
      <c r="C26" s="25">
        <v>1</v>
      </c>
      <c r="D26" s="25">
        <v>1</v>
      </c>
      <c r="E26" s="25">
        <v>1</v>
      </c>
      <c r="F26" s="25">
        <v>0</v>
      </c>
      <c r="G26" s="25">
        <v>0</v>
      </c>
      <c r="H26">
        <v>0</v>
      </c>
      <c r="I26">
        <v>0</v>
      </c>
      <c r="J26" s="39">
        <v>0</v>
      </c>
    </row>
    <row r="27" spans="1:13" x14ac:dyDescent="0.4">
      <c r="A27" s="1"/>
      <c r="B27" s="24">
        <v>3</v>
      </c>
      <c r="C27" s="25">
        <v>0</v>
      </c>
      <c r="D27" s="25">
        <v>1</v>
      </c>
      <c r="E27" s="25">
        <v>1</v>
      </c>
      <c r="F27" s="25">
        <v>1</v>
      </c>
      <c r="G27" s="25">
        <v>0</v>
      </c>
      <c r="H27" s="25">
        <v>0</v>
      </c>
      <c r="I27">
        <v>0</v>
      </c>
      <c r="J27" s="39">
        <v>0</v>
      </c>
    </row>
    <row r="28" spans="1:13" x14ac:dyDescent="0.4">
      <c r="A28" s="1"/>
      <c r="B28" s="24">
        <v>4</v>
      </c>
      <c r="C28" s="25">
        <v>0</v>
      </c>
      <c r="D28" s="25">
        <v>0</v>
      </c>
      <c r="E28" s="25">
        <v>1</v>
      </c>
      <c r="F28" s="25">
        <v>1</v>
      </c>
      <c r="G28" s="25">
        <v>1</v>
      </c>
      <c r="H28" s="25">
        <v>0</v>
      </c>
      <c r="I28" s="25">
        <v>0</v>
      </c>
      <c r="J28" s="39">
        <v>0</v>
      </c>
    </row>
    <row r="29" spans="1:13" x14ac:dyDescent="0.4">
      <c r="A29" s="1"/>
      <c r="B29" s="24">
        <v>5</v>
      </c>
      <c r="C29" s="25">
        <v>0</v>
      </c>
      <c r="D29" s="25">
        <v>0</v>
      </c>
      <c r="E29" s="25">
        <v>0</v>
      </c>
      <c r="F29" s="25">
        <v>1</v>
      </c>
      <c r="G29" s="25">
        <v>1</v>
      </c>
      <c r="H29" s="25">
        <v>1</v>
      </c>
      <c r="I29" s="25">
        <v>0</v>
      </c>
      <c r="J29" s="40">
        <v>0</v>
      </c>
    </row>
    <row r="30" spans="1:13" x14ac:dyDescent="0.4">
      <c r="A30" s="1"/>
      <c r="B30" s="24">
        <v>6</v>
      </c>
      <c r="C30" s="25">
        <v>0</v>
      </c>
      <c r="D30" s="25">
        <v>0</v>
      </c>
      <c r="E30" s="25">
        <v>0</v>
      </c>
      <c r="F30" s="25">
        <v>0</v>
      </c>
      <c r="G30" s="25">
        <v>1</v>
      </c>
      <c r="H30" s="25">
        <v>1</v>
      </c>
      <c r="I30" s="25">
        <v>1</v>
      </c>
      <c r="J30" s="40">
        <v>0</v>
      </c>
    </row>
    <row r="31" spans="1:13" x14ac:dyDescent="0.4">
      <c r="A31" s="1"/>
      <c r="B31" s="24">
        <v>7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1</v>
      </c>
      <c r="I31" s="25">
        <v>1</v>
      </c>
      <c r="J31" s="40">
        <v>1</v>
      </c>
    </row>
    <row r="32" spans="1:13" x14ac:dyDescent="0.4">
      <c r="A32" s="1"/>
      <c r="B32" s="32">
        <v>8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41">
        <v>0</v>
      </c>
      <c r="I32" s="33">
        <v>1</v>
      </c>
      <c r="J32" s="42">
        <v>1</v>
      </c>
    </row>
    <row r="35" spans="1:1" x14ac:dyDescent="0.4">
      <c r="A35" s="27" t="s">
        <v>16</v>
      </c>
    </row>
  </sheetData>
  <mergeCells count="5">
    <mergeCell ref="K1:M1"/>
    <mergeCell ref="B12:J12"/>
    <mergeCell ref="A14:A21"/>
    <mergeCell ref="B23:J23"/>
    <mergeCell ref="A25:A3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7" zoomScale="90" zoomScaleNormal="90" workbookViewId="0">
      <selection activeCell="A35" sqref="A35"/>
    </sheetView>
  </sheetViews>
  <sheetFormatPr defaultRowHeight="12.7" x14ac:dyDescent="0.4"/>
  <cols>
    <col min="1" max="1" width="18.1171875"/>
    <col min="2" max="10" width="10.29296875"/>
    <col min="11" max="1025" width="11.5859375"/>
  </cols>
  <sheetData>
    <row r="1" spans="1:15" s="19" customFormat="1" ht="60" customHeight="1" x14ac:dyDescent="0.4">
      <c r="A1" s="12" t="s">
        <v>2</v>
      </c>
      <c r="B1" s="13"/>
      <c r="C1" s="15" t="s">
        <v>3</v>
      </c>
      <c r="D1" s="15" t="s">
        <v>4</v>
      </c>
      <c r="E1" s="16" t="s">
        <v>5</v>
      </c>
      <c r="F1" s="45" t="s">
        <v>6</v>
      </c>
      <c r="G1" s="17" t="s">
        <v>7</v>
      </c>
      <c r="H1" s="18" t="s">
        <v>8</v>
      </c>
      <c r="L1" s="5" t="s">
        <v>9</v>
      </c>
      <c r="M1" s="5"/>
      <c r="N1" s="5"/>
    </row>
    <row r="2" spans="1:15" x14ac:dyDescent="0.4">
      <c r="A2" s="7" t="s">
        <v>10</v>
      </c>
      <c r="B2" s="10"/>
      <c r="C2" s="46" t="s">
        <v>11</v>
      </c>
      <c r="D2" s="46" t="s">
        <v>12</v>
      </c>
      <c r="E2" s="47" t="s">
        <v>13</v>
      </c>
      <c r="F2" s="21" t="s">
        <v>14</v>
      </c>
      <c r="G2" s="21" t="s">
        <v>15</v>
      </c>
      <c r="H2" s="22" t="s">
        <v>16</v>
      </c>
      <c r="N2" s="23"/>
    </row>
    <row r="3" spans="1:15" x14ac:dyDescent="0.4">
      <c r="A3" s="10"/>
      <c r="B3" s="24">
        <v>1</v>
      </c>
      <c r="C3" s="25">
        <v>0.7</v>
      </c>
      <c r="D3" s="25">
        <f t="shared" ref="D3:D10" si="0">-(1-$L$9-$M$9)</f>
        <v>-0.56899999999999995</v>
      </c>
      <c r="E3" s="48">
        <v>0</v>
      </c>
      <c r="F3">
        <v>100</v>
      </c>
      <c r="G3">
        <v>0.34</v>
      </c>
      <c r="H3" s="26"/>
      <c r="M3" s="24" t="s">
        <v>17</v>
      </c>
      <c r="N3" s="24"/>
    </row>
    <row r="4" spans="1:15" x14ac:dyDescent="0.4">
      <c r="A4" s="10"/>
      <c r="B4" s="24">
        <v>2</v>
      </c>
      <c r="C4" s="25">
        <v>0.7</v>
      </c>
      <c r="D4" s="25">
        <f t="shared" si="0"/>
        <v>-0.56899999999999995</v>
      </c>
      <c r="E4">
        <v>0</v>
      </c>
      <c r="F4">
        <v>100</v>
      </c>
      <c r="G4">
        <v>0.34</v>
      </c>
      <c r="H4" s="26"/>
      <c r="M4" s="24" t="s">
        <v>28</v>
      </c>
      <c r="N4" s="24"/>
    </row>
    <row r="5" spans="1:15" x14ac:dyDescent="0.4">
      <c r="A5" s="10"/>
      <c r="B5" s="24">
        <v>3</v>
      </c>
      <c r="C5" s="25">
        <v>0.7</v>
      </c>
      <c r="D5" s="25">
        <f t="shared" si="0"/>
        <v>-0.56899999999999995</v>
      </c>
      <c r="E5">
        <v>0</v>
      </c>
      <c r="F5">
        <v>100</v>
      </c>
      <c r="G5">
        <v>0.34</v>
      </c>
      <c r="H5" s="49"/>
      <c r="M5" s="7" t="s">
        <v>19</v>
      </c>
      <c r="N5" s="7"/>
    </row>
    <row r="6" spans="1:15" x14ac:dyDescent="0.4">
      <c r="A6" s="10"/>
      <c r="B6" s="24">
        <v>4</v>
      </c>
      <c r="C6" s="25">
        <v>0.7</v>
      </c>
      <c r="D6" s="25">
        <f t="shared" si="0"/>
        <v>-0.56899999999999995</v>
      </c>
      <c r="E6">
        <v>0</v>
      </c>
      <c r="F6">
        <v>100</v>
      </c>
      <c r="G6">
        <v>0.34</v>
      </c>
      <c r="H6" s="49"/>
      <c r="M6" s="27" t="s">
        <v>29</v>
      </c>
      <c r="N6" s="27"/>
    </row>
    <row r="7" spans="1:15" s="6" customFormat="1" x14ac:dyDescent="0.4">
      <c r="A7" s="10"/>
      <c r="B7" s="24">
        <v>5</v>
      </c>
      <c r="C7" s="25">
        <v>0.7</v>
      </c>
      <c r="D7" s="25">
        <f t="shared" si="0"/>
        <v>-0.56899999999999995</v>
      </c>
      <c r="E7" s="6">
        <v>0</v>
      </c>
      <c r="F7" s="6">
        <v>100</v>
      </c>
      <c r="G7" s="6">
        <v>0.34</v>
      </c>
      <c r="H7" s="49"/>
      <c r="M7" s="6" t="s">
        <v>30</v>
      </c>
    </row>
    <row r="8" spans="1:15" x14ac:dyDescent="0.4">
      <c r="A8" s="10"/>
      <c r="B8" s="24">
        <v>6</v>
      </c>
      <c r="C8" s="25">
        <v>0.7</v>
      </c>
      <c r="D8" s="25">
        <f t="shared" si="0"/>
        <v>-0.56899999999999995</v>
      </c>
      <c r="E8" s="6">
        <v>0</v>
      </c>
      <c r="F8" s="6">
        <v>100</v>
      </c>
      <c r="G8" s="6">
        <v>0.34</v>
      </c>
      <c r="H8" s="49"/>
      <c r="I8" s="6"/>
      <c r="J8" s="6"/>
      <c r="K8" s="6"/>
      <c r="L8" s="50" t="s">
        <v>31</v>
      </c>
      <c r="M8" s="51" t="s">
        <v>32</v>
      </c>
      <c r="N8" s="52"/>
      <c r="O8" s="53"/>
    </row>
    <row r="9" spans="1:15" x14ac:dyDescent="0.4">
      <c r="A9" s="10"/>
      <c r="B9" s="24">
        <v>7</v>
      </c>
      <c r="C9" s="25">
        <v>0.7</v>
      </c>
      <c r="D9" s="25">
        <f t="shared" si="0"/>
        <v>-0.56899999999999995</v>
      </c>
      <c r="E9" s="6">
        <v>0</v>
      </c>
      <c r="F9" s="6">
        <v>100</v>
      </c>
      <c r="G9" s="6">
        <v>0.34</v>
      </c>
      <c r="H9" s="49"/>
      <c r="I9" s="6"/>
      <c r="J9" s="6"/>
      <c r="K9" s="6"/>
      <c r="L9" s="54">
        <v>2E-3</v>
      </c>
      <c r="M9" s="54">
        <v>0.42899999999999999</v>
      </c>
      <c r="N9" s="55"/>
      <c r="O9" s="55"/>
    </row>
    <row r="10" spans="1:15" x14ac:dyDescent="0.4">
      <c r="A10" s="31"/>
      <c r="B10" s="32">
        <v>8</v>
      </c>
      <c r="C10" s="33">
        <v>0.7</v>
      </c>
      <c r="D10" s="33">
        <f t="shared" si="0"/>
        <v>-0.56899999999999995</v>
      </c>
      <c r="E10" s="34">
        <v>0</v>
      </c>
      <c r="F10" s="34">
        <v>100</v>
      </c>
      <c r="G10" s="35">
        <v>0.34</v>
      </c>
      <c r="H10" s="49"/>
    </row>
    <row r="11" spans="1:15" x14ac:dyDescent="0.4">
      <c r="A11" s="10"/>
      <c r="B11" s="10"/>
      <c r="C11" s="10"/>
      <c r="D11" s="10"/>
      <c r="E11" s="10"/>
      <c r="F11" s="10"/>
    </row>
    <row r="12" spans="1:15" x14ac:dyDescent="0.4">
      <c r="A12" s="43"/>
      <c r="B12" s="4" t="s">
        <v>24</v>
      </c>
      <c r="C12" s="4"/>
      <c r="D12" s="4"/>
      <c r="E12" s="4"/>
      <c r="F12" s="4"/>
      <c r="G12" s="4"/>
      <c r="H12" s="4"/>
      <c r="I12" s="4"/>
      <c r="J12" s="4"/>
    </row>
    <row r="13" spans="1:15" x14ac:dyDescent="0.4">
      <c r="A13" s="7" t="s">
        <v>25</v>
      </c>
      <c r="B13" s="10"/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38">
        <v>8</v>
      </c>
    </row>
    <row r="14" spans="1:15" x14ac:dyDescent="0.4">
      <c r="A14" s="3" t="s">
        <v>26</v>
      </c>
      <c r="B14" s="24">
        <v>1</v>
      </c>
      <c r="C14" s="25">
        <v>0.9</v>
      </c>
      <c r="D14" s="25">
        <v>0.1</v>
      </c>
      <c r="E14" s="25">
        <v>0</v>
      </c>
      <c r="F14" s="25">
        <v>0</v>
      </c>
      <c r="G14" s="25">
        <v>0</v>
      </c>
      <c r="H14">
        <v>0</v>
      </c>
      <c r="I14">
        <v>0</v>
      </c>
      <c r="J14" s="39">
        <v>0</v>
      </c>
    </row>
    <row r="15" spans="1:15" x14ac:dyDescent="0.4">
      <c r="A15" s="3"/>
      <c r="B15" s="24">
        <v>2</v>
      </c>
      <c r="C15" s="25">
        <v>0.05</v>
      </c>
      <c r="D15" s="25">
        <v>0.9</v>
      </c>
      <c r="E15" s="25">
        <v>0.05</v>
      </c>
      <c r="F15" s="25">
        <v>0</v>
      </c>
      <c r="G15" s="25">
        <v>0</v>
      </c>
      <c r="H15">
        <v>0</v>
      </c>
      <c r="I15">
        <v>0</v>
      </c>
      <c r="J15" s="39">
        <v>0</v>
      </c>
    </row>
    <row r="16" spans="1:15" x14ac:dyDescent="0.4">
      <c r="A16" s="3"/>
      <c r="B16" s="24">
        <v>3</v>
      </c>
      <c r="C16" s="25">
        <v>0</v>
      </c>
      <c r="D16" s="25">
        <v>0.05</v>
      </c>
      <c r="E16" s="25">
        <v>0.9</v>
      </c>
      <c r="F16" s="25">
        <v>0.05</v>
      </c>
      <c r="G16" s="25">
        <v>0</v>
      </c>
      <c r="H16" s="25">
        <v>0</v>
      </c>
      <c r="I16">
        <v>0</v>
      </c>
      <c r="J16" s="39">
        <v>0</v>
      </c>
    </row>
    <row r="17" spans="1:13" x14ac:dyDescent="0.4">
      <c r="A17" s="3"/>
      <c r="B17" s="24">
        <v>4</v>
      </c>
      <c r="C17" s="25">
        <v>0</v>
      </c>
      <c r="D17" s="25">
        <v>0</v>
      </c>
      <c r="E17" s="25">
        <v>0.05</v>
      </c>
      <c r="F17" s="25">
        <v>0.9</v>
      </c>
      <c r="G17" s="25">
        <v>0.05</v>
      </c>
      <c r="H17" s="25">
        <v>0</v>
      </c>
      <c r="I17" s="25">
        <v>0</v>
      </c>
      <c r="J17" s="39">
        <v>0</v>
      </c>
    </row>
    <row r="18" spans="1:13" s="6" customFormat="1" x14ac:dyDescent="0.4">
      <c r="A18" s="3"/>
      <c r="B18" s="24">
        <v>5</v>
      </c>
      <c r="C18" s="25">
        <v>0</v>
      </c>
      <c r="D18" s="25">
        <v>0</v>
      </c>
      <c r="E18" s="25">
        <v>0</v>
      </c>
      <c r="F18" s="25">
        <v>0.05</v>
      </c>
      <c r="G18" s="25">
        <v>0.9</v>
      </c>
      <c r="H18" s="25">
        <v>0.05</v>
      </c>
      <c r="I18" s="25">
        <v>0</v>
      </c>
      <c r="J18" s="40">
        <v>0</v>
      </c>
    </row>
    <row r="19" spans="1:13" x14ac:dyDescent="0.4">
      <c r="A19" s="3"/>
      <c r="B19" s="24">
        <v>6</v>
      </c>
      <c r="C19" s="25">
        <v>0</v>
      </c>
      <c r="D19" s="25">
        <v>0</v>
      </c>
      <c r="E19" s="25">
        <v>0</v>
      </c>
      <c r="F19" s="25">
        <v>0</v>
      </c>
      <c r="G19" s="25">
        <v>0.05</v>
      </c>
      <c r="H19" s="25">
        <v>0.9</v>
      </c>
      <c r="I19" s="25">
        <v>0.05</v>
      </c>
      <c r="J19" s="40">
        <v>0</v>
      </c>
      <c r="K19" s="25"/>
    </row>
    <row r="20" spans="1:13" x14ac:dyDescent="0.4">
      <c r="A20" s="3"/>
      <c r="B20" s="24">
        <v>7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0.05</v>
      </c>
      <c r="I20" s="25">
        <v>0.9</v>
      </c>
      <c r="J20" s="40">
        <v>0.05</v>
      </c>
      <c r="K20" s="25"/>
      <c r="L20" s="25"/>
    </row>
    <row r="21" spans="1:13" x14ac:dyDescent="0.4">
      <c r="A21" s="3"/>
      <c r="B21" s="32">
        <v>8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41">
        <v>0</v>
      </c>
      <c r="I21" s="33">
        <v>0.1</v>
      </c>
      <c r="J21" s="42">
        <v>0.9</v>
      </c>
      <c r="K21" s="25"/>
      <c r="L21" s="25"/>
      <c r="M21" s="25"/>
    </row>
    <row r="22" spans="1:13" x14ac:dyDescent="0.4">
      <c r="A22" s="10"/>
      <c r="B22" s="10"/>
      <c r="C22" s="10"/>
      <c r="D22" s="10"/>
      <c r="E22" s="10"/>
      <c r="F22" s="10"/>
    </row>
    <row r="23" spans="1:13" x14ac:dyDescent="0.4">
      <c r="A23" s="43"/>
      <c r="B23" s="4" t="s">
        <v>24</v>
      </c>
      <c r="C23" s="4"/>
      <c r="D23" s="4"/>
      <c r="E23" s="4"/>
      <c r="F23" s="4"/>
      <c r="G23" s="4"/>
      <c r="H23" s="4"/>
      <c r="I23" s="4"/>
      <c r="J23" s="4"/>
    </row>
    <row r="24" spans="1:13" x14ac:dyDescent="0.4">
      <c r="A24" s="7" t="s">
        <v>27</v>
      </c>
      <c r="B24" s="10"/>
      <c r="C24" s="7">
        <v>1</v>
      </c>
      <c r="D24" s="7">
        <v>2</v>
      </c>
      <c r="E24" s="7">
        <v>3</v>
      </c>
      <c r="F24" s="7">
        <v>4</v>
      </c>
      <c r="G24" s="7">
        <v>5</v>
      </c>
      <c r="H24" s="7">
        <v>6</v>
      </c>
      <c r="I24" s="7">
        <v>7</v>
      </c>
      <c r="J24" s="38">
        <v>8</v>
      </c>
    </row>
    <row r="25" spans="1:13" x14ac:dyDescent="0.4">
      <c r="A25" s="3" t="s">
        <v>26</v>
      </c>
      <c r="B25" s="24">
        <v>1</v>
      </c>
      <c r="C25" s="25">
        <v>1</v>
      </c>
      <c r="D25" s="25">
        <v>1</v>
      </c>
      <c r="E25" s="25">
        <v>0</v>
      </c>
      <c r="F25" s="25">
        <v>0</v>
      </c>
      <c r="G25" s="25">
        <v>0</v>
      </c>
      <c r="H25">
        <v>0</v>
      </c>
      <c r="I25">
        <v>0</v>
      </c>
      <c r="J25" s="39">
        <v>0</v>
      </c>
    </row>
    <row r="26" spans="1:13" x14ac:dyDescent="0.4">
      <c r="A26" s="3"/>
      <c r="B26" s="24">
        <v>2</v>
      </c>
      <c r="C26" s="25">
        <v>1</v>
      </c>
      <c r="D26" s="25">
        <v>1</v>
      </c>
      <c r="E26" s="25">
        <v>1</v>
      </c>
      <c r="F26" s="25">
        <v>0</v>
      </c>
      <c r="G26" s="25">
        <v>0</v>
      </c>
      <c r="H26">
        <v>0</v>
      </c>
      <c r="I26">
        <v>0</v>
      </c>
      <c r="J26" s="39">
        <v>0</v>
      </c>
    </row>
    <row r="27" spans="1:13" x14ac:dyDescent="0.4">
      <c r="A27" s="3"/>
      <c r="B27" s="24">
        <v>3</v>
      </c>
      <c r="C27" s="25">
        <v>0</v>
      </c>
      <c r="D27" s="25">
        <v>1</v>
      </c>
      <c r="E27" s="25">
        <v>1</v>
      </c>
      <c r="F27" s="25">
        <v>1</v>
      </c>
      <c r="G27" s="25">
        <v>0</v>
      </c>
      <c r="H27" s="25">
        <v>0</v>
      </c>
      <c r="I27">
        <v>0</v>
      </c>
      <c r="J27" s="39">
        <v>0</v>
      </c>
    </row>
    <row r="28" spans="1:13" x14ac:dyDescent="0.4">
      <c r="A28" s="3"/>
      <c r="B28" s="24">
        <v>4</v>
      </c>
      <c r="C28" s="25">
        <v>0</v>
      </c>
      <c r="D28" s="25">
        <v>0</v>
      </c>
      <c r="E28" s="25">
        <v>1</v>
      </c>
      <c r="F28" s="25">
        <v>1</v>
      </c>
      <c r="G28" s="25">
        <v>1</v>
      </c>
      <c r="H28" s="25">
        <v>0</v>
      </c>
      <c r="I28" s="25">
        <v>0</v>
      </c>
      <c r="J28" s="39">
        <v>0</v>
      </c>
    </row>
    <row r="29" spans="1:13" x14ac:dyDescent="0.4">
      <c r="A29" s="3"/>
      <c r="B29" s="24">
        <v>5</v>
      </c>
      <c r="C29" s="25">
        <v>0</v>
      </c>
      <c r="D29" s="25">
        <v>0</v>
      </c>
      <c r="E29" s="25">
        <v>0</v>
      </c>
      <c r="F29" s="25">
        <v>1</v>
      </c>
      <c r="G29" s="25">
        <v>1</v>
      </c>
      <c r="H29" s="25">
        <v>1</v>
      </c>
      <c r="I29" s="25">
        <v>0</v>
      </c>
      <c r="J29" s="40">
        <v>0</v>
      </c>
    </row>
    <row r="30" spans="1:13" x14ac:dyDescent="0.4">
      <c r="A30" s="3"/>
      <c r="B30" s="24">
        <v>6</v>
      </c>
      <c r="C30" s="25">
        <v>0</v>
      </c>
      <c r="D30" s="25">
        <v>0</v>
      </c>
      <c r="E30" s="25">
        <v>0</v>
      </c>
      <c r="F30" s="25">
        <v>0</v>
      </c>
      <c r="G30" s="25">
        <v>1</v>
      </c>
      <c r="H30" s="25">
        <v>1</v>
      </c>
      <c r="I30" s="25">
        <v>1</v>
      </c>
      <c r="J30" s="40">
        <v>0</v>
      </c>
    </row>
    <row r="31" spans="1:13" x14ac:dyDescent="0.4">
      <c r="A31" s="3"/>
      <c r="B31" s="24">
        <v>7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1</v>
      </c>
      <c r="I31" s="25">
        <v>1</v>
      </c>
      <c r="J31" s="40">
        <v>1</v>
      </c>
    </row>
    <row r="32" spans="1:13" x14ac:dyDescent="0.4">
      <c r="A32" s="3"/>
      <c r="B32" s="32">
        <v>8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41">
        <v>0</v>
      </c>
      <c r="I32" s="33">
        <v>1</v>
      </c>
      <c r="J32" s="42">
        <v>1</v>
      </c>
    </row>
    <row r="35" spans="1:1" x14ac:dyDescent="0.4">
      <c r="A35" s="27" t="s">
        <v>16</v>
      </c>
    </row>
  </sheetData>
  <mergeCells count="5">
    <mergeCell ref="L1:N1"/>
    <mergeCell ref="B12:J12"/>
    <mergeCell ref="A14:A21"/>
    <mergeCell ref="B23:J23"/>
    <mergeCell ref="A25:A3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90" zoomScaleNormal="90" workbookViewId="0">
      <selection activeCell="A35" sqref="A35"/>
    </sheetView>
  </sheetViews>
  <sheetFormatPr defaultRowHeight="12.7" x14ac:dyDescent="0.4"/>
  <cols>
    <col min="1" max="1" width="18.1171875"/>
    <col min="2" max="10" width="10.29296875"/>
    <col min="11" max="1025" width="11.5859375"/>
  </cols>
  <sheetData>
    <row r="1" spans="1:15" s="19" customFormat="1" ht="60" customHeight="1" x14ac:dyDescent="0.4">
      <c r="A1" s="12" t="s">
        <v>2</v>
      </c>
      <c r="B1" s="13"/>
      <c r="C1" s="15" t="s">
        <v>3</v>
      </c>
      <c r="D1" s="15" t="s">
        <v>4</v>
      </c>
      <c r="E1" s="16" t="s">
        <v>5</v>
      </c>
      <c r="F1" s="45" t="s">
        <v>6</v>
      </c>
      <c r="G1" s="17" t="s">
        <v>7</v>
      </c>
      <c r="H1" s="18" t="s">
        <v>33</v>
      </c>
      <c r="I1" s="18"/>
      <c r="M1" s="5" t="s">
        <v>9</v>
      </c>
      <c r="N1" s="5"/>
      <c r="O1" s="5"/>
    </row>
    <row r="2" spans="1:15" x14ac:dyDescent="0.4">
      <c r="A2" s="7" t="s">
        <v>10</v>
      </c>
      <c r="B2" s="10"/>
      <c r="C2" s="46" t="s">
        <v>11</v>
      </c>
      <c r="D2" s="46" t="s">
        <v>12</v>
      </c>
      <c r="E2" s="21" t="s">
        <v>13</v>
      </c>
      <c r="F2" s="21" t="s">
        <v>14</v>
      </c>
      <c r="G2" s="21" t="s">
        <v>15</v>
      </c>
      <c r="H2" s="22" t="s">
        <v>16</v>
      </c>
      <c r="N2" s="23"/>
    </row>
    <row r="3" spans="1:15" x14ac:dyDescent="0.4">
      <c r="A3" s="10"/>
      <c r="B3" s="24">
        <v>1</v>
      </c>
      <c r="C3" s="25">
        <v>0.7</v>
      </c>
      <c r="D3" s="25">
        <f t="shared" ref="D3:D10" si="0">-$N$9/($M$9+$N$9)</f>
        <v>-0.9953596287703016</v>
      </c>
      <c r="E3" s="48">
        <v>0</v>
      </c>
      <c r="F3">
        <v>100</v>
      </c>
      <c r="G3" s="56">
        <v>1</v>
      </c>
      <c r="H3" s="55"/>
      <c r="N3" s="24" t="s">
        <v>17</v>
      </c>
      <c r="O3" s="24"/>
    </row>
    <row r="4" spans="1:15" x14ac:dyDescent="0.4">
      <c r="A4" s="10"/>
      <c r="B4" s="24">
        <v>2</v>
      </c>
      <c r="C4" s="25">
        <v>0.7</v>
      </c>
      <c r="D4" s="25">
        <f t="shared" si="0"/>
        <v>-0.9953596287703016</v>
      </c>
      <c r="E4">
        <v>0</v>
      </c>
      <c r="F4">
        <v>100</v>
      </c>
      <c r="G4" s="39">
        <v>1</v>
      </c>
      <c r="N4" s="24" t="s">
        <v>28</v>
      </c>
      <c r="O4" s="24"/>
    </row>
    <row r="5" spans="1:15" x14ac:dyDescent="0.4">
      <c r="A5" s="10"/>
      <c r="B5" s="24">
        <v>3</v>
      </c>
      <c r="C5" s="25">
        <v>0.7</v>
      </c>
      <c r="D5" s="25">
        <f t="shared" si="0"/>
        <v>-0.9953596287703016</v>
      </c>
      <c r="E5">
        <v>0</v>
      </c>
      <c r="F5">
        <v>100</v>
      </c>
      <c r="G5" s="39">
        <v>1</v>
      </c>
      <c r="H5" s="25"/>
      <c r="N5" s="7" t="s">
        <v>19</v>
      </c>
      <c r="O5" s="7"/>
    </row>
    <row r="6" spans="1:15" x14ac:dyDescent="0.4">
      <c r="A6" s="10"/>
      <c r="B6" s="24">
        <v>4</v>
      </c>
      <c r="C6" s="25">
        <v>0.7</v>
      </c>
      <c r="D6" s="25">
        <f t="shared" si="0"/>
        <v>-0.9953596287703016</v>
      </c>
      <c r="E6">
        <v>0</v>
      </c>
      <c r="F6">
        <v>100</v>
      </c>
      <c r="G6" s="39">
        <v>1</v>
      </c>
      <c r="H6" s="25"/>
      <c r="N6" s="27" t="s">
        <v>29</v>
      </c>
      <c r="O6" s="27"/>
    </row>
    <row r="7" spans="1:15" s="6" customFormat="1" x14ac:dyDescent="0.4">
      <c r="A7" s="10"/>
      <c r="B7" s="24">
        <v>5</v>
      </c>
      <c r="C7" s="25">
        <v>0.7</v>
      </c>
      <c r="D7" s="25">
        <f t="shared" si="0"/>
        <v>-0.9953596287703016</v>
      </c>
      <c r="E7" s="6">
        <v>0</v>
      </c>
      <c r="F7" s="6">
        <v>100</v>
      </c>
      <c r="G7" s="39">
        <v>1</v>
      </c>
      <c r="H7" s="25"/>
      <c r="N7" s="6" t="s">
        <v>30</v>
      </c>
    </row>
    <row r="8" spans="1:15" x14ac:dyDescent="0.4">
      <c r="A8" s="10"/>
      <c r="B8" s="24">
        <v>6</v>
      </c>
      <c r="C8" s="25">
        <v>0.7</v>
      </c>
      <c r="D8" s="25">
        <f t="shared" si="0"/>
        <v>-0.9953596287703016</v>
      </c>
      <c r="E8" s="6">
        <v>0</v>
      </c>
      <c r="F8" s="6">
        <v>100</v>
      </c>
      <c r="G8" s="39">
        <v>1</v>
      </c>
      <c r="H8" s="25"/>
      <c r="I8" s="6"/>
      <c r="J8" s="6"/>
      <c r="K8" s="6"/>
      <c r="L8" s="6"/>
      <c r="M8" s="50" t="s">
        <v>31</v>
      </c>
      <c r="N8" s="51" t="s">
        <v>32</v>
      </c>
      <c r="O8" s="52"/>
    </row>
    <row r="9" spans="1:15" x14ac:dyDescent="0.4">
      <c r="A9" s="10"/>
      <c r="B9" s="24">
        <v>7</v>
      </c>
      <c r="C9" s="25">
        <v>0.7</v>
      </c>
      <c r="D9" s="25">
        <f t="shared" si="0"/>
        <v>-0.9953596287703016</v>
      </c>
      <c r="E9" s="6">
        <v>0</v>
      </c>
      <c r="F9" s="6">
        <v>100</v>
      </c>
      <c r="G9" s="39">
        <v>1</v>
      </c>
      <c r="H9" s="25"/>
      <c r="I9" s="6"/>
      <c r="J9" s="6"/>
      <c r="K9" s="6"/>
      <c r="L9" s="6"/>
      <c r="M9" s="54">
        <v>2E-3</v>
      </c>
      <c r="N9" s="54">
        <v>0.42899999999999999</v>
      </c>
      <c r="O9" s="55"/>
    </row>
    <row r="10" spans="1:15" x14ac:dyDescent="0.4">
      <c r="A10" s="31"/>
      <c r="B10" s="32">
        <v>8</v>
      </c>
      <c r="C10" s="33">
        <v>0.7</v>
      </c>
      <c r="D10" s="33">
        <f t="shared" si="0"/>
        <v>-0.9953596287703016</v>
      </c>
      <c r="E10" s="34">
        <v>0</v>
      </c>
      <c r="F10" s="34">
        <v>100</v>
      </c>
      <c r="G10" s="35">
        <v>1</v>
      </c>
      <c r="H10" s="25"/>
    </row>
    <row r="11" spans="1:15" x14ac:dyDescent="0.4">
      <c r="A11" s="10"/>
      <c r="B11" s="10"/>
      <c r="C11" s="10"/>
      <c r="D11" s="10"/>
      <c r="E11" s="10"/>
      <c r="F11" s="10"/>
    </row>
    <row r="12" spans="1:15" x14ac:dyDescent="0.4">
      <c r="A12" s="43"/>
      <c r="B12" s="4" t="s">
        <v>24</v>
      </c>
      <c r="C12" s="4"/>
      <c r="D12" s="4"/>
      <c r="E12" s="4"/>
      <c r="F12" s="4"/>
      <c r="G12" s="4"/>
      <c r="H12" s="4"/>
      <c r="I12" s="4"/>
      <c r="J12" s="4"/>
    </row>
    <row r="13" spans="1:15" x14ac:dyDescent="0.4">
      <c r="A13" s="7" t="s">
        <v>25</v>
      </c>
      <c r="B13" s="10"/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38">
        <v>8</v>
      </c>
    </row>
    <row r="14" spans="1:15" x14ac:dyDescent="0.4">
      <c r="A14" s="3" t="s">
        <v>26</v>
      </c>
      <c r="B14" s="24">
        <v>1</v>
      </c>
      <c r="C14" s="25">
        <v>0.9</v>
      </c>
      <c r="D14" s="25">
        <v>0.1</v>
      </c>
      <c r="E14" s="25">
        <v>0</v>
      </c>
      <c r="F14" s="25">
        <v>0</v>
      </c>
      <c r="G14" s="25">
        <v>0</v>
      </c>
      <c r="H14">
        <v>0</v>
      </c>
      <c r="I14">
        <v>0</v>
      </c>
      <c r="J14" s="39">
        <v>0</v>
      </c>
    </row>
    <row r="15" spans="1:15" x14ac:dyDescent="0.4">
      <c r="A15" s="3"/>
      <c r="B15" s="24">
        <v>2</v>
      </c>
      <c r="C15" s="25">
        <v>0.05</v>
      </c>
      <c r="D15" s="25">
        <v>0.9</v>
      </c>
      <c r="E15" s="25">
        <v>0.05</v>
      </c>
      <c r="F15" s="25">
        <v>0</v>
      </c>
      <c r="G15" s="25">
        <v>0</v>
      </c>
      <c r="H15">
        <v>0</v>
      </c>
      <c r="I15">
        <v>0</v>
      </c>
      <c r="J15" s="39">
        <v>0</v>
      </c>
    </row>
    <row r="16" spans="1:15" x14ac:dyDescent="0.4">
      <c r="A16" s="3"/>
      <c r="B16" s="24">
        <v>3</v>
      </c>
      <c r="C16" s="25">
        <v>0</v>
      </c>
      <c r="D16" s="25">
        <v>0.05</v>
      </c>
      <c r="E16" s="25">
        <v>0.9</v>
      </c>
      <c r="F16" s="25">
        <v>0.05</v>
      </c>
      <c r="G16" s="25">
        <v>0</v>
      </c>
      <c r="H16" s="25">
        <v>0</v>
      </c>
      <c r="I16">
        <v>0</v>
      </c>
      <c r="J16" s="39">
        <v>0</v>
      </c>
    </row>
    <row r="17" spans="1:13" x14ac:dyDescent="0.4">
      <c r="A17" s="3"/>
      <c r="B17" s="24">
        <v>4</v>
      </c>
      <c r="C17" s="25">
        <v>0</v>
      </c>
      <c r="D17" s="25">
        <v>0</v>
      </c>
      <c r="E17" s="25">
        <v>0.05</v>
      </c>
      <c r="F17" s="25">
        <v>0.9</v>
      </c>
      <c r="G17" s="25">
        <v>0.05</v>
      </c>
      <c r="H17" s="25">
        <v>0</v>
      </c>
      <c r="I17" s="25">
        <v>0</v>
      </c>
      <c r="J17" s="39">
        <v>0</v>
      </c>
    </row>
    <row r="18" spans="1:13" s="6" customFormat="1" x14ac:dyDescent="0.4">
      <c r="A18" s="3"/>
      <c r="B18" s="24">
        <v>5</v>
      </c>
      <c r="C18" s="25">
        <v>0</v>
      </c>
      <c r="D18" s="25">
        <v>0</v>
      </c>
      <c r="E18" s="25">
        <v>0</v>
      </c>
      <c r="F18" s="25">
        <v>0.05</v>
      </c>
      <c r="G18" s="25">
        <v>0.9</v>
      </c>
      <c r="H18" s="25">
        <v>0.05</v>
      </c>
      <c r="I18" s="25">
        <v>0</v>
      </c>
      <c r="J18" s="40">
        <v>0</v>
      </c>
    </row>
    <row r="19" spans="1:13" x14ac:dyDescent="0.4">
      <c r="A19" s="3"/>
      <c r="B19" s="24">
        <v>6</v>
      </c>
      <c r="C19" s="25">
        <v>0</v>
      </c>
      <c r="D19" s="25">
        <v>0</v>
      </c>
      <c r="E19" s="25">
        <v>0</v>
      </c>
      <c r="F19" s="25">
        <v>0</v>
      </c>
      <c r="G19" s="25">
        <v>0.05</v>
      </c>
      <c r="H19" s="25">
        <v>0.9</v>
      </c>
      <c r="I19" s="25">
        <v>0.05</v>
      </c>
      <c r="J19" s="40">
        <v>0</v>
      </c>
      <c r="K19" s="25"/>
    </row>
    <row r="20" spans="1:13" x14ac:dyDescent="0.4">
      <c r="A20" s="3"/>
      <c r="B20" s="24">
        <v>7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0.05</v>
      </c>
      <c r="I20" s="25">
        <v>0.9</v>
      </c>
      <c r="J20" s="40">
        <v>0.05</v>
      </c>
      <c r="K20" s="25"/>
      <c r="L20" s="25"/>
    </row>
    <row r="21" spans="1:13" x14ac:dyDescent="0.4">
      <c r="A21" s="3"/>
      <c r="B21" s="32">
        <v>8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41">
        <v>0</v>
      </c>
      <c r="I21" s="33">
        <v>0.1</v>
      </c>
      <c r="J21" s="42">
        <v>0.9</v>
      </c>
      <c r="K21" s="25"/>
      <c r="L21" s="25"/>
      <c r="M21" s="25"/>
    </row>
    <row r="22" spans="1:13" x14ac:dyDescent="0.4">
      <c r="A22" s="10"/>
      <c r="B22" s="10"/>
      <c r="C22" s="10"/>
      <c r="D22" s="10"/>
      <c r="E22" s="10"/>
      <c r="F22" s="10"/>
    </row>
    <row r="23" spans="1:13" x14ac:dyDescent="0.4">
      <c r="A23" s="43"/>
      <c r="B23" s="4" t="s">
        <v>24</v>
      </c>
      <c r="C23" s="4"/>
      <c r="D23" s="4"/>
      <c r="E23" s="4"/>
      <c r="F23" s="4"/>
      <c r="G23" s="4"/>
      <c r="H23" s="4"/>
      <c r="I23" s="4"/>
      <c r="J23" s="4"/>
    </row>
    <row r="24" spans="1:13" x14ac:dyDescent="0.4">
      <c r="A24" s="7" t="s">
        <v>27</v>
      </c>
      <c r="B24" s="10"/>
      <c r="C24" s="7">
        <v>1</v>
      </c>
      <c r="D24" s="7">
        <v>2</v>
      </c>
      <c r="E24" s="7">
        <v>3</v>
      </c>
      <c r="F24" s="7">
        <v>4</v>
      </c>
      <c r="G24" s="7">
        <v>5</v>
      </c>
      <c r="H24" s="7">
        <v>6</v>
      </c>
      <c r="I24" s="7">
        <v>7</v>
      </c>
      <c r="J24" s="38">
        <v>8</v>
      </c>
    </row>
    <row r="25" spans="1:13" x14ac:dyDescent="0.4">
      <c r="A25" s="3" t="s">
        <v>26</v>
      </c>
      <c r="B25" s="24">
        <v>1</v>
      </c>
      <c r="C25" s="25">
        <v>1</v>
      </c>
      <c r="D25" s="25">
        <v>1</v>
      </c>
      <c r="E25" s="25">
        <v>0</v>
      </c>
      <c r="F25" s="25">
        <v>0</v>
      </c>
      <c r="G25" s="25">
        <v>0</v>
      </c>
      <c r="H25">
        <v>0</v>
      </c>
      <c r="I25">
        <v>0</v>
      </c>
      <c r="J25" s="39">
        <v>0</v>
      </c>
    </row>
    <row r="26" spans="1:13" x14ac:dyDescent="0.4">
      <c r="A26" s="3"/>
      <c r="B26" s="24">
        <v>2</v>
      </c>
      <c r="C26" s="25">
        <v>1</v>
      </c>
      <c r="D26" s="25">
        <v>1</v>
      </c>
      <c r="E26" s="25">
        <v>1</v>
      </c>
      <c r="F26" s="25">
        <v>0</v>
      </c>
      <c r="G26" s="25">
        <v>0</v>
      </c>
      <c r="H26">
        <v>0</v>
      </c>
      <c r="I26">
        <v>0</v>
      </c>
      <c r="J26" s="39">
        <v>0</v>
      </c>
    </row>
    <row r="27" spans="1:13" x14ac:dyDescent="0.4">
      <c r="A27" s="3"/>
      <c r="B27" s="24">
        <v>3</v>
      </c>
      <c r="C27" s="25">
        <v>0</v>
      </c>
      <c r="D27" s="25">
        <v>1</v>
      </c>
      <c r="E27" s="25">
        <v>1</v>
      </c>
      <c r="F27" s="25">
        <v>1</v>
      </c>
      <c r="G27" s="25">
        <v>0</v>
      </c>
      <c r="H27" s="25">
        <v>0</v>
      </c>
      <c r="I27">
        <v>0</v>
      </c>
      <c r="J27" s="39">
        <v>0</v>
      </c>
    </row>
    <row r="28" spans="1:13" x14ac:dyDescent="0.4">
      <c r="A28" s="3"/>
      <c r="B28" s="24">
        <v>4</v>
      </c>
      <c r="C28" s="25">
        <v>0</v>
      </c>
      <c r="D28" s="25">
        <v>0</v>
      </c>
      <c r="E28" s="25">
        <v>1</v>
      </c>
      <c r="F28" s="25">
        <v>1</v>
      </c>
      <c r="G28" s="25">
        <v>1</v>
      </c>
      <c r="H28" s="25">
        <v>0</v>
      </c>
      <c r="I28" s="25">
        <v>0</v>
      </c>
      <c r="J28" s="39">
        <v>0</v>
      </c>
    </row>
    <row r="29" spans="1:13" x14ac:dyDescent="0.4">
      <c r="A29" s="3"/>
      <c r="B29" s="24">
        <v>5</v>
      </c>
      <c r="C29" s="25">
        <v>0</v>
      </c>
      <c r="D29" s="25">
        <v>0</v>
      </c>
      <c r="E29" s="25">
        <v>0</v>
      </c>
      <c r="F29" s="25">
        <v>1</v>
      </c>
      <c r="G29" s="25">
        <v>1</v>
      </c>
      <c r="H29" s="25">
        <v>1</v>
      </c>
      <c r="I29" s="25">
        <v>0</v>
      </c>
      <c r="J29" s="40">
        <v>0</v>
      </c>
    </row>
    <row r="30" spans="1:13" x14ac:dyDescent="0.4">
      <c r="A30" s="3"/>
      <c r="B30" s="24">
        <v>6</v>
      </c>
      <c r="C30" s="25">
        <v>0</v>
      </c>
      <c r="D30" s="25">
        <v>0</v>
      </c>
      <c r="E30" s="25">
        <v>0</v>
      </c>
      <c r="F30" s="25">
        <v>0</v>
      </c>
      <c r="G30" s="25">
        <v>1</v>
      </c>
      <c r="H30" s="25">
        <v>1</v>
      </c>
      <c r="I30" s="25">
        <v>1</v>
      </c>
      <c r="J30" s="40">
        <v>0</v>
      </c>
    </row>
    <row r="31" spans="1:13" x14ac:dyDescent="0.4">
      <c r="A31" s="3"/>
      <c r="B31" s="24">
        <v>7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1</v>
      </c>
      <c r="I31" s="25">
        <v>1</v>
      </c>
      <c r="J31" s="40">
        <v>1</v>
      </c>
    </row>
    <row r="32" spans="1:13" x14ac:dyDescent="0.4">
      <c r="A32" s="3"/>
      <c r="B32" s="32">
        <v>8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41">
        <v>0</v>
      </c>
      <c r="I32" s="33">
        <v>1</v>
      </c>
      <c r="J32" s="42">
        <v>1</v>
      </c>
    </row>
    <row r="35" spans="1:1" x14ac:dyDescent="0.4">
      <c r="A35" s="27" t="s">
        <v>16</v>
      </c>
    </row>
  </sheetData>
  <mergeCells count="5">
    <mergeCell ref="M1:O1"/>
    <mergeCell ref="B12:J12"/>
    <mergeCell ref="A14:A21"/>
    <mergeCell ref="B23:J23"/>
    <mergeCell ref="A25:A3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Pop</vt:lpstr>
      <vt:lpstr>Summer</vt:lpstr>
      <vt:lpstr>Winter</vt:lpstr>
      <vt:lpstr>Spring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Sample</dc:creator>
  <cp:lastModifiedBy>christine</cp:lastModifiedBy>
  <cp:revision>40</cp:revision>
  <cp:lastPrinted>2016-01-27T22:26:48Z</cp:lastPrinted>
  <dcterms:created xsi:type="dcterms:W3CDTF">2016-01-28T18:57:58Z</dcterms:created>
  <dcterms:modified xsi:type="dcterms:W3CDTF">2016-08-12T21:44:56Z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