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<sst xmlns="http://schemas.openxmlformats.org/spreadsheetml/2006/main" count="266" uniqueCount="47">
  <si>
    <t xml:space="preserve">Node</t>
  </si>
  <si>
    <t xml:space="preserve">N0 - initial population at start of breeding</t>
  </si>
  <si>
    <t xml:space="preserve">1, AK</t>
  </si>
  <si>
    <t xml:space="preserve">2, PR</t>
  </si>
  <si>
    <t xml:space="preserve">3, NU</t>
  </si>
  <si>
    <t xml:space="preserve">4, CA</t>
  </si>
  <si>
    <t xml:space="preserve">5, GC</t>
  </si>
  <si>
    <t xml:space="preserve">Node attributes ALPHA</t>
  </si>
  <si>
    <t xml:space="preserve">Adult survival</t>
  </si>
  <si>
    <t xml:space="preserve">Number of Ponds</t>
  </si>
  <si>
    <t xml:space="preserve">Reproduction</t>
  </si>
  <si>
    <t xml:space="preserve">Transitions</t>
  </si>
  <si>
    <t xml:space="preserve">Max Transition</t>
  </si>
  <si>
    <t xml:space="preserve">Survival</t>
  </si>
  <si>
    <t xml:space="preserve">Max Survival</t>
  </si>
  <si>
    <t xml:space="preserve">Min Survival</t>
  </si>
  <si>
    <t xml:space="preserve">Tell code to stop</t>
  </si>
  <si>
    <t xml:space="preserve">Base Harvest</t>
  </si>
  <si>
    <t xml:space="preserve">Variable Names</t>
  </si>
  <si>
    <t xml:space="preserve">S</t>
  </si>
  <si>
    <t xml:space="preserve">P</t>
  </si>
  <si>
    <t xml:space="preserve">a_0</t>
  </si>
  <si>
    <t xml:space="preserve">a_1</t>
  </si>
  <si>
    <t xml:space="preserve">a_2</t>
  </si>
  <si>
    <t xml:space="preserve">Delta_0</t>
  </si>
  <si>
    <t xml:space="preserve">Delta_1</t>
  </si>
  <si>
    <t xml:space="preserve">Delta_2</t>
  </si>
  <si>
    <t xml:space="preserve">psi_max</t>
  </si>
  <si>
    <t xml:space="preserve">b_0</t>
  </si>
  <si>
    <t xml:space="preserve">b_1</t>
  </si>
  <si>
    <t xml:space="preserve">S_max</t>
  </si>
  <si>
    <t xml:space="preserve">S_min</t>
  </si>
  <si>
    <t xml:space="preserve">STOP</t>
  </si>
  <si>
    <t xml:space="preserve">Destination</t>
  </si>
  <si>
    <t xml:space="preserve">pij</t>
  </si>
  <si>
    <t xml:space="preserve">AK</t>
  </si>
  <si>
    <t xml:space="preserve">PR</t>
  </si>
  <si>
    <t xml:space="preserve">NU</t>
  </si>
  <si>
    <t xml:space="preserve">CA</t>
  </si>
  <si>
    <t xml:space="preserve">GC</t>
  </si>
  <si>
    <t xml:space="preserve">Origin</t>
  </si>
  <si>
    <t xml:space="preserve">NOTES:</t>
  </si>
  <si>
    <t xml:space="preserve">sij</t>
  </si>
  <si>
    <t xml:space="preserve">Hunting Mortality</t>
  </si>
  <si>
    <t xml:space="preserve">kappa_ij</t>
  </si>
  <si>
    <t xml:space="preserve">Prob leaving from PR stopover </t>
  </si>
  <si>
    <t xml:space="preserve"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</si>
</sst>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620280</xdr:colOff>
      <xdr:row>17</xdr:row>
      <xdr:rowOff>32040</xdr:rowOff>
    </xdr:from>
    <xdr:to>
      <xdr:col>14</xdr:col>
      <xdr:colOff>201600</xdr:colOff>
      <xdr:row>20</xdr:row>
      <xdr:rowOff>32400</xdr:rowOff>
    </xdr:to>
    <xdr:sp>
      <xdr:nvSpPr>
        <xdr:cNvPr id="0" name="CustomShape 1"/>
        <xdr:cNvSpPr/>
      </xdr:nvSpPr>
      <xdr:spPr>
        <a:xfrm>
          <a:off x="8411400" y="3386520"/>
          <a:ext cx="1524600" cy="486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569880</xdr:colOff>
      <xdr:row>9</xdr:row>
      <xdr:rowOff>117000</xdr:rowOff>
    </xdr:from>
    <xdr:to>
      <xdr:col>14</xdr:col>
      <xdr:colOff>141480</xdr:colOff>
      <xdr:row>13</xdr:row>
      <xdr:rowOff>73800</xdr:rowOff>
    </xdr:to>
    <xdr:sp>
      <xdr:nvSpPr>
        <xdr:cNvPr id="1" name="CustomShape 1"/>
        <xdr:cNvSpPr/>
      </xdr:nvSpPr>
      <xdr:spPr>
        <a:xfrm>
          <a:off x="8361000" y="2175480"/>
          <a:ext cx="1514880" cy="604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Note: Kappafemale=0.1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Kappafemale_juv=0.2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Linked to Kappamale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191160</xdr:colOff>
      <xdr:row>11</xdr:row>
      <xdr:rowOff>6120</xdr:rowOff>
    </xdr:from>
    <xdr:to>
      <xdr:col>13</xdr:col>
      <xdr:colOff>301320</xdr:colOff>
      <xdr:row>14</xdr:row>
      <xdr:rowOff>10080</xdr:rowOff>
    </xdr:to>
    <xdr:sp>
      <xdr:nvSpPr>
        <xdr:cNvPr id="2" name="CustomShape 1"/>
        <xdr:cNvSpPr/>
      </xdr:nvSpPr>
      <xdr:spPr>
        <a:xfrm>
          <a:off x="7982280" y="2387160"/>
          <a:ext cx="1405800" cy="489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131040</xdr:colOff>
      <xdr:row>11</xdr:row>
      <xdr:rowOff>8280</xdr:rowOff>
    </xdr:from>
    <xdr:to>
      <xdr:col>13</xdr:col>
      <xdr:colOff>4320</xdr:colOff>
      <xdr:row>14</xdr:row>
      <xdr:rowOff>10440</xdr:rowOff>
    </xdr:to>
    <xdr:sp>
      <xdr:nvSpPr>
        <xdr:cNvPr id="3" name="CustomShape 1"/>
        <xdr:cNvSpPr/>
      </xdr:nvSpPr>
      <xdr:spPr>
        <a:xfrm>
          <a:off x="7922160" y="2389320"/>
          <a:ext cx="1168920" cy="487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1" activeCellId="0" sqref="C11"/>
    </sheetView>
  </sheetViews>
  <sheetFormatPr defaultRowHeight="12.75"/>
  <cols>
    <col collapsed="false" hidden="false" max="1025" min="1" style="1" width="13.3622448979592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f aca="false">930000/2</f>
        <v>465000</v>
      </c>
    </row>
    <row r="3" customFormat="false" ht="15.75" hidden="false" customHeight="true" outlineLevel="0" collapsed="false">
      <c r="A3" s="3" t="s">
        <v>3</v>
      </c>
      <c r="B3" s="2" t="n">
        <f aca="false">0.86*2295000/2</f>
        <v>986850</v>
      </c>
    </row>
    <row r="4" customFormat="false" ht="15.75" hidden="false" customHeight="true" outlineLevel="0" collapsed="false">
      <c r="A4" s="3" t="s">
        <v>4</v>
      </c>
      <c r="B4" s="2" t="n">
        <f aca="false">0.14*2295000/2</f>
        <v>160650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8" activeCellId="0" sqref="I28"/>
    </sheetView>
  </sheetViews>
  <sheetFormatPr defaultRowHeight="12.75"/>
  <cols>
    <col collapsed="false" hidden="false" max="1" min="1" style="5" width="18.6275510204082"/>
    <col collapsed="false" hidden="false" max="16" min="2" style="0" width="9.17857142857143"/>
    <col collapsed="false" hidden="false" max="17" min="17" style="0" width="15.9285714285714"/>
    <col collapsed="false" hidden="false" max="1025" min="18" style="0" width="9.31632653061224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Q1" s="5" t="s">
        <v>17</v>
      </c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0" t="n">
        <v>0.08</v>
      </c>
    </row>
    <row r="3" customFormat="false" ht="12.8" hidden="false" customHeight="false" outlineLevel="0" collapsed="false">
      <c r="A3" s="17"/>
      <c r="B3" s="18" t="s">
        <v>2</v>
      </c>
      <c r="C3" s="19" t="n">
        <v>0.81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17"/>
      <c r="B4" s="18" t="s">
        <v>3</v>
      </c>
      <c r="C4" s="19" t="n">
        <v>0.81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17"/>
      <c r="B5" s="18" t="s">
        <v>4</v>
      </c>
      <c r="C5" s="19" t="n">
        <v>0.81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33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32" t="s">
        <v>39</v>
      </c>
    </row>
    <row r="11" customFormat="false" ht="12.75" hidden="false" customHeight="true" outlineLevel="0" collapsed="false">
      <c r="A11" s="33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41</v>
      </c>
    </row>
    <row r="12" customFormat="false" ht="12.75" hidden="false" customHeight="false" outlineLevel="0" collapsed="false">
      <c r="A12" s="33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8" hidden="false" customHeight="false" outlineLevel="0" collapsed="false">
      <c r="A17" s="39"/>
      <c r="B17" s="40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0</v>
      </c>
      <c r="D19" s="35" t="n">
        <v>0</v>
      </c>
      <c r="E19" s="35" t="n">
        <v>0</v>
      </c>
      <c r="F19" s="35" t="n">
        <f aca="false">0.9</f>
        <v>0.9</v>
      </c>
      <c r="G19" s="36" t="n">
        <f aca="false">0.85</f>
        <v>0.85</v>
      </c>
    </row>
    <row r="20" customFormat="false" ht="12.75" hidden="false" customHeight="false" outlineLevel="0" collapsed="false">
      <c r="A20" s="42"/>
      <c r="B20" s="34" t="s">
        <v>36</v>
      </c>
      <c r="C20" s="35" t="n">
        <v>0</v>
      </c>
      <c r="D20" s="35" t="n">
        <v>0</v>
      </c>
      <c r="E20" s="35" t="n">
        <v>0</v>
      </c>
      <c r="F20" s="35" t="n">
        <f aca="false">0.9</f>
        <v>0.9</v>
      </c>
      <c r="G20" s="36" t="n">
        <f aca="false">0.9</f>
        <v>0.9</v>
      </c>
    </row>
    <row r="21" customFormat="false" ht="12.75" hidden="false" customHeight="false" outlineLevel="0" collapsed="false">
      <c r="A21" s="42"/>
      <c r="B21" s="34" t="s">
        <v>37</v>
      </c>
      <c r="C21" s="35" t="n">
        <v>0</v>
      </c>
      <c r="D21" s="35" t="n">
        <v>0</v>
      </c>
      <c r="E21" s="35" t="n">
        <v>0</v>
      </c>
      <c r="F21" s="35" t="n">
        <f aca="false">0.9</f>
        <v>0.9</v>
      </c>
      <c r="G21" s="36" t="n">
        <f aca="false">0.9</f>
        <v>0.9</v>
      </c>
    </row>
    <row r="22" customFormat="false" ht="12.75" hidden="false" customHeight="false" outlineLevel="0" collapsed="false">
      <c r="A22" s="42"/>
      <c r="B22" s="34" t="s">
        <v>38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75" hidden="false" customHeight="false" outlineLevel="0" collapsed="false">
      <c r="A23" s="43"/>
      <c r="B23" s="22" t="s">
        <v>39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f aca="false">$Q$2</f>
        <v>0.08</v>
      </c>
      <c r="G27" s="35" t="n">
        <f aca="false">$Q$2</f>
        <v>0.08</v>
      </c>
    </row>
    <row r="28" customFormat="false" ht="12.8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f aca="false">$Q$2</f>
        <v>0.08</v>
      </c>
      <c r="G28" s="35" t="n">
        <f aca="false">$Q$2</f>
        <v>0.08</v>
      </c>
    </row>
    <row r="29" customFormat="false" ht="12.8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f aca="false">$Q$2</f>
        <v>0.08</v>
      </c>
      <c r="G29" s="35" t="n">
        <f aca="false">$Q$2</f>
        <v>0.08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" width="18.6275510204082"/>
    <col collapsed="false" hidden="false" max="1023" min="2" style="1" width="9.17857142857143"/>
    <col collapsed="false" hidden="false" max="1025" min="1024" style="0" width="9.17857142857143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false" outlineLevel="0" collapsed="false">
      <c r="A11" s="48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8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38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39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false" outlineLevel="0" collapsed="false">
      <c r="A19" s="48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0" activeCellId="0" sqref="K10"/>
    </sheetView>
  </sheetViews>
  <sheetFormatPr defaultRowHeight="12.75"/>
  <cols>
    <col collapsed="false" hidden="false" max="1" min="1" style="17" width="18.6275510204082"/>
    <col collapsed="false" hidden="false" max="1025" min="2" style="1" width="9.17857142857143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true" outlineLevel="0" collapsed="false">
      <c r="A11" s="42" t="s">
        <v>40</v>
      </c>
      <c r="B11" s="34" t="s">
        <v>35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2"/>
      <c r="B12" s="34" t="s">
        <v>36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25.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description/>
  <dc:language>en-US</dc:language>
  <cp:lastModifiedBy>Joanna Bieri</cp:lastModifiedBy>
  <cp:lastPrinted>2016-01-27T22:26:48Z</cp:lastPrinted>
  <dcterms:modified xsi:type="dcterms:W3CDTF">2018-06-06T10:37:27Z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