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<sst xmlns="http://schemas.openxmlformats.org/spreadsheetml/2006/main" count="266" uniqueCount="47">
  <si>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</si>
  <si>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</si>
  <si>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</si>
  <si>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</si>
  <si>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</si>
  <si>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</si>
  <si>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</si>
  <si>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</si>
  <si>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Adult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</si>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</sst>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32760</xdr:rowOff>
    </xdr:from>
    <xdr:to>
      <xdr:col>13</xdr:col>
      <xdr:colOff>635760</xdr:colOff>
      <xdr:row>18</xdr:row>
      <xdr:rowOff>32760</xdr:rowOff>
    </xdr:to>
    <xdr:sp>
      <xdr:nvSpPr>
        <xdr:cNvPr id="0" name="CustomShape 1"/>
        <xdr:cNvSpPr/>
      </xdr:nvSpPr>
      <xdr:spPr>
        <a:xfrm>
          <a:off x="8178840" y="3062880"/>
          <a:ext cx="1676880" cy="487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233640</xdr:colOff>
      <xdr:row>10</xdr:row>
      <xdr:rowOff>159120</xdr:rowOff>
    </xdr:from>
    <xdr:to>
      <xdr:col>13</xdr:col>
      <xdr:colOff>586800</xdr:colOff>
      <xdr:row>14</xdr:row>
      <xdr:rowOff>116640</xdr:rowOff>
    </xdr:to>
    <xdr:sp>
      <xdr:nvSpPr>
        <xdr:cNvPr id="1" name="CustomShape 1"/>
        <xdr:cNvSpPr/>
      </xdr:nvSpPr>
      <xdr:spPr>
        <a:xfrm>
          <a:off x="8139240" y="2379600"/>
          <a:ext cx="1667520" cy="605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Kmale = 0.125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kmale_juv=.275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351000</xdr:colOff>
      <xdr:row>14</xdr:row>
      <xdr:rowOff>19800</xdr:rowOff>
    </xdr:to>
    <xdr:sp>
      <xdr:nvSpPr>
        <xdr:cNvPr id="2" name="CustomShape 1"/>
        <xdr:cNvSpPr/>
      </xdr:nvSpPr>
      <xdr:spPr>
        <a:xfrm>
          <a:off x="8069760" y="2396160"/>
          <a:ext cx="1501200" cy="49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17280</xdr:rowOff>
    </xdr:from>
    <xdr:to>
      <xdr:col>13</xdr:col>
      <xdr:colOff>73440</xdr:colOff>
      <xdr:row>14</xdr:row>
      <xdr:rowOff>19440</xdr:rowOff>
    </xdr:to>
    <xdr:sp>
      <xdr:nvSpPr>
        <xdr:cNvPr id="3" name="CustomShape 1"/>
        <xdr:cNvSpPr/>
      </xdr:nvSpPr>
      <xdr:spPr>
        <a:xfrm>
          <a:off x="8009640" y="2398320"/>
          <a:ext cx="1283760" cy="48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5" activeCellId="1" sqref="F27:G29 B15"/>
    </sheetView>
  </sheetViews>
  <sheetFormatPr defaultRowHeight="12.75"/>
  <cols>
    <col collapsed="false" hidden="false" max="1025" min="1" style="1" width="13.6326530612245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465000</v>
      </c>
    </row>
    <row r="3" customFormat="false" ht="15.75" hidden="false" customHeight="true" outlineLevel="0" collapsed="false">
      <c r="A3" s="3" t="s">
        <v>3</v>
      </c>
      <c r="B3" s="2" t="n">
        <v>986850</v>
      </c>
    </row>
    <row r="4" customFormat="false" ht="15.75" hidden="false" customHeight="true" outlineLevel="0" collapsed="false">
      <c r="A4" s="3" t="s">
        <v>4</v>
      </c>
      <c r="B4" s="2" t="n"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:G29"/>
    </sheetView>
  </sheetViews>
  <sheetFormatPr defaultRowHeight="12.75"/>
  <cols>
    <col collapsed="false" hidden="false" max="1" min="1" style="5" width="18.8979591836735"/>
    <col collapsed="false" hidden="false" max="16" min="2" style="0" width="9.31632653061224"/>
    <col collapsed="false" hidden="false" max="17" min="17" style="0" width="17.0102040816327"/>
    <col collapsed="false" hidden="false" max="1025" min="18" style="0" width="9.44897959183673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0.08</v>
      </c>
    </row>
    <row r="3" customFormat="false" ht="12.8" hidden="false" customHeight="false" outlineLevel="0" collapsed="false">
      <c r="A3" s="17"/>
      <c r="B3" s="18" t="s">
        <v>2</v>
      </c>
      <c r="C3" s="19" t="n">
        <v>0.98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0.98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0.98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8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0.9</f>
        <v>0.9</v>
      </c>
      <c r="G19" s="36" t="n">
        <f aca="false">0.85</f>
        <v>0.85</v>
      </c>
    </row>
    <row r="20" customFormat="false" ht="12.8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0.9</f>
        <v>0.9</v>
      </c>
      <c r="G20" s="36" t="n">
        <f aca="false">0.9</f>
        <v>0.9</v>
      </c>
    </row>
    <row r="21" customFormat="false" ht="12.8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0.9</f>
        <v>0.9</v>
      </c>
      <c r="G21" s="36" t="n">
        <f aca="false">0.9</f>
        <v>0.9</v>
      </c>
    </row>
    <row r="22" customFormat="false" ht="12.8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8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8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1.25*$Q$2</f>
        <v>0.1</v>
      </c>
      <c r="G27" s="35" t="n">
        <f aca="false">1.25*$Q$2</f>
        <v>0.1</v>
      </c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1.25*$Q$2</f>
        <v>0.1</v>
      </c>
      <c r="G28" s="35" t="n">
        <f aca="false">1.25*$Q$2</f>
        <v>0.1</v>
      </c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1.25*$Q$2</f>
        <v>0.1</v>
      </c>
      <c r="G29" s="35" t="n">
        <f aca="false">1.25*$Q$2</f>
        <v>0.1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1" sqref="F27:G29 A42"/>
    </sheetView>
  </sheetViews>
  <sheetFormatPr defaultRowHeight="12.75"/>
  <cols>
    <col collapsed="false" hidden="false" max="1" min="1" style="1" width="18.8979591836735"/>
    <col collapsed="false" hidden="false" max="1023" min="2" style="1" width="9.31632653061224"/>
    <col collapsed="false" hidden="false" max="1025" min="1024" style="0" width="9.31632653061224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1" sqref="F27:G29 A42"/>
    </sheetView>
  </sheetViews>
  <sheetFormatPr defaultRowHeight="12.75"/>
  <cols>
    <col collapsed="false" hidden="false" max="1" min="1" style="17" width="18.8979591836735"/>
    <col collapsed="false" hidden="false" max="1025" min="2" style="1" width="9.31632653061224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8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>Joanna Bieri</cp:lastModifiedBy>
  <cp:lastPrinted>2016-01-27T22:26:48Z</cp:lastPrinted>
  <dcterms:modified xsi:type="dcterms:W3CDTF">2018-06-06T10:37:00Z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