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aw Data" sheetId="1" state="visible" r:id="rId2"/>
    <sheet name="Outpu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<sst xmlns="http://schemas.openxmlformats.org/spreadsheetml/2006/main" count="51" uniqueCount="28">
  <si>
    <t xml:space="preserve">IN THE CODE</t>
  </si>
  <si>
    <t xml:space="preserve"> </t>
  </si>
  <si>
    <t xml:space="preserve">Node 1</t>
  </si>
  <si>
    <t xml:space="preserve">Node 2</t>
  </si>
  <si>
    <t xml:space="preserve">Node 3</t>
  </si>
  <si>
    <t xml:space="preserve">Baseline</t>
  </si>
  <si>
    <t xml:space="preserve">ADULTS</t>
  </si>
  <si>
    <t xml:space="preserve">JUVEN</t>
  </si>
  <si>
    <t xml:space="preserve">Season 1</t>
  </si>
  <si>
    <t xml:space="preserve">Season 2 
Summer/Fall
Total
Population</t>
  </si>
  <si>
    <t xml:space="preserve">Season 2</t>
  </si>
  <si>
    <t xml:space="preserve">Season 1
Winter/Spring Total Population</t>
  </si>
  <si>
    <t xml:space="preserve">Checked – These match appendix for network paper!</t>
  </si>
  <si>
    <t xml:space="preserve">Steps to converge</t>
  </si>
  <si>
    <t xml:space="preserve">&lt;200</t>
  </si>
  <si>
    <t xml:space="preserve">BASELINE</t>
  </si>
  <si>
    <t xml:space="preserve">Change in Population</t>
  </si>
  <si>
    <t xml:space="preserve">Percent Change in Population</t>
  </si>
  <si>
    <t xml:space="preserve">Winter/Spring Total Pop</t>
  </si>
  <si>
    <t xml:space="preserve">Summer/Fall Total Pop</t>
  </si>
  <si>
    <t xml:space="preserve">Perturbation Name</t>
  </si>
  <si>
    <t xml:space="preserve">Breeding-only</t>
  </si>
  <si>
    <t xml:space="preserve">Nonbreeding-only</t>
  </si>
  <si>
    <t xml:space="preserve">Year-round</t>
  </si>
  <si>
    <t xml:space="preserve">Winter/Spring 
(enhance)</t>
  </si>
  <si>
    <t xml:space="preserve">Summer/Fall 
(enhance)</t>
  </si>
  <si>
    <t xml:space="preserve">Winter/Spring 
(degrade)</t>
  </si>
  <si>
    <t xml:space="preserve">Summer/Fall 
(degrade)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</si>
</sst>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3333FF"/>
      <name val="Times New Roman"/>
      <family val="1"/>
    </font>
    <font>
      <sz val="10"/>
      <color rgb="FFFF3333"/>
      <name val="Times New Roman"/>
      <family val="1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AEA79F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Outputs!$H$4</c:f>
              <c:strCache>
                <c:ptCount val="1"/>
                <c:pt idx="0">
                  <c:v>Winter/Spring 
(enhance)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Outputs!$I$3:$K$3</c:f>
              <c:strCache>
                <c:ptCount val="3"/>
                <c:pt idx="0">
                  <c:v>Breeding-only</c:v>
                </c:pt>
                <c:pt idx="1">
                  <c:v>Nonbreeding-only</c:v>
                </c:pt>
                <c:pt idx="2">
                  <c:v>Year-round</c:v>
                </c:pt>
              </c:strCache>
            </c:strRef>
          </c:cat>
          <c:val>
            <c:numRef>
              <c:f>Outputs!$I$4:$K$4</c:f>
              <c:numCache>
                <c:formatCode>General</c:formatCode>
                <c:ptCount val="3"/>
                <c:pt idx="0">
                  <c:v>6.23</c:v>
                </c:pt>
                <c:pt idx="1">
                  <c:v>3.01</c:v>
                </c:pt>
                <c:pt idx="2">
                  <c:v>11.9</c:v>
                </c:pt>
              </c:numCache>
            </c:numRef>
          </c:val>
        </c:ser>
        <c:ser>
          <c:idx val="1"/>
          <c:order val="1"/>
          <c:tx>
            <c:strRef>
              <c:f>Outputs!$H$5</c:f>
              <c:strCache>
                <c:ptCount val="1"/>
                <c:pt idx="0">
                  <c:v>Summer/Fall 
(enhance)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Outputs!$I$3:$K$3</c:f>
              <c:strCache>
                <c:ptCount val="3"/>
                <c:pt idx="0">
                  <c:v>Breeding-only</c:v>
                </c:pt>
                <c:pt idx="1">
                  <c:v>Nonbreeding-only</c:v>
                </c:pt>
                <c:pt idx="2">
                  <c:v>Year-round</c:v>
                </c:pt>
              </c:strCache>
            </c:strRef>
          </c:cat>
          <c:val>
            <c:numRef>
              <c:f>Outputs!$I$5:$K$5</c:f>
              <c:numCache>
                <c:formatCode>General</c:formatCode>
                <c:ptCount val="3"/>
                <c:pt idx="0">
                  <c:v>3.12</c:v>
                </c:pt>
                <c:pt idx="1">
                  <c:v>6.27</c:v>
                </c:pt>
                <c:pt idx="2">
                  <c:v>11.12</c:v>
                </c:pt>
              </c:numCache>
            </c:numRef>
          </c:val>
        </c:ser>
        <c:ser>
          <c:idx val="2"/>
          <c:order val="2"/>
          <c:tx>
            <c:strRef>
              <c:f>Outputs!$H$6</c:f>
              <c:strCache>
                <c:ptCount val="1"/>
                <c:pt idx="0">
                  <c:v>Winter/Spring 
(degrade)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Outputs!$I$3:$K$3</c:f>
              <c:strCache>
                <c:ptCount val="3"/>
                <c:pt idx="0">
                  <c:v>Breeding-only</c:v>
                </c:pt>
                <c:pt idx="1">
                  <c:v>Nonbreeding-only</c:v>
                </c:pt>
                <c:pt idx="2">
                  <c:v>Year-round</c:v>
                </c:pt>
              </c:strCache>
            </c:strRef>
          </c:cat>
          <c:val>
            <c:numRef>
              <c:f>Outputs!$I$6:$K$6</c:f>
              <c:numCache>
                <c:formatCode>General</c:formatCode>
                <c:ptCount val="3"/>
                <c:pt idx="0">
                  <c:v>-10.16</c:v>
                </c:pt>
                <c:pt idx="1">
                  <c:v>-6.46</c:v>
                </c:pt>
                <c:pt idx="2">
                  <c:v>-28.48</c:v>
                </c:pt>
              </c:numCache>
            </c:numRef>
          </c:val>
        </c:ser>
        <c:ser>
          <c:idx val="3"/>
          <c:order val="3"/>
          <c:tx>
            <c:strRef>
              <c:f>Outputs!$H$7</c:f>
              <c:strCache>
                <c:ptCount val="1"/>
                <c:pt idx="0">
                  <c:v>Summer/Fall 
(degrade)</c:v>
                </c:pt>
              </c:strCache>
            </c:strRef>
          </c:tx>
          <c:spPr>
            <a:solidFill>
              <a:srgbClr val="aea79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Outputs!$I$3:$K$3</c:f>
              <c:strCache>
                <c:ptCount val="3"/>
                <c:pt idx="0">
                  <c:v>Breeding-only</c:v>
                </c:pt>
                <c:pt idx="1">
                  <c:v>Nonbreeding-only</c:v>
                </c:pt>
                <c:pt idx="2">
                  <c:v>Year-round</c:v>
                </c:pt>
              </c:strCache>
            </c:strRef>
          </c:cat>
          <c:val>
            <c:numRef>
              <c:f>Outputs!$I$7:$K$7</c:f>
              <c:numCache>
                <c:formatCode>General</c:formatCode>
                <c:ptCount val="3"/>
                <c:pt idx="0">
                  <c:v>-8.25</c:v>
                </c:pt>
                <c:pt idx="1">
                  <c:v>-8.87</c:v>
                </c:pt>
                <c:pt idx="2">
                  <c:v>-29.41</c:v>
                </c:pt>
              </c:numCache>
            </c:numRef>
          </c:val>
        </c:ser>
        <c:gapWidth val="100"/>
        <c:overlap val="0"/>
        <c:axId val="51701413"/>
        <c:axId val="33124494"/>
      </c:barChart>
      <c:catAx>
        <c:axId val="5170141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124494"/>
        <c:crosses val="autoZero"/>
        <c:auto val="1"/>
        <c:lblAlgn val="ctr"/>
        <c:lblOffset val="100"/>
      </c:catAx>
      <c:valAx>
        <c:axId val="33124494"/>
        <c:scaling>
          <c:orientation val="minMax"/>
          <c:max val="30"/>
          <c:min val="-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  Change in Equillibrium 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70141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257040</xdr:colOff>
      <xdr:row>7</xdr:row>
      <xdr:rowOff>131760</xdr:rowOff>
    </xdr:from>
    <xdr:to>
      <xdr:col>8</xdr:col>
      <xdr:colOff>453600</xdr:colOff>
      <xdr:row>34</xdr:row>
      <xdr:rowOff>122400</xdr:rowOff>
    </xdr:to>
    <xdr:graphicFrame>
      <xdr:nvGraphicFramePr>
        <xdr:cNvPr id="0" name=""/>
        <xdr:cNvGraphicFramePr/>
      </xdr:nvGraphicFramePr>
      <xdr:xfrm>
        <a:off x="257040" y="2117880"/>
        <a:ext cx="7039080" cy="43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13.1020408163265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/>
      <c r="D1" s="4" t="s">
        <v>2</v>
      </c>
      <c r="E1" s="4"/>
      <c r="F1" s="4" t="s">
        <v>3</v>
      </c>
      <c r="G1" s="4"/>
      <c r="H1" s="4" t="s">
        <v>4</v>
      </c>
      <c r="I1" s="4"/>
    </row>
    <row r="2" customFormat="false" ht="12.8" hidden="false" customHeight="false" outlineLevel="0" collapsed="false">
      <c r="A2" s="1"/>
      <c r="B2" s="2" t="s">
        <v>1</v>
      </c>
      <c r="C2" s="2" t="s">
        <v>5</v>
      </c>
      <c r="D2" s="5" t="n">
        <v>0.2</v>
      </c>
      <c r="E2" s="6" t="n">
        <v>-0.2</v>
      </c>
      <c r="F2" s="5" t="n">
        <v>0.2</v>
      </c>
      <c r="G2" s="6" t="n">
        <v>-0.2</v>
      </c>
      <c r="H2" s="5" t="n">
        <v>0.2</v>
      </c>
      <c r="I2" s="6" t="n">
        <v>-0.2</v>
      </c>
    </row>
    <row r="3" customFormat="false" ht="12.8" hidden="false" customHeight="false" outlineLevel="0" collapsed="false">
      <c r="A3" s="1"/>
      <c r="B3" s="2" t="s">
        <v>6</v>
      </c>
      <c r="C3" s="2" t="n">
        <v>2968.15</v>
      </c>
      <c r="D3" s="5" t="n">
        <v>3043.41</v>
      </c>
      <c r="E3" s="6" t="n">
        <v>2730.39</v>
      </c>
      <c r="F3" s="5" t="n">
        <v>3122.81</v>
      </c>
      <c r="G3" s="6" t="n">
        <v>2726.96</v>
      </c>
      <c r="H3" s="5" t="n">
        <v>3162.12</v>
      </c>
      <c r="I3" s="6" t="n">
        <v>2180.72</v>
      </c>
    </row>
    <row r="4" customFormat="false" ht="12.8" hidden="false" customHeight="false" outlineLevel="0" collapsed="false">
      <c r="A4" s="1"/>
      <c r="B4" s="2" t="s">
        <v>7</v>
      </c>
      <c r="C4" s="2" t="n">
        <v>949.08</v>
      </c>
      <c r="D4" s="5" t="n">
        <v>996.02</v>
      </c>
      <c r="E4" s="6" t="n">
        <v>863.73</v>
      </c>
      <c r="F4" s="5" t="n">
        <v>1039.84</v>
      </c>
      <c r="G4" s="6" t="n">
        <v>842.74</v>
      </c>
      <c r="H4" s="5" t="n">
        <v>1190.53</v>
      </c>
      <c r="I4" s="6" t="n">
        <v>584.62</v>
      </c>
    </row>
    <row r="5" customFormat="false" ht="46.45" hidden="false" customHeight="false" outlineLevel="0" collapsed="false">
      <c r="A5" s="1" t="s">
        <v>8</v>
      </c>
      <c r="B5" s="7" t="s">
        <v>9</v>
      </c>
      <c r="C5" s="7" t="n">
        <f aca="false">SUM(C3:C4)</f>
        <v>3917.23</v>
      </c>
      <c r="D5" s="8" t="n">
        <f aca="false">SUM(D3:D4)</f>
        <v>4039.43</v>
      </c>
      <c r="E5" s="9" t="n">
        <f aca="false">SUM(E3:E4)</f>
        <v>3594.12</v>
      </c>
      <c r="F5" s="8" t="n">
        <f aca="false">SUM(F3:F4)</f>
        <v>4162.65</v>
      </c>
      <c r="G5" s="9" t="n">
        <f aca="false">SUM(G3:G4)</f>
        <v>3569.7</v>
      </c>
      <c r="H5" s="8" t="n">
        <f aca="false">SUM(H3:H4)</f>
        <v>4352.65</v>
      </c>
      <c r="I5" s="9" t="n">
        <f aca="false">SUM(I3:I4)</f>
        <v>2765.34</v>
      </c>
    </row>
    <row r="6" customFormat="false" ht="12.8" hidden="false" customHeight="false" outlineLevel="0" collapsed="false">
      <c r="A6" s="1"/>
      <c r="B6" s="2" t="s">
        <v>6</v>
      </c>
      <c r="C6" s="2" t="n">
        <v>3506.48</v>
      </c>
      <c r="D6" s="5" t="n">
        <v>3741.69</v>
      </c>
      <c r="E6" s="6" t="n">
        <v>3135.02</v>
      </c>
      <c r="F6" s="5" t="n">
        <v>3617.91</v>
      </c>
      <c r="G6" s="6" t="n">
        <v>3271.38</v>
      </c>
      <c r="H6" s="5" t="n">
        <v>3950.14</v>
      </c>
      <c r="I6" s="6" t="n">
        <v>2480.65</v>
      </c>
    </row>
    <row r="7" customFormat="false" ht="12.8" hidden="false" customHeight="false" outlineLevel="0" collapsed="false">
      <c r="A7" s="1"/>
      <c r="B7" s="2" t="s">
        <v>7</v>
      </c>
      <c r="C7" s="2" t="n">
        <v>1318.16</v>
      </c>
      <c r="D7" s="5" t="n">
        <v>1383.36</v>
      </c>
      <c r="E7" s="6" t="n">
        <v>1199.62</v>
      </c>
      <c r="F7" s="5" t="n">
        <v>1352.01</v>
      </c>
      <c r="G7" s="6" t="n">
        <v>1241.43</v>
      </c>
      <c r="H7" s="5" t="n">
        <v>1448.57</v>
      </c>
      <c r="I7" s="6" t="n">
        <v>970.03</v>
      </c>
    </row>
    <row r="8" customFormat="false" ht="46.45" hidden="false" customHeight="false" outlineLevel="0" collapsed="false">
      <c r="A8" s="1" t="s">
        <v>10</v>
      </c>
      <c r="B8" s="7" t="s">
        <v>11</v>
      </c>
      <c r="C8" s="7" t="n">
        <f aca="false">SUM(C6:C7)</f>
        <v>4824.64</v>
      </c>
      <c r="D8" s="8" t="n">
        <f aca="false">SUM(D6:D7)</f>
        <v>5125.05</v>
      </c>
      <c r="E8" s="9" t="n">
        <f aca="false">SUM(E6:E7)</f>
        <v>4334.64</v>
      </c>
      <c r="F8" s="8" t="n">
        <f aca="false">SUM(F6:F7)</f>
        <v>4969.92</v>
      </c>
      <c r="G8" s="9" t="n">
        <f aca="false">SUM(G6:G7)</f>
        <v>4512.81</v>
      </c>
      <c r="H8" s="8" t="n">
        <f aca="false">SUM(H6:H7)</f>
        <v>5398.71</v>
      </c>
      <c r="I8" s="9" t="n">
        <f aca="false">SUM(I6:I7)</f>
        <v>3450.68</v>
      </c>
    </row>
    <row r="9" customFormat="false" ht="57.7" hidden="false" customHeight="false" outlineLevel="0" collapsed="false">
      <c r="C9" s="10" t="s">
        <v>12</v>
      </c>
    </row>
    <row r="10" customFormat="false" ht="12.8" hidden="false" customHeight="false" outlineLevel="0" collapsed="false">
      <c r="A10" s="0" t="s">
        <v>13</v>
      </c>
      <c r="C10" s="0" t="s">
        <v>14</v>
      </c>
      <c r="D10" s="0" t="s">
        <v>14</v>
      </c>
      <c r="E10" s="0" t="s">
        <v>14</v>
      </c>
      <c r="F10" s="0" t="s">
        <v>14</v>
      </c>
      <c r="G10" s="0" t="s">
        <v>14</v>
      </c>
      <c r="H10" s="0" t="s">
        <v>14</v>
      </c>
      <c r="I10" s="0" t="s">
        <v>14</v>
      </c>
    </row>
  </sheetData>
  <mergeCells count="3"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2.8"/>
  <cols>
    <col collapsed="false" hidden="false" max="1" min="1" style="0" width="12.219387755102"/>
    <col collapsed="false" hidden="false" max="3" min="2" style="0" width="10.6020408163265"/>
    <col collapsed="false" hidden="false" max="4" min="4" style="0" width="12.9591836734694"/>
    <col collapsed="false" hidden="false" max="5" min="5" style="0" width="12.5459183673469"/>
    <col collapsed="false" hidden="false" max="6" min="6" style="0" width="15.4591836734694"/>
    <col collapsed="false" hidden="false" max="7" min="7" style="0" width="10.0459183673469"/>
    <col collapsed="false" hidden="false" max="9" min="8" style="0" width="12.5459183673469"/>
    <col collapsed="false" hidden="false" max="10" min="10" style="0" width="15.4591836734694"/>
    <col collapsed="false" hidden="false" max="11" min="11" style="0" width="10.0459183673469"/>
    <col collapsed="false" hidden="false" max="1025" min="12" style="0" width="11.5204081632653"/>
  </cols>
  <sheetData>
    <row r="1" customFormat="false" ht="12.8" hidden="false" customHeight="false" outlineLevel="0" collapsed="false">
      <c r="A1" s="3"/>
      <c r="B1" s="3" t="s">
        <v>15</v>
      </c>
      <c r="D1" s="3"/>
      <c r="E1" s="11" t="s">
        <v>16</v>
      </c>
      <c r="F1" s="11"/>
      <c r="G1" s="11"/>
      <c r="H1" s="12"/>
      <c r="I1" s="13" t="s">
        <v>17</v>
      </c>
      <c r="J1" s="13"/>
      <c r="K1" s="13"/>
    </row>
    <row r="2" customFormat="false" ht="23.85" hidden="false" customHeight="false" outlineLevel="0" collapsed="false">
      <c r="A2" s="14" t="s">
        <v>18</v>
      </c>
      <c r="B2" s="3" t="n">
        <f aca="false">'Raw Data'!C8</f>
        <v>4824.64</v>
      </c>
      <c r="D2" s="3"/>
      <c r="E2" s="15" t="s">
        <v>2</v>
      </c>
      <c r="F2" s="15" t="s">
        <v>3</v>
      </c>
      <c r="G2" s="15" t="s">
        <v>4</v>
      </c>
      <c r="H2" s="15"/>
      <c r="I2" s="16" t="s">
        <v>2</v>
      </c>
      <c r="J2" s="16" t="s">
        <v>3</v>
      </c>
      <c r="K2" s="16" t="s">
        <v>4</v>
      </c>
    </row>
    <row r="3" customFormat="false" ht="23.95" hidden="false" customHeight="false" outlineLevel="0" collapsed="false">
      <c r="A3" s="14" t="s">
        <v>19</v>
      </c>
      <c r="B3" s="3" t="n">
        <f aca="false">'Raw Data'!C5</f>
        <v>3917.23</v>
      </c>
      <c r="D3" s="14" t="s">
        <v>20</v>
      </c>
      <c r="E3" s="12" t="s">
        <v>21</v>
      </c>
      <c r="F3" s="12" t="s">
        <v>22</v>
      </c>
      <c r="G3" s="12" t="s">
        <v>23</v>
      </c>
      <c r="H3" s="14" t="s">
        <v>20</v>
      </c>
      <c r="I3" s="17" t="s">
        <v>21</v>
      </c>
      <c r="J3" s="17" t="s">
        <v>22</v>
      </c>
      <c r="K3" s="17" t="s">
        <v>23</v>
      </c>
    </row>
    <row r="4" customFormat="false" ht="23.95" hidden="false" customHeight="false" outlineLevel="0" collapsed="false">
      <c r="D4" s="14" t="s">
        <v>24</v>
      </c>
      <c r="E4" s="12" t="n">
        <f aca="false">'Raw Data'!D8-B2</f>
        <v>300.41</v>
      </c>
      <c r="F4" s="12" t="n">
        <f aca="false">'Raw Data'!F8-B2</f>
        <v>145.28</v>
      </c>
      <c r="G4" s="12" t="n">
        <f aca="false">'Raw Data'!H8-B2</f>
        <v>574.07</v>
      </c>
      <c r="H4" s="14" t="s">
        <v>24</v>
      </c>
      <c r="I4" s="17" t="n">
        <f aca="false">ROUND(E4/$B$2,4)*100</f>
        <v>6.23</v>
      </c>
      <c r="J4" s="17" t="n">
        <f aca="false">ROUND(F4/$B$2,4)*100</f>
        <v>3.01</v>
      </c>
      <c r="K4" s="17" t="n">
        <f aca="false">ROUND(G4/$B$2,4)*100</f>
        <v>11.9</v>
      </c>
    </row>
    <row r="5" customFormat="false" ht="23.95" hidden="false" customHeight="false" outlineLevel="0" collapsed="false">
      <c r="D5" s="14" t="s">
        <v>25</v>
      </c>
      <c r="E5" s="12" t="n">
        <f aca="false">'Raw Data'!D5-B3</f>
        <v>122.2</v>
      </c>
      <c r="F5" s="12" t="n">
        <f aca="false">'Raw Data'!F5-B3</f>
        <v>245.42</v>
      </c>
      <c r="G5" s="12" t="n">
        <f aca="false">'Raw Data'!H5-B3</f>
        <v>435.42</v>
      </c>
      <c r="H5" s="14" t="s">
        <v>25</v>
      </c>
      <c r="I5" s="17" t="n">
        <f aca="false">ROUND(E5/$B$3,4)*100</f>
        <v>3.12</v>
      </c>
      <c r="J5" s="17" t="n">
        <f aca="false">ROUND(F5/$B$3,4)*100</f>
        <v>6.27</v>
      </c>
      <c r="K5" s="17" t="n">
        <f aca="false">ROUND(G5/$B$3,4)*100</f>
        <v>11.12</v>
      </c>
    </row>
    <row r="6" customFormat="false" ht="23.95" hidden="false" customHeight="false" outlineLevel="0" collapsed="false">
      <c r="D6" s="14" t="s">
        <v>26</v>
      </c>
      <c r="E6" s="12" t="n">
        <f aca="false">'Raw Data'!E8-B2</f>
        <v>-490</v>
      </c>
      <c r="F6" s="12" t="n">
        <f aca="false">'Raw Data'!G8-B2</f>
        <v>-311.83</v>
      </c>
      <c r="G6" s="12" t="n">
        <f aca="false">'Raw Data'!I8-B2</f>
        <v>-1373.96</v>
      </c>
      <c r="H6" s="14" t="s">
        <v>26</v>
      </c>
      <c r="I6" s="17" t="n">
        <f aca="false">ROUND(E6/$B$2,4)*100</f>
        <v>-10.16</v>
      </c>
      <c r="J6" s="17" t="n">
        <f aca="false">ROUND(F6/$B$2,4)*100</f>
        <v>-6.46</v>
      </c>
      <c r="K6" s="17" t="n">
        <f aca="false">ROUND(G6/$B$2,4)*100</f>
        <v>-28.48</v>
      </c>
    </row>
    <row r="7" customFormat="false" ht="23.95" hidden="false" customHeight="false" outlineLevel="0" collapsed="false">
      <c r="D7" s="14" t="s">
        <v>27</v>
      </c>
      <c r="E7" s="12" t="n">
        <f aca="false">'Raw Data'!E5-B3</f>
        <v>-323.11</v>
      </c>
      <c r="F7" s="12" t="n">
        <f aca="false">'Raw Data'!G5-B3</f>
        <v>-347.53</v>
      </c>
      <c r="G7" s="12" t="n">
        <f aca="false">'Raw Data'!I5-B3</f>
        <v>-1151.89</v>
      </c>
      <c r="H7" s="14" t="s">
        <v>27</v>
      </c>
      <c r="I7" s="17" t="n">
        <f aca="false">(ROUND(E7/$B$3,4)*100)</f>
        <v>-8.25</v>
      </c>
      <c r="J7" s="17" t="n">
        <f aca="false">(ROUND(F7/$B$3,4)*100)</f>
        <v>-8.87</v>
      </c>
      <c r="K7" s="17" t="n">
        <f aca="false">(ROUND(G7/$B$3,4)*100)</f>
        <v>-29.41</v>
      </c>
    </row>
  </sheetData>
  <mergeCells count="2">
    <mergeCell ref="E1:G1"/>
    <mergeCell ref="I1:K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2017-07-03T16:36:38Z</dcterms:created>
  <dc:creator/>
  <dc:description/>
  <dc:language>en-US</dc:language>
  <cp:lastModifiedBy/>
  <dcterms:modified xsi:type="dcterms:W3CDTF">2017-07-17T10:06:05Z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