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8800" windowHeight="12165"/>
  </bookViews>
  <sheets>
    <sheet name="预算与实际支出" sheetId="8" r:id="rId1"/>
    <sheet name="知乎推荐小物件" sheetId="4" r:id="rId2"/>
    <sheet name="装修意见" sheetId="9" r:id="rId3"/>
  </sheets>
  <definedNames>
    <definedName name="_xlnm._FilterDatabase" localSheetId="0" hidden="1">预算与实际支出!$S$5:$W$5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8" l="1"/>
  <c r="T5" i="8"/>
  <c r="P5" i="8"/>
  <c r="J5" i="8"/>
  <c r="H5" i="8"/>
  <c r="D5" i="8"/>
  <c r="B5" i="8"/>
  <c r="N20" i="8"/>
  <c r="N19" i="8"/>
  <c r="N5" i="8" s="1"/>
  <c r="C2" i="8" l="1"/>
  <c r="B2" i="8"/>
</calcChain>
</file>

<file path=xl/sharedStrings.xml><?xml version="1.0" encoding="utf-8"?>
<sst xmlns="http://schemas.openxmlformats.org/spreadsheetml/2006/main" count="172" uniqueCount="156">
  <si>
    <t>电视</t>
    <phoneticPr fontId="2" type="noConversion"/>
  </si>
  <si>
    <t>冰箱</t>
    <phoneticPr fontId="2" type="noConversion"/>
  </si>
  <si>
    <t>洗衣机</t>
    <phoneticPr fontId="2" type="noConversion"/>
  </si>
  <si>
    <t>电视柜</t>
    <phoneticPr fontId="2" type="noConversion"/>
  </si>
  <si>
    <t>马桶</t>
    <phoneticPr fontId="2" type="noConversion"/>
  </si>
  <si>
    <t>浴室柜</t>
    <phoneticPr fontId="2" type="noConversion"/>
  </si>
  <si>
    <t>宜家</t>
    <phoneticPr fontId="2" type="noConversion"/>
  </si>
  <si>
    <t>9.9元的砧板，可以多买几个</t>
    <phoneticPr fontId="2" type="noConversion"/>
  </si>
  <si>
    <t>39元的拉克边桌</t>
    <phoneticPr fontId="2" type="noConversion"/>
  </si>
  <si>
    <t>厨房挂杆及挂钩</t>
    <phoneticPr fontId="2" type="noConversion"/>
  </si>
  <si>
    <t>厨房踏脚凳</t>
    <phoneticPr fontId="2" type="noConversion"/>
  </si>
  <si>
    <t>碗刷马桶刷各种刷</t>
    <phoneticPr fontId="2" type="noConversion"/>
  </si>
  <si>
    <t>1.9的小毛巾当抹布</t>
    <phoneticPr fontId="2" type="noConversion"/>
  </si>
  <si>
    <t>7.9的浴室防滑垫</t>
    <phoneticPr fontId="2" type="noConversion"/>
  </si>
  <si>
    <t>19.9的竹砧板</t>
    <phoneticPr fontId="2" type="noConversion"/>
  </si>
  <si>
    <t>19.9拉格瓦工作灯</t>
    <phoneticPr fontId="2" type="noConversion"/>
  </si>
  <si>
    <t>19.9洛特拉吊挂烛台</t>
    <phoneticPr fontId="2" type="noConversion"/>
  </si>
  <si>
    <t>29.9哈特汤勺</t>
    <phoneticPr fontId="2" type="noConversion"/>
  </si>
  <si>
    <t>22.9胡提斯卷帘</t>
    <phoneticPr fontId="2" type="noConversion"/>
  </si>
  <si>
    <t>15.9拉姆本台灯</t>
    <phoneticPr fontId="2" type="noConversion"/>
  </si>
  <si>
    <t>99勒伯格置物架，阳台养花</t>
    <phoneticPr fontId="2" type="noConversion"/>
  </si>
  <si>
    <t>6.9废纸篓</t>
    <phoneticPr fontId="2" type="noConversion"/>
  </si>
  <si>
    <t>拉斯克推车</t>
    <phoneticPr fontId="2" type="noConversion"/>
  </si>
  <si>
    <t>59折叠椅</t>
    <phoneticPr fontId="2" type="noConversion"/>
  </si>
  <si>
    <t>99霍纳文推车</t>
    <phoneticPr fontId="2" type="noConversion"/>
  </si>
  <si>
    <t>39.9八格拼贴相框</t>
    <phoneticPr fontId="2" type="noConversion"/>
  </si>
  <si>
    <t>24.9十七件套保鲜盒</t>
    <phoneticPr fontId="2" type="noConversion"/>
  </si>
  <si>
    <t>7.9靠垫当椅垫</t>
    <phoneticPr fontId="2" type="noConversion"/>
  </si>
  <si>
    <t>5.9门垫</t>
    <phoneticPr fontId="2" type="noConversion"/>
  </si>
  <si>
    <t>9.9香味烛</t>
    <phoneticPr fontId="2" type="noConversion"/>
  </si>
  <si>
    <t>3.9微利斯塔花瓶</t>
    <phoneticPr fontId="2" type="noConversion"/>
  </si>
  <si>
    <t>29.9桑里克花瓶</t>
    <phoneticPr fontId="2" type="noConversion"/>
  </si>
  <si>
    <t>22.9胡提斯卷帘</t>
    <phoneticPr fontId="2" type="noConversion"/>
  </si>
  <si>
    <t>6.9闹钟</t>
    <phoneticPr fontId="2" type="noConversion"/>
  </si>
  <si>
    <t>49费克沙工具17件套</t>
    <phoneticPr fontId="2" type="noConversion"/>
  </si>
  <si>
    <t>雷科杯子 5.9六件</t>
    <phoneticPr fontId="2" type="noConversion"/>
  </si>
  <si>
    <t>福尔玛落地灯</t>
    <phoneticPr fontId="2" type="noConversion"/>
  </si>
  <si>
    <t>9.9十个的电池</t>
    <phoneticPr fontId="2" type="noConversion"/>
  </si>
  <si>
    <t>所有窗户</t>
    <phoneticPr fontId="2" type="noConversion"/>
  </si>
  <si>
    <t>预算</t>
    <phoneticPr fontId="2" type="noConversion"/>
  </si>
  <si>
    <t>防盗门</t>
    <phoneticPr fontId="2" type="noConversion"/>
  </si>
  <si>
    <t>半包</t>
    <phoneticPr fontId="2" type="noConversion"/>
  </si>
  <si>
    <t>橱柜</t>
    <phoneticPr fontId="2" type="noConversion"/>
  </si>
  <si>
    <t>水槽</t>
    <phoneticPr fontId="2" type="noConversion"/>
  </si>
  <si>
    <t>灶具油烟机</t>
    <phoneticPr fontId="2" type="noConversion"/>
  </si>
  <si>
    <t>全屋瓷砖</t>
    <phoneticPr fontId="2" type="noConversion"/>
  </si>
  <si>
    <t>木门</t>
    <phoneticPr fontId="2" type="noConversion"/>
  </si>
  <si>
    <t>厨卫集成吊顶</t>
    <phoneticPr fontId="2" type="noConversion"/>
  </si>
  <si>
    <t>开关面板</t>
    <phoneticPr fontId="2" type="noConversion"/>
  </si>
  <si>
    <t>柜门</t>
    <phoneticPr fontId="2" type="noConversion"/>
  </si>
  <si>
    <t>厨房推拉门</t>
    <phoneticPr fontId="2" type="noConversion"/>
  </si>
  <si>
    <t>淋浴房玻璃门</t>
    <phoneticPr fontId="2" type="noConversion"/>
  </si>
  <si>
    <t>花洒</t>
    <phoneticPr fontId="2" type="noConversion"/>
  </si>
  <si>
    <t>阳台洗衣柜</t>
    <phoneticPr fontId="2" type="noConversion"/>
  </si>
  <si>
    <t>升降晾衣杆</t>
    <phoneticPr fontId="2" type="noConversion"/>
  </si>
  <si>
    <t>阳台外侧晾衣杆</t>
    <phoneticPr fontId="2" type="noConversion"/>
  </si>
  <si>
    <t>灯具（含浴霸凉霸）</t>
    <phoneticPr fontId="2" type="noConversion"/>
  </si>
  <si>
    <t>地板</t>
    <phoneticPr fontId="2" type="noConversion"/>
  </si>
  <si>
    <t>门槛大理石</t>
    <phoneticPr fontId="2" type="noConversion"/>
  </si>
  <si>
    <t>弱电箱</t>
    <phoneticPr fontId="2" type="noConversion"/>
  </si>
  <si>
    <t>强电箱</t>
    <phoneticPr fontId="2" type="noConversion"/>
  </si>
  <si>
    <t>打孔</t>
    <phoneticPr fontId="2" type="noConversion"/>
  </si>
  <si>
    <t>正泰PZ30-18</t>
    <phoneticPr fontId="2" type="noConversion"/>
  </si>
  <si>
    <t>公牛</t>
    <phoneticPr fontId="2" type="noConversion"/>
  </si>
  <si>
    <t>好太太</t>
    <phoneticPr fontId="2" type="noConversion"/>
  </si>
  <si>
    <t>恰咖</t>
    <phoneticPr fontId="2" type="noConversion"/>
  </si>
  <si>
    <t>西门子/施耐德</t>
    <phoneticPr fontId="2" type="noConversion"/>
  </si>
  <si>
    <t>老李五金</t>
    <phoneticPr fontId="2" type="noConversion"/>
  </si>
  <si>
    <t>华帝</t>
    <phoneticPr fontId="2" type="noConversion"/>
  </si>
  <si>
    <t>九牧</t>
    <phoneticPr fontId="2" type="noConversion"/>
  </si>
  <si>
    <t>硬装</t>
    <phoneticPr fontId="2" type="noConversion"/>
  </si>
  <si>
    <t>实际支出</t>
    <phoneticPr fontId="2" type="noConversion"/>
  </si>
  <si>
    <t>备注</t>
    <phoneticPr fontId="2" type="noConversion"/>
  </si>
  <si>
    <t>电器</t>
    <phoneticPr fontId="2" type="noConversion"/>
  </si>
  <si>
    <t>洗碗机</t>
    <phoneticPr fontId="2" type="noConversion"/>
  </si>
  <si>
    <t>净水器</t>
    <phoneticPr fontId="2" type="noConversion"/>
  </si>
  <si>
    <t>热水器</t>
    <phoneticPr fontId="2" type="noConversion"/>
  </si>
  <si>
    <t>微波炉</t>
    <phoneticPr fontId="2" type="noConversion"/>
  </si>
  <si>
    <t>电饭煲</t>
    <phoneticPr fontId="2" type="noConversion"/>
  </si>
  <si>
    <t>豆浆机</t>
    <phoneticPr fontId="2" type="noConversion"/>
  </si>
  <si>
    <t>电压力锅</t>
    <phoneticPr fontId="2" type="noConversion"/>
  </si>
  <si>
    <t>咖啡机</t>
    <phoneticPr fontId="2" type="noConversion"/>
  </si>
  <si>
    <t>烧水壶</t>
    <phoneticPr fontId="2" type="noConversion"/>
  </si>
  <si>
    <t>电磁炉</t>
    <phoneticPr fontId="2" type="noConversion"/>
  </si>
  <si>
    <t>预算</t>
    <phoneticPr fontId="2" type="noConversion"/>
  </si>
  <si>
    <t>云米</t>
    <phoneticPr fontId="2" type="noConversion"/>
  </si>
  <si>
    <t>美的WQP6-3206A-CN</t>
    <phoneticPr fontId="2" type="noConversion"/>
  </si>
  <si>
    <t>小米净水器</t>
    <phoneticPr fontId="2" type="noConversion"/>
  </si>
  <si>
    <t>美的JSQ27-14WH5D</t>
    <phoneticPr fontId="2" type="noConversion"/>
  </si>
  <si>
    <t>美的M1-L213C</t>
    <phoneticPr fontId="2" type="noConversion"/>
  </si>
  <si>
    <t>HD7751/00</t>
    <phoneticPr fontId="2" type="noConversion"/>
  </si>
  <si>
    <t>小米</t>
    <phoneticPr fontId="2" type="noConversion"/>
  </si>
  <si>
    <t>小米</t>
    <phoneticPr fontId="2" type="noConversion"/>
  </si>
  <si>
    <t>电磁炉锅</t>
    <phoneticPr fontId="2" type="noConversion"/>
  </si>
  <si>
    <t>保温壶</t>
    <phoneticPr fontId="2" type="noConversion"/>
  </si>
  <si>
    <t>小米65寸</t>
    <phoneticPr fontId="2" type="noConversion"/>
  </si>
  <si>
    <t>空气净化器</t>
    <phoneticPr fontId="2" type="noConversion"/>
  </si>
  <si>
    <t>扫地机器人</t>
    <phoneticPr fontId="2" type="noConversion"/>
  </si>
  <si>
    <t>空调立柜</t>
    <phoneticPr fontId="2" type="noConversion"/>
  </si>
  <si>
    <t>小天鹅TG80V20DG</t>
    <phoneticPr fontId="2" type="noConversion"/>
  </si>
  <si>
    <t>暂未计划买</t>
    <phoneticPr fontId="2" type="noConversion"/>
  </si>
  <si>
    <t>主卧空调</t>
    <phoneticPr fontId="2" type="noConversion"/>
  </si>
  <si>
    <t>家具</t>
    <phoneticPr fontId="2" type="noConversion"/>
  </si>
  <si>
    <t>主卧床</t>
    <phoneticPr fontId="2" type="noConversion"/>
  </si>
  <si>
    <t>沙发</t>
    <phoneticPr fontId="2" type="noConversion"/>
  </si>
  <si>
    <t>茶几</t>
    <phoneticPr fontId="2" type="noConversion"/>
  </si>
  <si>
    <t>餐桌</t>
    <phoneticPr fontId="2" type="noConversion"/>
  </si>
  <si>
    <t>次卧床</t>
    <phoneticPr fontId="2" type="noConversion"/>
  </si>
  <si>
    <t>主卧床头柜</t>
    <phoneticPr fontId="2" type="noConversion"/>
  </si>
  <si>
    <t>次卧床头柜</t>
    <phoneticPr fontId="2" type="noConversion"/>
  </si>
  <si>
    <t>宜家拉克边桌</t>
    <phoneticPr fontId="2" type="noConversion"/>
  </si>
  <si>
    <t>宜家约克马克</t>
    <phoneticPr fontId="2" type="noConversion"/>
  </si>
  <si>
    <t>书桌凳2把</t>
    <phoneticPr fontId="2" type="noConversion"/>
  </si>
  <si>
    <t>宜家阿德</t>
    <phoneticPr fontId="2" type="noConversion"/>
  </si>
  <si>
    <t>主卧床垫</t>
    <phoneticPr fontId="2" type="noConversion"/>
  </si>
  <si>
    <t>次卧床垫</t>
    <phoneticPr fontId="2" type="noConversion"/>
  </si>
  <si>
    <t>马尔姆高床架</t>
    <phoneticPr fontId="2" type="noConversion"/>
  </si>
  <si>
    <t>小米床垫</t>
    <phoneticPr fontId="2" type="noConversion"/>
  </si>
  <si>
    <t>马尔姆</t>
    <phoneticPr fontId="2" type="noConversion"/>
  </si>
  <si>
    <t>马尔姆</t>
    <phoneticPr fontId="2" type="noConversion"/>
  </si>
  <si>
    <t>维姆勒</t>
    <phoneticPr fontId="2" type="noConversion"/>
  </si>
  <si>
    <t>贝达系列</t>
    <phoneticPr fontId="2" type="noConversion"/>
  </si>
  <si>
    <t>其他杂项</t>
    <phoneticPr fontId="2" type="noConversion"/>
  </si>
  <si>
    <t>电表装饰画</t>
    <phoneticPr fontId="2" type="noConversion"/>
  </si>
  <si>
    <t>床上用品</t>
    <phoneticPr fontId="2" type="noConversion"/>
  </si>
  <si>
    <t>总计</t>
    <phoneticPr fontId="2" type="noConversion"/>
  </si>
  <si>
    <t>品牌</t>
    <phoneticPr fontId="2" type="noConversion"/>
  </si>
  <si>
    <t>阳台吊顶</t>
    <phoneticPr fontId="2" type="noConversion"/>
  </si>
  <si>
    <t>总计</t>
    <phoneticPr fontId="2" type="noConversion"/>
  </si>
  <si>
    <t>总计</t>
    <phoneticPr fontId="2" type="noConversion"/>
  </si>
  <si>
    <t>总计花费（万）</t>
    <phoneticPr fontId="2" type="noConversion"/>
  </si>
  <si>
    <t>预算</t>
    <phoneticPr fontId="2" type="noConversion"/>
  </si>
  <si>
    <t>实际支出</t>
    <phoneticPr fontId="2" type="noConversion"/>
  </si>
  <si>
    <t>窗帘</t>
    <phoneticPr fontId="2" type="noConversion"/>
  </si>
  <si>
    <t>浴室转角壁柜</t>
    <phoneticPr fontId="2" type="noConversion"/>
  </si>
  <si>
    <t>宜家格兰代</t>
    <phoneticPr fontId="2" type="noConversion"/>
  </si>
  <si>
    <t>挂烫机</t>
    <phoneticPr fontId="2" type="noConversion"/>
  </si>
  <si>
    <t>炒菜锅</t>
    <phoneticPr fontId="2" type="noConversion"/>
  </si>
  <si>
    <t>在岑超市买</t>
    <phoneticPr fontId="2" type="noConversion"/>
  </si>
  <si>
    <t>将来有需要再买</t>
    <phoneticPr fontId="2" type="noConversion"/>
  </si>
  <si>
    <t>入住以后等促销买</t>
    <phoneticPr fontId="2" type="noConversion"/>
  </si>
  <si>
    <t>烤箱</t>
    <phoneticPr fontId="2" type="noConversion"/>
  </si>
  <si>
    <t>保险箱</t>
    <phoneticPr fontId="2" type="noConversion"/>
  </si>
  <si>
    <t>浴室毛巾架</t>
    <phoneticPr fontId="2" type="noConversion"/>
  </si>
  <si>
    <t>纸筒</t>
    <phoneticPr fontId="2" type="noConversion"/>
  </si>
  <si>
    <t>单杆毛巾架</t>
    <phoneticPr fontId="2" type="noConversion"/>
  </si>
  <si>
    <t>马桶刷</t>
    <phoneticPr fontId="2" type="noConversion"/>
  </si>
  <si>
    <t>挂衣钩</t>
    <phoneticPr fontId="2" type="noConversion"/>
  </si>
  <si>
    <t>穿衣镜</t>
    <phoneticPr fontId="2" type="noConversion"/>
  </si>
  <si>
    <t>厨房挂杆</t>
    <phoneticPr fontId="2" type="noConversion"/>
  </si>
  <si>
    <t>窗帘杆</t>
    <phoneticPr fontId="2" type="noConversion"/>
  </si>
  <si>
    <t>垃圾桶</t>
    <phoneticPr fontId="2" type="noConversion"/>
  </si>
  <si>
    <t>挂衣杆</t>
    <phoneticPr fontId="2" type="noConversion"/>
  </si>
  <si>
    <t>微波炉支架</t>
    <phoneticPr fontId="2" type="noConversion"/>
  </si>
  <si>
    <t>烤箱支架</t>
    <phoneticPr fontId="2" type="noConversion"/>
  </si>
  <si>
    <t>和装修一起搞定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</si>
</sst>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2" borderId="1" xfId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1" fillId="7" borderId="1" xfId="4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6" borderId="1" xfId="3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4" fillId="5" borderId="0" xfId="2" applyAlignment="1">
      <alignment horizontal="center"/>
    </xf>
    <xf numFmtId="0" fontId="4" fillId="5" borderId="1" xfId="2" applyBorder="1" applyAlignment="1">
      <alignment horizontal="center"/>
    </xf>
    <xf numFmtId="0" fontId="0" fillId="0" borderId="0" xfId="0" applyFill="1" applyAlignment="1"/>
    <xf numFmtId="0" fontId="4" fillId="0" borderId="0" xfId="2" applyFill="1" applyAlignment="1"/>
    <xf numFmtId="0" fontId="1" fillId="6" borderId="0" xfId="3" applyAlignment="1">
      <alignment horizontal="center"/>
    </xf>
    <xf numFmtId="0" fontId="1" fillId="7" borderId="0" xfId="4" applyAlignment="1">
      <alignment horizontal="center"/>
    </xf>
  </cellXfs>
  <cellStyles count="5">
    <cellStyle name="40% - 着色 5" xfId="3" builtinId="47"/>
    <cellStyle name="60% - 着色 2" xfId="1" builtinId="36"/>
    <cellStyle name="60% - 着色 5" xfId="4" builtinId="48"/>
    <cellStyle name="常规" xfId="0" builtinId="0"/>
    <cellStyle name="着色 5" xfId="2" builtinId="45"/>
  </cellStyles>
  <dxfs count="20">
    <dxf>
      <fill>
        <patternFill patternType="solid">
          <fgColor rgb="FFB4C6E7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8EA9DB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8EA9DB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8EA9DB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8EA9DB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4472C4"/>
          <bgColor rgb="FFFFFFFF"/>
        </patternFill>
      </fill>
    </dxf>
    <dxf>
      <fill>
        <patternFill patternType="solid">
          <fgColor rgb="FF4472C4"/>
          <bgColor rgb="FFFFFFFF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T17" sqref="T17"/>
    </sheetView>
  </sheetViews>
  <sheetFormatPr defaultRowHeight="14.25" x14ac:dyDescent="0.2"/>
  <cols>
    <col min="1" max="1" width="17.375" customWidth="1"/>
    <col min="2" max="2" width="19.125" customWidth="1"/>
    <col min="3" max="3" width="13.875" style="2" customWidth="1"/>
    <col min="5" max="5" width="6.125" customWidth="1"/>
    <col min="7" max="7" width="10.875" style="1" customWidth="1"/>
    <col min="8" max="8" width="9" style="2"/>
    <col min="9" max="9" width="22.625" style="2" customWidth="1"/>
    <col min="10" max="10" width="9" style="2"/>
    <col min="11" max="11" width="6.25" style="2" customWidth="1"/>
    <col min="12" max="12" width="2.25" customWidth="1"/>
    <col min="13" max="13" width="11" bestFit="1" customWidth="1"/>
    <col min="14" max="14" width="8" customWidth="1"/>
    <col min="15" max="15" width="13" bestFit="1" customWidth="1"/>
    <col min="16" max="16" width="8.375" customWidth="1"/>
    <col min="17" max="17" width="5.375" customWidth="1"/>
    <col min="18" max="18" width="2.125" customWidth="1"/>
    <col min="19" max="19" width="13" bestFit="1" customWidth="1"/>
    <col min="20" max="20" width="6" customWidth="1"/>
    <col min="21" max="21" width="11" bestFit="1" customWidth="1"/>
    <col min="22" max="22" width="8.5" customWidth="1"/>
    <col min="23" max="23" width="5" customWidth="1"/>
  </cols>
  <sheetData>
    <row r="1" spans="1:23" x14ac:dyDescent="0.2">
      <c r="A1" s="14"/>
      <c r="B1" s="15" t="s">
        <v>131</v>
      </c>
      <c r="C1" s="15" t="s">
        <v>132</v>
      </c>
      <c r="E1" s="24"/>
      <c r="F1" s="24"/>
      <c r="G1" s="26" t="s">
        <v>139</v>
      </c>
      <c r="H1" s="26"/>
      <c r="I1" s="21" t="s">
        <v>138</v>
      </c>
      <c r="J1" s="24"/>
    </row>
    <row r="2" spans="1:23" x14ac:dyDescent="0.2">
      <c r="A2" s="13" t="s">
        <v>130</v>
      </c>
      <c r="B2" s="13">
        <f>SUM(B5,H5,N5,T5)/10000</f>
        <v>20.0246</v>
      </c>
      <c r="C2" s="15">
        <f>SUM(D5,J5,P5,V5)/10000</f>
        <v>6.78</v>
      </c>
      <c r="E2" s="25"/>
      <c r="F2" s="25"/>
      <c r="G2" s="27" t="s">
        <v>140</v>
      </c>
      <c r="H2" s="27"/>
      <c r="I2" s="22" t="s">
        <v>155</v>
      </c>
      <c r="J2" s="25"/>
    </row>
    <row r="4" spans="1:23" x14ac:dyDescent="0.2">
      <c r="A4" s="5" t="s">
        <v>70</v>
      </c>
      <c r="B4" s="7" t="s">
        <v>39</v>
      </c>
      <c r="C4" s="7" t="s">
        <v>126</v>
      </c>
      <c r="D4" s="7" t="s">
        <v>71</v>
      </c>
      <c r="E4" s="7" t="s">
        <v>72</v>
      </c>
      <c r="F4" s="8"/>
      <c r="G4" s="10" t="s">
        <v>73</v>
      </c>
      <c r="H4" s="7" t="s">
        <v>84</v>
      </c>
      <c r="I4" s="7" t="s">
        <v>126</v>
      </c>
      <c r="J4" s="7" t="s">
        <v>71</v>
      </c>
      <c r="K4" s="7" t="s">
        <v>72</v>
      </c>
      <c r="M4" s="10" t="s">
        <v>102</v>
      </c>
      <c r="N4" s="7" t="s">
        <v>39</v>
      </c>
      <c r="O4" s="7" t="s">
        <v>126</v>
      </c>
      <c r="P4" s="7" t="s">
        <v>71</v>
      </c>
      <c r="Q4" s="7" t="s">
        <v>72</v>
      </c>
      <c r="S4" s="10" t="s">
        <v>122</v>
      </c>
      <c r="T4" s="7" t="s">
        <v>84</v>
      </c>
      <c r="U4" s="7" t="s">
        <v>126</v>
      </c>
      <c r="V4" s="7" t="s">
        <v>71</v>
      </c>
      <c r="W4" s="7" t="s">
        <v>72</v>
      </c>
    </row>
    <row r="5" spans="1:23" x14ac:dyDescent="0.2">
      <c r="A5" s="11" t="s">
        <v>125</v>
      </c>
      <c r="B5" s="12">
        <f>SUM(B6:B102)</f>
        <v>145492</v>
      </c>
      <c r="C5" s="12"/>
      <c r="D5" s="12">
        <f>SUM(D6:D102)</f>
        <v>67800</v>
      </c>
      <c r="E5" s="12"/>
      <c r="F5" s="8"/>
      <c r="G5" s="11" t="s">
        <v>128</v>
      </c>
      <c r="H5" s="12">
        <f>SUM(H6:H102)</f>
        <v>25267</v>
      </c>
      <c r="I5" s="12"/>
      <c r="J5" s="12">
        <f>SUM(J6:J102)</f>
        <v>0</v>
      </c>
      <c r="K5" s="12"/>
      <c r="M5" s="11" t="s">
        <v>129</v>
      </c>
      <c r="N5" s="12">
        <f>SUM(N6:N102)</f>
        <v>29100</v>
      </c>
      <c r="O5" s="12"/>
      <c r="P5" s="12">
        <f>SUM(P6:P102)</f>
        <v>0</v>
      </c>
      <c r="Q5" s="12"/>
      <c r="S5" s="11" t="s">
        <v>129</v>
      </c>
      <c r="T5" s="12">
        <f>SUM(T6:T102)</f>
        <v>387</v>
      </c>
      <c r="U5" s="12"/>
      <c r="V5" s="12">
        <f>SUM(V6:V102)</f>
        <v>0</v>
      </c>
      <c r="W5" s="12"/>
    </row>
    <row r="6" spans="1:23" x14ac:dyDescent="0.2">
      <c r="A6" s="23" t="s">
        <v>41</v>
      </c>
      <c r="B6" s="6">
        <v>60000</v>
      </c>
      <c r="C6" s="6"/>
      <c r="D6" s="6">
        <v>60000</v>
      </c>
      <c r="E6" s="6"/>
      <c r="F6" s="9"/>
      <c r="G6" s="16" t="s">
        <v>76</v>
      </c>
      <c r="H6" s="7">
        <v>1499</v>
      </c>
      <c r="I6" s="7" t="s">
        <v>88</v>
      </c>
      <c r="J6" s="7"/>
      <c r="K6" s="7"/>
      <c r="M6" s="16" t="s">
        <v>3</v>
      </c>
      <c r="N6" s="7">
        <v>2000</v>
      </c>
      <c r="O6" s="7" t="s">
        <v>121</v>
      </c>
      <c r="P6" s="7"/>
      <c r="Q6" s="7"/>
      <c r="S6" s="16" t="s">
        <v>123</v>
      </c>
      <c r="T6" s="7">
        <v>100</v>
      </c>
      <c r="U6" s="7"/>
      <c r="V6" s="7"/>
      <c r="W6" s="7"/>
    </row>
    <row r="7" spans="1:23" x14ac:dyDescent="0.2">
      <c r="A7" s="23" t="s">
        <v>38</v>
      </c>
      <c r="B7" s="6">
        <v>8000</v>
      </c>
      <c r="C7" s="6"/>
      <c r="D7" s="6">
        <v>7800</v>
      </c>
      <c r="E7" s="6"/>
      <c r="F7" s="9"/>
      <c r="G7" s="17" t="s">
        <v>1</v>
      </c>
      <c r="H7" s="7">
        <v>1999</v>
      </c>
      <c r="I7" s="7" t="s">
        <v>85</v>
      </c>
      <c r="J7" s="7"/>
      <c r="K7" s="7"/>
      <c r="M7" s="16" t="s">
        <v>105</v>
      </c>
      <c r="N7" s="7">
        <v>39</v>
      </c>
      <c r="O7" s="7" t="s">
        <v>110</v>
      </c>
      <c r="P7" s="7"/>
      <c r="Q7" s="7"/>
      <c r="S7" s="16" t="s">
        <v>134</v>
      </c>
      <c r="T7" s="7">
        <v>99</v>
      </c>
      <c r="U7" s="7" t="s">
        <v>135</v>
      </c>
      <c r="V7" s="7"/>
      <c r="W7" s="7"/>
    </row>
    <row r="8" spans="1:23" x14ac:dyDescent="0.2">
      <c r="A8" s="23" t="s">
        <v>40</v>
      </c>
      <c r="B8" s="6">
        <v>2000</v>
      </c>
      <c r="C8" s="6"/>
      <c r="D8" s="6"/>
      <c r="E8" s="6"/>
      <c r="F8" s="9"/>
      <c r="G8" s="17" t="s">
        <v>74</v>
      </c>
      <c r="H8" s="7">
        <v>1999</v>
      </c>
      <c r="I8" s="7" t="s">
        <v>86</v>
      </c>
      <c r="J8" s="7"/>
      <c r="K8" s="7"/>
      <c r="M8" s="16" t="s">
        <v>106</v>
      </c>
      <c r="N8" s="7">
        <v>799</v>
      </c>
      <c r="O8" s="7" t="s">
        <v>111</v>
      </c>
      <c r="P8" s="7"/>
      <c r="Q8" s="7"/>
      <c r="S8" s="23" t="s">
        <v>146</v>
      </c>
      <c r="T8" s="6"/>
      <c r="U8" s="6"/>
      <c r="V8" s="6"/>
      <c r="W8" s="6"/>
    </row>
    <row r="9" spans="1:23" x14ac:dyDescent="0.2">
      <c r="A9" s="23" t="s">
        <v>42</v>
      </c>
      <c r="B9" s="6">
        <v>20000</v>
      </c>
      <c r="C9" s="6"/>
      <c r="D9" s="6"/>
      <c r="E9" s="6"/>
      <c r="F9" s="9"/>
      <c r="G9" s="17" t="s">
        <v>75</v>
      </c>
      <c r="H9" s="7">
        <v>1999</v>
      </c>
      <c r="I9" s="7" t="s">
        <v>87</v>
      </c>
      <c r="J9" s="7"/>
      <c r="K9" s="7"/>
      <c r="M9" s="16" t="s">
        <v>112</v>
      </c>
      <c r="N9" s="7">
        <v>118</v>
      </c>
      <c r="O9" s="7" t="s">
        <v>113</v>
      </c>
      <c r="P9" s="7"/>
      <c r="Q9" s="7"/>
      <c r="S9" s="23" t="s">
        <v>143</v>
      </c>
      <c r="T9" s="6"/>
      <c r="U9" s="6"/>
      <c r="V9" s="6"/>
      <c r="W9" s="6"/>
    </row>
    <row r="10" spans="1:23" x14ac:dyDescent="0.2">
      <c r="A10" s="23" t="s">
        <v>43</v>
      </c>
      <c r="B10" s="6">
        <v>558</v>
      </c>
      <c r="C10" s="6" t="s">
        <v>67</v>
      </c>
      <c r="D10" s="6"/>
      <c r="E10" s="6"/>
      <c r="F10" s="9"/>
      <c r="G10" s="17" t="s">
        <v>77</v>
      </c>
      <c r="H10" s="7">
        <v>379</v>
      </c>
      <c r="I10" s="7" t="s">
        <v>89</v>
      </c>
      <c r="J10" s="7"/>
      <c r="K10" s="7"/>
      <c r="M10" s="16" t="s">
        <v>124</v>
      </c>
      <c r="N10" s="7">
        <v>5000</v>
      </c>
      <c r="O10" s="7"/>
      <c r="P10" s="7"/>
      <c r="Q10" s="7"/>
      <c r="S10" s="23" t="s">
        <v>145</v>
      </c>
      <c r="T10" s="6"/>
      <c r="U10" s="6"/>
      <c r="V10" s="6"/>
      <c r="W10" s="6"/>
    </row>
    <row r="11" spans="1:23" x14ac:dyDescent="0.2">
      <c r="A11" s="23" t="s">
        <v>44</v>
      </c>
      <c r="B11" s="6">
        <v>5000</v>
      </c>
      <c r="C11" s="6" t="s">
        <v>68</v>
      </c>
      <c r="D11" s="6"/>
      <c r="E11" s="6"/>
      <c r="F11" s="9"/>
      <c r="G11" s="17" t="s">
        <v>93</v>
      </c>
      <c r="H11" s="7">
        <v>99</v>
      </c>
      <c r="I11" s="7" t="s">
        <v>92</v>
      </c>
      <c r="J11" s="7"/>
      <c r="K11" s="7"/>
      <c r="M11" s="16" t="s">
        <v>133</v>
      </c>
      <c r="N11" s="7">
        <v>2000</v>
      </c>
      <c r="O11" s="3"/>
      <c r="P11" s="3"/>
      <c r="Q11" s="3"/>
      <c r="S11" s="23" t="s">
        <v>144</v>
      </c>
      <c r="T11" s="6"/>
      <c r="U11" s="6"/>
      <c r="V11" s="6"/>
      <c r="W11" s="6"/>
    </row>
    <row r="12" spans="1:23" x14ac:dyDescent="0.2">
      <c r="A12" s="23" t="s">
        <v>47</v>
      </c>
      <c r="B12" s="6">
        <v>2000</v>
      </c>
      <c r="C12" s="6"/>
      <c r="D12" s="6"/>
      <c r="E12" s="6"/>
      <c r="F12" s="9"/>
      <c r="G12" s="17" t="s">
        <v>0</v>
      </c>
      <c r="H12" s="7">
        <v>4999</v>
      </c>
      <c r="I12" s="7" t="s">
        <v>95</v>
      </c>
      <c r="J12" s="7"/>
      <c r="K12" s="7"/>
      <c r="M12" s="16" t="s">
        <v>142</v>
      </c>
      <c r="N12" s="6">
        <v>1000</v>
      </c>
      <c r="O12" s="6"/>
      <c r="P12" s="6"/>
      <c r="Q12" s="6"/>
      <c r="S12" s="23" t="s">
        <v>147</v>
      </c>
      <c r="T12" s="6"/>
      <c r="U12" s="6"/>
      <c r="V12" s="6"/>
      <c r="W12" s="6"/>
    </row>
    <row r="13" spans="1:23" x14ac:dyDescent="0.2">
      <c r="A13" s="23" t="s">
        <v>50</v>
      </c>
      <c r="B13" s="6">
        <v>1200</v>
      </c>
      <c r="C13" s="6"/>
      <c r="D13" s="6"/>
      <c r="E13" s="6"/>
      <c r="F13" s="9"/>
      <c r="G13" s="17" t="s">
        <v>96</v>
      </c>
      <c r="H13" s="7">
        <v>599</v>
      </c>
      <c r="I13" s="7" t="s">
        <v>92</v>
      </c>
      <c r="J13" s="7"/>
      <c r="K13" s="7"/>
      <c r="M13" s="16" t="s">
        <v>150</v>
      </c>
      <c r="N13" s="3"/>
      <c r="O13" s="3"/>
      <c r="P13" s="3"/>
      <c r="Q13" s="3"/>
      <c r="S13" s="23" t="s">
        <v>148</v>
      </c>
      <c r="T13" s="3"/>
      <c r="U13" s="3"/>
      <c r="V13" s="3"/>
      <c r="W13" s="3"/>
    </row>
    <row r="14" spans="1:23" x14ac:dyDescent="0.2">
      <c r="A14" s="23" t="s">
        <v>4</v>
      </c>
      <c r="B14" s="6">
        <v>3000</v>
      </c>
      <c r="C14" s="6" t="s">
        <v>69</v>
      </c>
      <c r="D14" s="6"/>
      <c r="E14" s="6"/>
      <c r="F14" s="9"/>
      <c r="G14" s="17" t="s">
        <v>97</v>
      </c>
      <c r="H14" s="7">
        <v>1699</v>
      </c>
      <c r="I14" s="7" t="s">
        <v>92</v>
      </c>
      <c r="J14" s="7"/>
      <c r="K14" s="7"/>
      <c r="M14" s="17" t="s">
        <v>104</v>
      </c>
      <c r="N14" s="7">
        <v>6000</v>
      </c>
      <c r="O14" s="7" t="s">
        <v>120</v>
      </c>
      <c r="P14" s="7"/>
      <c r="Q14" s="7"/>
      <c r="S14" s="23" t="s">
        <v>149</v>
      </c>
      <c r="T14" s="3"/>
      <c r="U14" s="3"/>
      <c r="V14" s="3"/>
      <c r="W14" s="3"/>
    </row>
    <row r="15" spans="1:23" x14ac:dyDescent="0.2">
      <c r="A15" s="23" t="s">
        <v>51</v>
      </c>
      <c r="B15" s="6">
        <v>1500</v>
      </c>
      <c r="C15" s="6"/>
      <c r="D15" s="6"/>
      <c r="E15" s="6"/>
      <c r="F15" s="9"/>
      <c r="G15" s="17" t="s">
        <v>2</v>
      </c>
      <c r="H15" s="7">
        <v>2299</v>
      </c>
      <c r="I15" s="7" t="s">
        <v>99</v>
      </c>
      <c r="J15" s="7"/>
      <c r="K15" s="7"/>
      <c r="M15" s="17" t="s">
        <v>103</v>
      </c>
      <c r="N15" s="7">
        <v>2500</v>
      </c>
      <c r="O15" s="7"/>
      <c r="P15" s="7"/>
      <c r="Q15" s="7"/>
      <c r="S15" s="23" t="s">
        <v>151</v>
      </c>
      <c r="T15" s="3"/>
      <c r="U15" s="3"/>
      <c r="V15" s="3"/>
      <c r="W15" s="3"/>
    </row>
    <row r="16" spans="1:23" x14ac:dyDescent="0.2">
      <c r="A16" s="23" t="s">
        <v>52</v>
      </c>
      <c r="B16" s="6">
        <v>800</v>
      </c>
      <c r="C16" s="6" t="s">
        <v>67</v>
      </c>
      <c r="D16" s="6"/>
      <c r="E16" s="6"/>
      <c r="F16" s="9"/>
      <c r="G16" s="17" t="s">
        <v>101</v>
      </c>
      <c r="H16" s="7">
        <v>3000</v>
      </c>
      <c r="I16" s="7"/>
      <c r="J16" s="7"/>
      <c r="K16" s="7"/>
      <c r="M16" s="17" t="s">
        <v>114</v>
      </c>
      <c r="N16" s="7">
        <v>5000</v>
      </c>
      <c r="O16" s="7"/>
      <c r="P16" s="7"/>
      <c r="Q16" s="7"/>
      <c r="S16" s="23" t="s">
        <v>152</v>
      </c>
      <c r="T16" s="3"/>
      <c r="U16" s="3"/>
      <c r="V16" s="3"/>
      <c r="W16" s="3"/>
    </row>
    <row r="17" spans="1:23" x14ac:dyDescent="0.2">
      <c r="A17" s="23" t="s">
        <v>5</v>
      </c>
      <c r="B17" s="6">
        <v>1500</v>
      </c>
      <c r="C17" s="6"/>
      <c r="D17" s="6"/>
      <c r="E17" s="6"/>
      <c r="F17" s="9"/>
      <c r="G17" s="20" t="s">
        <v>80</v>
      </c>
      <c r="H17" s="7">
        <v>1000</v>
      </c>
      <c r="I17" s="7"/>
      <c r="J17" s="7"/>
      <c r="K17" s="7"/>
      <c r="M17" s="17" t="s">
        <v>107</v>
      </c>
      <c r="N17" s="7">
        <v>1849</v>
      </c>
      <c r="O17" s="7" t="s">
        <v>116</v>
      </c>
      <c r="P17" s="7"/>
      <c r="Q17" s="7"/>
      <c r="S17" s="23" t="s">
        <v>153</v>
      </c>
      <c r="T17" s="3"/>
      <c r="U17" s="3"/>
      <c r="V17" s="3"/>
      <c r="W17" s="3"/>
    </row>
    <row r="18" spans="1:23" x14ac:dyDescent="0.2">
      <c r="A18" s="23" t="s">
        <v>58</v>
      </c>
      <c r="B18" s="6">
        <v>1200</v>
      </c>
      <c r="C18" s="6"/>
      <c r="D18" s="6"/>
      <c r="E18" s="6"/>
      <c r="F18" s="9"/>
      <c r="G18" s="20" t="s">
        <v>81</v>
      </c>
      <c r="H18" s="7">
        <v>999</v>
      </c>
      <c r="I18" s="7" t="s">
        <v>90</v>
      </c>
      <c r="J18" s="7"/>
      <c r="K18" s="7"/>
      <c r="M18" s="17" t="s">
        <v>115</v>
      </c>
      <c r="N18" s="7">
        <v>1599</v>
      </c>
      <c r="O18" s="7" t="s">
        <v>117</v>
      </c>
      <c r="P18" s="7"/>
      <c r="Q18" s="7"/>
      <c r="S18" s="23" t="s">
        <v>154</v>
      </c>
      <c r="T18" s="3"/>
      <c r="U18" s="3"/>
      <c r="V18" s="3"/>
      <c r="W18" s="3"/>
    </row>
    <row r="19" spans="1:23" x14ac:dyDescent="0.2">
      <c r="A19" s="23" t="s">
        <v>45</v>
      </c>
      <c r="B19" s="6">
        <v>12500</v>
      </c>
      <c r="C19" s="6"/>
      <c r="D19" s="6"/>
      <c r="E19" s="6"/>
      <c r="F19" s="9"/>
      <c r="G19" s="18" t="s">
        <v>78</v>
      </c>
      <c r="H19" s="7">
        <v>1000</v>
      </c>
      <c r="I19" s="7"/>
      <c r="J19" s="7">
        <v>0</v>
      </c>
      <c r="K19" s="7"/>
      <c r="M19" s="20" t="s">
        <v>108</v>
      </c>
      <c r="N19" s="7">
        <f>299*2</f>
        <v>598</v>
      </c>
      <c r="O19" s="7" t="s">
        <v>119</v>
      </c>
      <c r="P19" s="7"/>
      <c r="Q19" s="7"/>
      <c r="S19" s="20" t="s">
        <v>136</v>
      </c>
      <c r="T19" s="7">
        <v>188</v>
      </c>
      <c r="U19" s="7"/>
      <c r="V19" s="7"/>
      <c r="W19" s="7"/>
    </row>
    <row r="20" spans="1:23" x14ac:dyDescent="0.2">
      <c r="A20" s="23" t="s">
        <v>57</v>
      </c>
      <c r="B20" s="6">
        <v>4500</v>
      </c>
      <c r="C20" s="6"/>
      <c r="D20" s="6"/>
      <c r="E20" s="6"/>
      <c r="F20" s="9"/>
      <c r="G20" s="18" t="s">
        <v>79</v>
      </c>
      <c r="H20" s="7">
        <v>1000</v>
      </c>
      <c r="I20" s="7"/>
      <c r="J20" s="7">
        <v>0</v>
      </c>
      <c r="K20" s="7"/>
      <c r="M20" s="20" t="s">
        <v>109</v>
      </c>
      <c r="N20" s="7">
        <f>299*2</f>
        <v>598</v>
      </c>
      <c r="O20" s="7" t="s">
        <v>118</v>
      </c>
      <c r="P20" s="7"/>
      <c r="Q20" s="7"/>
    </row>
    <row r="21" spans="1:23" x14ac:dyDescent="0.2">
      <c r="A21" s="23" t="s">
        <v>46</v>
      </c>
      <c r="B21" s="6">
        <v>8500</v>
      </c>
      <c r="C21" s="6"/>
      <c r="D21" s="6"/>
      <c r="E21" s="6"/>
      <c r="F21" s="9"/>
      <c r="G21" s="18" t="s">
        <v>82</v>
      </c>
      <c r="H21" s="7">
        <v>199</v>
      </c>
      <c r="I21" s="7" t="s">
        <v>91</v>
      </c>
      <c r="J21" s="7"/>
      <c r="K21" s="7"/>
    </row>
    <row r="22" spans="1:23" x14ac:dyDescent="0.2">
      <c r="A22" s="23" t="s">
        <v>56</v>
      </c>
      <c r="B22" s="6">
        <v>3000</v>
      </c>
      <c r="C22" s="6"/>
      <c r="D22" s="6"/>
      <c r="E22" s="6"/>
      <c r="F22" s="9"/>
      <c r="G22" s="18" t="s">
        <v>83</v>
      </c>
      <c r="H22" s="7">
        <v>299</v>
      </c>
      <c r="I22" s="7" t="s">
        <v>92</v>
      </c>
      <c r="J22" s="7"/>
      <c r="K22" s="7"/>
    </row>
    <row r="23" spans="1:23" x14ac:dyDescent="0.2">
      <c r="A23" s="23" t="s">
        <v>48</v>
      </c>
      <c r="B23" s="6">
        <v>1800</v>
      </c>
      <c r="C23" s="6" t="s">
        <v>66</v>
      </c>
      <c r="D23" s="6"/>
      <c r="E23" s="6"/>
      <c r="F23" s="9"/>
      <c r="G23" s="18" t="s">
        <v>94</v>
      </c>
      <c r="H23" s="7">
        <v>200</v>
      </c>
      <c r="I23" s="7"/>
      <c r="J23" s="7">
        <v>0</v>
      </c>
      <c r="K23" s="7"/>
    </row>
    <row r="24" spans="1:23" x14ac:dyDescent="0.2">
      <c r="A24" s="23" t="s">
        <v>49</v>
      </c>
      <c r="B24" s="6">
        <v>4100</v>
      </c>
      <c r="C24" s="6"/>
      <c r="D24" s="6"/>
      <c r="E24" s="6"/>
      <c r="F24" s="9"/>
      <c r="G24" s="18" t="s">
        <v>98</v>
      </c>
      <c r="H24" s="7">
        <v>0</v>
      </c>
      <c r="I24" s="7" t="s">
        <v>100</v>
      </c>
      <c r="J24" s="7"/>
      <c r="K24" s="7"/>
    </row>
    <row r="25" spans="1:23" x14ac:dyDescent="0.2">
      <c r="A25" s="23" t="s">
        <v>59</v>
      </c>
      <c r="B25" s="6">
        <v>158</v>
      </c>
      <c r="C25" s="6" t="s">
        <v>63</v>
      </c>
      <c r="D25" s="6"/>
      <c r="E25" s="6"/>
      <c r="F25" s="9"/>
      <c r="G25" s="19" t="s">
        <v>137</v>
      </c>
      <c r="H25" s="6"/>
      <c r="I25" s="6"/>
      <c r="J25" s="6"/>
      <c r="K25" s="6"/>
    </row>
    <row r="26" spans="1:23" x14ac:dyDescent="0.2">
      <c r="A26" s="23" t="s">
        <v>60</v>
      </c>
      <c r="B26" s="6">
        <v>129</v>
      </c>
      <c r="C26" s="6" t="s">
        <v>62</v>
      </c>
      <c r="D26" s="6"/>
      <c r="E26" s="6"/>
      <c r="F26" s="9"/>
      <c r="G26" s="19" t="s">
        <v>141</v>
      </c>
      <c r="H26" s="6"/>
      <c r="I26" s="6"/>
      <c r="J26" s="6"/>
      <c r="K26" s="6"/>
    </row>
    <row r="27" spans="1:23" x14ac:dyDescent="0.2">
      <c r="A27" s="23" t="s">
        <v>61</v>
      </c>
      <c r="B27" s="6">
        <v>600</v>
      </c>
      <c r="C27" s="6"/>
      <c r="D27" s="6"/>
      <c r="E27" s="6"/>
      <c r="F27" s="9"/>
    </row>
    <row r="28" spans="1:23" x14ac:dyDescent="0.2">
      <c r="A28" s="23" t="s">
        <v>53</v>
      </c>
      <c r="B28" s="6">
        <v>1500</v>
      </c>
      <c r="C28" s="6"/>
      <c r="D28" s="6"/>
      <c r="E28" s="6"/>
      <c r="F28" s="9"/>
    </row>
    <row r="29" spans="1:23" x14ac:dyDescent="0.2">
      <c r="A29" s="23" t="s">
        <v>54</v>
      </c>
      <c r="B29" s="6">
        <v>548</v>
      </c>
      <c r="C29" s="6" t="s">
        <v>64</v>
      </c>
      <c r="D29" s="6"/>
      <c r="E29" s="6"/>
      <c r="F29" s="9"/>
    </row>
    <row r="30" spans="1:23" x14ac:dyDescent="0.2">
      <c r="A30" s="23" t="s">
        <v>55</v>
      </c>
      <c r="B30" s="6">
        <v>399</v>
      </c>
      <c r="C30" s="6" t="s">
        <v>65</v>
      </c>
      <c r="D30" s="6"/>
      <c r="E30" s="6"/>
      <c r="F30" s="9"/>
    </row>
    <row r="31" spans="1:23" x14ac:dyDescent="0.2">
      <c r="A31" s="23" t="s">
        <v>127</v>
      </c>
      <c r="B31" s="7">
        <v>1000</v>
      </c>
      <c r="C31" s="4"/>
      <c r="D31" s="3"/>
      <c r="E31" s="3"/>
    </row>
    <row r="32" spans="1:23" x14ac:dyDescent="0.2">
      <c r="F32" s="2"/>
    </row>
  </sheetData>
  <autoFilter ref="S5:W5">
    <sortState ref="S6:W19">
      <sortCondition sortBy="cellColor" ref="S6:S19" dxfId="3"/>
      <sortCondition sortBy="cellColor" ref="S6:S19" dxfId="2"/>
    </sortState>
  </autoFilter>
  <mergeCells count="2">
    <mergeCell ref="G1:H1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3"/>
  <sheetViews>
    <sheetView workbookViewId="0">
      <selection activeCell="G36" sqref="G36"/>
    </sheetView>
  </sheetViews>
  <sheetFormatPr defaultRowHeight="14.25" x14ac:dyDescent="0.2"/>
  <cols>
    <col min="3" max="3" width="28.875" customWidth="1"/>
  </cols>
  <sheetData>
    <row r="3" spans="2:3" x14ac:dyDescent="0.2">
      <c r="B3" t="s">
        <v>6</v>
      </c>
      <c r="C3" t="s">
        <v>7</v>
      </c>
    </row>
    <row r="4" spans="2:3" x14ac:dyDescent="0.2">
      <c r="C4" t="s">
        <v>8</v>
      </c>
    </row>
    <row r="5" spans="2:3" x14ac:dyDescent="0.2">
      <c r="C5" t="s">
        <v>10</v>
      </c>
    </row>
    <row r="6" spans="2:3" x14ac:dyDescent="0.2">
      <c r="C6" t="s">
        <v>9</v>
      </c>
    </row>
    <row r="7" spans="2:3" x14ac:dyDescent="0.2">
      <c r="C7" t="s">
        <v>11</v>
      </c>
    </row>
    <row r="8" spans="2:3" x14ac:dyDescent="0.2">
      <c r="C8" t="s">
        <v>12</v>
      </c>
    </row>
    <row r="9" spans="2:3" x14ac:dyDescent="0.2">
      <c r="C9" t="s">
        <v>13</v>
      </c>
    </row>
    <row r="10" spans="2:3" x14ac:dyDescent="0.2">
      <c r="C10" t="s">
        <v>14</v>
      </c>
    </row>
    <row r="11" spans="2:3" x14ac:dyDescent="0.2">
      <c r="C11" t="s">
        <v>15</v>
      </c>
    </row>
    <row r="12" spans="2:3" x14ac:dyDescent="0.2">
      <c r="C12" t="s">
        <v>16</v>
      </c>
    </row>
    <row r="13" spans="2:3" x14ac:dyDescent="0.2">
      <c r="C13" t="s">
        <v>17</v>
      </c>
    </row>
    <row r="14" spans="2:3" x14ac:dyDescent="0.2">
      <c r="C14" t="s">
        <v>18</v>
      </c>
    </row>
    <row r="15" spans="2:3" x14ac:dyDescent="0.2">
      <c r="C15" t="s">
        <v>19</v>
      </c>
    </row>
    <row r="16" spans="2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24</v>
      </c>
    </row>
    <row r="21" spans="3:3" x14ac:dyDescent="0.2">
      <c r="C21" t="s">
        <v>25</v>
      </c>
    </row>
    <row r="22" spans="3:3" x14ac:dyDescent="0.2">
      <c r="C22" t="s">
        <v>26</v>
      </c>
    </row>
    <row r="23" spans="3:3" x14ac:dyDescent="0.2">
      <c r="C23" t="s">
        <v>27</v>
      </c>
    </row>
    <row r="24" spans="3:3" x14ac:dyDescent="0.2">
      <c r="C24" t="s">
        <v>28</v>
      </c>
    </row>
    <row r="25" spans="3:3" x14ac:dyDescent="0.2">
      <c r="C25" t="s">
        <v>29</v>
      </c>
    </row>
    <row r="26" spans="3:3" x14ac:dyDescent="0.2">
      <c r="C26" t="s">
        <v>30</v>
      </c>
    </row>
    <row r="27" spans="3:3" x14ac:dyDescent="0.2">
      <c r="C27" t="s">
        <v>31</v>
      </c>
    </row>
    <row r="28" spans="3:3" x14ac:dyDescent="0.2">
      <c r="C28" t="s">
        <v>32</v>
      </c>
    </row>
    <row r="29" spans="3:3" x14ac:dyDescent="0.2">
      <c r="C29" t="s">
        <v>33</v>
      </c>
    </row>
    <row r="30" spans="3:3" x14ac:dyDescent="0.2">
      <c r="C30" t="s">
        <v>34</v>
      </c>
    </row>
    <row r="31" spans="3:3" x14ac:dyDescent="0.2">
      <c r="C31" t="s">
        <v>35</v>
      </c>
    </row>
    <row r="32" spans="3:3" x14ac:dyDescent="0.2">
      <c r="C32" t="s">
        <v>36</v>
      </c>
    </row>
    <row r="33" spans="3:3" x14ac:dyDescent="0.2">
      <c r="C33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预算与实际支出</vt:lpstr>
      <vt:lpstr>知乎推荐小物件</vt:lpstr>
      <vt:lpstr>装修意见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2018-03-15T01:21:22Z</dcterms:modified>
</cp:coreProperties>
</file>