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Fall 2021/I S 310 Sec 07 8472 Business Statistics I/"/>
    </mc:Choice>
  </mc:AlternateContent>
  <xr:revisionPtr revIDLastSave="0" documentId="13_ncr:1_{FBE3910F-493D-7642-AD8F-1B15BEB33B97}" xr6:coauthVersionLast="47" xr6:coauthVersionMax="47" xr10:uidLastSave="{00000000-0000-0000-0000-000000000000}"/>
  <bookViews>
    <workbookView xWindow="2400" yWindow="740" windowWidth="20420" windowHeight="13200" xr2:uid="{5BD82B5C-0225-474B-8751-AF8EF0ED68F8}"/>
  </bookViews>
  <sheets>
    <sheet name="Sheet1" sheetId="1" r:id="rId1"/>
  </sheets>
  <definedNames>
    <definedName name="_xlnm._FilterDatabase" localSheetId="0" hidden="1">Sheet1!$O$3:$O$11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I5" i="1"/>
  <c r="R4" i="1"/>
  <c r="R3" i="1"/>
  <c r="L16" i="1"/>
  <c r="L17" i="1"/>
  <c r="L18" i="1"/>
  <c r="L19" i="1"/>
  <c r="L20" i="1"/>
  <c r="L21" i="1"/>
  <c r="L22" i="1"/>
  <c r="L23" i="1"/>
  <c r="L24" i="1"/>
  <c r="L15" i="1"/>
  <c r="D65" i="1"/>
  <c r="D64" i="1"/>
  <c r="B76" i="1"/>
  <c r="B75" i="1"/>
  <c r="I4" i="1"/>
  <c r="I3" i="1"/>
</calcChain>
</file>

<file path=xl/sharedStrings.xml><?xml version="1.0" encoding="utf-8"?>
<sst xmlns="http://schemas.openxmlformats.org/spreadsheetml/2006/main" count="243" uniqueCount="178">
  <si>
    <t>Rank</t>
  </si>
  <si>
    <t>Name</t>
  </si>
  <si>
    <t>Country</t>
  </si>
  <si>
    <t>Profit</t>
  </si>
  <si>
    <t>Assets</t>
  </si>
  <si>
    <t>Market Value</t>
  </si>
  <si>
    <t>ICBC</t>
  </si>
  <si>
    <t>China</t>
  </si>
  <si>
    <t>$4,914.7 B</t>
  </si>
  <si>
    <t>$249.5 B</t>
  </si>
  <si>
    <t>JPMorgan Chase</t>
  </si>
  <si>
    <t>United States</t>
  </si>
  <si>
    <t>$3,689.3 B</t>
  </si>
  <si>
    <t>$464.8 B</t>
  </si>
  <si>
    <t>Berkshire Hathaway</t>
  </si>
  <si>
    <t>$873.7 B</t>
  </si>
  <si>
    <t>$624.4 B</t>
  </si>
  <si>
    <t>China Construction Bank</t>
  </si>
  <si>
    <t>$4,301.7 B</t>
  </si>
  <si>
    <t>$210.4 B</t>
  </si>
  <si>
    <t>Saudi Arabian Oil Company (Saudi Aramco)</t>
  </si>
  <si>
    <t>Saudi Arabia</t>
  </si>
  <si>
    <t>$510.3 B</t>
  </si>
  <si>
    <t>$1,897.2 B</t>
  </si>
  <si>
    <t>Apple</t>
  </si>
  <si>
    <t>$354.1 B</t>
  </si>
  <si>
    <t>$2,252.3 B</t>
  </si>
  <si>
    <t>Bank of America</t>
  </si>
  <si>
    <t>$2,832.2 B</t>
  </si>
  <si>
    <t>$336.3 B</t>
  </si>
  <si>
    <t>Ping An Insurance Group</t>
  </si>
  <si>
    <t>$1,453.8 B</t>
  </si>
  <si>
    <t>$211.2 B</t>
  </si>
  <si>
    <t>Agricultural Bank of China</t>
  </si>
  <si>
    <t>$4,159.9 B</t>
  </si>
  <si>
    <t>$140.1 B</t>
  </si>
  <si>
    <t>Amazon</t>
  </si>
  <si>
    <t>$321.2 B</t>
  </si>
  <si>
    <t>$1,711.8 B</t>
  </si>
  <si>
    <t>Samsung Electronics</t>
  </si>
  <si>
    <t>South Korea</t>
  </si>
  <si>
    <t>$348.2 B</t>
  </si>
  <si>
    <t>$510.5 B</t>
  </si>
  <si>
    <t>Toyota Motor</t>
  </si>
  <si>
    <t>Japan</t>
  </si>
  <si>
    <t>$561.9 B</t>
  </si>
  <si>
    <t>$219.2 B</t>
  </si>
  <si>
    <t>Alphabet</t>
  </si>
  <si>
    <t>$319.6 B</t>
  </si>
  <si>
    <t>$1,538.9 B</t>
  </si>
  <si>
    <t>Bank of China</t>
  </si>
  <si>
    <t>$3,731.4 B</t>
  </si>
  <si>
    <t>$116.7 B</t>
  </si>
  <si>
    <t>Microsoft</t>
  </si>
  <si>
    <t>$304.1 B</t>
  </si>
  <si>
    <t>$1,966.6 B</t>
  </si>
  <si>
    <t>Citigroup</t>
  </si>
  <si>
    <t>$2,314.3 B</t>
  </si>
  <si>
    <t>$151.2 B</t>
  </si>
  <si>
    <t>Volkswagen Group</t>
  </si>
  <si>
    <t>Germany</t>
  </si>
  <si>
    <t>$646.4 B</t>
  </si>
  <si>
    <t>$147.2 B</t>
  </si>
  <si>
    <t>Walmart</t>
  </si>
  <si>
    <t>$252.5 B</t>
  </si>
  <si>
    <t>$396.1 B</t>
  </si>
  <si>
    <t>Wells Fargo</t>
  </si>
  <si>
    <t>$1,959.5 B</t>
  </si>
  <si>
    <t>$181.5 B</t>
  </si>
  <si>
    <t>Verizon Communications</t>
  </si>
  <si>
    <t>$316.5 B</t>
  </si>
  <si>
    <t>$241.3 B</t>
  </si>
  <si>
    <t>UnitedHealth Group</t>
  </si>
  <si>
    <t>$205.2 B</t>
  </si>
  <si>
    <t>$369.6 B</t>
  </si>
  <si>
    <t>China Merchants Bank</t>
  </si>
  <si>
    <t>$1,278.5 B</t>
  </si>
  <si>
    <t>$192.8 B</t>
  </si>
  <si>
    <t>Alibaba Group</t>
  </si>
  <si>
    <t>$250.1 B</t>
  </si>
  <si>
    <t>$657.5 B</t>
  </si>
  <si>
    <t>Allianz</t>
  </si>
  <si>
    <t>$1,357.5 B</t>
  </si>
  <si>
    <t>$108 B</t>
  </si>
  <si>
    <t>Comcast</t>
  </si>
  <si>
    <t>$273.9 B</t>
  </si>
  <si>
    <t>$252.4 B</t>
  </si>
  <si>
    <t>Goldman Sachs Group</t>
  </si>
  <si>
    <t>$1,302 B</t>
  </si>
  <si>
    <t>$116.5 B</t>
  </si>
  <si>
    <t>Softbank</t>
  </si>
  <si>
    <t>$366.7 B</t>
  </si>
  <si>
    <t>$163.1 B</t>
  </si>
  <si>
    <t>Postal Savings Bank Of China (PSBC)</t>
  </si>
  <si>
    <t>$1,736.2 B</t>
  </si>
  <si>
    <t>$112.4 B</t>
  </si>
  <si>
    <t>Tencent Holdings</t>
  </si>
  <si>
    <t>$203.9 B</t>
  </si>
  <si>
    <t>$773.8 B</t>
  </si>
  <si>
    <t>BNP Paribas</t>
  </si>
  <si>
    <t>France</t>
  </si>
  <si>
    <t>$3,044.8 B</t>
  </si>
  <si>
    <t>$79.1 B</t>
  </si>
  <si>
    <t>Morgan Stanley</t>
  </si>
  <si>
    <t>$1,158.8 B</t>
  </si>
  <si>
    <t>$123.9 B</t>
  </si>
  <si>
    <t>China Mobile</t>
  </si>
  <si>
    <t>Hong Kong</t>
  </si>
  <si>
    <t>$264.2 B</t>
  </si>
  <si>
    <t>$134.9 B</t>
  </si>
  <si>
    <t>Facebook</t>
  </si>
  <si>
    <t>$159.3 B</t>
  </si>
  <si>
    <t>$870.5 B</t>
  </si>
  <si>
    <t>Johnson &amp; Johnson</t>
  </si>
  <si>
    <t>$82.6 B</t>
  </si>
  <si>
    <t>$174.9 B</t>
  </si>
  <si>
    <t>$427.1 B</t>
  </si>
  <si>
    <t>Sony</t>
  </si>
  <si>
    <t>$250.7 B</t>
  </si>
  <si>
    <t>$137.3 B</t>
  </si>
  <si>
    <t>Intel</t>
  </si>
  <si>
    <t>$153.1 B</t>
  </si>
  <si>
    <t>$263.7 B</t>
  </si>
  <si>
    <t>CVS Health</t>
  </si>
  <si>
    <t>$238.5 B</t>
  </si>
  <si>
    <t>$99.6 B</t>
  </si>
  <si>
    <t>RBC</t>
  </si>
  <si>
    <t>Canada</t>
  </si>
  <si>
    <t>$1,308.2 B</t>
  </si>
  <si>
    <t>$135 B</t>
  </si>
  <si>
    <t>Nestlé</t>
  </si>
  <si>
    <t>Switzerland</t>
  </si>
  <si>
    <t>$140.3 B</t>
  </si>
  <si>
    <t>$333.2 B</t>
  </si>
  <si>
    <t>HSBC Holdings</t>
  </si>
  <si>
    <t>United Kingdom</t>
  </si>
  <si>
    <t>$2,984.2 B</t>
  </si>
  <si>
    <t>$120.3 B</t>
  </si>
  <si>
    <t>Daimler</t>
  </si>
  <si>
    <t>$349.6 B</t>
  </si>
  <si>
    <t>$99.2 B</t>
  </si>
  <si>
    <t>TD Bank Group</t>
  </si>
  <si>
    <t>$1,358.6 B</t>
  </si>
  <si>
    <t>$120.6 B</t>
  </si>
  <si>
    <t>Nippon Telegraph &amp; Tel</t>
  </si>
  <si>
    <t>$231.1 B</t>
  </si>
  <si>
    <t>$96.7 B</t>
  </si>
  <si>
    <t>Deutsche Telekom</t>
  </si>
  <si>
    <t>$345.4 B</t>
  </si>
  <si>
    <t>$91.6 B</t>
  </si>
  <si>
    <t>General Electric</t>
  </si>
  <si>
    <t>$255.1 B</t>
  </si>
  <si>
    <t>$117.6 B</t>
  </si>
  <si>
    <t>Procter &amp; Gamble</t>
  </si>
  <si>
    <t>$120.1 B</t>
  </si>
  <si>
    <t>$338 B</t>
  </si>
  <si>
    <t>General Motors</t>
  </si>
  <si>
    <t>$235.2 B</t>
  </si>
  <si>
    <t>$84.6 B</t>
  </si>
  <si>
    <t>Sinopec</t>
  </si>
  <si>
    <t>$265.1 B</t>
  </si>
  <si>
    <t>China Life Insurance</t>
  </si>
  <si>
    <t>$651.9 B</t>
  </si>
  <si>
    <t>$57.3 B</t>
  </si>
  <si>
    <t>Industrial Bank</t>
  </si>
  <si>
    <t>$1,207.2 B</t>
  </si>
  <si>
    <t>$66.5 B</t>
  </si>
  <si>
    <t>Average</t>
  </si>
  <si>
    <t>SD</t>
  </si>
  <si>
    <t>PROP</t>
  </si>
  <si>
    <t>Point Estimators</t>
  </si>
  <si>
    <t>Avg</t>
  </si>
  <si>
    <t>Prop</t>
  </si>
  <si>
    <t>POP. PARAMETERS</t>
  </si>
  <si>
    <t>Profit *in billons of $</t>
  </si>
  <si>
    <t>SAMPLE</t>
  </si>
  <si>
    <t>*Proportion of top 50 most profitable 
companies were based in the 
United States</t>
  </si>
  <si>
    <t>27,4,12,50,42,18,28,5,3,30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</si>
</sst>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Helvetica"/>
      <family val="2"/>
    </font>
    <font>
      <b/>
      <sz val="13"/>
      <color rgb="FF000000"/>
      <name val="Arial"/>
      <family val="2"/>
    </font>
    <font>
      <b/>
      <sz val="12"/>
      <color theme="1"/>
      <name val="Helvetica"/>
      <family val="2"/>
    </font>
    <font>
      <b/>
      <sz val="12"/>
      <color rgb="FFFF0000"/>
      <name val="Helvetica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 applyAlignment="1">
      <alignment horizontal="center"/>
    </xf>
    <xf numFmtId="0" fontId="4" fillId="4" borderId="0" xfId="2" applyFill="1"/>
    <xf numFmtId="0" fontId="5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3" fillId="2" borderId="0" xfId="0" applyFont="1" applyFill="1"/>
    <xf numFmtId="0" fontId="6" fillId="3" borderId="1" xfId="0" applyFont="1" applyFill="1" applyBorder="1"/>
    <xf numFmtId="0" fontId="3" fillId="4" borderId="1" xfId="0" applyFont="1" applyFill="1" applyBorder="1"/>
    <xf numFmtId="0" fontId="0" fillId="2" borderId="1" xfId="0" applyFill="1" applyBorder="1"/>
    <xf numFmtId="44" fontId="0" fillId="4" borderId="1" xfId="1" applyFont="1" applyFill="1" applyBorder="1"/>
    <xf numFmtId="44" fontId="3" fillId="4" borderId="0" xfId="1" applyFont="1" applyFill="1"/>
    <xf numFmtId="44" fontId="0" fillId="2" borderId="1" xfId="1" applyFont="1" applyFill="1" applyBorder="1"/>
    <xf numFmtId="44" fontId="0" fillId="2" borderId="1" xfId="0" applyNumberFormat="1" applyFill="1" applyBorder="1"/>
    <xf numFmtId="0" fontId="7" fillId="3" borderId="1" xfId="0" applyFont="1" applyFill="1" applyBorder="1"/>
    <xf numFmtId="0" fontId="8" fillId="0" borderId="0" xfId="0" applyFont="1"/>
    <xf numFmtId="0" fontId="9" fillId="2" borderId="0" xfId="0" applyFont="1" applyFill="1" applyAlignment="1">
      <alignment horizontal="center"/>
    </xf>
    <xf numFmtId="0" fontId="4" fillId="4" borderId="0" xfId="2" applyFont="1" applyFill="1"/>
    <xf numFmtId="44" fontId="9" fillId="4" borderId="0" xfId="1" applyFont="1" applyFill="1"/>
    <xf numFmtId="0" fontId="9" fillId="0" borderId="0" xfId="0" applyFont="1"/>
    <xf numFmtId="0" fontId="0" fillId="0" borderId="0" xfId="0" applyFont="1"/>
    <xf numFmtId="0" fontId="9" fillId="4" borderId="0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orbes.com/companies/alphabet/?list=global2000/" TargetMode="External"/><Relationship Id="rId18" Type="http://schemas.openxmlformats.org/officeDocument/2006/relationships/hyperlink" Target="https://www.forbes.com/companies/walmart/?list=global2000/" TargetMode="External"/><Relationship Id="rId26" Type="http://schemas.openxmlformats.org/officeDocument/2006/relationships/hyperlink" Target="https://www.forbes.com/companies/goldman-sachs-group/?list=global2000/" TargetMode="External"/><Relationship Id="rId39" Type="http://schemas.openxmlformats.org/officeDocument/2006/relationships/hyperlink" Target="https://www.forbes.com/companies/unitedhealth-group/?list=global2000/" TargetMode="External"/><Relationship Id="rId21" Type="http://schemas.openxmlformats.org/officeDocument/2006/relationships/hyperlink" Target="https://www.forbes.com/companies/unitedhealth-group/?list=global2000/" TargetMode="External"/><Relationship Id="rId34" Type="http://schemas.openxmlformats.org/officeDocument/2006/relationships/hyperlink" Target="https://www.forbes.com/companies/walmart/?list=global2000/" TargetMode="External"/><Relationship Id="rId42" Type="http://schemas.openxmlformats.org/officeDocument/2006/relationships/hyperlink" Target="https://www.forbes.com/companies/postal-savings-bank-of-china/?list=global2000/" TargetMode="External"/><Relationship Id="rId47" Type="http://schemas.openxmlformats.org/officeDocument/2006/relationships/hyperlink" Target="https://www.forbes.com/companies/walmart/?list=global2000/" TargetMode="External"/><Relationship Id="rId50" Type="http://schemas.openxmlformats.org/officeDocument/2006/relationships/hyperlink" Target="https://www.forbes.com/companies/saudi-arabian-oil-company-saudi-aramco/?list=global2000/" TargetMode="External"/><Relationship Id="rId7" Type="http://schemas.openxmlformats.org/officeDocument/2006/relationships/hyperlink" Target="https://www.forbes.com/companies/bank-of-america/?list=global2000/" TargetMode="External"/><Relationship Id="rId2" Type="http://schemas.openxmlformats.org/officeDocument/2006/relationships/hyperlink" Target="https://www.forbes.com/companies/jpmorgan-chase/?list=global2000/" TargetMode="External"/><Relationship Id="rId16" Type="http://schemas.openxmlformats.org/officeDocument/2006/relationships/hyperlink" Target="https://www.forbes.com/companies/citigroup/?list=global2000/" TargetMode="External"/><Relationship Id="rId29" Type="http://schemas.openxmlformats.org/officeDocument/2006/relationships/hyperlink" Target="https://www.forbes.com/companies/tencent-holdings/?list=global2000/" TargetMode="External"/><Relationship Id="rId11" Type="http://schemas.openxmlformats.org/officeDocument/2006/relationships/hyperlink" Target="https://www.forbes.com/companies/samsung-electronics/?list=global2000/" TargetMode="External"/><Relationship Id="rId24" Type="http://schemas.openxmlformats.org/officeDocument/2006/relationships/hyperlink" Target="https://www.forbes.com/companies/allianz/?list=global2000/" TargetMode="External"/><Relationship Id="rId32" Type="http://schemas.openxmlformats.org/officeDocument/2006/relationships/hyperlink" Target="https://www.forbes.com/companies/industrial-bank/?list=global2000/" TargetMode="External"/><Relationship Id="rId37" Type="http://schemas.openxmlformats.org/officeDocument/2006/relationships/hyperlink" Target="https://www.forbes.com/companies/toyota-motor/?list=global2000/" TargetMode="External"/><Relationship Id="rId40" Type="http://schemas.openxmlformats.org/officeDocument/2006/relationships/hyperlink" Target="https://www.forbes.com/companies/nestle/?list=global2000/" TargetMode="External"/><Relationship Id="rId45" Type="http://schemas.openxmlformats.org/officeDocument/2006/relationships/hyperlink" Target="https://www.forbes.com/companies/toyota-motor/?list=global2000/" TargetMode="External"/><Relationship Id="rId5" Type="http://schemas.openxmlformats.org/officeDocument/2006/relationships/hyperlink" Target="https://www.forbes.com/companies/saudi-arabian-oil-company-saudi-aramco/?list=global2000/" TargetMode="External"/><Relationship Id="rId15" Type="http://schemas.openxmlformats.org/officeDocument/2006/relationships/hyperlink" Target="https://www.forbes.com/companies/microsoft/?list=global2000/" TargetMode="External"/><Relationship Id="rId23" Type="http://schemas.openxmlformats.org/officeDocument/2006/relationships/hyperlink" Target="https://www.forbes.com/companies/alibaba-group/?list=global2000/" TargetMode="External"/><Relationship Id="rId28" Type="http://schemas.openxmlformats.org/officeDocument/2006/relationships/hyperlink" Target="https://www.forbes.com/companies/postal-savings-bank-of-china/?list=global2000/" TargetMode="External"/><Relationship Id="rId36" Type="http://schemas.openxmlformats.org/officeDocument/2006/relationships/hyperlink" Target="https://www.forbes.com/companies/china-life-insurance/?list=global2000/" TargetMode="External"/><Relationship Id="rId49" Type="http://schemas.openxmlformats.org/officeDocument/2006/relationships/hyperlink" Target="https://www.forbes.com/companies/bnp-paribas/?list=global2000/" TargetMode="External"/><Relationship Id="rId10" Type="http://schemas.openxmlformats.org/officeDocument/2006/relationships/hyperlink" Target="https://www.forbes.com/companies/amazon/?list=global2000/" TargetMode="External"/><Relationship Id="rId19" Type="http://schemas.openxmlformats.org/officeDocument/2006/relationships/hyperlink" Target="https://www.forbes.com/companies/wells-fargo/?list=global2000/" TargetMode="External"/><Relationship Id="rId31" Type="http://schemas.openxmlformats.org/officeDocument/2006/relationships/hyperlink" Target="https://www.forbes.com/companies/industrial-bank/?list=global2000/" TargetMode="External"/><Relationship Id="rId44" Type="http://schemas.openxmlformats.org/officeDocument/2006/relationships/hyperlink" Target="https://www.forbes.com/companies/china-construction-bank/?list=global2000/" TargetMode="External"/><Relationship Id="rId4" Type="http://schemas.openxmlformats.org/officeDocument/2006/relationships/hyperlink" Target="https://www.forbes.com/companies/china-construction-bank/?list=global2000/" TargetMode="External"/><Relationship Id="rId9" Type="http://schemas.openxmlformats.org/officeDocument/2006/relationships/hyperlink" Target="https://www.forbes.com/companies/agricultural-bank-of-china/?list=global2000/" TargetMode="External"/><Relationship Id="rId14" Type="http://schemas.openxmlformats.org/officeDocument/2006/relationships/hyperlink" Target="https://www.forbes.com/companies/bank-of-china/?list=global2000/" TargetMode="External"/><Relationship Id="rId22" Type="http://schemas.openxmlformats.org/officeDocument/2006/relationships/hyperlink" Target="https://www.forbes.com/companies/china-merchants-bank/?list=global2000/" TargetMode="External"/><Relationship Id="rId27" Type="http://schemas.openxmlformats.org/officeDocument/2006/relationships/hyperlink" Target="https://www.forbes.com/companies/softbank/?list=global2000/" TargetMode="External"/><Relationship Id="rId30" Type="http://schemas.openxmlformats.org/officeDocument/2006/relationships/hyperlink" Target="https://www.forbes.com/companies/bnp-paribas/?list=global2000/" TargetMode="External"/><Relationship Id="rId35" Type="http://schemas.openxmlformats.org/officeDocument/2006/relationships/hyperlink" Target="https://www.forbes.com/companies/facebook/?list=global2000/" TargetMode="External"/><Relationship Id="rId43" Type="http://schemas.openxmlformats.org/officeDocument/2006/relationships/hyperlink" Target="https://www.forbes.com/companies/softbank/?list=global2000/" TargetMode="External"/><Relationship Id="rId48" Type="http://schemas.openxmlformats.org/officeDocument/2006/relationships/hyperlink" Target="https://www.forbes.com/companies/postal-savings-bank-of-china/?list=global2000/" TargetMode="External"/><Relationship Id="rId8" Type="http://schemas.openxmlformats.org/officeDocument/2006/relationships/hyperlink" Target="https://www.forbes.com/companies/ping-an-insurance/?list=global2000/" TargetMode="External"/><Relationship Id="rId51" Type="http://schemas.openxmlformats.org/officeDocument/2006/relationships/hyperlink" Target="https://www.forbes.com/companies/berkshire-hathaway/?list=global2000/" TargetMode="External"/><Relationship Id="rId3" Type="http://schemas.openxmlformats.org/officeDocument/2006/relationships/hyperlink" Target="https://www.forbes.com/companies/berkshire-hathaway/?list=global2000/" TargetMode="External"/><Relationship Id="rId12" Type="http://schemas.openxmlformats.org/officeDocument/2006/relationships/hyperlink" Target="https://www.forbes.com/companies/toyota-motor/?list=global2000/" TargetMode="External"/><Relationship Id="rId17" Type="http://schemas.openxmlformats.org/officeDocument/2006/relationships/hyperlink" Target="https://www.forbes.com/companies/volkswagen-group/?list=global2000/" TargetMode="External"/><Relationship Id="rId25" Type="http://schemas.openxmlformats.org/officeDocument/2006/relationships/hyperlink" Target="https://www.forbes.com/companies/comcast/?list=global2000/" TargetMode="External"/><Relationship Id="rId33" Type="http://schemas.openxmlformats.org/officeDocument/2006/relationships/hyperlink" Target="https://www.forbes.com/companies/agricultural-bank-of-china/?list=global2000/" TargetMode="External"/><Relationship Id="rId38" Type="http://schemas.openxmlformats.org/officeDocument/2006/relationships/hyperlink" Target="https://www.forbes.com/companies/wells-fargo/?list=global2000/" TargetMode="External"/><Relationship Id="rId46" Type="http://schemas.openxmlformats.org/officeDocument/2006/relationships/hyperlink" Target="https://www.forbes.com/companies/industrial-bank/?list=global2000/" TargetMode="External"/><Relationship Id="rId20" Type="http://schemas.openxmlformats.org/officeDocument/2006/relationships/hyperlink" Target="https://www.forbes.com/companies/verizon-communications/?list=global2000/" TargetMode="External"/><Relationship Id="rId41" Type="http://schemas.openxmlformats.org/officeDocument/2006/relationships/hyperlink" Target="https://www.forbes.com/companies/samsung-electronics/?list=global2000/" TargetMode="External"/><Relationship Id="rId1" Type="http://schemas.openxmlformats.org/officeDocument/2006/relationships/hyperlink" Target="https://www.forbes.com/companies/icbc/?list=global2000/" TargetMode="External"/><Relationship Id="rId6" Type="http://schemas.openxmlformats.org/officeDocument/2006/relationships/hyperlink" Target="https://www.forbes.com/companies/apple/?list=global2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F339-B772-1249-9BC0-A01AB2A059BE}">
  <dimension ref="A1:R76"/>
  <sheetViews>
    <sheetView tabSelected="1" topLeftCell="K1" workbookViewId="0">
      <selection activeCell="L1" sqref="L1:O12"/>
    </sheetView>
  </sheetViews>
  <sheetFormatPr baseColWidth="10" defaultRowHeight="16" x14ac:dyDescent="0.2"/>
  <cols>
    <col min="2" max="2" width="37.33203125" bestFit="1" customWidth="1"/>
    <col min="3" max="3" width="16.6640625" bestFit="1" customWidth="1"/>
    <col min="4" max="4" width="19.33203125" bestFit="1" customWidth="1"/>
    <col min="5" max="5" width="0" hidden="1" customWidth="1"/>
    <col min="6" max="6" width="12.33203125" hidden="1" customWidth="1"/>
    <col min="8" max="8" width="22.6640625" bestFit="1" customWidth="1"/>
    <col min="13" max="13" width="31.33203125" bestFit="1" customWidth="1"/>
    <col min="14" max="14" width="14.33203125" bestFit="1" customWidth="1"/>
    <col min="17" max="17" width="18.6640625" bestFit="1" customWidth="1"/>
  </cols>
  <sheetData>
    <row r="1" spans="1:18" x14ac:dyDescent="0.2">
      <c r="A1" s="14" t="s">
        <v>0</v>
      </c>
      <c r="B1" s="14" t="s">
        <v>1</v>
      </c>
      <c r="C1" s="14" t="s">
        <v>2</v>
      </c>
      <c r="D1" s="14" t="s">
        <v>174</v>
      </c>
      <c r="E1" s="15" t="s">
        <v>4</v>
      </c>
      <c r="F1" s="15" t="s">
        <v>5</v>
      </c>
      <c r="L1" s="22" t="s">
        <v>175</v>
      </c>
      <c r="M1" s="22"/>
      <c r="N1" s="22"/>
      <c r="O1" s="22"/>
    </row>
    <row r="2" spans="1:18" ht="17" x14ac:dyDescent="0.2">
      <c r="A2" s="16">
        <v>1</v>
      </c>
      <c r="B2" s="17" t="s">
        <v>6</v>
      </c>
      <c r="C2" s="16" t="s">
        <v>7</v>
      </c>
      <c r="D2" s="18">
        <v>45.8</v>
      </c>
      <c r="E2" s="19" t="s">
        <v>8</v>
      </c>
      <c r="F2" s="19" t="s">
        <v>9</v>
      </c>
      <c r="H2" s="7" t="s">
        <v>173</v>
      </c>
      <c r="L2" s="3" t="s">
        <v>0</v>
      </c>
      <c r="M2" s="3" t="s">
        <v>1</v>
      </c>
      <c r="N2" s="3" t="s">
        <v>2</v>
      </c>
      <c r="O2" s="3" t="s">
        <v>3</v>
      </c>
      <c r="Q2" s="7" t="s">
        <v>170</v>
      </c>
    </row>
    <row r="3" spans="1:18" ht="17" x14ac:dyDescent="0.2">
      <c r="A3" s="16">
        <v>2</v>
      </c>
      <c r="B3" s="17" t="s">
        <v>10</v>
      </c>
      <c r="C3" s="16" t="s">
        <v>11</v>
      </c>
      <c r="D3" s="18">
        <v>40.4</v>
      </c>
      <c r="E3" s="19" t="s">
        <v>12</v>
      </c>
      <c r="F3" s="19" t="s">
        <v>13</v>
      </c>
      <c r="H3" s="8" t="s">
        <v>167</v>
      </c>
      <c r="I3" s="12">
        <f>AVERAGE(D2:D52)</f>
        <v>18.760784313725487</v>
      </c>
      <c r="L3" s="1">
        <v>27</v>
      </c>
      <c r="M3" s="2" t="s">
        <v>90</v>
      </c>
      <c r="N3" s="1" t="s">
        <v>44</v>
      </c>
      <c r="O3" s="11">
        <v>14.9</v>
      </c>
      <c r="Q3" s="4" t="s">
        <v>171</v>
      </c>
      <c r="R3" s="10">
        <f>AVERAGE(O3:O12)</f>
        <v>20.949999999999996</v>
      </c>
    </row>
    <row r="4" spans="1:18" ht="17" x14ac:dyDescent="0.2">
      <c r="A4" s="16">
        <v>3</v>
      </c>
      <c r="B4" s="17" t="s">
        <v>14</v>
      </c>
      <c r="C4" s="16" t="s">
        <v>11</v>
      </c>
      <c r="D4" s="18">
        <v>42.5</v>
      </c>
      <c r="E4" s="19" t="s">
        <v>15</v>
      </c>
      <c r="F4" s="19" t="s">
        <v>16</v>
      </c>
      <c r="H4" s="8" t="s">
        <v>168</v>
      </c>
      <c r="I4" s="13">
        <f>_xlfn.STDEV.P(D2:D52)</f>
        <v>13.922968446608081</v>
      </c>
      <c r="L4" s="1">
        <v>4</v>
      </c>
      <c r="M4" s="2" t="s">
        <v>17</v>
      </c>
      <c r="N4" s="1" t="s">
        <v>7</v>
      </c>
      <c r="O4" s="11">
        <v>39.299999999999997</v>
      </c>
      <c r="Q4" s="4" t="s">
        <v>168</v>
      </c>
      <c r="R4" s="5">
        <f>STDEVP(O3:O12)</f>
        <v>15.2384546460591</v>
      </c>
    </row>
    <row r="5" spans="1:18" ht="17" x14ac:dyDescent="0.2">
      <c r="A5" s="16">
        <v>4</v>
      </c>
      <c r="B5" s="17" t="s">
        <v>17</v>
      </c>
      <c r="C5" s="16" t="s">
        <v>7</v>
      </c>
      <c r="D5" s="18">
        <v>39.299999999999997</v>
      </c>
      <c r="E5" s="19" t="s">
        <v>18</v>
      </c>
      <c r="F5" s="19" t="s">
        <v>19</v>
      </c>
      <c r="H5" s="8" t="s">
        <v>169</v>
      </c>
      <c r="I5" s="9">
        <f>22/50</f>
        <v>0.44</v>
      </c>
      <c r="L5" s="1">
        <v>12</v>
      </c>
      <c r="M5" s="2" t="s">
        <v>43</v>
      </c>
      <c r="N5" s="1" t="s">
        <v>44</v>
      </c>
      <c r="O5" s="11">
        <v>14.3</v>
      </c>
      <c r="Q5" s="4" t="s">
        <v>172</v>
      </c>
      <c r="R5" s="5">
        <f>2/10</f>
        <v>0.2</v>
      </c>
    </row>
    <row r="6" spans="1:18" ht="17" x14ac:dyDescent="0.2">
      <c r="A6" s="16">
        <v>5</v>
      </c>
      <c r="B6" s="17" t="s">
        <v>20</v>
      </c>
      <c r="C6" s="16" t="s">
        <v>21</v>
      </c>
      <c r="D6" s="18">
        <v>49.3</v>
      </c>
      <c r="E6" s="19" t="s">
        <v>22</v>
      </c>
      <c r="F6" s="19" t="s">
        <v>23</v>
      </c>
      <c r="L6" s="1">
        <v>50</v>
      </c>
      <c r="M6" s="2" t="s">
        <v>164</v>
      </c>
      <c r="N6" s="1" t="s">
        <v>7</v>
      </c>
      <c r="O6" s="11">
        <v>9.6999999999999993</v>
      </c>
    </row>
    <row r="7" spans="1:18" ht="17" x14ac:dyDescent="0.2">
      <c r="A7" s="16">
        <v>6</v>
      </c>
      <c r="B7" s="17" t="s">
        <v>24</v>
      </c>
      <c r="C7" s="16" t="s">
        <v>11</v>
      </c>
      <c r="D7" s="18">
        <v>63.9</v>
      </c>
      <c r="E7" s="19" t="s">
        <v>25</v>
      </c>
      <c r="F7" s="19" t="s">
        <v>26</v>
      </c>
      <c r="L7" s="1">
        <v>42</v>
      </c>
      <c r="M7" s="2" t="s">
        <v>141</v>
      </c>
      <c r="N7" s="1" t="s">
        <v>127</v>
      </c>
      <c r="O7" s="11">
        <v>9.1</v>
      </c>
    </row>
    <row r="8" spans="1:18" ht="17" x14ac:dyDescent="0.2">
      <c r="A8" s="16">
        <v>7</v>
      </c>
      <c r="B8" s="17" t="s">
        <v>27</v>
      </c>
      <c r="C8" s="16" t="s">
        <v>11</v>
      </c>
      <c r="D8" s="18">
        <v>17.899999999999999</v>
      </c>
      <c r="E8" s="19" t="s">
        <v>28</v>
      </c>
      <c r="F8" s="19" t="s">
        <v>29</v>
      </c>
      <c r="L8" s="1">
        <v>18</v>
      </c>
      <c r="M8" s="2" t="s">
        <v>63</v>
      </c>
      <c r="N8" s="1" t="s">
        <v>11</v>
      </c>
      <c r="O8" s="11">
        <v>13.5</v>
      </c>
    </row>
    <row r="9" spans="1:18" ht="17" x14ac:dyDescent="0.2">
      <c r="A9" s="16">
        <v>8</v>
      </c>
      <c r="B9" s="17" t="s">
        <v>30</v>
      </c>
      <c r="C9" s="16" t="s">
        <v>7</v>
      </c>
      <c r="D9" s="18">
        <v>20.8</v>
      </c>
      <c r="E9" s="19" t="s">
        <v>31</v>
      </c>
      <c r="F9" s="19" t="s">
        <v>32</v>
      </c>
      <c r="L9" s="1">
        <v>28</v>
      </c>
      <c r="M9" s="2" t="s">
        <v>93</v>
      </c>
      <c r="N9" s="1" t="s">
        <v>7</v>
      </c>
      <c r="O9" s="11">
        <v>9.3000000000000007</v>
      </c>
    </row>
    <row r="10" spans="1:18" x14ac:dyDescent="0.2">
      <c r="A10" s="16">
        <v>9</v>
      </c>
      <c r="B10" s="17" t="s">
        <v>33</v>
      </c>
      <c r="C10" s="16" t="s">
        <v>7</v>
      </c>
      <c r="D10" s="18">
        <v>31.3</v>
      </c>
      <c r="E10" s="19" t="s">
        <v>34</v>
      </c>
      <c r="F10" s="19" t="s">
        <v>35</v>
      </c>
      <c r="L10" s="16">
        <v>5</v>
      </c>
      <c r="M10" s="17" t="s">
        <v>20</v>
      </c>
      <c r="N10" s="16" t="s">
        <v>21</v>
      </c>
      <c r="O10" s="18">
        <v>49.3</v>
      </c>
    </row>
    <row r="11" spans="1:18" x14ac:dyDescent="0.2">
      <c r="A11" s="16">
        <v>10</v>
      </c>
      <c r="B11" s="17" t="s">
        <v>36</v>
      </c>
      <c r="C11" s="16" t="s">
        <v>11</v>
      </c>
      <c r="D11" s="18">
        <v>21.3</v>
      </c>
      <c r="E11" s="19" t="s">
        <v>37</v>
      </c>
      <c r="F11" s="19" t="s">
        <v>38</v>
      </c>
      <c r="L11" s="16">
        <v>3</v>
      </c>
      <c r="M11" s="17" t="s">
        <v>14</v>
      </c>
      <c r="N11" s="16" t="s">
        <v>11</v>
      </c>
      <c r="O11" s="18">
        <v>42.5</v>
      </c>
    </row>
    <row r="12" spans="1:18" ht="17" x14ac:dyDescent="0.2">
      <c r="A12" s="16">
        <v>11</v>
      </c>
      <c r="B12" s="17" t="s">
        <v>39</v>
      </c>
      <c r="C12" s="16" t="s">
        <v>40</v>
      </c>
      <c r="D12" s="18">
        <v>22.1</v>
      </c>
      <c r="E12" s="19" t="s">
        <v>41</v>
      </c>
      <c r="F12" s="19" t="s">
        <v>42</v>
      </c>
      <c r="L12" s="1">
        <v>30</v>
      </c>
      <c r="M12" s="2" t="s">
        <v>99</v>
      </c>
      <c r="N12" s="1" t="s">
        <v>100</v>
      </c>
      <c r="O12" s="11">
        <v>7.6</v>
      </c>
      <c r="R12" s="5"/>
    </row>
    <row r="13" spans="1:18" x14ac:dyDescent="0.2">
      <c r="A13" s="16">
        <v>12</v>
      </c>
      <c r="B13" s="17" t="s">
        <v>43</v>
      </c>
      <c r="C13" s="16" t="s">
        <v>44</v>
      </c>
      <c r="D13" s="18">
        <v>14.3</v>
      </c>
      <c r="E13" s="19" t="s">
        <v>45</v>
      </c>
      <c r="F13" s="19" t="s">
        <v>46</v>
      </c>
    </row>
    <row r="14" spans="1:18" x14ac:dyDescent="0.2">
      <c r="A14" s="16">
        <v>13</v>
      </c>
      <c r="B14" s="17" t="s">
        <v>47</v>
      </c>
      <c r="C14" s="16" t="s">
        <v>11</v>
      </c>
      <c r="D14" s="18">
        <v>40.299999999999997</v>
      </c>
      <c r="E14" s="19" t="s">
        <v>48</v>
      </c>
      <c r="F14" s="19" t="s">
        <v>49</v>
      </c>
    </row>
    <row r="15" spans="1:18" ht="17" x14ac:dyDescent="0.2">
      <c r="A15" s="16">
        <v>14</v>
      </c>
      <c r="B15" s="17" t="s">
        <v>50</v>
      </c>
      <c r="C15" s="16" t="s">
        <v>7</v>
      </c>
      <c r="D15" s="18">
        <v>27.9</v>
      </c>
      <c r="E15" s="19" t="s">
        <v>51</v>
      </c>
      <c r="F15" s="19" t="s">
        <v>52</v>
      </c>
      <c r="L15" s="6">
        <f ca="1">RANDBETWEEN($A$2, $A$52)</f>
        <v>11</v>
      </c>
      <c r="N15" s="6">
        <v>27</v>
      </c>
    </row>
    <row r="16" spans="1:18" ht="17" x14ac:dyDescent="0.2">
      <c r="A16" s="16">
        <v>15</v>
      </c>
      <c r="B16" s="17" t="s">
        <v>53</v>
      </c>
      <c r="C16" s="16" t="s">
        <v>11</v>
      </c>
      <c r="D16" s="18">
        <v>51.3</v>
      </c>
      <c r="E16" s="19" t="s">
        <v>54</v>
      </c>
      <c r="F16" s="19" t="s">
        <v>55</v>
      </c>
      <c r="L16" s="6">
        <f t="shared" ref="L16:L24" ca="1" si="0">RANDBETWEEN($A$2, $A$52)</f>
        <v>3</v>
      </c>
      <c r="N16" s="6"/>
      <c r="O16" t="s">
        <v>177</v>
      </c>
    </row>
    <row r="17" spans="1:14" ht="17" x14ac:dyDescent="0.2">
      <c r="A17" s="16">
        <v>16</v>
      </c>
      <c r="B17" s="17" t="s">
        <v>56</v>
      </c>
      <c r="C17" s="16" t="s">
        <v>11</v>
      </c>
      <c r="D17" s="18">
        <v>17.100000000000001</v>
      </c>
      <c r="E17" s="20"/>
      <c r="F17" s="20"/>
      <c r="L17" s="6">
        <f t="shared" ca="1" si="0"/>
        <v>22</v>
      </c>
      <c r="N17" s="6"/>
    </row>
    <row r="18" spans="1:14" ht="17" x14ac:dyDescent="0.2">
      <c r="A18" s="16">
        <v>17</v>
      </c>
      <c r="B18" s="17" t="s">
        <v>59</v>
      </c>
      <c r="C18" s="16" t="s">
        <v>60</v>
      </c>
      <c r="D18" s="18">
        <v>9.5</v>
      </c>
      <c r="E18" s="19" t="s">
        <v>57</v>
      </c>
      <c r="F18" s="19" t="s">
        <v>58</v>
      </c>
      <c r="L18" s="6">
        <f t="shared" ca="1" si="0"/>
        <v>8</v>
      </c>
      <c r="N18" s="6"/>
    </row>
    <row r="19" spans="1:14" ht="17" x14ac:dyDescent="0.2">
      <c r="A19" s="16">
        <v>18</v>
      </c>
      <c r="B19" s="17" t="s">
        <v>63</v>
      </c>
      <c r="C19" s="16" t="s">
        <v>11</v>
      </c>
      <c r="D19" s="18">
        <v>13.5</v>
      </c>
      <c r="E19" s="19" t="s">
        <v>61</v>
      </c>
      <c r="F19" s="19" t="s">
        <v>62</v>
      </c>
      <c r="L19" s="6">
        <f t="shared" ca="1" si="0"/>
        <v>46</v>
      </c>
      <c r="N19" s="6"/>
    </row>
    <row r="20" spans="1:14" ht="17" x14ac:dyDescent="0.2">
      <c r="A20" s="16">
        <v>19</v>
      </c>
      <c r="B20" s="17" t="s">
        <v>66</v>
      </c>
      <c r="C20" s="16" t="s">
        <v>11</v>
      </c>
      <c r="D20" s="18">
        <v>7.4</v>
      </c>
      <c r="E20" s="19" t="s">
        <v>64</v>
      </c>
      <c r="F20" s="19" t="s">
        <v>65</v>
      </c>
      <c r="L20" s="6">
        <f t="shared" ca="1" si="0"/>
        <v>41</v>
      </c>
      <c r="N20" s="6"/>
    </row>
    <row r="21" spans="1:14" ht="17" x14ac:dyDescent="0.2">
      <c r="A21" s="16">
        <v>20</v>
      </c>
      <c r="B21" s="17" t="s">
        <v>69</v>
      </c>
      <c r="C21" s="16" t="s">
        <v>11</v>
      </c>
      <c r="D21" s="18">
        <v>17.8</v>
      </c>
      <c r="E21" s="19" t="s">
        <v>67</v>
      </c>
      <c r="F21" s="19" t="s">
        <v>68</v>
      </c>
      <c r="L21" s="6">
        <f t="shared" ca="1" si="0"/>
        <v>26</v>
      </c>
      <c r="N21" s="6"/>
    </row>
    <row r="22" spans="1:14" ht="17" x14ac:dyDescent="0.2">
      <c r="A22" s="16">
        <v>21</v>
      </c>
      <c r="B22" s="17" t="s">
        <v>72</v>
      </c>
      <c r="C22" s="16" t="s">
        <v>11</v>
      </c>
      <c r="D22" s="18">
        <v>16.899999999999999</v>
      </c>
      <c r="E22" s="19" t="s">
        <v>70</v>
      </c>
      <c r="F22" s="19" t="s">
        <v>71</v>
      </c>
      <c r="L22" s="6">
        <f t="shared" ca="1" si="0"/>
        <v>38</v>
      </c>
      <c r="N22" s="6"/>
    </row>
    <row r="23" spans="1:14" ht="17" x14ac:dyDescent="0.2">
      <c r="A23" s="16">
        <v>22</v>
      </c>
      <c r="B23" s="17" t="s">
        <v>75</v>
      </c>
      <c r="C23" s="16" t="s">
        <v>7</v>
      </c>
      <c r="D23" s="18">
        <v>14.1</v>
      </c>
      <c r="E23" s="19" t="s">
        <v>73</v>
      </c>
      <c r="F23" s="19" t="s">
        <v>74</v>
      </c>
      <c r="L23" s="6">
        <f t="shared" ca="1" si="0"/>
        <v>5</v>
      </c>
      <c r="N23" s="6"/>
    </row>
    <row r="24" spans="1:14" ht="17" x14ac:dyDescent="0.2">
      <c r="A24" s="16">
        <v>23</v>
      </c>
      <c r="B24" s="17" t="s">
        <v>78</v>
      </c>
      <c r="C24" s="16" t="s">
        <v>7</v>
      </c>
      <c r="D24" s="18">
        <v>23.3</v>
      </c>
      <c r="E24" s="19" t="s">
        <v>76</v>
      </c>
      <c r="F24" s="19" t="s">
        <v>77</v>
      </c>
      <c r="L24" s="6">
        <f t="shared" ca="1" si="0"/>
        <v>27</v>
      </c>
    </row>
    <row r="25" spans="1:14" x14ac:dyDescent="0.2">
      <c r="A25" s="16">
        <v>24</v>
      </c>
      <c r="B25" s="17" t="s">
        <v>81</v>
      </c>
      <c r="C25" s="16" t="s">
        <v>60</v>
      </c>
      <c r="D25" s="18">
        <v>7.8</v>
      </c>
      <c r="E25" s="19" t="s">
        <v>79</v>
      </c>
      <c r="F25" s="19" t="s">
        <v>80</v>
      </c>
    </row>
    <row r="26" spans="1:14" x14ac:dyDescent="0.2">
      <c r="A26" s="16">
        <v>25</v>
      </c>
      <c r="B26" s="17" t="s">
        <v>84</v>
      </c>
      <c r="C26" s="16" t="s">
        <v>11</v>
      </c>
      <c r="D26" s="18">
        <v>10.5</v>
      </c>
      <c r="E26" s="19" t="s">
        <v>82</v>
      </c>
      <c r="F26" s="19" t="s">
        <v>83</v>
      </c>
    </row>
    <row r="27" spans="1:14" x14ac:dyDescent="0.2">
      <c r="A27" s="16">
        <v>26</v>
      </c>
      <c r="B27" s="17" t="s">
        <v>87</v>
      </c>
      <c r="C27" s="16" t="s">
        <v>11</v>
      </c>
      <c r="D27" s="18">
        <v>15.1</v>
      </c>
      <c r="E27" s="19" t="s">
        <v>85</v>
      </c>
      <c r="F27" s="19" t="s">
        <v>86</v>
      </c>
    </row>
    <row r="28" spans="1:14" x14ac:dyDescent="0.2">
      <c r="A28" s="16">
        <v>27</v>
      </c>
      <c r="B28" s="17" t="s">
        <v>90</v>
      </c>
      <c r="C28" s="16" t="s">
        <v>44</v>
      </c>
      <c r="D28" s="18">
        <v>14.9</v>
      </c>
      <c r="E28" s="19" t="s">
        <v>88</v>
      </c>
      <c r="F28" s="19" t="s">
        <v>89</v>
      </c>
    </row>
    <row r="29" spans="1:14" x14ac:dyDescent="0.2">
      <c r="A29" s="16">
        <v>28</v>
      </c>
      <c r="B29" s="17" t="s">
        <v>93</v>
      </c>
      <c r="C29" s="16" t="s">
        <v>7</v>
      </c>
      <c r="D29" s="18">
        <v>9.3000000000000007</v>
      </c>
      <c r="E29" s="19" t="s">
        <v>91</v>
      </c>
      <c r="F29" s="19" t="s">
        <v>92</v>
      </c>
    </row>
    <row r="30" spans="1:14" x14ac:dyDescent="0.2">
      <c r="A30" s="16">
        <v>29</v>
      </c>
      <c r="B30" s="17" t="s">
        <v>96</v>
      </c>
      <c r="C30" s="16" t="s">
        <v>7</v>
      </c>
      <c r="D30" s="18">
        <v>23.3</v>
      </c>
      <c r="E30" s="19" t="s">
        <v>94</v>
      </c>
      <c r="F30" s="19" t="s">
        <v>95</v>
      </c>
    </row>
    <row r="31" spans="1:14" x14ac:dyDescent="0.2">
      <c r="A31" s="16">
        <v>30</v>
      </c>
      <c r="B31" s="17" t="s">
        <v>99</v>
      </c>
      <c r="C31" s="16" t="s">
        <v>100</v>
      </c>
      <c r="D31" s="18">
        <v>7.6</v>
      </c>
      <c r="E31" s="19" t="s">
        <v>97</v>
      </c>
      <c r="F31" s="19" t="s">
        <v>98</v>
      </c>
    </row>
    <row r="32" spans="1:14" x14ac:dyDescent="0.2">
      <c r="A32" s="16">
        <v>31</v>
      </c>
      <c r="B32" s="17" t="s">
        <v>103</v>
      </c>
      <c r="C32" s="16" t="s">
        <v>11</v>
      </c>
      <c r="D32" s="18">
        <v>13.4</v>
      </c>
      <c r="E32" s="19" t="s">
        <v>101</v>
      </c>
      <c r="F32" s="19" t="s">
        <v>102</v>
      </c>
    </row>
    <row r="33" spans="1:6" x14ac:dyDescent="0.2">
      <c r="A33" s="16">
        <v>32</v>
      </c>
      <c r="B33" s="17" t="s">
        <v>106</v>
      </c>
      <c r="C33" s="16" t="s">
        <v>107</v>
      </c>
      <c r="D33" s="18">
        <v>15.6</v>
      </c>
      <c r="E33" s="20"/>
      <c r="F33" s="20"/>
    </row>
    <row r="34" spans="1:6" x14ac:dyDescent="0.2">
      <c r="A34" s="16">
        <v>33</v>
      </c>
      <c r="B34" s="17" t="s">
        <v>110</v>
      </c>
      <c r="C34" s="16" t="s">
        <v>11</v>
      </c>
      <c r="D34" s="18">
        <v>29.1</v>
      </c>
      <c r="E34" s="19" t="s">
        <v>104</v>
      </c>
      <c r="F34" s="19" t="s">
        <v>105</v>
      </c>
    </row>
    <row r="35" spans="1:6" x14ac:dyDescent="0.2">
      <c r="A35" s="16">
        <v>34</v>
      </c>
      <c r="B35" s="17" t="s">
        <v>113</v>
      </c>
      <c r="C35" s="16" t="s">
        <v>11</v>
      </c>
      <c r="D35" s="18">
        <v>14.7</v>
      </c>
      <c r="E35" s="19" t="s">
        <v>108</v>
      </c>
      <c r="F35" s="19" t="s">
        <v>109</v>
      </c>
    </row>
    <row r="36" spans="1:6" x14ac:dyDescent="0.2">
      <c r="A36" s="16">
        <v>35</v>
      </c>
      <c r="B36" s="17" t="s">
        <v>117</v>
      </c>
      <c r="C36" s="16" t="s">
        <v>44</v>
      </c>
      <c r="D36" s="18">
        <v>10.1</v>
      </c>
      <c r="E36" s="19" t="s">
        <v>111</v>
      </c>
      <c r="F36" s="19" t="s">
        <v>112</v>
      </c>
    </row>
    <row r="37" spans="1:6" x14ac:dyDescent="0.2">
      <c r="A37" s="16">
        <v>36</v>
      </c>
      <c r="B37" s="17" t="s">
        <v>120</v>
      </c>
      <c r="C37" s="16" t="s">
        <v>11</v>
      </c>
      <c r="D37" s="18">
        <v>20.9</v>
      </c>
      <c r="E37" s="19" t="s">
        <v>115</v>
      </c>
      <c r="F37" s="19" t="s">
        <v>116</v>
      </c>
    </row>
    <row r="38" spans="1:6" x14ac:dyDescent="0.2">
      <c r="A38" s="16">
        <v>37</v>
      </c>
      <c r="B38" s="17" t="s">
        <v>123</v>
      </c>
      <c r="C38" s="16" t="s">
        <v>11</v>
      </c>
      <c r="D38" s="18">
        <v>7.2</v>
      </c>
      <c r="E38" s="19" t="s">
        <v>118</v>
      </c>
      <c r="F38" s="19" t="s">
        <v>119</v>
      </c>
    </row>
    <row r="39" spans="1:6" x14ac:dyDescent="0.2">
      <c r="A39" s="16">
        <v>38</v>
      </c>
      <c r="B39" s="17" t="s">
        <v>126</v>
      </c>
      <c r="C39" s="16" t="s">
        <v>127</v>
      </c>
      <c r="D39" s="18">
        <v>8.8000000000000007</v>
      </c>
      <c r="E39" s="19" t="s">
        <v>121</v>
      </c>
      <c r="F39" s="19" t="s">
        <v>122</v>
      </c>
    </row>
    <row r="40" spans="1:6" x14ac:dyDescent="0.2">
      <c r="A40" s="16">
        <v>39</v>
      </c>
      <c r="B40" s="17" t="s">
        <v>130</v>
      </c>
      <c r="C40" s="16" t="s">
        <v>131</v>
      </c>
      <c r="D40" s="18">
        <v>13</v>
      </c>
      <c r="E40" s="19" t="s">
        <v>124</v>
      </c>
      <c r="F40" s="19" t="s">
        <v>125</v>
      </c>
    </row>
    <row r="41" spans="1:6" x14ac:dyDescent="0.2">
      <c r="A41" s="16">
        <v>40</v>
      </c>
      <c r="B41" s="17" t="s">
        <v>134</v>
      </c>
      <c r="C41" s="16" t="s">
        <v>135</v>
      </c>
      <c r="D41" s="18">
        <v>4</v>
      </c>
      <c r="E41" s="19" t="s">
        <v>128</v>
      </c>
      <c r="F41" s="19" t="s">
        <v>129</v>
      </c>
    </row>
    <row r="42" spans="1:6" x14ac:dyDescent="0.2">
      <c r="A42" s="16">
        <v>41</v>
      </c>
      <c r="B42" s="17" t="s">
        <v>138</v>
      </c>
      <c r="C42" s="16" t="s">
        <v>60</v>
      </c>
      <c r="D42" s="18">
        <v>4.0999999999999996</v>
      </c>
      <c r="E42" s="19" t="s">
        <v>132</v>
      </c>
      <c r="F42" s="19" t="s">
        <v>133</v>
      </c>
    </row>
    <row r="43" spans="1:6" x14ac:dyDescent="0.2">
      <c r="A43" s="16">
        <v>42</v>
      </c>
      <c r="B43" s="17" t="s">
        <v>141</v>
      </c>
      <c r="C43" s="16" t="s">
        <v>127</v>
      </c>
      <c r="D43" s="18">
        <v>9.1</v>
      </c>
      <c r="E43" s="19" t="s">
        <v>136</v>
      </c>
      <c r="F43" s="19" t="s">
        <v>137</v>
      </c>
    </row>
    <row r="44" spans="1:6" x14ac:dyDescent="0.2">
      <c r="A44" s="16">
        <v>43</v>
      </c>
      <c r="B44" s="17" t="s">
        <v>144</v>
      </c>
      <c r="C44" s="16" t="s">
        <v>44</v>
      </c>
      <c r="D44" s="18">
        <v>8.3000000000000007</v>
      </c>
      <c r="E44" s="19" t="s">
        <v>139</v>
      </c>
      <c r="F44" s="19" t="s">
        <v>140</v>
      </c>
    </row>
    <row r="45" spans="1:6" x14ac:dyDescent="0.2">
      <c r="A45" s="16">
        <v>44</v>
      </c>
      <c r="B45" s="17" t="s">
        <v>147</v>
      </c>
      <c r="C45" s="16" t="s">
        <v>60</v>
      </c>
      <c r="D45" s="18">
        <v>4.7</v>
      </c>
      <c r="E45" s="19" t="s">
        <v>142</v>
      </c>
      <c r="F45" s="19" t="s">
        <v>143</v>
      </c>
    </row>
    <row r="46" spans="1:6" x14ac:dyDescent="0.2">
      <c r="A46" s="16">
        <v>45</v>
      </c>
      <c r="B46" s="17" t="s">
        <v>150</v>
      </c>
      <c r="C46" s="16" t="s">
        <v>11</v>
      </c>
      <c r="D46" s="18">
        <v>5.6</v>
      </c>
      <c r="E46" s="19" t="s">
        <v>145</v>
      </c>
      <c r="F46" s="19" t="s">
        <v>146</v>
      </c>
    </row>
    <row r="47" spans="1:6" x14ac:dyDescent="0.2">
      <c r="A47" s="16">
        <v>46</v>
      </c>
      <c r="B47" s="17" t="s">
        <v>153</v>
      </c>
      <c r="C47" s="16" t="s">
        <v>11</v>
      </c>
      <c r="D47" s="18">
        <v>13.8</v>
      </c>
      <c r="E47" s="19" t="s">
        <v>148</v>
      </c>
      <c r="F47" s="19" t="s">
        <v>149</v>
      </c>
    </row>
    <row r="48" spans="1:6" x14ac:dyDescent="0.2">
      <c r="A48" s="16">
        <v>47</v>
      </c>
      <c r="B48" s="17" t="s">
        <v>156</v>
      </c>
      <c r="C48" s="16" t="s">
        <v>11</v>
      </c>
      <c r="D48" s="18">
        <v>6.4</v>
      </c>
      <c r="E48" s="19" t="s">
        <v>151</v>
      </c>
      <c r="F48" s="19" t="s">
        <v>152</v>
      </c>
    </row>
    <row r="49" spans="1:6" x14ac:dyDescent="0.2">
      <c r="A49" s="16">
        <v>48</v>
      </c>
      <c r="B49" s="17" t="s">
        <v>159</v>
      </c>
      <c r="C49" s="16" t="s">
        <v>7</v>
      </c>
      <c r="D49" s="18">
        <v>4.8</v>
      </c>
      <c r="E49" s="20"/>
      <c r="F49" s="20"/>
    </row>
    <row r="50" spans="1:6" x14ac:dyDescent="0.2">
      <c r="A50" s="16">
        <v>49</v>
      </c>
      <c r="B50" s="17" t="s">
        <v>161</v>
      </c>
      <c r="C50" s="16" t="s">
        <v>7</v>
      </c>
      <c r="D50" s="18">
        <v>7.3</v>
      </c>
      <c r="E50" s="19" t="s">
        <v>154</v>
      </c>
      <c r="F50" s="19" t="s">
        <v>155</v>
      </c>
    </row>
    <row r="51" spans="1:6" x14ac:dyDescent="0.2">
      <c r="A51" s="16">
        <v>50</v>
      </c>
      <c r="B51" s="17" t="s">
        <v>164</v>
      </c>
      <c r="C51" s="16" t="s">
        <v>7</v>
      </c>
      <c r="D51" s="18">
        <v>9.6999999999999993</v>
      </c>
      <c r="E51" s="19" t="s">
        <v>157</v>
      </c>
      <c r="F51" s="19" t="s">
        <v>158</v>
      </c>
    </row>
    <row r="52" spans="1:6" x14ac:dyDescent="0.2">
      <c r="A52" s="16">
        <v>50</v>
      </c>
      <c r="B52" s="17" t="s">
        <v>164</v>
      </c>
      <c r="C52" s="16" t="s">
        <v>7</v>
      </c>
      <c r="D52" s="18">
        <v>9.6999999999999993</v>
      </c>
      <c r="E52" s="19" t="s">
        <v>160</v>
      </c>
      <c r="F52" s="19" t="s">
        <v>114</v>
      </c>
    </row>
    <row r="53" spans="1:6" x14ac:dyDescent="0.2">
      <c r="A53" s="20"/>
      <c r="B53" s="20"/>
      <c r="C53" s="20"/>
      <c r="D53" s="20"/>
      <c r="E53" s="19" t="s">
        <v>162</v>
      </c>
      <c r="F53" s="19" t="s">
        <v>163</v>
      </c>
    </row>
    <row r="54" spans="1:6" ht="51" x14ac:dyDescent="0.2">
      <c r="A54" s="20"/>
      <c r="B54" s="21" t="s">
        <v>176</v>
      </c>
      <c r="C54" s="20"/>
      <c r="D54" s="20"/>
      <c r="E54" s="19" t="s">
        <v>165</v>
      </c>
      <c r="F54" s="19" t="s">
        <v>166</v>
      </c>
    </row>
    <row r="57" spans="1:6" x14ac:dyDescent="0.2">
      <c r="B57">
        <v>27</v>
      </c>
      <c r="D57">
        <v>37</v>
      </c>
    </row>
    <row r="58" spans="1:6" x14ac:dyDescent="0.2">
      <c r="B58">
        <v>29</v>
      </c>
      <c r="D58">
        <v>46</v>
      </c>
    </row>
    <row r="59" spans="1:6" x14ac:dyDescent="0.2">
      <c r="B59">
        <v>37</v>
      </c>
      <c r="D59">
        <v>68</v>
      </c>
    </row>
    <row r="60" spans="1:6" x14ac:dyDescent="0.2">
      <c r="B60">
        <v>46</v>
      </c>
      <c r="D60">
        <v>72</v>
      </c>
    </row>
    <row r="61" spans="1:6" x14ac:dyDescent="0.2">
      <c r="B61">
        <v>52</v>
      </c>
      <c r="D61">
        <v>74</v>
      </c>
    </row>
    <row r="62" spans="1:6" x14ac:dyDescent="0.2">
      <c r="B62">
        <v>59</v>
      </c>
      <c r="D62">
        <v>83</v>
      </c>
    </row>
    <row r="63" spans="1:6" x14ac:dyDescent="0.2">
      <c r="B63">
        <v>65</v>
      </c>
    </row>
    <row r="64" spans="1:6" x14ac:dyDescent="0.2">
      <c r="B64">
        <v>66</v>
      </c>
      <c r="D64">
        <f>AVERAGE(D57:D62)</f>
        <v>63.333333333333336</v>
      </c>
    </row>
    <row r="65" spans="2:4" x14ac:dyDescent="0.2">
      <c r="B65">
        <v>68</v>
      </c>
      <c r="D65">
        <f>STDEV(D57:D62)</f>
        <v>17.840029895341164</v>
      </c>
    </row>
    <row r="66" spans="2:4" x14ac:dyDescent="0.2">
      <c r="B66">
        <v>72</v>
      </c>
    </row>
    <row r="67" spans="2:4" x14ac:dyDescent="0.2">
      <c r="B67">
        <v>74</v>
      </c>
    </row>
    <row r="68" spans="2:4" x14ac:dyDescent="0.2">
      <c r="B68">
        <v>75</v>
      </c>
    </row>
    <row r="69" spans="2:4" x14ac:dyDescent="0.2">
      <c r="B69">
        <v>80</v>
      </c>
    </row>
    <row r="70" spans="2:4" x14ac:dyDescent="0.2">
      <c r="B70">
        <v>81</v>
      </c>
    </row>
    <row r="71" spans="2:4" x14ac:dyDescent="0.2">
      <c r="B71">
        <v>83</v>
      </c>
    </row>
    <row r="72" spans="2:4" x14ac:dyDescent="0.2">
      <c r="B72">
        <v>84</v>
      </c>
    </row>
    <row r="73" spans="2:4" x14ac:dyDescent="0.2">
      <c r="B73">
        <v>90</v>
      </c>
    </row>
    <row r="75" spans="2:4" x14ac:dyDescent="0.2">
      <c r="B75">
        <f>AVERAGE(B57:B73)</f>
        <v>64</v>
      </c>
    </row>
    <row r="76" spans="2:4" x14ac:dyDescent="0.2">
      <c r="B76">
        <f>STDEV(B57:B73)</f>
        <v>19.532024984624609</v>
      </c>
    </row>
  </sheetData>
  <mergeCells count="1">
    <mergeCell ref="L1:O1"/>
  </mergeCells>
  <hyperlinks>
    <hyperlink ref="B2" r:id="rId1" display="https://www.forbes.com/companies/icbc/?list=global2000/" xr:uid="{291E8F51-86C0-E342-A899-13B798C6FB87}"/>
    <hyperlink ref="B3" r:id="rId2" display="https://www.forbes.com/companies/jpmorgan-chase/?list=global2000/" xr:uid="{23C6AF55-787F-DB4E-9F3D-63AC1A702FF3}"/>
    <hyperlink ref="B4" r:id="rId3" display="https://www.forbes.com/companies/berkshire-hathaway/?list=global2000/" xr:uid="{A98F78FE-3D45-E946-8837-C6D9990A4A54}"/>
    <hyperlink ref="B5" r:id="rId4" display="https://www.forbes.com/companies/china-construction-bank/?list=global2000/" xr:uid="{89BA613C-2AD2-C144-87CC-5116B6793422}"/>
    <hyperlink ref="B6" r:id="rId5" display="https://www.forbes.com/companies/saudi-arabian-oil-company-saudi-aramco/?list=global2000/" xr:uid="{E2723256-88B3-0E48-BD23-A23596A33B50}"/>
    <hyperlink ref="B7" r:id="rId6" display="https://www.forbes.com/companies/apple/?list=global2000/" xr:uid="{A785402F-691C-7646-BBEF-E3469166931F}"/>
    <hyperlink ref="B8" r:id="rId7" display="https://www.forbes.com/companies/bank-of-america/?list=global2000/" xr:uid="{8128C80B-704C-AB45-B015-35DCCACA44AB}"/>
    <hyperlink ref="B9" r:id="rId8" display="https://www.forbes.com/companies/ping-an-insurance/?list=global2000/" xr:uid="{38B434D9-3C42-584A-9F65-E17777F7AAD4}"/>
    <hyperlink ref="B10" r:id="rId9" display="https://www.forbes.com/companies/agricultural-bank-of-china/?list=global2000/" xr:uid="{55E76A64-DD3D-2F43-AE79-47F44F28DB78}"/>
    <hyperlink ref="B11" r:id="rId10" display="https://www.forbes.com/companies/amazon/?list=global2000/" xr:uid="{AE973BFE-83FB-D14C-B48E-870C3A1B5015}"/>
    <hyperlink ref="B12" r:id="rId11" display="https://www.forbes.com/companies/samsung-electronics/?list=global2000/" xr:uid="{D21A29B7-CC94-D746-BD5D-BEAB315B34A2}"/>
    <hyperlink ref="B13" r:id="rId12" display="https://www.forbes.com/companies/toyota-motor/?list=global2000/" xr:uid="{77C212F0-AC6A-DE4A-99BB-005837433718}"/>
    <hyperlink ref="B14" r:id="rId13" display="https://www.forbes.com/companies/alphabet/?list=global2000/" xr:uid="{1D166D2A-7F99-6A4D-B369-AA17FF2CF3BB}"/>
    <hyperlink ref="B15" r:id="rId14" display="https://www.forbes.com/companies/bank-of-china/?list=global2000/" xr:uid="{DD6AFACC-4015-C340-9ED9-546AD29AFF67}"/>
    <hyperlink ref="B16" r:id="rId15" display="https://www.forbes.com/companies/microsoft/?list=global2000/" xr:uid="{23866301-1EBE-C140-B658-FFEA70C48B92}"/>
    <hyperlink ref="B17" r:id="rId16" display="https://www.forbes.com/companies/citigroup/?list=global2000/" xr:uid="{EA7565CA-A99A-F043-9984-DBF8070E5896}"/>
    <hyperlink ref="B18" r:id="rId17" display="https://www.forbes.com/companies/volkswagen-group/?list=global2000/" xr:uid="{DFEBB220-7194-CD4D-8CEF-5AF57073283A}"/>
    <hyperlink ref="B19" r:id="rId18" display="https://www.forbes.com/companies/walmart/?list=global2000/" xr:uid="{97FEAF8C-FF21-4043-9AA7-47971862EC1E}"/>
    <hyperlink ref="B20" r:id="rId19" display="https://www.forbes.com/companies/wells-fargo/?list=global2000/" xr:uid="{300E3565-3742-1C43-9771-551E34AF623C}"/>
    <hyperlink ref="B21" r:id="rId20" display="https://www.forbes.com/companies/verizon-communications/?list=global2000/" xr:uid="{E5B2F726-39EC-4445-BE18-5C9E86F1A481}"/>
    <hyperlink ref="B22" r:id="rId21" display="https://www.forbes.com/companies/unitedhealth-group/?list=global2000/" xr:uid="{06162877-BD48-114C-897A-325CEF24FD73}"/>
    <hyperlink ref="B23" r:id="rId22" display="https://www.forbes.com/companies/china-merchants-bank/?list=global2000/" xr:uid="{65372D3E-206A-914C-9537-B239988B13E6}"/>
    <hyperlink ref="B24" r:id="rId23" display="https://www.forbes.com/companies/alibaba-group/?list=global2000/" xr:uid="{C9683DCB-6FF7-1F47-9E8E-C9C5222C5829}"/>
    <hyperlink ref="B25" r:id="rId24" display="https://www.forbes.com/companies/allianz/?list=global2000/" xr:uid="{A4BBC7C4-343A-B145-B3F2-48C5D5D7D6B2}"/>
    <hyperlink ref="B26" r:id="rId25" display="https://www.forbes.com/companies/comcast/?list=global2000/" xr:uid="{72AE93F6-9B3E-2E47-AFC4-011F35541C89}"/>
    <hyperlink ref="B27" r:id="rId26" display="https://www.forbes.com/companies/goldman-sachs-group/?list=global2000/" xr:uid="{524BDC3F-0760-4A4A-8865-2941D3200A09}"/>
    <hyperlink ref="B28" r:id="rId27" display="https://www.forbes.com/companies/softbank/?list=global2000/" xr:uid="{24296F3A-57E0-844F-888C-D60810AD8E30}"/>
    <hyperlink ref="B29" r:id="rId28" display="https://www.forbes.com/companies/postal-savings-bank-of-china/?list=global2000/" xr:uid="{97172E83-57BB-5240-B2EB-1A5288082905}"/>
    <hyperlink ref="B30" r:id="rId29" display="https://www.forbes.com/companies/tencent-holdings/?list=global2000/" xr:uid="{C4F46812-A353-7249-BA27-A315A4C522D3}"/>
    <hyperlink ref="B31" r:id="rId30" display="https://www.forbes.com/companies/bnp-paribas/?list=global2000/" xr:uid="{69D36544-CA57-EF45-85EA-38545B84E565}"/>
    <hyperlink ref="B52" r:id="rId31" display="https://www.forbes.com/companies/industrial-bank/?list=global2000/" xr:uid="{C58B97CE-E510-DC4C-8766-864DA347DA5D}"/>
    <hyperlink ref="B32" r:id="rId32" display="https://www.forbes.com/companies/industrial-bank/?list=global2000/" xr:uid="{4E2ECA70-9810-A641-A3C8-E13EEF09AC40}"/>
    <hyperlink ref="B33" r:id="rId33" display="https://www.forbes.com/companies/agricultural-bank-of-china/?list=global2000/" xr:uid="{121D5CF2-99DC-7545-843A-1770ADD8C79A}"/>
    <hyperlink ref="B34" r:id="rId34" display="https://www.forbes.com/companies/walmart/?list=global2000/" xr:uid="{87B8B1F3-B28E-F14A-8E1C-595FA531CA81}"/>
    <hyperlink ref="B35" r:id="rId35" display="https://www.forbes.com/companies/facebook/?list=global2000/" xr:uid="{7AEF7AB9-134A-1949-A85D-DA79EDE62D86}"/>
    <hyperlink ref="B36" r:id="rId36" display="https://www.forbes.com/companies/china-life-insurance/?list=global2000/" xr:uid="{0287BC9C-5E3F-3540-9DEE-C78142413753}"/>
    <hyperlink ref="B37" r:id="rId37" display="https://www.forbes.com/companies/toyota-motor/?list=global2000/" xr:uid="{CF14E33B-FBA6-CB4C-B8EF-2DB6E671E524}"/>
    <hyperlink ref="B38" r:id="rId38" display="https://www.forbes.com/companies/wells-fargo/?list=global2000/" xr:uid="{EF32C8B0-3A2C-2E48-B484-2F982CD8D021}"/>
    <hyperlink ref="B39" r:id="rId39" display="https://www.forbes.com/companies/unitedhealth-group/?list=global2000/" xr:uid="{3953B56D-99FC-C747-80AC-E988A056A4E2}"/>
    <hyperlink ref="B40" r:id="rId40" display="https://www.forbes.com/companies/nestle/?list=global2000/" xr:uid="{75BDF762-638D-9A4B-ABA6-91F6BCE463D3}"/>
    <hyperlink ref="B41" r:id="rId41" display="https://www.forbes.com/companies/samsung-electronics/?list=global2000/" xr:uid="{BB853431-AAF2-0F46-9928-EAB1304D68A0}"/>
    <hyperlink ref="B42" r:id="rId42" display="https://www.forbes.com/companies/postal-savings-bank-of-china/?list=global2000/" xr:uid="{E83378E3-D11A-F948-B8B5-67A2C18BCD51}"/>
    <hyperlink ref="M3" r:id="rId43" display="https://www.forbes.com/companies/softbank/?list=global2000/" xr:uid="{D1CAE511-FB4A-1349-B977-EBAA26188FD0}"/>
    <hyperlink ref="M4" r:id="rId44" display="https://www.forbes.com/companies/china-construction-bank/?list=global2000/" xr:uid="{D2267AC4-C679-AF47-BC03-A745245A5DD7}"/>
    <hyperlink ref="M5" r:id="rId45" display="https://www.forbes.com/companies/toyota-motor/?list=global2000/" xr:uid="{4D1FC57A-1E4E-C942-8671-57EE3B852B70}"/>
    <hyperlink ref="M6" r:id="rId46" display="https://www.forbes.com/companies/industrial-bank/?list=global2000/" xr:uid="{EE7251F6-D816-B043-9947-4C536CDE00FB}"/>
    <hyperlink ref="M8" r:id="rId47" display="https://www.forbes.com/companies/walmart/?list=global2000/" xr:uid="{52D857D5-86A7-7E49-BB3B-D5FB831EEB88}"/>
    <hyperlink ref="M9" r:id="rId48" display="https://www.forbes.com/companies/postal-savings-bank-of-china/?list=global2000/" xr:uid="{4F08B5C5-36BF-D842-B55C-CE933FA7679A}"/>
    <hyperlink ref="M12" r:id="rId49" display="https://www.forbes.com/companies/bnp-paribas/?list=global2000/" xr:uid="{B95E5FF8-7192-1A42-8DE6-50048551AEB0}"/>
    <hyperlink ref="M10" r:id="rId50" display="https://www.forbes.com/companies/saudi-arabian-oil-company-saudi-aramco/?list=global2000/" xr:uid="{C6CA22BB-C443-B04F-AA93-7A96D5B43BAF}"/>
    <hyperlink ref="M11" r:id="rId51" display="https://www.forbes.com/companies/berkshire-hathaway/?list=global2000/" xr:uid="{44A9109E-77DB-BF40-A630-9545634041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2021-11-21T16:50:10Z</dcterms:created>
  <dcterms:modified xsi:type="dcterms:W3CDTF">2021-12-02T01:23:10Z</dcterms:modified>
</cp:coreProperties>
</file>