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CE3A3B92-0DC9-4667-85FF-BA18D6F8E3E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  <sheet name="Analysi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6" i="2" s="1"/>
  <c r="A24" i="2" l="1" a="1"/>
  <c r="A24" i="2" s="1"/>
  <c r="A9" i="2" a="1"/>
  <c r="A9" i="2" s="1"/>
  <c r="A27" i="2" l="1" a="1"/>
  <c r="A27" i="2" s="1"/>
  <c r="A36" i="2" a="1"/>
  <c r="A36" i="2" s="1"/>
  <c r="A48" i="2" l="1" a="1"/>
  <c r="A48" i="2" s="1"/>
  <c r="A39" i="2" a="1"/>
  <c r="A39" i="2" s="1"/>
  <c r="A60" i="2" l="1" a="1"/>
  <c r="A60" i="2" s="1"/>
  <c r="A72" i="2" s="1" a="1"/>
  <c r="A72" i="2" s="1"/>
  <c r="A51" i="2" a="1"/>
  <c r="A51" i="2" s="1"/>
  <c r="A75" i="2" l="1" a="1"/>
  <c r="A75" i="2" s="1"/>
  <c r="A63" i="2" a="1"/>
  <c r="A6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penguins_df=xl(%P2%, headers=True)</code>
    </pythonScript>
    <pythonScript>
      <code>#Convert categorical variables to dummy variables for modeling
# Convert categorical variables to dummy variables
penguins_dummies = pd.get_dummies(penguins_df, columns=['species', 'island', 'sex'], drop_first=True)
penguins_dummies.head()</code>
    </pythonScript>
    <pythonScript>
      <code>#Bin body_mass_g into quantile-based categories
# Bin body_mass_g into three quantile-based categories
body_mass_bins = pd.qcut(penguins_dummies['body_mass_g'], q=3, labels=['light', 'medium', 'heavy'])
penguins_dummies['body_mass_category'] = body_mass_bins
penguins_dummies[['body_mass_g', 'body_mass_category']].head()</code>
    </pythonScript>
    <pythonScript>
      <code>#Add median body mass by species as a new feature
# Calculate median body mass by species and add as a new feature
species_median_mass = penguins_df.groupby('species')['body_mass_g'].transform('median')
penguins_dummies['species_median_body_mass'] = species_median_mass
penguins_dummies[['species_median_body_mass']].head()</code>
    </pythonScript>
    <pythonScript>
      <code>#Standardized (Z-score) numeric columns
# Standardize selected numeric columns using Z-score scaling
cols_to_standardize = ['bill_length_mm', 'bill_depth_mm', 'flipper_length_mm', 'body_mass_g']
penguins_dummies_std = penguins_dummies.copy()
for col in cols_to_standardize:
    mean = penguins_dummies_std[col].mean()
    std = penguins_dummies_std[col].std()
    penguins_dummies_std[col + '_zscore'] = (penguins_dummies_std[col] - mean) / std
penguins_dummies_std[[col + '_zscore' for col in cols_to_standardize]].head()</code>
    </pythonScript>
    <pythonScript>
      <code>#Impute missing values in numeric columns using KNN and merge with original data
#Impute missing values using KNN for numeric columns only
from sklearn.impute import KNNImputer
# Select only numeric columns for imputation
numeric_cols = penguins_dummies_std.select_dtypes(include=['float64', 'int64']).columns
knn_imputer = KNNImputer(n_neighbors=5)
penguins_numeric_imputed = pd.DataFrame(knn_imputer.fit_transform(penguins_dummies_std[numeric_cols]), columns=numeric_cols)
# Merge imputed numeric columns back with non-numeric columns
penguins_imputed = penguins_dummies_std.copy()
penguins_imputed[numeric_cols] = penguins_numeric_imputed
penguins_imputed.head()</code>
    </pythonScript>
  </pythonScripts>
</python>
</file>

<file path=xl/sharedStrings.xml><?xml version="1.0" encoding="utf-8"?>
<sst xmlns="http://schemas.openxmlformats.org/spreadsheetml/2006/main" count="1053" uniqueCount="25">
  <si>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</si>
  <si>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</si>
  <si>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</si>
  <si>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</si>
  <si>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</si>
  <si>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</si>
  <si>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</si>
  <si>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</si>
  <si>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</si>
  <si>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</si>
  <si>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</si>
  <si>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</si>
  <si>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</si>
  <si>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</si>
  <si>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</si>
  <si>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</si>
  <si>
    <t>Analysis Sheet</t>
  </si>
  <si>
    <t>This sheet will include all the Python formulas generated by Copilot.</t>
  </si>
  <si>
    <t>Load data from penguins, penguins</t>
  </si>
  <si>
    <t>Preview</t>
  </si>
  <si>
    <t>Convert categorical variables to dummy variables for modeling</t>
  </si>
  <si>
    <t>Bin body_mass_g into quantile-based categories</t>
  </si>
  <si>
    <t>Add median body mass by species as a new feature</t>
  </si>
  <si>
    <t>Standardized (Z-score) numeric columns</t>
  </si>
  <si>
    <t>Impute missing values in numeric columns using KNN and merge with 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</si>
</sst>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  <a r="6" c="11">
    <v t="s"/>
    <v t="s">bill_length_mm</v>
    <v t="s">bill_depth_mm</v>
    <v t="s">flipper_length_mm</v>
    <v t="s">body_mass_g</v>
    <v t="s">species_Chinstrap</v>
    <v t="s">species_Gentoo</v>
    <v t="s">island_Dream</v>
    <v t="s">island_Torgersen</v>
    <v t="s">sex_Female</v>
    <v t="s">sex_Male</v>
    <v>0</v>
    <v>39.1</v>
    <v>18.7</v>
    <v>181</v>
    <v>3750</v>
    <v t="b">0</v>
    <v t="b">0</v>
    <v t="b">0</v>
    <v t="b">1</v>
    <v t="b">0</v>
    <v t="b">1</v>
    <v>1</v>
    <v>39.5</v>
    <v>17.399999999999999</v>
    <v>186</v>
    <v>3800</v>
    <v t="b">0</v>
    <v t="b">0</v>
    <v t="b">0</v>
    <v t="b">1</v>
    <v t="b">1</v>
    <v t="b">0</v>
    <v>2</v>
    <v>40.299999999999997</v>
    <v>18</v>
    <v>195</v>
    <v>3250</v>
    <v t="b">0</v>
    <v t="b">0</v>
    <v t="b">0</v>
    <v t="b">1</v>
    <v t="b">1</v>
    <v t="b">0</v>
    <v>3</v>
    <v t="r">0</v>
    <v t="r">0</v>
    <v t="r">0</v>
    <v t="r">0</v>
    <v t="b">0</v>
    <v t="b">0</v>
    <v t="b">0</v>
    <v t="b">1</v>
    <v t="b">0</v>
    <v t="b">0</v>
    <v>4</v>
    <v>36.700000000000003</v>
    <v>19.3</v>
    <v>193</v>
    <v>3450</v>
    <v t="b">0</v>
    <v t="b">0</v>
    <v t="b">0</v>
    <v t="b">1</v>
    <v t="b">1</v>
    <v t="b">0</v>
  </a>
  <a r="6" c="3">
    <v t="s"/>
    <v t="s">body_mass_g</v>
    <v t="s">body_mass_category</v>
    <v>0</v>
    <v>3750</v>
    <v t="s">medium</v>
    <v>1</v>
    <v>3800</v>
    <v t="s">medium</v>
    <v>2</v>
    <v>3250</v>
    <v t="s">light</v>
    <v>3</v>
    <v t="r">0</v>
    <v t="r">0</v>
    <v>4</v>
    <v>3450</v>
    <v t="s">light</v>
  </a>
  <a r="6" c="2">
    <v t="s"/>
    <v t="s">species_median_body_mass</v>
    <v>0</v>
    <v>3700</v>
    <v>1</v>
    <v>3700</v>
    <v>2</v>
    <v>3700</v>
    <v>3</v>
    <v>3700</v>
    <v>4</v>
    <v>3700</v>
  </a>
  <a r="6" c="5">
    <v t="s"/>
    <v t="s">bill_length_mm_zscore</v>
    <v t="s">bill_depth_mm_zscore</v>
    <v t="s">flipper_length_mm_zscore</v>
    <v t="s">body_mass_g_zscore</v>
    <v>0</v>
    <v>-0.88320466856500845</v>
    <v>0.78430006910360173</v>
    <v>-1.4162715251128195</v>
    <v>-0.56331670419653335</v>
    <v>1</v>
    <v>-0.80993900932075846</v>
    <v>0.1260032771015962</v>
    <v>-1.0606960871532072</v>
    <v>-0.50096903013982963</v>
    <v>2</v>
    <v>-0.66340769083225826</v>
    <v>0.42983256571790701</v>
    <v>-0.42066029882590483</v>
    <v>-1.1867934447635704</v>
    <v>3</v>
    <v t="r">0</v>
    <v t="r">0</v>
    <v t="r">0</v>
    <v t="r">0</v>
    <v>4</v>
    <v>-1.3227986240305103</v>
    <v>1.0881293577199125</v>
    <v>-0.56289047400974979</v>
    <v>-0.93740274853675554</v>
  </a>
  <a r="6" c="12">
    <v t="s"/>
    <v t="s">bill_length_mm</v>
    <v t="s">bill_depth_mm</v>
    <v t="s">flipper_length_mm</v>
    <v t="s">body_mass_g</v>
    <v t="s">species_Chinstrap</v>
    <v t="s">...</v>
    <v t="s">species_median_body_mass</v>
    <v t="s">bill_length_mm_zscore</v>
    <v t="s">bill_depth_mm_zscore</v>
    <v t="s">flipper_length_mm_zscore</v>
    <v t="s">body_mass_g_zscore</v>
    <v>0</v>
    <v>39.1</v>
    <v>18.7</v>
    <v>181</v>
    <v>3750</v>
    <v t="b">0</v>
    <v t="s">...</v>
    <v>3700</v>
    <v>-0.88320466856500845</v>
    <v>0.78430006910360173</v>
    <v>-1.4162715251128195</v>
    <v>-0.56331670419653335</v>
    <v>1</v>
    <v>39.5</v>
    <v>17.399999999999999</v>
    <v>186</v>
    <v>3800</v>
    <v t="b">0</v>
    <v t="s">...</v>
    <v>3700</v>
    <v>-0.80993900932075846</v>
    <v>0.1260032771015962</v>
    <v>-1.0606960871532072</v>
    <v>-0.50096903013982963</v>
    <v>2</v>
    <v>40.299999999999997</v>
    <v>18</v>
    <v>195</v>
    <v>3250</v>
    <v t="b">0</v>
    <v t="s">...</v>
    <v>3700</v>
    <v>-0.66340769083225826</v>
    <v>0.42983256571790701</v>
    <v>-0.42066029882590483</v>
    <v>-1.1867934447635704</v>
    <v>3</v>
    <v>38.86</v>
    <v>18.02</v>
    <v>192.2</v>
    <v>3710</v>
    <v t="b">0</v>
    <v t="s">...</v>
    <v>3700</v>
    <v>-0.92716406411155849</v>
    <v>0.43996020867178415</v>
    <v>-0.61978254408328781</v>
    <v>-0.61319484344189634</v>
    <v>4</v>
    <v>36.700000000000003</v>
    <v>19.3</v>
    <v>193</v>
    <v>3450</v>
    <v t="b">0</v>
    <v t="s">...</v>
    <v>3700</v>
    <v>-1.3227986240305103</v>
    <v>1.0881293577199125</v>
    <v>-0.56289047400974979</v>
    <v>-0.93740274853675554</v>
  </a>
</arrayData>
</file>

<file path=xl/richData/rdrichvalue.xml><?xml version="1.0" encoding="utf-8"?>
<rvData xmlns="http://schemas.microsoft.com/office/spreadsheetml/2017/richdata" count="19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1">
    <v>1</v>
  </rv>
  <rv s="2">
    <v>DataFrame</v>
    <v>5</v>
    <v>4</v>
  </rv>
  <rv s="3">
    <v>&lt;class 'pandas.core.frame.DataFrame'&gt;</v>
    <v>DataFrame</v>
    <v xml:space="preserve">   bill_length_mm  bill_depth_mm  flipper_length_mm  body_mass_g  \
0            39.1           18.7              181.0       3750.0   
1            39.5           17.4              186.0       3800.0   
2            40.3           18.0              19...</v>
    <v>5</v>
    <v>3</v>
  </rv>
  <rv s="1">
    <v>2</v>
  </rv>
  <rv s="2">
    <v>DataFrame</v>
    <v>7</v>
    <v>7</v>
  </rv>
  <rv s="3">
    <v>&lt;class 'pandas.core.frame.DataFrame'&gt;</v>
    <v>DataFrame</v>
    <v xml:space="preserve">   body_mass_g body_mass_category
0       3750.0             medium
1       3800.0             medium
2       3250.0              light
3          NaN                NaN
4       3450.0              light</v>
    <v>8</v>
    <v>3</v>
  </rv>
  <rv s="1">
    <v>3</v>
  </rv>
  <rv s="2">
    <v>DataFrame</v>
    <v>9</v>
    <v>10</v>
  </rv>
  <rv s="3">
    <v>&lt;class 'pandas.core.frame.DataFrame'&gt;</v>
    <v>DataFrame</v>
    <v xml:space="preserve">   species_median_body_mass
0                    3700.0
1                    3700.0
2                    3700.0
3                    3700.0
4                    3700.0</v>
    <v>11</v>
    <v>3</v>
  </rv>
  <rv s="1">
    <v>4</v>
  </rv>
  <rv s="2">
    <v>DataFrame</v>
    <v>11</v>
    <v>13</v>
  </rv>
  <rv s="3">
    <v>&lt;class 'pandas.core.frame.DataFrame'&gt;</v>
    <v>DataFrame</v>
    <v xml:space="preserve">   bill_length_mm_zscore  bill_depth_mm_zscore  flipper_length_mm_zscore  \
0              -0.883205              0.784300                 -1.416272   
1              -0.809939              0.126003                 -1.060696   
2              -0.663408...</v>
    <v>14</v>
    <v>3</v>
  </rv>
  <rv s="1">
    <v>5</v>
  </rv>
  <rv s="2">
    <v>DataFrame</v>
    <v>13</v>
    <v>16</v>
  </rv>
  <rv s="3">
    <v>&lt;class 'pandas.core.frame.DataFrame'&gt;</v>
    <v>DataFrame</v>
    <v xml:space="preserve">   bill_length_mm  bill_depth_mm  flipper_length_mm  body_mass_g  \
0           39.10          18.70              181.0       3750.0   
1           39.50          17.40              186.0       3800.0   
2           40.30          18.00              19...</v>
    <v>17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1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5</v>
      <v>10</v>
      <v>DataFrame</v>
      <v>arrayPreview</v>
      <v>1</v>
    </spb>
    <spb s="1">
      <v>4</v>
    </spb>
    <spb s="0">
      <v>5</v>
      <v>2</v>
      <v>DataFrame</v>
      <v>arrayPreview</v>
      <v>1</v>
    </spb>
    <spb s="1">
      <v>6</v>
    </spb>
    <spb s="0">
      <v>5</v>
      <v>1</v>
      <v>DataFrame</v>
      <v>arrayPreview</v>
      <v>1</v>
    </spb>
    <spb s="1">
      <v>8</v>
    </spb>
    <spb s="0">
      <v>5</v>
      <v>4</v>
      <v>DataFrame</v>
      <v>arrayPreview</v>
      <v>1</v>
    </spb>
    <spb s="1">
      <v>10</v>
    </spb>
    <spb s="0">
      <v>5</v>
      <v>16</v>
      <v>DataFrame</v>
      <v>arrayPreview</v>
      <v>1</v>
    </spb>
    <spb s="1">
      <v>12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zoomScale="70" zoomScaleNormal="70" workbookViewId="0"/>
  </sheetViews>
  <sheetFormatPr defaultRowHeight="21" x14ac:dyDescent="0.65"/>
  <cols>
    <col min="3" max="3" width="14.54296875" customWidth="1"/>
    <col min="4" max="4" width="14.1796875" customWidth="1"/>
    <col min="5" max="5" width="17.453125" customWidth="1"/>
    <col min="6" max="6" width="12.7265625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65">
      <c r="A5" t="s">
        <v>7</v>
      </c>
      <c r="B5" t="s">
        <v>8</v>
      </c>
      <c r="G5" t="s">
        <v>11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65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65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65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65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65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65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65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65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65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65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65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65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65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65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65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65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65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65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65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65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65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65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65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65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65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65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65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65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0.65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65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65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65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65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65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65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65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65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65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65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65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65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65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65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65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65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65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65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65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65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65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65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65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65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65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65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65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65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65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65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65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65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65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65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65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65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65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65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65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65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65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65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65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65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65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65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65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65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65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65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65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65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65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65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65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65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65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65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65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65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65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65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65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65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65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65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65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65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65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65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65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65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65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65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65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65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65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65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65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65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65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65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65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65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65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65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65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65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65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65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65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65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65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65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65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65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65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65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65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65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65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65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65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65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65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65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65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65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65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65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65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65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65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65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65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65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65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65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65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65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65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65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65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65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65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65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65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65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65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65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65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65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65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65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65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65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65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65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65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65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65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65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65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65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65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65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65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65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65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65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65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65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65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65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65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65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65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65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65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65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65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65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65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65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65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65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0.65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65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65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65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65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65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65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65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65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65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65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65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65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65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65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65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65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65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65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65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65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65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65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65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65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65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65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65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65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65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65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65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65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65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65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65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65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65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65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65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0.65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65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65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65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65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65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65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65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65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65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65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65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65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65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65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65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65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65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65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65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65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65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65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65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65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65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65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65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65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65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65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65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65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65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65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65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65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65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0.65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65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65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65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65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65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65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65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65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65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65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65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0.65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65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65">
      <c r="A341" t="s">
        <v>15</v>
      </c>
      <c r="B341" t="s">
        <v>12</v>
      </c>
      <c r="G341" t="s">
        <v>11</v>
      </c>
    </row>
    <row r="342" spans="1:7" x14ac:dyDescent="0.65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65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65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65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AA6B-3C4D-40E6-BD9F-957FDE832D9E}">
  <dimension ref="A1:L80"/>
  <sheetViews>
    <sheetView zoomScale="90" zoomScaleNormal="90" workbookViewId="0"/>
  </sheetViews>
  <sheetFormatPr defaultRowHeight="21" x14ac:dyDescent="0.65"/>
  <cols>
    <col min="2" max="2" width="12.6328125" bestFit="1" customWidth="1"/>
    <col min="3" max="3" width="17.1796875" bestFit="1" customWidth="1"/>
  </cols>
  <sheetData>
    <row r="1" spans="1:8" ht="31.9" x14ac:dyDescent="1">
      <c r="A1" s="1" t="s">
        <v>16</v>
      </c>
    </row>
    <row r="2" spans="1:8" x14ac:dyDescent="0.65">
      <c r="A2" t="s">
        <v>17</v>
      </c>
    </row>
    <row r="5" spans="1:8" x14ac:dyDescent="0.65">
      <c r="A5" s="2" t="s">
        <v>18</v>
      </c>
    </row>
    <row r="6" spans="1:8" x14ac:dyDescent="0.65">
      <c r="A6" t="e" cm="1" vm="1">
        <f t="array" ref="A6">_xlfn._xlws.PY(0,1,penguins[[#Headers],[#Data]])</f>
        <v>#VALUE!</v>
      </c>
    </row>
    <row r="8" spans="1:8" x14ac:dyDescent="0.65">
      <c r="A8" s="3" t="s">
        <v>19</v>
      </c>
    </row>
    <row r="9" spans="1:8" x14ac:dyDescent="0.65">
      <c r="A9" t="str" cm="1">
        <f t="array" ref="A9:H20">IFERROR(_FV(A6,"arrayPreview"),_xlfn._DF_Python_str(A6))</f>
        <v/>
      </c>
      <c r="B9" t="str">
        <v>species</v>
      </c>
      <c r="C9" t="str">
        <v>island</v>
      </c>
      <c r="D9" t="str">
        <v>bill_length_mm</v>
      </c>
      <c r="E9" t="str">
        <v>bill_depth_mm</v>
      </c>
      <c r="F9" t="str">
        <v>flipper_length_mm</v>
      </c>
      <c r="G9" t="str">
        <v>body_mass_g</v>
      </c>
      <c r="H9" t="str">
        <v>sex</v>
      </c>
    </row>
    <row r="10" spans="1:8" x14ac:dyDescent="0.65">
      <c r="A10">
        <v>0</v>
      </c>
      <c r="B10" t="str">
        <v>Adelie</v>
      </c>
      <c r="C10" t="str">
        <v>Torgersen</v>
      </c>
      <c r="D10">
        <v>39.1</v>
      </c>
      <c r="E10">
        <v>18.7</v>
      </c>
      <c r="F10">
        <v>181</v>
      </c>
      <c r="G10">
        <v>3750</v>
      </c>
      <c r="H10" t="str">
        <v>Male</v>
      </c>
    </row>
    <row r="11" spans="1:8" x14ac:dyDescent="0.65">
      <c r="A11">
        <v>1</v>
      </c>
      <c r="B11" t="str">
        <v>Adelie</v>
      </c>
      <c r="C11" t="str">
        <v>Torgersen</v>
      </c>
      <c r="D11">
        <v>39.5</v>
      </c>
      <c r="E11">
        <v>17.399999999999999</v>
      </c>
      <c r="F11">
        <v>186</v>
      </c>
      <c r="G11">
        <v>3800</v>
      </c>
      <c r="H11" t="str">
        <v>Female</v>
      </c>
    </row>
    <row r="12" spans="1:8" x14ac:dyDescent="0.65">
      <c r="A12">
        <v>2</v>
      </c>
      <c r="B12" t="str">
        <v>Adelie</v>
      </c>
      <c r="C12" t="str">
        <v>Torgersen</v>
      </c>
      <c r="D12">
        <v>40.299999999999997</v>
      </c>
      <c r="E12">
        <v>18</v>
      </c>
      <c r="F12">
        <v>195</v>
      </c>
      <c r="G12">
        <v>3250</v>
      </c>
      <c r="H12" t="str">
        <v>Female</v>
      </c>
    </row>
    <row r="13" spans="1:8" x14ac:dyDescent="0.65">
      <c r="A13">
        <v>3</v>
      </c>
      <c r="B13" t="str">
        <v>Adelie</v>
      </c>
      <c r="C13" t="str">
        <v>Torgersen</v>
      </c>
      <c r="D13" vm="2">
        <v>0</v>
      </c>
      <c r="E13" vm="2">
        <v>0</v>
      </c>
      <c r="F13" vm="2">
        <v>0</v>
      </c>
      <c r="G13" vm="2">
        <v>0</v>
      </c>
      <c r="H13" t="str">
        <v/>
      </c>
    </row>
    <row r="14" spans="1:8" x14ac:dyDescent="0.65">
      <c r="A14">
        <v>4</v>
      </c>
      <c r="B14" t="str">
        <v>Adelie</v>
      </c>
      <c r="C14" t="str">
        <v>Torgersen</v>
      </c>
      <c r="D14">
        <v>36.700000000000003</v>
      </c>
      <c r="E14">
        <v>19.3</v>
      </c>
      <c r="F14">
        <v>193</v>
      </c>
      <c r="G14">
        <v>3450</v>
      </c>
      <c r="H14" t="str">
        <v>Female</v>
      </c>
    </row>
    <row r="15" spans="1:8" x14ac:dyDescent="0.6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</row>
    <row r="16" spans="1:8" x14ac:dyDescent="0.65">
      <c r="A16">
        <v>339</v>
      </c>
      <c r="B16" t="str">
        <v>Gentoo</v>
      </c>
      <c r="C16" t="str">
        <v>Biscoe</v>
      </c>
      <c r="D16" vm="2">
        <v>0</v>
      </c>
      <c r="E16" vm="2">
        <v>0</v>
      </c>
      <c r="F16" vm="2">
        <v>0</v>
      </c>
      <c r="G16" vm="2">
        <v>0</v>
      </c>
      <c r="H16" t="str">
        <v/>
      </c>
    </row>
    <row r="17" spans="1:11" x14ac:dyDescent="0.65">
      <c r="A17">
        <v>340</v>
      </c>
      <c r="B17" t="str">
        <v>Gentoo</v>
      </c>
      <c r="C17" t="str">
        <v>Biscoe</v>
      </c>
      <c r="D17">
        <v>46.8</v>
      </c>
      <c r="E17">
        <v>14.3</v>
      </c>
      <c r="F17">
        <v>215</v>
      </c>
      <c r="G17">
        <v>4850</v>
      </c>
      <c r="H17" t="str">
        <v>Female</v>
      </c>
    </row>
    <row r="18" spans="1:11" x14ac:dyDescent="0.65">
      <c r="A18">
        <v>341</v>
      </c>
      <c r="B18" t="str">
        <v>Gentoo</v>
      </c>
      <c r="C18" t="str">
        <v>Biscoe</v>
      </c>
      <c r="D18">
        <v>50.4</v>
      </c>
      <c r="E18">
        <v>15.7</v>
      </c>
      <c r="F18">
        <v>222</v>
      </c>
      <c r="G18">
        <v>5750</v>
      </c>
      <c r="H18" t="str">
        <v>Male</v>
      </c>
    </row>
    <row r="19" spans="1:11" x14ac:dyDescent="0.65">
      <c r="A19">
        <v>342</v>
      </c>
      <c r="B19" t="str">
        <v>Gentoo</v>
      </c>
      <c r="C19" t="str">
        <v>Biscoe</v>
      </c>
      <c r="D19">
        <v>45.2</v>
      </c>
      <c r="E19">
        <v>14.8</v>
      </c>
      <c r="F19">
        <v>212</v>
      </c>
      <c r="G19">
        <v>5200</v>
      </c>
      <c r="H19" t="str">
        <v>Female</v>
      </c>
    </row>
    <row r="20" spans="1:11" x14ac:dyDescent="0.65">
      <c r="A20">
        <v>343</v>
      </c>
      <c r="B20" t="str">
        <v>Gentoo</v>
      </c>
      <c r="C20" t="str">
        <v>Biscoe</v>
      </c>
      <c r="D20">
        <v>49.9</v>
      </c>
      <c r="E20">
        <v>16.100000000000001</v>
      </c>
      <c r="F20">
        <v>213</v>
      </c>
      <c r="G20">
        <v>5400</v>
      </c>
      <c r="H20" t="str">
        <v>Male</v>
      </c>
    </row>
    <row r="23" spans="1:11" x14ac:dyDescent="0.65">
      <c r="A23" s="2" t="s">
        <v>20</v>
      </c>
    </row>
    <row r="24" spans="1:11" x14ac:dyDescent="0.65">
      <c r="A24" t="e" cm="1" vm="3">
        <f t="array" ref="A24">_xlfn._xlws.PY(1,1)</f>
        <v>#VALUE!</v>
      </c>
    </row>
    <row r="26" spans="1:11" x14ac:dyDescent="0.65">
      <c r="A26" s="3" t="s">
        <v>19</v>
      </c>
    </row>
    <row r="27" spans="1:11" x14ac:dyDescent="0.65">
      <c r="A27" t="str" cm="1">
        <f t="array" ref="A27:K32">IFERROR(_FV(A24,"arrayPreview"),_xlfn._DF_Python_str(A24))</f>
        <v/>
      </c>
      <c r="B27" t="str">
        <v>bill_length_mm</v>
      </c>
      <c r="C27" t="str">
        <v>bill_depth_mm</v>
      </c>
      <c r="D27" t="str">
        <v>flipper_length_mm</v>
      </c>
      <c r="E27" t="str">
        <v>body_mass_g</v>
      </c>
      <c r="F27" t="str">
        <v>species_Chinstrap</v>
      </c>
      <c r="G27" t="str">
        <v>species_Gentoo</v>
      </c>
      <c r="H27" t="str">
        <v>island_Dream</v>
      </c>
      <c r="I27" t="str">
        <v>island_Torgersen</v>
      </c>
      <c r="J27" t="str">
        <v>sex_Female</v>
      </c>
      <c r="K27" t="str">
        <v>sex_Male</v>
      </c>
    </row>
    <row r="28" spans="1:11" x14ac:dyDescent="0.65">
      <c r="A28">
        <v>0</v>
      </c>
      <c r="B28">
        <v>39.1</v>
      </c>
      <c r="C28">
        <v>18.7</v>
      </c>
      <c r="D28">
        <v>181</v>
      </c>
      <c r="E28">
        <v>3750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</row>
    <row r="29" spans="1:11" x14ac:dyDescent="0.65">
      <c r="A29">
        <v>1</v>
      </c>
      <c r="B29">
        <v>39.5</v>
      </c>
      <c r="C29">
        <v>17.399999999999999</v>
      </c>
      <c r="D29">
        <v>186</v>
      </c>
      <c r="E29">
        <v>3800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</row>
    <row r="30" spans="1:11" x14ac:dyDescent="0.65">
      <c r="A30">
        <v>2</v>
      </c>
      <c r="B30">
        <v>40.299999999999997</v>
      </c>
      <c r="C30">
        <v>18</v>
      </c>
      <c r="D30">
        <v>195</v>
      </c>
      <c r="E30">
        <v>3250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b">
        <v>0</v>
      </c>
    </row>
    <row r="31" spans="1:11" x14ac:dyDescent="0.65">
      <c r="A31">
        <v>3</v>
      </c>
      <c r="B31" vm="2">
        <v>0</v>
      </c>
      <c r="C31" vm="2">
        <v>0</v>
      </c>
      <c r="D31" vm="2">
        <v>0</v>
      </c>
      <c r="E31" vm="2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</row>
    <row r="32" spans="1:11" x14ac:dyDescent="0.65">
      <c r="A32">
        <v>4</v>
      </c>
      <c r="B32">
        <v>36.700000000000003</v>
      </c>
      <c r="C32">
        <v>19.3</v>
      </c>
      <c r="D32">
        <v>193</v>
      </c>
      <c r="E32">
        <v>3450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0</v>
      </c>
    </row>
    <row r="35" spans="1:3" x14ac:dyDescent="0.65">
      <c r="A35" s="2" t="s">
        <v>21</v>
      </c>
    </row>
    <row r="36" spans="1:3" x14ac:dyDescent="0.65">
      <c r="A36" t="e" cm="1" vm="4">
        <f t="array" ref="A36">_xlfn._xlws.PY(2,1)</f>
        <v>#VALUE!</v>
      </c>
    </row>
    <row r="38" spans="1:3" x14ac:dyDescent="0.65">
      <c r="A38" s="3" t="s">
        <v>19</v>
      </c>
    </row>
    <row r="39" spans="1:3" x14ac:dyDescent="0.65">
      <c r="A39" t="str" cm="1">
        <f t="array" ref="A39:C44">IFERROR(_FV(A36,"arrayPreview"),_xlfn._DF_Python_str(A36))</f>
        <v/>
      </c>
      <c r="B39" t="str">
        <v>body_mass_g</v>
      </c>
      <c r="C39" t="str">
        <v>body_mass_category</v>
      </c>
    </row>
    <row r="40" spans="1:3" x14ac:dyDescent="0.65">
      <c r="A40">
        <v>0</v>
      </c>
      <c r="B40">
        <v>3750</v>
      </c>
      <c r="C40" t="str">
        <v>medium</v>
      </c>
    </row>
    <row r="41" spans="1:3" x14ac:dyDescent="0.65">
      <c r="A41">
        <v>1</v>
      </c>
      <c r="B41">
        <v>3800</v>
      </c>
      <c r="C41" t="str">
        <v>medium</v>
      </c>
    </row>
    <row r="42" spans="1:3" x14ac:dyDescent="0.65">
      <c r="A42">
        <v>2</v>
      </c>
      <c r="B42">
        <v>3250</v>
      </c>
      <c r="C42" t="str">
        <v>light</v>
      </c>
    </row>
    <row r="43" spans="1:3" x14ac:dyDescent="0.65">
      <c r="A43">
        <v>3</v>
      </c>
      <c r="B43" vm="2">
        <v>0</v>
      </c>
      <c r="C43" vm="2">
        <v>0</v>
      </c>
    </row>
    <row r="44" spans="1:3" x14ac:dyDescent="0.65">
      <c r="A44">
        <v>4</v>
      </c>
      <c r="B44">
        <v>3450</v>
      </c>
      <c r="C44" t="str">
        <v>light</v>
      </c>
    </row>
    <row r="47" spans="1:3" x14ac:dyDescent="0.65">
      <c r="A47" s="2" t="s">
        <v>22</v>
      </c>
    </row>
    <row r="48" spans="1:3" x14ac:dyDescent="0.65">
      <c r="A48" t="e" cm="1" vm="5">
        <f t="array" ref="A48">_xlfn._xlws.PY(3,1)</f>
        <v>#VALUE!</v>
      </c>
    </row>
    <row r="50" spans="1:5" x14ac:dyDescent="0.65">
      <c r="A50" s="3" t="s">
        <v>19</v>
      </c>
    </row>
    <row r="51" spans="1:5" x14ac:dyDescent="0.65">
      <c r="A51" t="str" cm="1">
        <f t="array" ref="A51:B56">IFERROR(_FV(A48,"arrayPreview"),_xlfn._DF_Python_str(A48))</f>
        <v/>
      </c>
      <c r="B51" t="str">
        <v>species_median_body_mass</v>
      </c>
    </row>
    <row r="52" spans="1:5" x14ac:dyDescent="0.65">
      <c r="A52">
        <v>0</v>
      </c>
      <c r="B52">
        <v>3700</v>
      </c>
    </row>
    <row r="53" spans="1:5" x14ac:dyDescent="0.65">
      <c r="A53">
        <v>1</v>
      </c>
      <c r="B53">
        <v>3700</v>
      </c>
    </row>
    <row r="54" spans="1:5" x14ac:dyDescent="0.65">
      <c r="A54">
        <v>2</v>
      </c>
      <c r="B54">
        <v>3700</v>
      </c>
    </row>
    <row r="55" spans="1:5" x14ac:dyDescent="0.65">
      <c r="A55">
        <v>3</v>
      </c>
      <c r="B55">
        <v>3700</v>
      </c>
    </row>
    <row r="56" spans="1:5" x14ac:dyDescent="0.65">
      <c r="A56">
        <v>4</v>
      </c>
      <c r="B56">
        <v>3700</v>
      </c>
    </row>
    <row r="59" spans="1:5" x14ac:dyDescent="0.65">
      <c r="A59" s="2" t="s">
        <v>23</v>
      </c>
    </row>
    <row r="60" spans="1:5" x14ac:dyDescent="0.65">
      <c r="A60" t="e" cm="1" vm="6">
        <f t="array" ref="A60">_xlfn._xlws.PY(4,1)</f>
        <v>#VALUE!</v>
      </c>
    </row>
    <row r="62" spans="1:5" x14ac:dyDescent="0.65">
      <c r="A62" s="3" t="s">
        <v>19</v>
      </c>
    </row>
    <row r="63" spans="1:5" x14ac:dyDescent="0.65">
      <c r="A63" t="str" cm="1">
        <f t="array" ref="A63:E68">IFERROR(_FV(A60,"arrayPreview"),_xlfn._DF_Python_str(A60))</f>
        <v/>
      </c>
      <c r="B63" t="str">
        <v>bill_length_mm_zscore</v>
      </c>
      <c r="C63" t="str">
        <v>bill_depth_mm_zscore</v>
      </c>
      <c r="D63" t="str">
        <v>flipper_length_mm_zscore</v>
      </c>
      <c r="E63" t="str">
        <v>body_mass_g_zscore</v>
      </c>
    </row>
    <row r="64" spans="1:5" x14ac:dyDescent="0.65">
      <c r="A64">
        <v>0</v>
      </c>
      <c r="B64">
        <v>-0.88320466856500845</v>
      </c>
      <c r="C64">
        <v>0.78430006910360173</v>
      </c>
      <c r="D64">
        <v>-1.4162715251128195</v>
      </c>
      <c r="E64">
        <v>-0.56331670419653335</v>
      </c>
    </row>
    <row r="65" spans="1:12" x14ac:dyDescent="0.65">
      <c r="A65">
        <v>1</v>
      </c>
      <c r="B65">
        <v>-0.80993900932075846</v>
      </c>
      <c r="C65">
        <v>0.1260032771015962</v>
      </c>
      <c r="D65">
        <v>-1.0606960871532072</v>
      </c>
      <c r="E65">
        <v>-0.50096903013982963</v>
      </c>
    </row>
    <row r="66" spans="1:12" x14ac:dyDescent="0.65">
      <c r="A66">
        <v>2</v>
      </c>
      <c r="B66">
        <v>-0.66340769083225826</v>
      </c>
      <c r="C66">
        <v>0.42983256571790701</v>
      </c>
      <c r="D66">
        <v>-0.42066029882590483</v>
      </c>
      <c r="E66">
        <v>-1.1867934447635704</v>
      </c>
    </row>
    <row r="67" spans="1:12" x14ac:dyDescent="0.65">
      <c r="A67">
        <v>3</v>
      </c>
      <c r="B67" vm="2">
        <v>0</v>
      </c>
      <c r="C67" vm="2">
        <v>0</v>
      </c>
      <c r="D67" vm="2">
        <v>0</v>
      </c>
      <c r="E67" vm="2">
        <v>0</v>
      </c>
    </row>
    <row r="68" spans="1:12" x14ac:dyDescent="0.65">
      <c r="A68">
        <v>4</v>
      </c>
      <c r="B68">
        <v>-1.3227986240305103</v>
      </c>
      <c r="C68">
        <v>1.0881293577199125</v>
      </c>
      <c r="D68">
        <v>-0.56289047400974979</v>
      </c>
      <c r="E68">
        <v>-0.93740274853675554</v>
      </c>
    </row>
    <row r="71" spans="1:12" x14ac:dyDescent="0.65">
      <c r="A71" s="2" t="s">
        <v>24</v>
      </c>
    </row>
    <row r="72" spans="1:12" x14ac:dyDescent="0.65">
      <c r="A72" t="e" cm="1" vm="7">
        <f t="array" ref="A72">_xlfn._xlws.PY(5,1)</f>
        <v>#VALUE!</v>
      </c>
    </row>
    <row r="74" spans="1:12" x14ac:dyDescent="0.65">
      <c r="A74" s="3" t="s">
        <v>19</v>
      </c>
    </row>
    <row r="75" spans="1:12" x14ac:dyDescent="0.65">
      <c r="A75" t="str" cm="1">
        <f t="array" ref="A75:L80">IFERROR(_FV(A72,"arrayPreview"),_xlfn._DF_Python_str(A72))</f>
        <v/>
      </c>
      <c r="B75" t="str">
        <v>bill_length_mm</v>
      </c>
      <c r="C75" t="str">
        <v>bill_depth_mm</v>
      </c>
      <c r="D75" t="str">
        <v>flipper_length_mm</v>
      </c>
      <c r="E75" t="str">
        <v>body_mass_g</v>
      </c>
      <c r="F75" t="str">
        <v>species_Chinstrap</v>
      </c>
      <c r="G75" t="str">
        <v>...</v>
      </c>
      <c r="H75" t="str">
        <v>species_median_body_mass</v>
      </c>
      <c r="I75" t="str">
        <v>bill_length_mm_zscore</v>
      </c>
      <c r="J75" t="str">
        <v>bill_depth_mm_zscore</v>
      </c>
      <c r="K75" t="str">
        <v>flipper_length_mm_zscore</v>
      </c>
      <c r="L75" t="str">
        <v>body_mass_g_zscore</v>
      </c>
    </row>
    <row r="76" spans="1:12" x14ac:dyDescent="0.65">
      <c r="A76">
        <v>0</v>
      </c>
      <c r="B76">
        <v>39.1</v>
      </c>
      <c r="C76">
        <v>18.7</v>
      </c>
      <c r="D76">
        <v>181</v>
      </c>
      <c r="E76">
        <v>3750</v>
      </c>
      <c r="F76" t="b">
        <v>0</v>
      </c>
      <c r="G76" t="str">
        <v>...</v>
      </c>
      <c r="H76">
        <v>3700</v>
      </c>
      <c r="I76">
        <v>-0.88320466856500845</v>
      </c>
      <c r="J76">
        <v>0.78430006910360173</v>
      </c>
      <c r="K76">
        <v>-1.4162715251128195</v>
      </c>
      <c r="L76">
        <v>-0.56331670419653335</v>
      </c>
    </row>
    <row r="77" spans="1:12" x14ac:dyDescent="0.65">
      <c r="A77">
        <v>1</v>
      </c>
      <c r="B77">
        <v>39.5</v>
      </c>
      <c r="C77">
        <v>17.399999999999999</v>
      </c>
      <c r="D77">
        <v>186</v>
      </c>
      <c r="E77">
        <v>3800</v>
      </c>
      <c r="F77" t="b">
        <v>0</v>
      </c>
      <c r="G77" t="str">
        <v>...</v>
      </c>
      <c r="H77">
        <v>3700</v>
      </c>
      <c r="I77">
        <v>-0.80993900932075846</v>
      </c>
      <c r="J77">
        <v>0.1260032771015962</v>
      </c>
      <c r="K77">
        <v>-1.0606960871532072</v>
      </c>
      <c r="L77">
        <v>-0.50096903013982963</v>
      </c>
    </row>
    <row r="78" spans="1:12" x14ac:dyDescent="0.65">
      <c r="A78">
        <v>2</v>
      </c>
      <c r="B78">
        <v>40.299999999999997</v>
      </c>
      <c r="C78">
        <v>18</v>
      </c>
      <c r="D78">
        <v>195</v>
      </c>
      <c r="E78">
        <v>3250</v>
      </c>
      <c r="F78" t="b">
        <v>0</v>
      </c>
      <c r="G78" t="str">
        <v>...</v>
      </c>
      <c r="H78">
        <v>3700</v>
      </c>
      <c r="I78">
        <v>-0.66340769083225826</v>
      </c>
      <c r="J78">
        <v>0.42983256571790701</v>
      </c>
      <c r="K78">
        <v>-0.42066029882590483</v>
      </c>
      <c r="L78">
        <v>-1.1867934447635704</v>
      </c>
    </row>
    <row r="79" spans="1:12" x14ac:dyDescent="0.65">
      <c r="A79">
        <v>3</v>
      </c>
      <c r="B79">
        <v>38.86</v>
      </c>
      <c r="C79">
        <v>18.02</v>
      </c>
      <c r="D79">
        <v>192.2</v>
      </c>
      <c r="E79">
        <v>3710</v>
      </c>
      <c r="F79" t="b">
        <v>0</v>
      </c>
      <c r="G79" t="str">
        <v>...</v>
      </c>
      <c r="H79">
        <v>3700</v>
      </c>
      <c r="I79">
        <v>-0.92716406411155849</v>
      </c>
      <c r="J79">
        <v>0.43996020867178415</v>
      </c>
      <c r="K79">
        <v>-0.61978254408328781</v>
      </c>
      <c r="L79">
        <v>-0.61319484344189634</v>
      </c>
    </row>
    <row r="80" spans="1:12" x14ac:dyDescent="0.65">
      <c r="A80">
        <v>4</v>
      </c>
      <c r="B80">
        <v>36.700000000000003</v>
      </c>
      <c r="C80">
        <v>19.3</v>
      </c>
      <c r="D80">
        <v>193</v>
      </c>
      <c r="E80">
        <v>3450</v>
      </c>
      <c r="F80" t="b">
        <v>0</v>
      </c>
      <c r="G80" t="str">
        <v>...</v>
      </c>
      <c r="H80">
        <v>3700</v>
      </c>
      <c r="I80">
        <v>-1.3227986240305103</v>
      </c>
      <c r="J80">
        <v>1.0881293577199125</v>
      </c>
      <c r="K80">
        <v>-0.56289047400974979</v>
      </c>
      <c r="L80">
        <v>-0.93740274853675554</v>
      </c>
    </row>
  </sheetData>
  <pageMargins left="0.7" right="0.7" top="0.75" bottom="0.75" header="0.3" footer="0.3"/>
  <pageSetup orientation="portrait" r:id="rId1"/>
  <customProperties>
    <customPr name="isPythonAnalysisSheet" r:id="rId2"/>
    <customPr name="lastPythonCell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Analysis1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2023-03-24T16:08:15Z</dcterms:created>
  <dcterms:modified xsi:type="dcterms:W3CDTF">2025-08-25T14:53:19Z</dcterms:modified>
  <cp:category/>
  <cp:contentStatus/>
</cp:coreProperties>
</file>