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FF2E7C6-2253-4915-AB28-33179A004ABF}" xr6:coauthVersionLast="47" xr6:coauthVersionMax="47" xr10:uidLastSave="{00000000-0000-0000-0000-000000000000}"/>
  <bookViews>
    <workbookView xWindow="-98" yWindow="-98" windowWidth="18915" windowHeight="12676" activeTab="1" xr2:uid="{9CD546EA-A036-42F8-B904-3ACF933C367C}"/>
  </bookViews>
  <sheets>
    <sheet name="data" sheetId="1" r:id="rId1"/>
    <sheet name="Sheet4" sheetId="5" r:id="rId2"/>
    <sheet name="Sheet3" sheetId="4" r:id="rId3"/>
    <sheet name="Sheet1" sheetId="2" r:id="rId4"/>
    <sheet name="Sheet2" sheetId="3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D3" i="2" a="1"/>
  <c r="D3" i="2" s="1"/>
  <c r="B2" i="4" a="1"/>
  <c r="B2" i="4" s="1"/>
  <c r="I33" i="2" a="1"/>
  <c r="I33" i="2" s="1"/>
  <c r="I24" i="2" a="1"/>
  <c r="I24" i="2" s="1"/>
  <c r="I15" i="2" a="1"/>
  <c r="I15" i="2" s="1"/>
  <c r="I3" i="2" a="1"/>
  <c r="I3" i="2" s="1"/>
  <c r="D15" i="2" a="1"/>
  <c r="D15" i="2" s="1"/>
  <c r="P3" i="2" a="1"/>
  <c r="P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<sst xmlns="http://schemas.openxmlformats.org/spreadsheetml/2006/main" count="2018" uniqueCount="36">
  <si>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</si>
  <si>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</si>
  <si>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</si>
  <si>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</si>
  <si>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</si>
  <si>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</si>
  <si>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</si>
  <si>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</si>
  <si>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</si>
  <si>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</si>
  <si>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</si>
  <si>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</si>
  <si>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</si>
  <si>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</si>
  <si>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</si>
  <si>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</si>
  <si>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</si>
  <si>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</si>
  <si>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</si>
  <si>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</si>
  <si>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</si>
  <si>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</si>
  <si>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</si>
  <si>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</si>
  <si>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</si>
  <si>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</si>
  <si>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</si>
  <si>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</si>
  <si>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</si>
  <si>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</si>
  <si>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</si>
  <si>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</si>
  <si>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</si>
  <si>
    <t>Sum of sales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</si>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</sst>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164" formatCode="&quot;$&quot;#,##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430.840128935182" createdVersion="8" refreshedVersion="8" minRefreshableVersion="3" recordCount="500" xr:uid="{6A8F76BC-57D7-408F-8EAF-7E3FF2835080}">
  <cacheSource type="worksheet">
    <worksheetSource name="sales"/>
  </cacheSource>
  <cacheFields count="12">
    <cacheField name="order_id" numFmtId="0">
      <sharedItems containsSemiMixedTypes="0" containsString="0" containsNumber="1" containsInteger="1" minValue="1" maxValue="500"/>
    </cacheField>
    <cacheField name="customer_id" numFmtId="0">
      <sharedItems containsSemiMixedTypes="0" containsString="0" containsNumber="1" containsInteger="1" minValue="2" maxValue="200"/>
    </cacheField>
    <cacheField name="product_id" numFmtId="0">
      <sharedItems containsSemiMixedTypes="0" containsString="0" containsNumber="1" containsInteger="1" minValue="1" maxValue="50"/>
    </cacheField>
    <cacheField name="product_name" numFmtId="0">
      <sharedItems/>
    </cacheField>
    <cacheField name="category" numFmtId="0">
      <sharedItems count="3">
        <s v="Electronics"/>
        <s v="Accessories"/>
        <s v="Clothing"/>
      </sharedItems>
    </cacheField>
    <cacheField name="unit_price" numFmtId="0">
      <sharedItems containsSemiMixedTypes="0" containsString="0" containsNumber="1" containsInteger="1" minValue="51" maxValue="992"/>
    </cacheField>
    <cacheField name="quantity" numFmtId="0">
      <sharedItems containsSemiMixedTypes="0" containsString="0" containsNumber="1" containsInteger="1" minValue="1" maxValue="4"/>
    </cacheField>
    <cacheField name="sales" numFmtId="0">
      <sharedItems containsSemiMixedTypes="0" containsString="0" containsNumber="1" containsInteger="1" minValue="51" maxValue="3968"/>
    </cacheField>
    <cacheField name="order_date" numFmtId="14">
      <sharedItems containsSemiMixedTypes="0" containsNonDate="0" containsDate="1" containsString="0" minDate="2022-01-01T00:00:00" maxDate="2023-01-01T00:00:00"/>
    </cacheField>
    <cacheField name="customer_age" numFmtId="0">
      <sharedItems containsSemiMixedTypes="0" containsString="0" containsNumber="1" containsInteger="1" minValue="18" maxValue="64"/>
    </cacheField>
    <cacheField name="customer_gender" numFmtId="0">
      <sharedItems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50"/>
    <n v="9"/>
    <s v="Tablet"/>
    <x v="0"/>
    <n v="611"/>
    <n v="1"/>
    <n v="611"/>
    <d v="2022-11-14T00:00:00"/>
    <n v="62"/>
    <s v="Female"/>
    <s v="Germany"/>
  </r>
  <r>
    <n v="2"/>
    <n v="176"/>
    <n v="36"/>
    <s v="Smartphone"/>
    <x v="0"/>
    <n v="751"/>
    <n v="4"/>
    <n v="3004"/>
    <d v="2022-10-06T00:00:00"/>
    <n v="23"/>
    <s v="Male"/>
    <s v="Canada"/>
  </r>
  <r>
    <n v="3"/>
    <n v="37"/>
    <n v="22"/>
    <s v="Jacket"/>
    <x v="1"/>
    <n v="821"/>
    <n v="4"/>
    <n v="3284"/>
    <d v="2022-05-07T00:00:00"/>
    <n v="54"/>
    <s v="Male"/>
    <s v="UK"/>
  </r>
  <r>
    <n v="4"/>
    <n v="143"/>
    <n v="42"/>
    <s v="Shoes"/>
    <x v="0"/>
    <n v="395"/>
    <n v="4"/>
    <n v="1580"/>
    <d v="2022-05-09T00:00:00"/>
    <n v="50"/>
    <s v="Male"/>
    <s v="Germany"/>
  </r>
  <r>
    <n v="5"/>
    <n v="163"/>
    <n v="26"/>
    <s v="Jacket"/>
    <x v="1"/>
    <n v="301"/>
    <n v="1"/>
    <n v="301"/>
    <d v="2022-02-27T00:00:00"/>
    <n v="39"/>
    <s v="Male"/>
    <s v="Australia"/>
  </r>
  <r>
    <n v="6"/>
    <n v="199"/>
    <n v="12"/>
    <s v="Tablet"/>
    <x v="2"/>
    <n v="130"/>
    <n v="1"/>
    <n v="130"/>
    <d v="2022-05-02T00:00:00"/>
    <n v="38"/>
    <s v="Female"/>
    <s v="USA"/>
  </r>
  <r>
    <n v="7"/>
    <n v="160"/>
    <n v="17"/>
    <s v="Camera"/>
    <x v="2"/>
    <n v="251"/>
    <n v="1"/>
    <n v="251"/>
    <d v="2022-01-01T00:00:00"/>
    <n v="23"/>
    <s v="Female"/>
    <s v="Australia"/>
  </r>
  <r>
    <n v="8"/>
    <n v="11"/>
    <n v="14"/>
    <s v="Laptop"/>
    <x v="0"/>
    <n v="776"/>
    <n v="3"/>
    <n v="2328"/>
    <d v="2022-08-27T00:00:00"/>
    <n v="23"/>
    <s v="Female"/>
    <s v="Australia"/>
  </r>
  <r>
    <n v="9"/>
    <n v="138"/>
    <n v="14"/>
    <s v="T-shirt"/>
    <x v="1"/>
    <n v="141"/>
    <n v="1"/>
    <n v="141"/>
    <d v="2022-10-17T00:00:00"/>
    <n v="21"/>
    <s v="Female"/>
    <s v="USA"/>
  </r>
  <r>
    <n v="10"/>
    <n v="78"/>
    <n v="34"/>
    <s v="Smartphone"/>
    <x v="2"/>
    <n v="826"/>
    <n v="1"/>
    <n v="826"/>
    <d v="2022-04-06T00:00:00"/>
    <n v="47"/>
    <s v="Male"/>
    <s v="Australia"/>
  </r>
  <r>
    <n v="11"/>
    <n v="77"/>
    <n v="20"/>
    <s v="Watch"/>
    <x v="1"/>
    <n v="928"/>
    <n v="1"/>
    <n v="928"/>
    <d v="2022-05-06T00:00:00"/>
    <n v="28"/>
    <s v="Female"/>
    <s v="Germany"/>
  </r>
  <r>
    <n v="12"/>
    <n v="185"/>
    <n v="11"/>
    <s v="Watch"/>
    <x v="2"/>
    <n v="155"/>
    <n v="3"/>
    <n v="465"/>
    <d v="2022-04-28T00:00:00"/>
    <n v="47"/>
    <s v="Male"/>
    <s v="Germany"/>
  </r>
  <r>
    <n v="13"/>
    <n v="153"/>
    <n v="16"/>
    <s v="Watch"/>
    <x v="0"/>
    <n v="776"/>
    <n v="1"/>
    <n v="776"/>
    <d v="2022-02-17T00:00:00"/>
    <n v="48"/>
    <s v="Male"/>
    <s v="Germany"/>
  </r>
  <r>
    <n v="14"/>
    <n v="2"/>
    <n v="31"/>
    <s v="Headphones"/>
    <x v="1"/>
    <n v="611"/>
    <n v="4"/>
    <n v="2444"/>
    <d v="2022-03-30T00:00:00"/>
    <n v="41"/>
    <s v="Male"/>
    <s v="USA"/>
  </r>
  <r>
    <n v="15"/>
    <n v="64"/>
    <n v="6"/>
    <s v="Watch"/>
    <x v="1"/>
    <n v="912"/>
    <n v="1"/>
    <n v="912"/>
    <d v="2022-08-25T00:00:00"/>
    <n v="26"/>
    <s v="Male"/>
    <s v="Australia"/>
  </r>
  <r>
    <n v="16"/>
    <n v="35"/>
    <n v="19"/>
    <s v="T-shirt"/>
    <x v="0"/>
    <n v="751"/>
    <n v="4"/>
    <n v="3004"/>
    <d v="2022-09-29T00:00:00"/>
    <n v="20"/>
    <s v="Male"/>
    <s v="USA"/>
  </r>
  <r>
    <n v="17"/>
    <n v="7"/>
    <n v="37"/>
    <s v="Laptop"/>
    <x v="2"/>
    <n v="779"/>
    <n v="4"/>
    <n v="3116"/>
    <d v="2022-07-08T00:00:00"/>
    <n v="48"/>
    <s v="Female"/>
    <s v="Germany"/>
  </r>
  <r>
    <n v="18"/>
    <n v="85"/>
    <n v="4"/>
    <s v="Watch"/>
    <x v="2"/>
    <n v="477"/>
    <n v="4"/>
    <n v="1908"/>
    <d v="2022-07-11T00:00:00"/>
    <n v="57"/>
    <s v="Female"/>
    <s v="Australia"/>
  </r>
  <r>
    <n v="19"/>
    <n v="146"/>
    <n v="47"/>
    <s v="Jacket"/>
    <x v="2"/>
    <n v="84"/>
    <n v="3"/>
    <n v="252"/>
    <d v="2022-03-10T00:00:00"/>
    <n v="54"/>
    <s v="Female"/>
    <s v="Australia"/>
  </r>
  <r>
    <n v="20"/>
    <n v="67"/>
    <n v="4"/>
    <s v="Jacket"/>
    <x v="1"/>
    <n v="141"/>
    <n v="3"/>
    <n v="423"/>
    <d v="2022-10-05T00:00:00"/>
    <n v="53"/>
    <s v="Female"/>
    <s v="France"/>
  </r>
  <r>
    <n v="21"/>
    <n v="42"/>
    <n v="20"/>
    <s v="Headphones"/>
    <x v="1"/>
    <n v="141"/>
    <n v="3"/>
    <n v="423"/>
    <d v="2022-12-15T00:00:00"/>
    <n v="41"/>
    <s v="Male"/>
    <s v="France"/>
  </r>
  <r>
    <n v="22"/>
    <n v="118"/>
    <n v="10"/>
    <s v="T-shirt"/>
    <x v="1"/>
    <n v="51"/>
    <n v="1"/>
    <n v="51"/>
    <d v="2022-09-04T00:00:00"/>
    <n v="48"/>
    <s v="Female"/>
    <s v="Canada"/>
  </r>
  <r>
    <n v="23"/>
    <n v="125"/>
    <n v="24"/>
    <s v="Laptop"/>
    <x v="2"/>
    <n v="614"/>
    <n v="4"/>
    <n v="2456"/>
    <d v="2022-03-17T00:00:00"/>
    <n v="23"/>
    <s v="Male"/>
    <s v="UK"/>
  </r>
  <r>
    <n v="24"/>
    <n v="167"/>
    <n v="35"/>
    <s v="Smartphone"/>
    <x v="1"/>
    <n v="611"/>
    <n v="3"/>
    <n v="1833"/>
    <d v="2022-06-03T00:00:00"/>
    <n v="19"/>
    <s v="Female"/>
    <s v="France"/>
  </r>
  <r>
    <n v="25"/>
    <n v="169"/>
    <n v="26"/>
    <s v="Tablet"/>
    <x v="0"/>
    <n v="841"/>
    <n v="3"/>
    <n v="2523"/>
    <d v="2022-05-24T00:00:00"/>
    <n v="37"/>
    <s v="Male"/>
    <s v="USA"/>
  </r>
  <r>
    <n v="26"/>
    <n v="24"/>
    <n v="37"/>
    <s v="Laptop"/>
    <x v="0"/>
    <n v="992"/>
    <n v="1"/>
    <n v="992"/>
    <d v="2022-03-27T00:00:00"/>
    <n v="45"/>
    <s v="Male"/>
    <s v="France"/>
  </r>
  <r>
    <n v="27"/>
    <n v="188"/>
    <n v="38"/>
    <s v="Tablet"/>
    <x v="1"/>
    <n v="102"/>
    <n v="3"/>
    <n v="306"/>
    <d v="2022-07-04T00:00:00"/>
    <n v="28"/>
    <s v="Female"/>
    <s v="Canada"/>
  </r>
  <r>
    <n v="28"/>
    <n v="46"/>
    <n v="21"/>
    <s v="Camera"/>
    <x v="0"/>
    <n v="928"/>
    <n v="1"/>
    <n v="928"/>
    <d v="2022-10-12T00:00:00"/>
    <n v="21"/>
    <s v="Male"/>
    <s v="Australia"/>
  </r>
  <r>
    <n v="29"/>
    <n v="19"/>
    <n v="40"/>
    <s v="Tablet"/>
    <x v="1"/>
    <n v="798"/>
    <n v="2"/>
    <n v="1596"/>
    <d v="2022-08-08T00:00:00"/>
    <n v="32"/>
    <s v="Male"/>
    <s v="Canada"/>
  </r>
  <r>
    <n v="30"/>
    <n v="68"/>
    <n v="39"/>
    <s v="Shoes"/>
    <x v="2"/>
    <n v="826"/>
    <n v="3"/>
    <n v="2478"/>
    <d v="2022-03-10T00:00:00"/>
    <n v="23"/>
    <s v="Female"/>
    <s v="Australia"/>
  </r>
  <r>
    <n v="31"/>
    <n v="102"/>
    <n v="21"/>
    <s v="Jacket"/>
    <x v="0"/>
    <n v="611"/>
    <n v="2"/>
    <n v="1222"/>
    <d v="2022-02-16T00:00:00"/>
    <n v="47"/>
    <s v="Male"/>
    <s v="Australia"/>
  </r>
  <r>
    <n v="32"/>
    <n v="42"/>
    <n v="10"/>
    <s v="T-shirt"/>
    <x v="2"/>
    <n v="614"/>
    <n v="1"/>
    <n v="614"/>
    <d v="2022-04-04T00:00:00"/>
    <n v="55"/>
    <s v="Female"/>
    <s v="UK"/>
  </r>
  <r>
    <n v="33"/>
    <n v="32"/>
    <n v="38"/>
    <s v="Sunglasses"/>
    <x v="1"/>
    <n v="526"/>
    <n v="4"/>
    <n v="2104"/>
    <d v="2022-08-26T00:00:00"/>
    <n v="19"/>
    <s v="Female"/>
    <s v="France"/>
  </r>
  <r>
    <n v="34"/>
    <n v="167"/>
    <n v="46"/>
    <s v="Headphones"/>
    <x v="1"/>
    <n v="130"/>
    <n v="3"/>
    <n v="390"/>
    <d v="2022-07-23T00:00:00"/>
    <n v="32"/>
    <s v="Female"/>
    <s v="USA"/>
  </r>
  <r>
    <n v="35"/>
    <n v="109"/>
    <n v="4"/>
    <s v="Shoes"/>
    <x v="0"/>
    <n v="320"/>
    <n v="1"/>
    <n v="320"/>
    <d v="2022-08-06T00:00:00"/>
    <n v="28"/>
    <s v="Male"/>
    <s v="USA"/>
  </r>
  <r>
    <n v="36"/>
    <n v="36"/>
    <n v="45"/>
    <s v="Tablet"/>
    <x v="0"/>
    <n v="251"/>
    <n v="4"/>
    <n v="1004"/>
    <d v="2022-12-07T00:00:00"/>
    <n v="25"/>
    <s v="Male"/>
    <s v="Germany"/>
  </r>
  <r>
    <n v="37"/>
    <n v="97"/>
    <n v="20"/>
    <s v="Watch"/>
    <x v="1"/>
    <n v="251"/>
    <n v="4"/>
    <n v="1004"/>
    <d v="2022-02-08T00:00:00"/>
    <n v="43"/>
    <s v="Male"/>
    <s v="Australia"/>
  </r>
  <r>
    <n v="38"/>
    <n v="164"/>
    <n v="17"/>
    <s v="T-shirt"/>
    <x v="0"/>
    <n v="947"/>
    <n v="2"/>
    <n v="1894"/>
    <d v="2022-04-10T00:00:00"/>
    <n v="62"/>
    <s v="Female"/>
    <s v="USA"/>
  </r>
  <r>
    <n v="39"/>
    <n v="131"/>
    <n v="7"/>
    <s v="Shoes"/>
    <x v="0"/>
    <n v="921"/>
    <n v="1"/>
    <n v="921"/>
    <d v="2022-10-16T00:00:00"/>
    <n v="61"/>
    <s v="Male"/>
    <s v="UK"/>
  </r>
  <r>
    <n v="40"/>
    <n v="73"/>
    <n v="4"/>
    <s v="Headphones"/>
    <x v="2"/>
    <n v="841"/>
    <n v="4"/>
    <n v="3364"/>
    <d v="2022-09-11T00:00:00"/>
    <n v="22"/>
    <s v="Female"/>
    <s v="Australia"/>
  </r>
  <r>
    <n v="41"/>
    <n v="136"/>
    <n v="29"/>
    <s v="Jacket"/>
    <x v="1"/>
    <n v="437"/>
    <n v="3"/>
    <n v="1311"/>
    <d v="2022-08-10T00:00:00"/>
    <n v="23"/>
    <s v="Female"/>
    <s v="UK"/>
  </r>
  <r>
    <n v="42"/>
    <n v="97"/>
    <n v="14"/>
    <s v="T-shirt"/>
    <x v="0"/>
    <n v="774"/>
    <n v="3"/>
    <n v="2322"/>
    <d v="2022-12-23T00:00:00"/>
    <n v="43"/>
    <s v="Male"/>
    <s v="USA"/>
  </r>
  <r>
    <n v="43"/>
    <n v="123"/>
    <n v="3"/>
    <s v="Headphones"/>
    <x v="2"/>
    <n v="865"/>
    <n v="2"/>
    <n v="1730"/>
    <d v="2022-01-23T00:00:00"/>
    <n v="21"/>
    <s v="Female"/>
    <s v="USA"/>
  </r>
  <r>
    <n v="44"/>
    <n v="70"/>
    <n v="24"/>
    <s v="Camera"/>
    <x v="2"/>
    <n v="301"/>
    <n v="4"/>
    <n v="1204"/>
    <d v="2022-09-07T00:00:00"/>
    <n v="36"/>
    <s v="Male"/>
    <s v="Germany"/>
  </r>
  <r>
    <n v="45"/>
    <n v="169"/>
    <n v="37"/>
    <s v="Camera"/>
    <x v="0"/>
    <n v="255"/>
    <n v="1"/>
    <n v="255"/>
    <d v="2022-01-10T00:00:00"/>
    <n v="37"/>
    <s v="Male"/>
    <s v="USA"/>
  </r>
  <r>
    <n v="46"/>
    <n v="196"/>
    <n v="16"/>
    <s v="Headphones"/>
    <x v="0"/>
    <n v="319"/>
    <n v="3"/>
    <n v="957"/>
    <d v="2022-09-03T00:00:00"/>
    <n v="50"/>
    <s v="Male"/>
    <s v="Australia"/>
  </r>
  <r>
    <n v="47"/>
    <n v="13"/>
    <n v="4"/>
    <s v="Shoes"/>
    <x v="1"/>
    <n v="255"/>
    <n v="4"/>
    <n v="1020"/>
    <d v="2022-11-21T00:00:00"/>
    <n v="37"/>
    <s v="Male"/>
    <s v="Australia"/>
  </r>
  <r>
    <n v="48"/>
    <n v="49"/>
    <n v="24"/>
    <s v="T-shirt"/>
    <x v="1"/>
    <n v="912"/>
    <n v="4"/>
    <n v="3648"/>
    <d v="2022-04-10T00:00:00"/>
    <n v="29"/>
    <s v="Male"/>
    <s v="Australia"/>
  </r>
  <r>
    <n v="49"/>
    <n v="60"/>
    <n v="34"/>
    <s v="Shoes"/>
    <x v="1"/>
    <n v="947"/>
    <n v="2"/>
    <n v="1894"/>
    <d v="2022-10-17T00:00:00"/>
    <n v="64"/>
    <s v="Female"/>
    <s v="Germany"/>
  </r>
  <r>
    <n v="50"/>
    <n v="130"/>
    <n v="30"/>
    <s v="Smartphone"/>
    <x v="1"/>
    <n v="821"/>
    <n v="3"/>
    <n v="2463"/>
    <d v="2022-06-29T00:00:00"/>
    <n v="18"/>
    <s v="Female"/>
    <s v="Germany"/>
  </r>
  <r>
    <n v="51"/>
    <n v="188"/>
    <n v="18"/>
    <s v="Tablet"/>
    <x v="0"/>
    <n v="779"/>
    <n v="3"/>
    <n v="2337"/>
    <d v="2022-08-11T00:00:00"/>
    <n v="43"/>
    <s v="Female"/>
    <s v="USA"/>
  </r>
  <r>
    <n v="52"/>
    <n v="5"/>
    <n v="19"/>
    <s v="Smartphone"/>
    <x v="2"/>
    <n v="437"/>
    <n v="1"/>
    <n v="437"/>
    <d v="2022-09-07T00:00:00"/>
    <n v="31"/>
    <s v="Male"/>
    <s v="Canada"/>
  </r>
  <r>
    <n v="53"/>
    <n v="172"/>
    <n v="31"/>
    <s v="Camera"/>
    <x v="2"/>
    <n v="141"/>
    <n v="3"/>
    <n v="423"/>
    <d v="2022-05-27T00:00:00"/>
    <n v="55"/>
    <s v="Male"/>
    <s v="Canada"/>
  </r>
  <r>
    <n v="54"/>
    <n v="27"/>
    <n v="19"/>
    <s v="Jacket"/>
    <x v="0"/>
    <n v="319"/>
    <n v="1"/>
    <n v="319"/>
    <d v="2022-04-06T00:00:00"/>
    <n v="54"/>
    <s v="Male"/>
    <s v="Germany"/>
  </r>
  <r>
    <n v="55"/>
    <n v="160"/>
    <n v="49"/>
    <s v="Laptop"/>
    <x v="2"/>
    <n v="841"/>
    <n v="3"/>
    <n v="2523"/>
    <d v="2022-09-14T00:00:00"/>
    <n v="28"/>
    <s v="Female"/>
    <s v="USA"/>
  </r>
  <r>
    <n v="56"/>
    <n v="149"/>
    <n v="46"/>
    <s v="Tablet"/>
    <x v="0"/>
    <n v="301"/>
    <n v="2"/>
    <n v="602"/>
    <d v="2022-11-21T00:00:00"/>
    <n v="53"/>
    <s v="Male"/>
    <s v="Canada"/>
  </r>
  <r>
    <n v="57"/>
    <n v="8"/>
    <n v="19"/>
    <s v="Camera"/>
    <x v="0"/>
    <n v="437"/>
    <n v="3"/>
    <n v="1311"/>
    <d v="2022-01-04T00:00:00"/>
    <n v="30"/>
    <s v="Female"/>
    <s v="USA"/>
  </r>
  <r>
    <n v="58"/>
    <n v="200"/>
    <n v="22"/>
    <s v="Shoes"/>
    <x v="2"/>
    <n v="826"/>
    <n v="1"/>
    <n v="826"/>
    <d v="2022-01-16T00:00:00"/>
    <n v="60"/>
    <s v="Female"/>
    <s v="USA"/>
  </r>
  <r>
    <n v="59"/>
    <n v="50"/>
    <n v="24"/>
    <s v="Shoes"/>
    <x v="1"/>
    <n v="389"/>
    <n v="1"/>
    <n v="389"/>
    <d v="2022-10-07T00:00:00"/>
    <n v="20"/>
    <s v="Male"/>
    <s v="USA"/>
  </r>
  <r>
    <n v="60"/>
    <n v="67"/>
    <n v="45"/>
    <s v="Shoes"/>
    <x v="2"/>
    <n v="752"/>
    <n v="2"/>
    <n v="1504"/>
    <d v="2022-12-02T00:00:00"/>
    <n v="50"/>
    <s v="Male"/>
    <s v="France"/>
  </r>
  <r>
    <n v="61"/>
    <n v="44"/>
    <n v="12"/>
    <s v="Jacket"/>
    <x v="2"/>
    <n v="981"/>
    <n v="3"/>
    <n v="2943"/>
    <d v="2022-09-04T00:00:00"/>
    <n v="23"/>
    <s v="Female"/>
    <s v="Australia"/>
  </r>
  <r>
    <n v="62"/>
    <n v="125"/>
    <n v="30"/>
    <s v="Smartphone"/>
    <x v="1"/>
    <n v="141"/>
    <n v="3"/>
    <n v="423"/>
    <d v="2022-09-15T00:00:00"/>
    <n v="27"/>
    <s v="Male"/>
    <s v="USA"/>
  </r>
  <r>
    <n v="63"/>
    <n v="58"/>
    <n v="38"/>
    <s v="Laptop"/>
    <x v="2"/>
    <n v="301"/>
    <n v="2"/>
    <n v="602"/>
    <d v="2022-06-09T00:00:00"/>
    <n v="22"/>
    <s v="Female"/>
    <s v="France"/>
  </r>
  <r>
    <n v="64"/>
    <n v="3"/>
    <n v="31"/>
    <s v="Shoes"/>
    <x v="2"/>
    <n v="84"/>
    <n v="3"/>
    <n v="252"/>
    <d v="2022-12-06T00:00:00"/>
    <n v="40"/>
    <s v="Male"/>
    <s v="Germany"/>
  </r>
  <r>
    <n v="65"/>
    <n v="86"/>
    <n v="36"/>
    <s v="Sunglasses"/>
    <x v="1"/>
    <n v="102"/>
    <n v="3"/>
    <n v="306"/>
    <d v="2022-06-01T00:00:00"/>
    <n v="27"/>
    <s v="Male"/>
    <s v="Canada"/>
  </r>
  <r>
    <n v="66"/>
    <n v="70"/>
    <n v="19"/>
    <s v="Tablet"/>
    <x v="1"/>
    <n v="865"/>
    <n v="1"/>
    <n v="865"/>
    <d v="2022-06-27T00:00:00"/>
    <n v="61"/>
    <s v="Female"/>
    <s v="Australia"/>
  </r>
  <r>
    <n v="67"/>
    <n v="130"/>
    <n v="48"/>
    <s v="T-shirt"/>
    <x v="0"/>
    <n v="437"/>
    <n v="3"/>
    <n v="1311"/>
    <d v="2022-06-12T00:00:00"/>
    <n v="19"/>
    <s v="Male"/>
    <s v="Canada"/>
  </r>
  <r>
    <n v="68"/>
    <n v="172"/>
    <n v="45"/>
    <s v="Sunglasses"/>
    <x v="0"/>
    <n v="992"/>
    <n v="3"/>
    <n v="2976"/>
    <d v="2022-02-02T00:00:00"/>
    <n v="30"/>
    <s v="Female"/>
    <s v="Australia"/>
  </r>
  <r>
    <n v="69"/>
    <n v="2"/>
    <n v="36"/>
    <s v="Laptop"/>
    <x v="0"/>
    <n v="981"/>
    <n v="2"/>
    <n v="1962"/>
    <d v="2022-06-28T00:00:00"/>
    <n v="57"/>
    <s v="Male"/>
    <s v="Canada"/>
  </r>
  <r>
    <n v="70"/>
    <n v="102"/>
    <n v="30"/>
    <s v="Jacket"/>
    <x v="0"/>
    <n v="774"/>
    <n v="2"/>
    <n v="1548"/>
    <d v="2022-04-11T00:00:00"/>
    <n v="19"/>
    <s v="Female"/>
    <s v="Australia"/>
  </r>
  <r>
    <n v="71"/>
    <n v="35"/>
    <n v="49"/>
    <s v="Laptop"/>
    <x v="1"/>
    <n v="558"/>
    <n v="4"/>
    <n v="2232"/>
    <d v="2022-09-25T00:00:00"/>
    <n v="37"/>
    <s v="Female"/>
    <s v="Canada"/>
  </r>
  <r>
    <n v="72"/>
    <n v="98"/>
    <n v="33"/>
    <s v="T-shirt"/>
    <x v="1"/>
    <n v="871"/>
    <n v="1"/>
    <n v="871"/>
    <d v="2022-11-19T00:00:00"/>
    <n v="18"/>
    <s v="Male"/>
    <s v="Canada"/>
  </r>
  <r>
    <n v="73"/>
    <n v="30"/>
    <n v="18"/>
    <s v="Tablet"/>
    <x v="1"/>
    <n v="51"/>
    <n v="3"/>
    <n v="153"/>
    <d v="2022-03-06T00:00:00"/>
    <n v="54"/>
    <s v="Female"/>
    <s v="Canada"/>
  </r>
  <r>
    <n v="74"/>
    <n v="116"/>
    <n v="49"/>
    <s v="T-shirt"/>
    <x v="2"/>
    <n v="211"/>
    <n v="3"/>
    <n v="633"/>
    <d v="2022-06-17T00:00:00"/>
    <n v="26"/>
    <s v="Male"/>
    <s v="Canada"/>
  </r>
  <r>
    <n v="75"/>
    <n v="8"/>
    <n v="28"/>
    <s v="Headphones"/>
    <x v="0"/>
    <n v="947"/>
    <n v="4"/>
    <n v="3788"/>
    <d v="2022-11-26T00:00:00"/>
    <n v="34"/>
    <s v="Male"/>
    <s v="Germany"/>
  </r>
  <r>
    <n v="76"/>
    <n v="150"/>
    <n v="47"/>
    <s v="Tablet"/>
    <x v="1"/>
    <n v="769"/>
    <n v="3"/>
    <n v="2307"/>
    <d v="2022-02-12T00:00:00"/>
    <n v="26"/>
    <s v="Male"/>
    <s v="USA"/>
  </r>
  <r>
    <n v="77"/>
    <n v="44"/>
    <n v="11"/>
    <s v="Laptop"/>
    <x v="1"/>
    <n v="155"/>
    <n v="1"/>
    <n v="155"/>
    <d v="2022-02-13T00:00:00"/>
    <n v="28"/>
    <s v="Female"/>
    <s v="UK"/>
  </r>
  <r>
    <n v="78"/>
    <n v="186"/>
    <n v="45"/>
    <s v="Shoes"/>
    <x v="0"/>
    <n v="395"/>
    <n v="4"/>
    <n v="1580"/>
    <d v="2022-10-12T00:00:00"/>
    <n v="32"/>
    <s v="Female"/>
    <s v="France"/>
  </r>
  <r>
    <n v="79"/>
    <n v="36"/>
    <n v="33"/>
    <s v="Laptop"/>
    <x v="2"/>
    <n v="615"/>
    <n v="1"/>
    <n v="615"/>
    <d v="2022-01-12T00:00:00"/>
    <n v="41"/>
    <s v="Male"/>
    <s v="UK"/>
  </r>
  <r>
    <n v="80"/>
    <n v="197"/>
    <n v="17"/>
    <s v="Laptop"/>
    <x v="1"/>
    <n v="505"/>
    <n v="4"/>
    <n v="2020"/>
    <d v="2022-04-05T00:00:00"/>
    <n v="55"/>
    <s v="Male"/>
    <s v="UK"/>
  </r>
  <r>
    <n v="81"/>
    <n v="77"/>
    <n v="6"/>
    <s v="Tablet"/>
    <x v="0"/>
    <n v="504"/>
    <n v="4"/>
    <n v="2016"/>
    <d v="2022-10-29T00:00:00"/>
    <n v="52"/>
    <s v="Female"/>
    <s v="Australia"/>
  </r>
  <r>
    <n v="82"/>
    <n v="31"/>
    <n v="4"/>
    <s v="Headphones"/>
    <x v="2"/>
    <n v="416"/>
    <n v="2"/>
    <n v="832"/>
    <d v="2022-09-10T00:00:00"/>
    <n v="47"/>
    <s v="Male"/>
    <s v="USA"/>
  </r>
  <r>
    <n v="83"/>
    <n v="47"/>
    <n v="20"/>
    <s v="Laptop"/>
    <x v="1"/>
    <n v="255"/>
    <n v="1"/>
    <n v="255"/>
    <d v="2022-08-30T00:00:00"/>
    <n v="48"/>
    <s v="Male"/>
    <s v="Australia"/>
  </r>
  <r>
    <n v="84"/>
    <n v="55"/>
    <n v="48"/>
    <s v="Sunglasses"/>
    <x v="1"/>
    <n v="614"/>
    <n v="3"/>
    <n v="1842"/>
    <d v="2022-02-04T00:00:00"/>
    <n v="22"/>
    <s v="Female"/>
    <s v="USA"/>
  </r>
  <r>
    <n v="85"/>
    <n v="106"/>
    <n v="47"/>
    <s v="Camera"/>
    <x v="0"/>
    <n v="971"/>
    <n v="3"/>
    <n v="2913"/>
    <d v="2022-08-03T00:00:00"/>
    <n v="61"/>
    <s v="Male"/>
    <s v="USA"/>
  </r>
  <r>
    <n v="86"/>
    <n v="190"/>
    <n v="27"/>
    <s v="Watch"/>
    <x v="1"/>
    <n v="981"/>
    <n v="1"/>
    <n v="981"/>
    <d v="2022-12-03T00:00:00"/>
    <n v="31"/>
    <s v="Female"/>
    <s v="Canada"/>
  </r>
  <r>
    <n v="87"/>
    <n v="158"/>
    <n v="15"/>
    <s v="Watch"/>
    <x v="1"/>
    <n v="437"/>
    <n v="3"/>
    <n v="1311"/>
    <d v="2022-03-31T00:00:00"/>
    <n v="28"/>
    <s v="Male"/>
    <s v="Germany"/>
  </r>
  <r>
    <n v="88"/>
    <n v="121"/>
    <n v="6"/>
    <s v="Laptop"/>
    <x v="2"/>
    <n v="921"/>
    <n v="3"/>
    <n v="2763"/>
    <d v="2022-09-21T00:00:00"/>
    <n v="26"/>
    <s v="Female"/>
    <s v="Canada"/>
  </r>
  <r>
    <n v="89"/>
    <n v="55"/>
    <n v="47"/>
    <s v="Sunglasses"/>
    <x v="0"/>
    <n v="981"/>
    <n v="1"/>
    <n v="981"/>
    <d v="2022-04-03T00:00:00"/>
    <n v="51"/>
    <s v="Male"/>
    <s v="Germany"/>
  </r>
  <r>
    <n v="90"/>
    <n v="144"/>
    <n v="14"/>
    <s v="Shoes"/>
    <x v="0"/>
    <n v="504"/>
    <n v="4"/>
    <n v="2016"/>
    <d v="2022-03-31T00:00:00"/>
    <n v="29"/>
    <s v="Male"/>
    <s v="Australia"/>
  </r>
  <r>
    <n v="91"/>
    <n v="12"/>
    <n v="11"/>
    <s v="Jacket"/>
    <x v="2"/>
    <n v="319"/>
    <n v="1"/>
    <n v="319"/>
    <d v="2022-04-25T00:00:00"/>
    <n v="52"/>
    <s v="Female"/>
    <s v="Germany"/>
  </r>
  <r>
    <n v="92"/>
    <n v="145"/>
    <n v="39"/>
    <s v="Jacket"/>
    <x v="2"/>
    <n v="841"/>
    <n v="4"/>
    <n v="3364"/>
    <d v="2022-04-15T00:00:00"/>
    <n v="52"/>
    <s v="Male"/>
    <s v="Australia"/>
  </r>
  <r>
    <n v="93"/>
    <n v="144"/>
    <n v="9"/>
    <s v="Tablet"/>
    <x v="1"/>
    <n v="992"/>
    <n v="3"/>
    <n v="2976"/>
    <d v="2022-07-15T00:00:00"/>
    <n v="18"/>
    <s v="Female"/>
    <s v="UK"/>
  </r>
  <r>
    <n v="94"/>
    <n v="140"/>
    <n v="26"/>
    <s v="Watch"/>
    <x v="1"/>
    <n v="825"/>
    <n v="3"/>
    <n v="2475"/>
    <d v="2022-11-10T00:00:00"/>
    <n v="57"/>
    <s v="Male"/>
    <s v="UK"/>
  </r>
  <r>
    <n v="95"/>
    <n v="136"/>
    <n v="16"/>
    <s v="Laptop"/>
    <x v="1"/>
    <n v="389"/>
    <n v="3"/>
    <n v="1167"/>
    <d v="2022-04-24T00:00:00"/>
    <n v="39"/>
    <s v="Female"/>
    <s v="Germany"/>
  </r>
  <r>
    <n v="96"/>
    <n v="3"/>
    <n v="5"/>
    <s v="Jacket"/>
    <x v="0"/>
    <n v="752"/>
    <n v="2"/>
    <n v="1504"/>
    <d v="2022-03-16T00:00:00"/>
    <n v="46"/>
    <s v="Female"/>
    <s v="Germany"/>
  </r>
  <r>
    <n v="97"/>
    <n v="144"/>
    <n v="10"/>
    <s v="Laptop"/>
    <x v="1"/>
    <n v="992"/>
    <n v="4"/>
    <n v="3968"/>
    <d v="2022-08-05T00:00:00"/>
    <n v="25"/>
    <s v="Female"/>
    <s v="Australia"/>
  </r>
  <r>
    <n v="98"/>
    <n v="30"/>
    <n v="50"/>
    <s v="Tablet"/>
    <x v="2"/>
    <n v="611"/>
    <n v="2"/>
    <n v="1222"/>
    <d v="2022-10-04T00:00:00"/>
    <n v="28"/>
    <s v="Female"/>
    <s v="Canada"/>
  </r>
  <r>
    <n v="99"/>
    <n v="23"/>
    <n v="3"/>
    <s v="Watch"/>
    <x v="1"/>
    <n v="141"/>
    <n v="2"/>
    <n v="282"/>
    <d v="2022-09-06T00:00:00"/>
    <n v="58"/>
    <s v="Male"/>
    <s v="Australia"/>
  </r>
  <r>
    <n v="100"/>
    <n v="92"/>
    <n v="13"/>
    <s v="T-shirt"/>
    <x v="2"/>
    <n v="319"/>
    <n v="1"/>
    <n v="319"/>
    <d v="2022-06-13T00:00:00"/>
    <n v="54"/>
    <s v="Male"/>
    <s v="Canada"/>
  </r>
  <r>
    <n v="101"/>
    <n v="115"/>
    <n v="43"/>
    <s v="Camera"/>
    <x v="1"/>
    <n v="389"/>
    <n v="2"/>
    <n v="778"/>
    <d v="2022-12-23T00:00:00"/>
    <n v="31"/>
    <s v="Female"/>
    <s v="UK"/>
  </r>
  <r>
    <n v="102"/>
    <n v="104"/>
    <n v="49"/>
    <s v="Camera"/>
    <x v="2"/>
    <n v="451"/>
    <n v="1"/>
    <n v="451"/>
    <d v="2022-07-11T00:00:00"/>
    <n v="47"/>
    <s v="Female"/>
    <s v="USA"/>
  </r>
  <r>
    <n v="103"/>
    <n v="118"/>
    <n v="30"/>
    <s v="Jacket"/>
    <x v="1"/>
    <n v="255"/>
    <n v="1"/>
    <n v="255"/>
    <d v="2022-08-15T00:00:00"/>
    <n v="52"/>
    <s v="Female"/>
    <s v="Germany"/>
  </r>
  <r>
    <n v="104"/>
    <n v="5"/>
    <n v="45"/>
    <s v="Camera"/>
    <x v="1"/>
    <n v="389"/>
    <n v="2"/>
    <n v="778"/>
    <d v="2022-06-26T00:00:00"/>
    <n v="38"/>
    <s v="Male"/>
    <s v="Canada"/>
  </r>
  <r>
    <n v="105"/>
    <n v="104"/>
    <n v="6"/>
    <s v="T-shirt"/>
    <x v="0"/>
    <n v="319"/>
    <n v="4"/>
    <n v="1276"/>
    <d v="2022-04-09T00:00:00"/>
    <n v="54"/>
    <s v="Male"/>
    <s v="Australia"/>
  </r>
  <r>
    <n v="106"/>
    <n v="108"/>
    <n v="17"/>
    <s v="Laptop"/>
    <x v="2"/>
    <n v="971"/>
    <n v="4"/>
    <n v="3884"/>
    <d v="2022-02-05T00:00:00"/>
    <n v="22"/>
    <s v="Male"/>
    <s v="UK"/>
  </r>
  <r>
    <n v="107"/>
    <n v="65"/>
    <n v="45"/>
    <s v="Tablet"/>
    <x v="0"/>
    <n v="102"/>
    <n v="4"/>
    <n v="408"/>
    <d v="2022-04-06T00:00:00"/>
    <n v="36"/>
    <s v="Male"/>
    <s v="Canada"/>
  </r>
  <r>
    <n v="108"/>
    <n v="121"/>
    <n v="19"/>
    <s v="T-shirt"/>
    <x v="1"/>
    <n v="751"/>
    <n v="4"/>
    <n v="3004"/>
    <d v="2022-06-01T00:00:00"/>
    <n v="31"/>
    <s v="Female"/>
    <s v="Australia"/>
  </r>
  <r>
    <n v="109"/>
    <n v="30"/>
    <n v="42"/>
    <s v="Tablet"/>
    <x v="1"/>
    <n v="437"/>
    <n v="4"/>
    <n v="1748"/>
    <d v="2022-05-31T00:00:00"/>
    <n v="43"/>
    <s v="Female"/>
    <s v="Germany"/>
  </r>
  <r>
    <n v="110"/>
    <n v="149"/>
    <n v="35"/>
    <s v="Tablet"/>
    <x v="2"/>
    <n v="615"/>
    <n v="2"/>
    <n v="1230"/>
    <d v="2022-07-09T00:00:00"/>
    <n v="21"/>
    <s v="Female"/>
    <s v="Germany"/>
  </r>
  <r>
    <n v="111"/>
    <n v="84"/>
    <n v="46"/>
    <s v="Watch"/>
    <x v="1"/>
    <n v="389"/>
    <n v="2"/>
    <n v="778"/>
    <d v="2022-08-12T00:00:00"/>
    <n v="42"/>
    <s v="Male"/>
    <s v="France"/>
  </r>
  <r>
    <n v="112"/>
    <n v="198"/>
    <n v="26"/>
    <s v="Laptop"/>
    <x v="0"/>
    <n v="395"/>
    <n v="3"/>
    <n v="1185"/>
    <d v="2022-02-06T00:00:00"/>
    <n v="62"/>
    <s v="Male"/>
    <s v="USA"/>
  </r>
  <r>
    <n v="113"/>
    <n v="150"/>
    <n v="5"/>
    <s v="Sunglasses"/>
    <x v="2"/>
    <n v="605"/>
    <n v="4"/>
    <n v="2420"/>
    <d v="2022-09-25T00:00:00"/>
    <n v="59"/>
    <s v="Male"/>
    <s v="France"/>
  </r>
  <r>
    <n v="114"/>
    <n v="200"/>
    <n v="29"/>
    <s v="Camera"/>
    <x v="2"/>
    <n v="928"/>
    <n v="2"/>
    <n v="1856"/>
    <d v="2022-07-02T00:00:00"/>
    <n v="42"/>
    <s v="Female"/>
    <s v="UK"/>
  </r>
  <r>
    <n v="115"/>
    <n v="32"/>
    <n v="37"/>
    <s v="Sunglasses"/>
    <x v="1"/>
    <n v="776"/>
    <n v="3"/>
    <n v="2328"/>
    <d v="2022-01-13T00:00:00"/>
    <n v="35"/>
    <s v="Female"/>
    <s v="Canada"/>
  </r>
  <r>
    <n v="116"/>
    <n v="161"/>
    <n v="20"/>
    <s v="Watch"/>
    <x v="1"/>
    <n v="947"/>
    <n v="4"/>
    <n v="3788"/>
    <d v="2022-10-06T00:00:00"/>
    <n v="57"/>
    <s v="Male"/>
    <s v="UK"/>
  </r>
  <r>
    <n v="117"/>
    <n v="16"/>
    <n v="49"/>
    <s v="Tablet"/>
    <x v="1"/>
    <n v="319"/>
    <n v="1"/>
    <n v="319"/>
    <d v="2022-08-05T00:00:00"/>
    <n v="25"/>
    <s v="Female"/>
    <s v="Australia"/>
  </r>
  <r>
    <n v="118"/>
    <n v="38"/>
    <n v="21"/>
    <s v="Jacket"/>
    <x v="0"/>
    <n v="84"/>
    <n v="3"/>
    <n v="252"/>
    <d v="2022-12-21T00:00:00"/>
    <n v="56"/>
    <s v="Male"/>
    <s v="Germany"/>
  </r>
  <r>
    <n v="119"/>
    <n v="142"/>
    <n v="10"/>
    <s v="Camera"/>
    <x v="1"/>
    <n v="51"/>
    <n v="2"/>
    <n v="102"/>
    <d v="2022-12-27T00:00:00"/>
    <n v="57"/>
    <s v="Male"/>
    <s v="France"/>
  </r>
  <r>
    <n v="120"/>
    <n v="36"/>
    <n v="5"/>
    <s v="Camera"/>
    <x v="2"/>
    <n v="416"/>
    <n v="1"/>
    <n v="416"/>
    <d v="2022-10-13T00:00:00"/>
    <n v="31"/>
    <s v="Female"/>
    <s v="France"/>
  </r>
  <r>
    <n v="121"/>
    <n v="151"/>
    <n v="36"/>
    <s v="Laptop"/>
    <x v="1"/>
    <n v="130"/>
    <n v="1"/>
    <n v="130"/>
    <d v="2022-09-30T00:00:00"/>
    <n v="49"/>
    <s v="Male"/>
    <s v="France"/>
  </r>
  <r>
    <n v="122"/>
    <n v="114"/>
    <n v="6"/>
    <s v="Headphones"/>
    <x v="0"/>
    <n v="155"/>
    <n v="1"/>
    <n v="155"/>
    <d v="2022-03-03T00:00:00"/>
    <n v="55"/>
    <s v="Female"/>
    <s v="UK"/>
  </r>
  <r>
    <n v="123"/>
    <n v="66"/>
    <n v="26"/>
    <s v="Smartphone"/>
    <x v="2"/>
    <n v="255"/>
    <n v="3"/>
    <n v="765"/>
    <d v="2022-03-25T00:00:00"/>
    <n v="50"/>
    <s v="Male"/>
    <s v="Germany"/>
  </r>
  <r>
    <n v="124"/>
    <n v="105"/>
    <n v="4"/>
    <s v="Smartphone"/>
    <x v="1"/>
    <n v="155"/>
    <n v="2"/>
    <n v="310"/>
    <d v="2022-08-05T00:00:00"/>
    <n v="40"/>
    <s v="Female"/>
    <s v="Canada"/>
  </r>
  <r>
    <n v="125"/>
    <n v="85"/>
    <n v="39"/>
    <s v="Smartphone"/>
    <x v="0"/>
    <n v="437"/>
    <n v="1"/>
    <n v="437"/>
    <d v="2022-12-08T00:00:00"/>
    <n v="32"/>
    <s v="Female"/>
    <s v="Australia"/>
  </r>
  <r>
    <n v="126"/>
    <n v="2"/>
    <n v="39"/>
    <s v="Headphones"/>
    <x v="1"/>
    <n v="779"/>
    <n v="4"/>
    <n v="3116"/>
    <d v="2022-07-06T00:00:00"/>
    <n v="50"/>
    <s v="Female"/>
    <s v="Canada"/>
  </r>
  <r>
    <n v="127"/>
    <n v="193"/>
    <n v="50"/>
    <s v="Laptop"/>
    <x v="1"/>
    <n v="51"/>
    <n v="1"/>
    <n v="51"/>
    <d v="2022-01-19T00:00:00"/>
    <n v="42"/>
    <s v="Male"/>
    <s v="UK"/>
  </r>
  <r>
    <n v="128"/>
    <n v="75"/>
    <n v="35"/>
    <s v="Headphones"/>
    <x v="1"/>
    <n v="779"/>
    <n v="1"/>
    <n v="779"/>
    <d v="2022-06-26T00:00:00"/>
    <n v="34"/>
    <s v="Male"/>
    <s v="Australia"/>
  </r>
  <r>
    <n v="129"/>
    <n v="67"/>
    <n v="1"/>
    <s v="Smartphone"/>
    <x v="0"/>
    <n v="821"/>
    <n v="3"/>
    <n v="2463"/>
    <d v="2022-04-10T00:00:00"/>
    <n v="50"/>
    <s v="Female"/>
    <s v="France"/>
  </r>
  <r>
    <n v="130"/>
    <n v="180"/>
    <n v="24"/>
    <s v="Watch"/>
    <x v="2"/>
    <n v="921"/>
    <n v="3"/>
    <n v="2763"/>
    <d v="2022-08-21T00:00:00"/>
    <n v="64"/>
    <s v="Female"/>
    <s v="USA"/>
  </r>
  <r>
    <n v="131"/>
    <n v="190"/>
    <n v="36"/>
    <s v="T-shirt"/>
    <x v="1"/>
    <n v="558"/>
    <n v="2"/>
    <n v="1116"/>
    <d v="2022-03-17T00:00:00"/>
    <n v="19"/>
    <s v="Male"/>
    <s v="UK"/>
  </r>
  <r>
    <n v="132"/>
    <n v="151"/>
    <n v="6"/>
    <s v="Tablet"/>
    <x v="1"/>
    <n v="751"/>
    <n v="4"/>
    <n v="3004"/>
    <d v="2022-09-22T00:00:00"/>
    <n v="31"/>
    <s v="Male"/>
    <s v="UK"/>
  </r>
  <r>
    <n v="133"/>
    <n v="154"/>
    <n v="41"/>
    <s v="Headphones"/>
    <x v="0"/>
    <n v="504"/>
    <n v="3"/>
    <n v="1512"/>
    <d v="2022-10-11T00:00:00"/>
    <n v="57"/>
    <s v="Male"/>
    <s v="Germany"/>
  </r>
  <r>
    <n v="134"/>
    <n v="196"/>
    <n v="46"/>
    <s v="Laptop"/>
    <x v="0"/>
    <n v="526"/>
    <n v="1"/>
    <n v="526"/>
    <d v="2022-07-25T00:00:00"/>
    <n v="57"/>
    <s v="Female"/>
    <s v="Canada"/>
  </r>
  <r>
    <n v="135"/>
    <n v="55"/>
    <n v="44"/>
    <s v="Laptop"/>
    <x v="1"/>
    <n v="779"/>
    <n v="2"/>
    <n v="1558"/>
    <d v="2022-08-11T00:00:00"/>
    <n v="56"/>
    <s v="Male"/>
    <s v="UK"/>
  </r>
  <r>
    <n v="136"/>
    <n v="6"/>
    <n v="31"/>
    <s v="Sunglasses"/>
    <x v="2"/>
    <n v="558"/>
    <n v="1"/>
    <n v="558"/>
    <d v="2022-02-21T00:00:00"/>
    <n v="23"/>
    <s v="Male"/>
    <s v="UK"/>
  </r>
  <r>
    <n v="137"/>
    <n v="163"/>
    <n v="20"/>
    <s v="T-shirt"/>
    <x v="0"/>
    <n v="611"/>
    <n v="1"/>
    <n v="611"/>
    <d v="2022-12-05T00:00:00"/>
    <n v="23"/>
    <s v="Female"/>
    <s v="France"/>
  </r>
  <r>
    <n v="138"/>
    <n v="150"/>
    <n v="24"/>
    <s v="Jacket"/>
    <x v="1"/>
    <n v="395"/>
    <n v="3"/>
    <n v="1185"/>
    <d v="2022-05-24T00:00:00"/>
    <n v="20"/>
    <s v="Male"/>
    <s v="France"/>
  </r>
  <r>
    <n v="139"/>
    <n v="171"/>
    <n v="25"/>
    <s v="Camera"/>
    <x v="2"/>
    <n v="141"/>
    <n v="2"/>
    <n v="282"/>
    <d v="2022-03-10T00:00:00"/>
    <n v="24"/>
    <s v="Male"/>
    <s v="Australia"/>
  </r>
  <r>
    <n v="140"/>
    <n v="143"/>
    <n v="36"/>
    <s v="Smartphone"/>
    <x v="2"/>
    <n v="389"/>
    <n v="4"/>
    <n v="1556"/>
    <d v="2022-04-09T00:00:00"/>
    <n v="25"/>
    <s v="Male"/>
    <s v="USA"/>
  </r>
  <r>
    <n v="141"/>
    <n v="86"/>
    <n v="21"/>
    <s v="Jacket"/>
    <x v="1"/>
    <n v="451"/>
    <n v="4"/>
    <n v="1804"/>
    <d v="2022-01-25T00:00:00"/>
    <n v="59"/>
    <s v="Female"/>
    <s v="Germany"/>
  </r>
  <r>
    <n v="142"/>
    <n v="60"/>
    <n v="30"/>
    <s v="Sunglasses"/>
    <x v="1"/>
    <n v="751"/>
    <n v="3"/>
    <n v="2253"/>
    <d v="2022-02-22T00:00:00"/>
    <n v="32"/>
    <s v="Female"/>
    <s v="USA"/>
  </r>
  <r>
    <n v="143"/>
    <n v="101"/>
    <n v="24"/>
    <s v="Smartphone"/>
    <x v="1"/>
    <n v="389"/>
    <n v="3"/>
    <n v="1167"/>
    <d v="2022-05-31T00:00:00"/>
    <n v="64"/>
    <s v="Female"/>
    <s v="Australia"/>
  </r>
  <r>
    <n v="144"/>
    <n v="12"/>
    <n v="44"/>
    <s v="T-shirt"/>
    <x v="2"/>
    <n v="921"/>
    <n v="2"/>
    <n v="1842"/>
    <d v="2022-05-24T00:00:00"/>
    <n v="46"/>
    <s v="Female"/>
    <s v="France"/>
  </r>
  <r>
    <n v="145"/>
    <n v="49"/>
    <n v="42"/>
    <s v="Sunglasses"/>
    <x v="2"/>
    <n v="526"/>
    <n v="4"/>
    <n v="2104"/>
    <d v="2022-02-26T00:00:00"/>
    <n v="50"/>
    <s v="Female"/>
    <s v="Canada"/>
  </r>
  <r>
    <n v="146"/>
    <n v="42"/>
    <n v="30"/>
    <s v="Smartphone"/>
    <x v="2"/>
    <n v="51"/>
    <n v="4"/>
    <n v="204"/>
    <d v="2022-02-08T00:00:00"/>
    <n v="47"/>
    <s v="Female"/>
    <s v="France"/>
  </r>
  <r>
    <n v="147"/>
    <n v="166"/>
    <n v="22"/>
    <s v="T-shirt"/>
    <x v="0"/>
    <n v="751"/>
    <n v="4"/>
    <n v="3004"/>
    <d v="2022-04-19T00:00:00"/>
    <n v="56"/>
    <s v="Female"/>
    <s v="Germany"/>
  </r>
  <r>
    <n v="148"/>
    <n v="82"/>
    <n v="28"/>
    <s v="Shoes"/>
    <x v="2"/>
    <n v="841"/>
    <n v="1"/>
    <n v="841"/>
    <d v="2022-06-30T00:00:00"/>
    <n v="44"/>
    <s v="Male"/>
    <s v="France"/>
  </r>
  <r>
    <n v="149"/>
    <n v="173"/>
    <n v="7"/>
    <s v="Jacket"/>
    <x v="0"/>
    <n v="752"/>
    <n v="4"/>
    <n v="3008"/>
    <d v="2022-02-11T00:00:00"/>
    <n v="53"/>
    <s v="Male"/>
    <s v="Germany"/>
  </r>
  <r>
    <n v="150"/>
    <n v="35"/>
    <n v="35"/>
    <s v="Jacket"/>
    <x v="0"/>
    <n v="841"/>
    <n v="1"/>
    <n v="841"/>
    <d v="2022-07-05T00:00:00"/>
    <n v="46"/>
    <s v="Female"/>
    <s v="Germany"/>
  </r>
  <r>
    <n v="151"/>
    <n v="158"/>
    <n v="28"/>
    <s v="Camera"/>
    <x v="1"/>
    <n v="992"/>
    <n v="2"/>
    <n v="1984"/>
    <d v="2022-08-11T00:00:00"/>
    <n v="55"/>
    <s v="Male"/>
    <s v="Germany"/>
  </r>
  <r>
    <n v="152"/>
    <n v="158"/>
    <n v="14"/>
    <s v="T-shirt"/>
    <x v="1"/>
    <n v="416"/>
    <n v="1"/>
    <n v="416"/>
    <d v="2022-05-02T00:00:00"/>
    <n v="50"/>
    <s v="Male"/>
    <s v="Australia"/>
  </r>
  <r>
    <n v="153"/>
    <n v="134"/>
    <n v="10"/>
    <s v="Headphones"/>
    <x v="1"/>
    <n v="614"/>
    <n v="2"/>
    <n v="1228"/>
    <d v="2022-05-13T00:00:00"/>
    <n v="54"/>
    <s v="Female"/>
    <s v="Germany"/>
  </r>
  <r>
    <n v="154"/>
    <n v="67"/>
    <n v="16"/>
    <s v="Shoes"/>
    <x v="1"/>
    <n v="558"/>
    <n v="4"/>
    <n v="2232"/>
    <d v="2022-06-12T00:00:00"/>
    <n v="44"/>
    <s v="Male"/>
    <s v="Germany"/>
  </r>
  <r>
    <n v="155"/>
    <n v="80"/>
    <n v="16"/>
    <s v="Watch"/>
    <x v="0"/>
    <n v="912"/>
    <n v="4"/>
    <n v="3648"/>
    <d v="2022-08-03T00:00:00"/>
    <n v="50"/>
    <s v="Male"/>
    <s v="Canada"/>
  </r>
  <r>
    <n v="156"/>
    <n v="7"/>
    <n v="31"/>
    <s v="Smartphone"/>
    <x v="1"/>
    <n v="871"/>
    <n v="2"/>
    <n v="1742"/>
    <d v="2022-08-09T00:00:00"/>
    <n v="21"/>
    <s v="Male"/>
    <s v="USA"/>
  </r>
  <r>
    <n v="157"/>
    <n v="180"/>
    <n v="42"/>
    <s v="Shoes"/>
    <x v="2"/>
    <n v="865"/>
    <n v="3"/>
    <n v="2595"/>
    <d v="2022-08-23T00:00:00"/>
    <n v="39"/>
    <s v="Male"/>
    <s v="UK"/>
  </r>
  <r>
    <n v="158"/>
    <n v="14"/>
    <n v="25"/>
    <s v="T-shirt"/>
    <x v="2"/>
    <n v="981"/>
    <n v="2"/>
    <n v="1962"/>
    <d v="2022-11-27T00:00:00"/>
    <n v="19"/>
    <s v="Male"/>
    <s v="USA"/>
  </r>
  <r>
    <n v="159"/>
    <n v="73"/>
    <n v="13"/>
    <s v="Tablet"/>
    <x v="1"/>
    <n v="395"/>
    <n v="3"/>
    <n v="1185"/>
    <d v="2022-05-26T00:00:00"/>
    <n v="27"/>
    <s v="Female"/>
    <s v="Germany"/>
  </r>
  <r>
    <n v="160"/>
    <n v="143"/>
    <n v="6"/>
    <s v="Smartphone"/>
    <x v="0"/>
    <n v="821"/>
    <n v="1"/>
    <n v="821"/>
    <d v="2022-08-27T00:00:00"/>
    <n v="22"/>
    <s v="Female"/>
    <s v="Canada"/>
  </r>
  <r>
    <n v="161"/>
    <n v="149"/>
    <n v="44"/>
    <s v="Laptop"/>
    <x v="2"/>
    <n v="558"/>
    <n v="1"/>
    <n v="558"/>
    <d v="2022-03-17T00:00:00"/>
    <n v="27"/>
    <s v="Female"/>
    <s v="France"/>
  </r>
  <r>
    <n v="162"/>
    <n v="163"/>
    <n v="9"/>
    <s v="Jacket"/>
    <x v="2"/>
    <n v="511"/>
    <n v="1"/>
    <n v="511"/>
    <d v="2022-01-09T00:00:00"/>
    <n v="50"/>
    <s v="Male"/>
    <s v="Canada"/>
  </r>
  <r>
    <n v="163"/>
    <n v="66"/>
    <n v="45"/>
    <s v="T-shirt"/>
    <x v="0"/>
    <n v="615"/>
    <n v="4"/>
    <n v="2460"/>
    <d v="2022-03-15T00:00:00"/>
    <n v="55"/>
    <s v="Female"/>
    <s v="Germany"/>
  </r>
  <r>
    <n v="164"/>
    <n v="91"/>
    <n v="36"/>
    <s v="Laptop"/>
    <x v="0"/>
    <n v="526"/>
    <n v="1"/>
    <n v="526"/>
    <d v="2022-09-10T00:00:00"/>
    <n v="30"/>
    <s v="Male"/>
    <s v="Canada"/>
  </r>
  <r>
    <n v="165"/>
    <n v="130"/>
    <n v="43"/>
    <s v="Camera"/>
    <x v="1"/>
    <n v="774"/>
    <n v="3"/>
    <n v="2322"/>
    <d v="2022-08-18T00:00:00"/>
    <n v="48"/>
    <s v="Male"/>
    <s v="Canada"/>
  </r>
  <r>
    <n v="166"/>
    <n v="163"/>
    <n v="20"/>
    <s v="Sunglasses"/>
    <x v="0"/>
    <n v="776"/>
    <n v="1"/>
    <n v="776"/>
    <d v="2022-01-07T00:00:00"/>
    <n v="64"/>
    <s v="Male"/>
    <s v="Germany"/>
  </r>
  <r>
    <n v="167"/>
    <n v="20"/>
    <n v="18"/>
    <s v="Watch"/>
    <x v="1"/>
    <n v="752"/>
    <n v="2"/>
    <n v="1504"/>
    <d v="2022-06-23T00:00:00"/>
    <n v="53"/>
    <s v="Male"/>
    <s v="Australia"/>
  </r>
  <r>
    <n v="168"/>
    <n v="10"/>
    <n v="43"/>
    <s v="Watch"/>
    <x v="1"/>
    <n v="779"/>
    <n v="2"/>
    <n v="1558"/>
    <d v="2022-05-21T00:00:00"/>
    <n v="62"/>
    <s v="Female"/>
    <s v="Canada"/>
  </r>
  <r>
    <n v="169"/>
    <n v="25"/>
    <n v="21"/>
    <s v="Laptop"/>
    <x v="0"/>
    <n v="928"/>
    <n v="4"/>
    <n v="3712"/>
    <d v="2022-06-17T00:00:00"/>
    <n v="41"/>
    <s v="Female"/>
    <s v="UK"/>
  </r>
  <r>
    <n v="170"/>
    <n v="194"/>
    <n v="4"/>
    <s v="Jacket"/>
    <x v="1"/>
    <n v="511"/>
    <n v="2"/>
    <n v="1022"/>
    <d v="2022-06-19T00:00:00"/>
    <n v="32"/>
    <s v="Male"/>
    <s v="UK"/>
  </r>
  <r>
    <n v="171"/>
    <n v="25"/>
    <n v="50"/>
    <s v="Camera"/>
    <x v="2"/>
    <n v="51"/>
    <n v="3"/>
    <n v="153"/>
    <d v="2022-10-10T00:00:00"/>
    <n v="46"/>
    <s v="Female"/>
    <s v="Canada"/>
  </r>
  <r>
    <n v="172"/>
    <n v="54"/>
    <n v="33"/>
    <s v="Tablet"/>
    <x v="2"/>
    <n v="752"/>
    <n v="1"/>
    <n v="752"/>
    <d v="2022-05-02T00:00:00"/>
    <n v="25"/>
    <s v="Male"/>
    <s v="Australia"/>
  </r>
  <r>
    <n v="173"/>
    <n v="33"/>
    <n v="27"/>
    <s v="Jacket"/>
    <x v="1"/>
    <n v="751"/>
    <n v="4"/>
    <n v="3004"/>
    <d v="2022-07-13T00:00:00"/>
    <n v="22"/>
    <s v="Female"/>
    <s v="France"/>
  </r>
  <r>
    <n v="174"/>
    <n v="164"/>
    <n v="7"/>
    <s v="Shoes"/>
    <x v="2"/>
    <n v="51"/>
    <n v="1"/>
    <n v="51"/>
    <d v="2022-01-05T00:00:00"/>
    <n v="46"/>
    <s v="Female"/>
    <s v="Germany"/>
  </r>
  <r>
    <n v="175"/>
    <n v="95"/>
    <n v="6"/>
    <s v="Watch"/>
    <x v="1"/>
    <n v="769"/>
    <n v="1"/>
    <n v="769"/>
    <d v="2022-01-29T00:00:00"/>
    <n v="64"/>
    <s v="Male"/>
    <s v="UK"/>
  </r>
  <r>
    <n v="176"/>
    <n v="14"/>
    <n v="15"/>
    <s v="Shoes"/>
    <x v="1"/>
    <n v="437"/>
    <n v="3"/>
    <n v="1311"/>
    <d v="2022-06-14T00:00:00"/>
    <n v="21"/>
    <s v="Female"/>
    <s v="France"/>
  </r>
  <r>
    <n v="177"/>
    <n v="65"/>
    <n v="18"/>
    <s v="Smartphone"/>
    <x v="0"/>
    <n v="51"/>
    <n v="2"/>
    <n v="102"/>
    <d v="2022-12-05T00:00:00"/>
    <n v="29"/>
    <s v="Male"/>
    <s v="Canada"/>
  </r>
  <r>
    <n v="178"/>
    <n v="110"/>
    <n v="32"/>
    <s v="Headphones"/>
    <x v="0"/>
    <n v="865"/>
    <n v="2"/>
    <n v="1730"/>
    <d v="2022-05-16T00:00:00"/>
    <n v="62"/>
    <s v="Female"/>
    <s v="France"/>
  </r>
  <r>
    <n v="179"/>
    <n v="80"/>
    <n v="11"/>
    <s v="T-shirt"/>
    <x v="2"/>
    <n v="928"/>
    <n v="1"/>
    <n v="928"/>
    <d v="2022-12-31T00:00:00"/>
    <n v="19"/>
    <s v="Male"/>
    <s v="USA"/>
  </r>
  <r>
    <n v="180"/>
    <n v="54"/>
    <n v="20"/>
    <s v="Camera"/>
    <x v="0"/>
    <n v="395"/>
    <n v="4"/>
    <n v="1580"/>
    <d v="2022-11-17T00:00:00"/>
    <n v="44"/>
    <s v="Male"/>
    <s v="UK"/>
  </r>
  <r>
    <n v="181"/>
    <n v="125"/>
    <n v="24"/>
    <s v="Jacket"/>
    <x v="0"/>
    <n v="605"/>
    <n v="2"/>
    <n v="1210"/>
    <d v="2022-12-08T00:00:00"/>
    <n v="48"/>
    <s v="Female"/>
    <s v="Canada"/>
  </r>
  <r>
    <n v="182"/>
    <n v="180"/>
    <n v="15"/>
    <s v="Watch"/>
    <x v="1"/>
    <n v="912"/>
    <n v="4"/>
    <n v="3648"/>
    <d v="2022-05-25T00:00:00"/>
    <n v="53"/>
    <s v="Female"/>
    <s v="Germany"/>
  </r>
  <r>
    <n v="183"/>
    <n v="131"/>
    <n v="48"/>
    <s v="Shoes"/>
    <x v="1"/>
    <n v="615"/>
    <n v="2"/>
    <n v="1230"/>
    <d v="2022-11-23T00:00:00"/>
    <n v="53"/>
    <s v="Male"/>
    <s v="Australia"/>
  </r>
  <r>
    <n v="184"/>
    <n v="169"/>
    <n v="7"/>
    <s v="Sunglasses"/>
    <x v="0"/>
    <n v="614"/>
    <n v="4"/>
    <n v="2456"/>
    <d v="2022-08-05T00:00:00"/>
    <n v="43"/>
    <s v="Female"/>
    <s v="Canada"/>
  </r>
  <r>
    <n v="185"/>
    <n v="134"/>
    <n v="21"/>
    <s v="Smartphone"/>
    <x v="0"/>
    <n v="141"/>
    <n v="3"/>
    <n v="423"/>
    <d v="2022-10-28T00:00:00"/>
    <n v="60"/>
    <s v="Female"/>
    <s v="Germany"/>
  </r>
  <r>
    <n v="186"/>
    <n v="25"/>
    <n v="42"/>
    <s v="T-shirt"/>
    <x v="1"/>
    <n v="130"/>
    <n v="4"/>
    <n v="520"/>
    <d v="2022-05-12T00:00:00"/>
    <n v="44"/>
    <s v="Male"/>
    <s v="Australia"/>
  </r>
  <r>
    <n v="187"/>
    <n v="141"/>
    <n v="26"/>
    <s v="T-shirt"/>
    <x v="0"/>
    <n v="752"/>
    <n v="3"/>
    <n v="2256"/>
    <d v="2022-10-19T00:00:00"/>
    <n v="22"/>
    <s v="Male"/>
    <s v="Australia"/>
  </r>
  <r>
    <n v="188"/>
    <n v="117"/>
    <n v="44"/>
    <s v="Jacket"/>
    <x v="2"/>
    <n v="558"/>
    <n v="3"/>
    <n v="1674"/>
    <d v="2022-03-11T00:00:00"/>
    <n v="37"/>
    <s v="Female"/>
    <s v="Canada"/>
  </r>
  <r>
    <n v="189"/>
    <n v="136"/>
    <n v="14"/>
    <s v="Camera"/>
    <x v="1"/>
    <n v="477"/>
    <n v="4"/>
    <n v="1908"/>
    <d v="2022-09-09T00:00:00"/>
    <n v="28"/>
    <s v="Male"/>
    <s v="France"/>
  </r>
  <r>
    <n v="190"/>
    <n v="149"/>
    <n v="37"/>
    <s v="Tablet"/>
    <x v="0"/>
    <n v="319"/>
    <n v="3"/>
    <n v="957"/>
    <d v="2022-10-02T00:00:00"/>
    <n v="27"/>
    <s v="Male"/>
    <s v="France"/>
  </r>
  <r>
    <n v="191"/>
    <n v="196"/>
    <n v="21"/>
    <s v="Sunglasses"/>
    <x v="2"/>
    <n v="251"/>
    <n v="1"/>
    <n v="251"/>
    <d v="2022-12-30T00:00:00"/>
    <n v="57"/>
    <s v="Male"/>
    <s v="Australia"/>
  </r>
  <r>
    <n v="192"/>
    <n v="25"/>
    <n v="18"/>
    <s v="Jacket"/>
    <x v="1"/>
    <n v="102"/>
    <n v="3"/>
    <n v="306"/>
    <d v="2022-07-01T00:00:00"/>
    <n v="55"/>
    <s v="Female"/>
    <s v="France"/>
  </r>
  <r>
    <n v="193"/>
    <n v="79"/>
    <n v="5"/>
    <s v="Shoes"/>
    <x v="1"/>
    <n v="141"/>
    <n v="2"/>
    <n v="282"/>
    <d v="2022-06-16T00:00:00"/>
    <n v="23"/>
    <s v="Female"/>
    <s v="USA"/>
  </r>
  <r>
    <n v="194"/>
    <n v="68"/>
    <n v="3"/>
    <s v="Headphones"/>
    <x v="2"/>
    <n v="751"/>
    <n v="4"/>
    <n v="3004"/>
    <d v="2022-04-01T00:00:00"/>
    <n v="25"/>
    <s v="Male"/>
    <s v="Australia"/>
  </r>
  <r>
    <n v="195"/>
    <n v="173"/>
    <n v="23"/>
    <s v="Laptop"/>
    <x v="2"/>
    <n v="320"/>
    <n v="1"/>
    <n v="320"/>
    <d v="2022-07-21T00:00:00"/>
    <n v="40"/>
    <s v="Female"/>
    <s v="Australia"/>
  </r>
  <r>
    <n v="196"/>
    <n v="188"/>
    <n v="26"/>
    <s v="Tablet"/>
    <x v="1"/>
    <n v="395"/>
    <n v="4"/>
    <n v="1580"/>
    <d v="2022-12-12T00:00:00"/>
    <n v="64"/>
    <s v="Male"/>
    <s v="Germany"/>
  </r>
  <r>
    <n v="197"/>
    <n v="12"/>
    <n v="37"/>
    <s v="Camera"/>
    <x v="1"/>
    <n v="779"/>
    <n v="2"/>
    <n v="1558"/>
    <d v="2022-01-19T00:00:00"/>
    <n v="43"/>
    <s v="Female"/>
    <s v="France"/>
  </r>
  <r>
    <n v="198"/>
    <n v="32"/>
    <n v="24"/>
    <s v="Smartphone"/>
    <x v="1"/>
    <n v="947"/>
    <n v="2"/>
    <n v="1894"/>
    <d v="2022-02-08T00:00:00"/>
    <n v="63"/>
    <s v="Male"/>
    <s v="Australia"/>
  </r>
  <r>
    <n v="199"/>
    <n v="128"/>
    <n v="49"/>
    <s v="Tablet"/>
    <x v="1"/>
    <n v="826"/>
    <n v="2"/>
    <n v="1652"/>
    <d v="2022-05-06T00:00:00"/>
    <n v="60"/>
    <s v="Male"/>
    <s v="USA"/>
  </r>
  <r>
    <n v="200"/>
    <n v="96"/>
    <n v="19"/>
    <s v="Watch"/>
    <x v="2"/>
    <n v="437"/>
    <n v="3"/>
    <n v="1311"/>
    <d v="2022-06-22T00:00:00"/>
    <n v="29"/>
    <s v="Female"/>
    <s v="Germany"/>
  </r>
  <r>
    <n v="201"/>
    <n v="92"/>
    <n v="25"/>
    <s v="Camera"/>
    <x v="2"/>
    <n v="526"/>
    <n v="3"/>
    <n v="1578"/>
    <d v="2022-05-21T00:00:00"/>
    <n v="43"/>
    <s v="Male"/>
    <s v="Canada"/>
  </r>
  <r>
    <n v="202"/>
    <n v="141"/>
    <n v="21"/>
    <s v="Headphones"/>
    <x v="1"/>
    <n v="871"/>
    <n v="4"/>
    <n v="3484"/>
    <d v="2022-08-30T00:00:00"/>
    <n v="30"/>
    <s v="Female"/>
    <s v="Australia"/>
  </r>
  <r>
    <n v="203"/>
    <n v="31"/>
    <n v="12"/>
    <s v="Watch"/>
    <x v="2"/>
    <n v="558"/>
    <n v="4"/>
    <n v="2232"/>
    <d v="2022-08-08T00:00:00"/>
    <n v="57"/>
    <s v="Female"/>
    <s v="USA"/>
  </r>
  <r>
    <n v="204"/>
    <n v="78"/>
    <n v="41"/>
    <s v="Tablet"/>
    <x v="2"/>
    <n v="130"/>
    <n v="1"/>
    <n v="130"/>
    <d v="2022-05-06T00:00:00"/>
    <n v="35"/>
    <s v="Male"/>
    <s v="UK"/>
  </r>
  <r>
    <n v="205"/>
    <n v="20"/>
    <n v="33"/>
    <s v="Laptop"/>
    <x v="2"/>
    <n v="615"/>
    <n v="1"/>
    <n v="615"/>
    <d v="2022-02-27T00:00:00"/>
    <n v="42"/>
    <s v="Male"/>
    <s v="USA"/>
  </r>
  <r>
    <n v="206"/>
    <n v="146"/>
    <n v="50"/>
    <s v="Laptop"/>
    <x v="0"/>
    <n v="102"/>
    <n v="4"/>
    <n v="408"/>
    <d v="2022-05-28T00:00:00"/>
    <n v="50"/>
    <s v="Female"/>
    <s v="USA"/>
  </r>
  <r>
    <n v="207"/>
    <n v="60"/>
    <n v="4"/>
    <s v="Headphones"/>
    <x v="1"/>
    <n v="439"/>
    <n v="3"/>
    <n v="1317"/>
    <d v="2022-11-13T00:00:00"/>
    <n v="64"/>
    <s v="Male"/>
    <s v="Germany"/>
  </r>
  <r>
    <n v="208"/>
    <n v="191"/>
    <n v="42"/>
    <s v="T-shirt"/>
    <x v="2"/>
    <n v="615"/>
    <n v="2"/>
    <n v="1230"/>
    <d v="2022-12-27T00:00:00"/>
    <n v="57"/>
    <s v="Male"/>
    <s v="Canada"/>
  </r>
  <r>
    <n v="209"/>
    <n v="134"/>
    <n v="7"/>
    <s v="Sunglasses"/>
    <x v="0"/>
    <n v="320"/>
    <n v="4"/>
    <n v="1280"/>
    <d v="2022-01-01T00:00:00"/>
    <n v="60"/>
    <s v="Male"/>
    <s v="UK"/>
  </r>
  <r>
    <n v="210"/>
    <n v="160"/>
    <n v="22"/>
    <s v="Smartphone"/>
    <x v="2"/>
    <n v="912"/>
    <n v="1"/>
    <n v="912"/>
    <d v="2022-12-14T00:00:00"/>
    <n v="29"/>
    <s v="Male"/>
    <s v="France"/>
  </r>
  <r>
    <n v="211"/>
    <n v="93"/>
    <n v="33"/>
    <s v="T-shirt"/>
    <x v="2"/>
    <n v="605"/>
    <n v="3"/>
    <n v="1815"/>
    <d v="2022-07-09T00:00:00"/>
    <n v="61"/>
    <s v="Male"/>
    <s v="France"/>
  </r>
  <r>
    <n v="212"/>
    <n v="43"/>
    <n v="17"/>
    <s v="Laptop"/>
    <x v="0"/>
    <n v="871"/>
    <n v="4"/>
    <n v="3484"/>
    <d v="2022-07-10T00:00:00"/>
    <n v="53"/>
    <s v="Female"/>
    <s v="USA"/>
  </r>
  <r>
    <n v="213"/>
    <n v="130"/>
    <n v="24"/>
    <s v="Laptop"/>
    <x v="2"/>
    <n v="798"/>
    <n v="4"/>
    <n v="3192"/>
    <d v="2022-11-08T00:00:00"/>
    <n v="21"/>
    <s v="Female"/>
    <s v="Germany"/>
  </r>
  <r>
    <n v="214"/>
    <n v="60"/>
    <n v="34"/>
    <s v="Shoes"/>
    <x v="0"/>
    <n v="451"/>
    <n v="3"/>
    <n v="1353"/>
    <d v="2022-04-27T00:00:00"/>
    <n v="22"/>
    <s v="Male"/>
    <s v="Germany"/>
  </r>
  <r>
    <n v="215"/>
    <n v="151"/>
    <n v="28"/>
    <s v="Watch"/>
    <x v="1"/>
    <n v="826"/>
    <n v="4"/>
    <n v="3304"/>
    <d v="2022-05-14T00:00:00"/>
    <n v="54"/>
    <s v="Male"/>
    <s v="France"/>
  </r>
  <r>
    <n v="216"/>
    <n v="31"/>
    <n v="43"/>
    <s v="Tablet"/>
    <x v="2"/>
    <n v="841"/>
    <n v="3"/>
    <n v="2523"/>
    <d v="2022-02-27T00:00:00"/>
    <n v="25"/>
    <s v="Male"/>
    <s v="UK"/>
  </r>
  <r>
    <n v="217"/>
    <n v="5"/>
    <n v="41"/>
    <s v="Smartphone"/>
    <x v="2"/>
    <n v="798"/>
    <n v="2"/>
    <n v="1596"/>
    <d v="2022-02-13T00:00:00"/>
    <n v="59"/>
    <s v="Female"/>
    <s v="Canada"/>
  </r>
  <r>
    <n v="218"/>
    <n v="162"/>
    <n v="39"/>
    <s v="Headphones"/>
    <x v="1"/>
    <n v="947"/>
    <n v="3"/>
    <n v="2841"/>
    <d v="2022-06-22T00:00:00"/>
    <n v="45"/>
    <s v="Male"/>
    <s v="UK"/>
  </r>
  <r>
    <n v="219"/>
    <n v="10"/>
    <n v="22"/>
    <s v="Tablet"/>
    <x v="0"/>
    <n v="416"/>
    <n v="3"/>
    <n v="1248"/>
    <d v="2022-06-09T00:00:00"/>
    <n v="48"/>
    <s v="Female"/>
    <s v="Australia"/>
  </r>
  <r>
    <n v="220"/>
    <n v="89"/>
    <n v="49"/>
    <s v="Shoes"/>
    <x v="2"/>
    <n v="841"/>
    <n v="3"/>
    <n v="2523"/>
    <d v="2022-06-22T00:00:00"/>
    <n v="26"/>
    <s v="Female"/>
    <s v="Australia"/>
  </r>
  <r>
    <n v="221"/>
    <n v="130"/>
    <n v="17"/>
    <s v="Laptop"/>
    <x v="2"/>
    <n v="477"/>
    <n v="4"/>
    <n v="1908"/>
    <d v="2022-11-13T00:00:00"/>
    <n v="46"/>
    <s v="Female"/>
    <s v="Canada"/>
  </r>
  <r>
    <n v="222"/>
    <n v="126"/>
    <n v="34"/>
    <s v="Headphones"/>
    <x v="1"/>
    <n v="320"/>
    <n v="4"/>
    <n v="1280"/>
    <d v="2022-10-30T00:00:00"/>
    <n v="31"/>
    <s v="Male"/>
    <s v="France"/>
  </r>
  <r>
    <n v="223"/>
    <n v="11"/>
    <n v="6"/>
    <s v="Laptop"/>
    <x v="0"/>
    <n v="437"/>
    <n v="3"/>
    <n v="1311"/>
    <d v="2022-05-29T00:00:00"/>
    <n v="57"/>
    <s v="Female"/>
    <s v="Canada"/>
  </r>
  <r>
    <n v="224"/>
    <n v="178"/>
    <n v="46"/>
    <s v="Smartphone"/>
    <x v="1"/>
    <n v="826"/>
    <n v="4"/>
    <n v="3304"/>
    <d v="2022-03-21T00:00:00"/>
    <n v="58"/>
    <s v="Male"/>
    <s v="Germany"/>
  </r>
  <r>
    <n v="225"/>
    <n v="159"/>
    <n v="6"/>
    <s v="Watch"/>
    <x v="0"/>
    <n v="558"/>
    <n v="1"/>
    <n v="558"/>
    <d v="2022-08-01T00:00:00"/>
    <n v="39"/>
    <s v="Female"/>
    <s v="Australia"/>
  </r>
  <r>
    <n v="226"/>
    <n v="56"/>
    <n v="34"/>
    <s v="Tablet"/>
    <x v="0"/>
    <n v="320"/>
    <n v="1"/>
    <n v="320"/>
    <d v="2022-07-22T00:00:00"/>
    <n v="28"/>
    <s v="Male"/>
    <s v="USA"/>
  </r>
  <r>
    <n v="227"/>
    <n v="83"/>
    <n v="1"/>
    <s v="Tablet"/>
    <x v="1"/>
    <n v="477"/>
    <n v="4"/>
    <n v="1908"/>
    <d v="2022-09-09T00:00:00"/>
    <n v="40"/>
    <s v="Female"/>
    <s v="USA"/>
  </r>
  <r>
    <n v="228"/>
    <n v="137"/>
    <n v="10"/>
    <s v="T-shirt"/>
    <x v="0"/>
    <n v="798"/>
    <n v="4"/>
    <n v="3192"/>
    <d v="2022-08-17T00:00:00"/>
    <n v="18"/>
    <s v="Male"/>
    <s v="France"/>
  </r>
  <r>
    <n v="229"/>
    <n v="99"/>
    <n v="21"/>
    <s v="Headphones"/>
    <x v="2"/>
    <n v="387"/>
    <n v="3"/>
    <n v="1161"/>
    <d v="2022-06-13T00:00:00"/>
    <n v="63"/>
    <s v="Female"/>
    <s v="Germany"/>
  </r>
  <r>
    <n v="230"/>
    <n v="149"/>
    <n v="5"/>
    <s v="Sunglasses"/>
    <x v="1"/>
    <n v="345"/>
    <n v="2"/>
    <n v="690"/>
    <d v="2022-08-15T00:00:00"/>
    <n v="54"/>
    <s v="Male"/>
    <s v="UK"/>
  </r>
  <r>
    <n v="231"/>
    <n v="73"/>
    <n v="2"/>
    <s v="Shoes"/>
    <x v="1"/>
    <n v="251"/>
    <n v="4"/>
    <n v="1004"/>
    <d v="2022-05-27T00:00:00"/>
    <n v="38"/>
    <s v="Male"/>
    <s v="Germany"/>
  </r>
  <r>
    <n v="232"/>
    <n v="156"/>
    <n v="22"/>
    <s v="Sunglasses"/>
    <x v="1"/>
    <n v="251"/>
    <n v="1"/>
    <n v="251"/>
    <d v="2022-01-20T00:00:00"/>
    <n v="43"/>
    <s v="Male"/>
    <s v="USA"/>
  </r>
  <r>
    <n v="233"/>
    <n v="190"/>
    <n v="48"/>
    <s v="T-shirt"/>
    <x v="0"/>
    <n v="141"/>
    <n v="3"/>
    <n v="423"/>
    <d v="2022-02-16T00:00:00"/>
    <n v="63"/>
    <s v="Male"/>
    <s v="USA"/>
  </r>
  <r>
    <n v="234"/>
    <n v="115"/>
    <n v="2"/>
    <s v="Smartphone"/>
    <x v="2"/>
    <n v="102"/>
    <n v="4"/>
    <n v="408"/>
    <d v="2022-08-21T00:00:00"/>
    <n v="53"/>
    <s v="Female"/>
    <s v="Australia"/>
  </r>
  <r>
    <n v="235"/>
    <n v="7"/>
    <n v="10"/>
    <s v="Shoes"/>
    <x v="1"/>
    <n v="511"/>
    <n v="1"/>
    <n v="511"/>
    <d v="2022-11-01T00:00:00"/>
    <n v="40"/>
    <s v="Female"/>
    <s v="Germany"/>
  </r>
  <r>
    <n v="236"/>
    <n v="80"/>
    <n v="34"/>
    <s v="Watch"/>
    <x v="1"/>
    <n v="611"/>
    <n v="1"/>
    <n v="611"/>
    <d v="2022-01-14T00:00:00"/>
    <n v="18"/>
    <s v="Male"/>
    <s v="Germany"/>
  </r>
  <r>
    <n v="237"/>
    <n v="144"/>
    <n v="16"/>
    <s v="Sunglasses"/>
    <x v="1"/>
    <n v="558"/>
    <n v="2"/>
    <n v="1116"/>
    <d v="2022-05-23T00:00:00"/>
    <n v="57"/>
    <s v="Female"/>
    <s v="USA"/>
  </r>
  <r>
    <n v="238"/>
    <n v="97"/>
    <n v="48"/>
    <s v="Watch"/>
    <x v="0"/>
    <n v="971"/>
    <n v="3"/>
    <n v="2913"/>
    <d v="2022-01-01T00:00:00"/>
    <n v="32"/>
    <s v="Male"/>
    <s v="UK"/>
  </r>
  <r>
    <n v="239"/>
    <n v="4"/>
    <n v="39"/>
    <s v="Sunglasses"/>
    <x v="1"/>
    <n v="752"/>
    <n v="3"/>
    <n v="2256"/>
    <d v="2022-02-23T00:00:00"/>
    <n v="38"/>
    <s v="Male"/>
    <s v="France"/>
  </r>
  <r>
    <n v="240"/>
    <n v="4"/>
    <n v="22"/>
    <s v="Watch"/>
    <x v="2"/>
    <n v="971"/>
    <n v="2"/>
    <n v="1942"/>
    <d v="2022-09-16T00:00:00"/>
    <n v="64"/>
    <s v="Female"/>
    <s v="France"/>
  </r>
  <r>
    <n v="241"/>
    <n v="103"/>
    <n v="12"/>
    <s v="Sunglasses"/>
    <x v="0"/>
    <n v="865"/>
    <n v="2"/>
    <n v="1730"/>
    <d v="2022-05-24T00:00:00"/>
    <n v="26"/>
    <s v="Male"/>
    <s v="Germany"/>
  </r>
  <r>
    <n v="242"/>
    <n v="40"/>
    <n v="24"/>
    <s v="Watch"/>
    <x v="0"/>
    <n v="439"/>
    <n v="3"/>
    <n v="1317"/>
    <d v="2022-01-12T00:00:00"/>
    <n v="26"/>
    <s v="Male"/>
    <s v="France"/>
  </r>
  <r>
    <n v="243"/>
    <n v="17"/>
    <n v="47"/>
    <s v="T-shirt"/>
    <x v="1"/>
    <n v="871"/>
    <n v="3"/>
    <n v="2613"/>
    <d v="2022-11-26T00:00:00"/>
    <n v="27"/>
    <s v="Female"/>
    <s v="USA"/>
  </r>
  <r>
    <n v="244"/>
    <n v="101"/>
    <n v="40"/>
    <s v="Camera"/>
    <x v="0"/>
    <n v="451"/>
    <n v="4"/>
    <n v="1804"/>
    <d v="2022-08-12T00:00:00"/>
    <n v="43"/>
    <s v="Male"/>
    <s v="USA"/>
  </r>
  <r>
    <n v="245"/>
    <n v="103"/>
    <n v="38"/>
    <s v="Shoes"/>
    <x v="2"/>
    <n v="928"/>
    <n v="4"/>
    <n v="3712"/>
    <d v="2022-09-29T00:00:00"/>
    <n v="58"/>
    <s v="Male"/>
    <s v="Germany"/>
  </r>
  <r>
    <n v="246"/>
    <n v="124"/>
    <n v="10"/>
    <s v="Headphones"/>
    <x v="2"/>
    <n v="130"/>
    <n v="2"/>
    <n v="260"/>
    <d v="2022-12-24T00:00:00"/>
    <n v="52"/>
    <s v="Male"/>
    <s v="Germany"/>
  </r>
  <r>
    <n v="247"/>
    <n v="52"/>
    <n v="35"/>
    <s v="Smartphone"/>
    <x v="0"/>
    <n v="947"/>
    <n v="4"/>
    <n v="3788"/>
    <d v="2022-06-05T00:00:00"/>
    <n v="42"/>
    <s v="Male"/>
    <s v="Australia"/>
  </r>
  <r>
    <n v="248"/>
    <n v="52"/>
    <n v="49"/>
    <s v="Jacket"/>
    <x v="1"/>
    <n v="779"/>
    <n v="1"/>
    <n v="779"/>
    <d v="2022-01-08T00:00:00"/>
    <n v="43"/>
    <s v="Female"/>
    <s v="Germany"/>
  </r>
  <r>
    <n v="249"/>
    <n v="164"/>
    <n v="32"/>
    <s v="Laptop"/>
    <x v="0"/>
    <n v="477"/>
    <n v="4"/>
    <n v="1908"/>
    <d v="2022-05-02T00:00:00"/>
    <n v="28"/>
    <s v="Female"/>
    <s v="UK"/>
  </r>
  <r>
    <n v="250"/>
    <n v="124"/>
    <n v="7"/>
    <s v="Headphones"/>
    <x v="2"/>
    <n v="752"/>
    <n v="4"/>
    <n v="3008"/>
    <d v="2022-12-14T00:00:00"/>
    <n v="55"/>
    <s v="Female"/>
    <s v="France"/>
  </r>
  <r>
    <n v="251"/>
    <n v="166"/>
    <n v="21"/>
    <s v="Laptop"/>
    <x v="1"/>
    <n v="526"/>
    <n v="1"/>
    <n v="526"/>
    <d v="2022-06-13T00:00:00"/>
    <n v="19"/>
    <s v="Male"/>
    <s v="Germany"/>
  </r>
  <r>
    <n v="252"/>
    <n v="178"/>
    <n v="20"/>
    <s v="Shoes"/>
    <x v="2"/>
    <n v="437"/>
    <n v="2"/>
    <n v="874"/>
    <d v="2022-03-31T00:00:00"/>
    <n v="24"/>
    <s v="Male"/>
    <s v="Canada"/>
  </r>
  <r>
    <n v="253"/>
    <n v="63"/>
    <n v="26"/>
    <s v="Headphones"/>
    <x v="1"/>
    <n v="451"/>
    <n v="1"/>
    <n v="451"/>
    <d v="2022-05-16T00:00:00"/>
    <n v="35"/>
    <s v="Female"/>
    <s v="Australia"/>
  </r>
  <r>
    <n v="254"/>
    <n v="116"/>
    <n v="4"/>
    <s v="Watch"/>
    <x v="0"/>
    <n v="611"/>
    <n v="4"/>
    <n v="2444"/>
    <d v="2022-07-05T00:00:00"/>
    <n v="44"/>
    <s v="Male"/>
    <s v="Canada"/>
  </r>
  <r>
    <n v="255"/>
    <n v="191"/>
    <n v="46"/>
    <s v="Watch"/>
    <x v="0"/>
    <n v="774"/>
    <n v="2"/>
    <n v="1548"/>
    <d v="2022-11-12T00:00:00"/>
    <n v="51"/>
    <s v="Male"/>
    <s v="USA"/>
  </r>
  <r>
    <n v="256"/>
    <n v="62"/>
    <n v="22"/>
    <s v="Jacket"/>
    <x v="0"/>
    <n v="751"/>
    <n v="4"/>
    <n v="3004"/>
    <d v="2022-06-27T00:00:00"/>
    <n v="44"/>
    <s v="Male"/>
    <s v="France"/>
  </r>
  <r>
    <n v="257"/>
    <n v="7"/>
    <n v="15"/>
    <s v="Laptop"/>
    <x v="0"/>
    <n v="345"/>
    <n v="1"/>
    <n v="345"/>
    <d v="2022-01-28T00:00:00"/>
    <n v="34"/>
    <s v="Male"/>
    <s v="Germany"/>
  </r>
  <r>
    <n v="258"/>
    <n v="155"/>
    <n v="40"/>
    <s v="Smartphone"/>
    <x v="1"/>
    <n v="971"/>
    <n v="1"/>
    <n v="971"/>
    <d v="2022-08-08T00:00:00"/>
    <n v="60"/>
    <s v="Female"/>
    <s v="Canada"/>
  </r>
  <r>
    <n v="259"/>
    <n v="92"/>
    <n v="21"/>
    <s v="Shoes"/>
    <x v="1"/>
    <n v="51"/>
    <n v="4"/>
    <n v="204"/>
    <d v="2022-12-23T00:00:00"/>
    <n v="61"/>
    <s v="Female"/>
    <s v="France"/>
  </r>
  <r>
    <n v="260"/>
    <n v="14"/>
    <n v="15"/>
    <s v="Watch"/>
    <x v="0"/>
    <n v="798"/>
    <n v="3"/>
    <n v="2394"/>
    <d v="2022-02-10T00:00:00"/>
    <n v="41"/>
    <s v="Female"/>
    <s v="USA"/>
  </r>
  <r>
    <n v="261"/>
    <n v="199"/>
    <n v="22"/>
    <s v="Camera"/>
    <x v="0"/>
    <n v="301"/>
    <n v="3"/>
    <n v="903"/>
    <d v="2022-08-16T00:00:00"/>
    <n v="42"/>
    <s v="Male"/>
    <s v="UK"/>
  </r>
  <r>
    <n v="262"/>
    <n v="86"/>
    <n v="28"/>
    <s v="T-shirt"/>
    <x v="1"/>
    <n v="776"/>
    <n v="1"/>
    <n v="776"/>
    <d v="2022-07-11T00:00:00"/>
    <n v="24"/>
    <s v="Female"/>
    <s v="Australia"/>
  </r>
  <r>
    <n v="263"/>
    <n v="133"/>
    <n v="14"/>
    <s v="T-shirt"/>
    <x v="1"/>
    <n v="841"/>
    <n v="1"/>
    <n v="841"/>
    <d v="2022-05-25T00:00:00"/>
    <n v="23"/>
    <s v="Female"/>
    <s v="France"/>
  </r>
  <r>
    <n v="264"/>
    <n v="183"/>
    <n v="27"/>
    <s v="Sunglasses"/>
    <x v="1"/>
    <n v="155"/>
    <n v="3"/>
    <n v="465"/>
    <d v="2022-07-20T00:00:00"/>
    <n v="41"/>
    <s v="Male"/>
    <s v="France"/>
  </r>
  <r>
    <n v="265"/>
    <n v="130"/>
    <n v="41"/>
    <s v="Smartphone"/>
    <x v="0"/>
    <n v="928"/>
    <n v="3"/>
    <n v="2784"/>
    <d v="2022-07-31T00:00:00"/>
    <n v="50"/>
    <s v="Male"/>
    <s v="UK"/>
  </r>
  <r>
    <n v="266"/>
    <n v="62"/>
    <n v="40"/>
    <s v="T-shirt"/>
    <x v="2"/>
    <n v="251"/>
    <n v="4"/>
    <n v="1004"/>
    <d v="2022-08-08T00:00:00"/>
    <n v="46"/>
    <s v="Female"/>
    <s v="France"/>
  </r>
  <r>
    <n v="267"/>
    <n v="149"/>
    <n v="28"/>
    <s v="Sunglasses"/>
    <x v="2"/>
    <n v="928"/>
    <n v="4"/>
    <n v="3712"/>
    <d v="2022-08-28T00:00:00"/>
    <n v="60"/>
    <s v="Female"/>
    <s v="USA"/>
  </r>
  <r>
    <n v="268"/>
    <n v="79"/>
    <n v="26"/>
    <s v="Laptop"/>
    <x v="2"/>
    <n v="319"/>
    <n v="3"/>
    <n v="957"/>
    <d v="2022-02-15T00:00:00"/>
    <n v="39"/>
    <s v="Female"/>
    <s v="USA"/>
  </r>
  <r>
    <n v="269"/>
    <n v="149"/>
    <n v="49"/>
    <s v="Watch"/>
    <x v="1"/>
    <n v="387"/>
    <n v="4"/>
    <n v="1548"/>
    <d v="2022-02-04T00:00:00"/>
    <n v="43"/>
    <s v="Female"/>
    <s v="UK"/>
  </r>
  <r>
    <n v="270"/>
    <n v="138"/>
    <n v="2"/>
    <s v="Watch"/>
    <x v="2"/>
    <n v="389"/>
    <n v="4"/>
    <n v="1556"/>
    <d v="2022-09-10T00:00:00"/>
    <n v="45"/>
    <s v="Male"/>
    <s v="Australia"/>
  </r>
  <r>
    <n v="271"/>
    <n v="58"/>
    <n v="25"/>
    <s v="Camera"/>
    <x v="0"/>
    <n v="774"/>
    <n v="2"/>
    <n v="1548"/>
    <d v="2022-03-23T00:00:00"/>
    <n v="38"/>
    <s v="Female"/>
    <s v="Germany"/>
  </r>
  <r>
    <n v="272"/>
    <n v="120"/>
    <n v="3"/>
    <s v="Headphones"/>
    <x v="0"/>
    <n v="102"/>
    <n v="4"/>
    <n v="408"/>
    <d v="2022-09-13T00:00:00"/>
    <n v="24"/>
    <s v="Female"/>
    <s v="Canada"/>
  </r>
  <r>
    <n v="273"/>
    <n v="167"/>
    <n v="8"/>
    <s v="T-shirt"/>
    <x v="1"/>
    <n v="912"/>
    <n v="1"/>
    <n v="912"/>
    <d v="2022-07-16T00:00:00"/>
    <n v="34"/>
    <s v="Male"/>
    <s v="Germany"/>
  </r>
  <r>
    <n v="274"/>
    <n v="133"/>
    <n v="44"/>
    <s v="Laptop"/>
    <x v="0"/>
    <n v="301"/>
    <n v="4"/>
    <n v="1204"/>
    <d v="2022-10-30T00:00:00"/>
    <n v="37"/>
    <s v="Female"/>
    <s v="France"/>
  </r>
  <r>
    <n v="275"/>
    <n v="65"/>
    <n v="33"/>
    <s v="Tablet"/>
    <x v="1"/>
    <n v="825"/>
    <n v="4"/>
    <n v="3300"/>
    <d v="2022-01-10T00:00:00"/>
    <n v="58"/>
    <s v="Male"/>
    <s v="Canada"/>
  </r>
  <r>
    <n v="276"/>
    <n v="13"/>
    <n v="42"/>
    <s v="T-shirt"/>
    <x v="2"/>
    <n v="971"/>
    <n v="3"/>
    <n v="2913"/>
    <d v="2022-11-08T00:00:00"/>
    <n v="37"/>
    <s v="Male"/>
    <s v="UK"/>
  </r>
  <r>
    <n v="277"/>
    <n v="181"/>
    <n v="35"/>
    <s v="Smartphone"/>
    <x v="2"/>
    <n v="614"/>
    <n v="1"/>
    <n v="614"/>
    <d v="2022-10-13T00:00:00"/>
    <n v="39"/>
    <s v="Male"/>
    <s v="UK"/>
  </r>
  <r>
    <n v="278"/>
    <n v="82"/>
    <n v="6"/>
    <s v="Headphones"/>
    <x v="1"/>
    <n v="319"/>
    <n v="4"/>
    <n v="1276"/>
    <d v="2022-08-30T00:00:00"/>
    <n v="45"/>
    <s v="Female"/>
    <s v="Australia"/>
  </r>
  <r>
    <n v="279"/>
    <n v="173"/>
    <n v="39"/>
    <s v="T-shirt"/>
    <x v="1"/>
    <n v="825"/>
    <n v="4"/>
    <n v="3300"/>
    <d v="2022-09-08T00:00:00"/>
    <n v="57"/>
    <s v="Female"/>
    <s v="Canada"/>
  </r>
  <r>
    <n v="280"/>
    <n v="160"/>
    <n v="23"/>
    <s v="Laptop"/>
    <x v="0"/>
    <n v="981"/>
    <n v="2"/>
    <n v="1962"/>
    <d v="2022-12-31T00:00:00"/>
    <n v="24"/>
    <s v="Male"/>
    <s v="USA"/>
  </r>
  <r>
    <n v="281"/>
    <n v="164"/>
    <n v="25"/>
    <s v="T-shirt"/>
    <x v="0"/>
    <n v="921"/>
    <n v="4"/>
    <n v="3684"/>
    <d v="2022-01-05T00:00:00"/>
    <n v="18"/>
    <s v="Female"/>
    <s v="Canada"/>
  </r>
  <r>
    <n v="282"/>
    <n v="188"/>
    <n v="50"/>
    <s v="Smartphone"/>
    <x v="2"/>
    <n v="605"/>
    <n v="4"/>
    <n v="2420"/>
    <d v="2022-04-29T00:00:00"/>
    <n v="49"/>
    <s v="Female"/>
    <s v="France"/>
  </r>
  <r>
    <n v="283"/>
    <n v="139"/>
    <n v="43"/>
    <s v="Tablet"/>
    <x v="2"/>
    <n v="102"/>
    <n v="2"/>
    <n v="204"/>
    <d v="2022-10-16T00:00:00"/>
    <n v="30"/>
    <s v="Male"/>
    <s v="USA"/>
  </r>
  <r>
    <n v="284"/>
    <n v="191"/>
    <n v="19"/>
    <s v="Shoes"/>
    <x v="0"/>
    <n v="558"/>
    <n v="3"/>
    <n v="1674"/>
    <d v="2022-03-06T00:00:00"/>
    <n v="47"/>
    <s v="Male"/>
    <s v="UK"/>
  </r>
  <r>
    <n v="285"/>
    <n v="149"/>
    <n v="5"/>
    <s v="Jacket"/>
    <x v="1"/>
    <n v="921"/>
    <n v="4"/>
    <n v="3684"/>
    <d v="2022-05-26T00:00:00"/>
    <n v="40"/>
    <s v="Female"/>
    <s v="Canada"/>
  </r>
  <r>
    <n v="286"/>
    <n v="52"/>
    <n v="11"/>
    <s v="Tablet"/>
    <x v="2"/>
    <n v="511"/>
    <n v="2"/>
    <n v="1022"/>
    <d v="2022-08-12T00:00:00"/>
    <n v="36"/>
    <s v="Male"/>
    <s v="Germany"/>
  </r>
  <r>
    <n v="287"/>
    <n v="183"/>
    <n v="12"/>
    <s v="Sunglasses"/>
    <x v="1"/>
    <n v="437"/>
    <n v="1"/>
    <n v="437"/>
    <d v="2022-08-27T00:00:00"/>
    <n v="49"/>
    <s v="Female"/>
    <s v="Australia"/>
  </r>
  <r>
    <n v="288"/>
    <n v="117"/>
    <n v="10"/>
    <s v="T-shirt"/>
    <x v="1"/>
    <n v="320"/>
    <n v="3"/>
    <n v="960"/>
    <d v="2022-06-26T00:00:00"/>
    <n v="47"/>
    <s v="Female"/>
    <s v="Germany"/>
  </r>
  <r>
    <n v="289"/>
    <n v="26"/>
    <n v="8"/>
    <s v="Watch"/>
    <x v="2"/>
    <n v="84"/>
    <n v="1"/>
    <n v="84"/>
    <d v="2022-09-24T00:00:00"/>
    <n v="46"/>
    <s v="Female"/>
    <s v="Australia"/>
  </r>
  <r>
    <n v="290"/>
    <n v="196"/>
    <n v="24"/>
    <s v="Camera"/>
    <x v="2"/>
    <n v="387"/>
    <n v="1"/>
    <n v="387"/>
    <d v="2022-12-07T00:00:00"/>
    <n v="62"/>
    <s v="Female"/>
    <s v="France"/>
  </r>
  <r>
    <n v="291"/>
    <n v="34"/>
    <n v="28"/>
    <s v="Watch"/>
    <x v="1"/>
    <n v="614"/>
    <n v="2"/>
    <n v="1228"/>
    <d v="2022-10-09T00:00:00"/>
    <n v="46"/>
    <s v="Male"/>
    <s v="Germany"/>
  </r>
  <r>
    <n v="292"/>
    <n v="52"/>
    <n v="41"/>
    <s v="Tablet"/>
    <x v="1"/>
    <n v="558"/>
    <n v="4"/>
    <n v="2232"/>
    <d v="2022-03-04T00:00:00"/>
    <n v="47"/>
    <s v="Male"/>
    <s v="Canada"/>
  </r>
  <r>
    <n v="293"/>
    <n v="112"/>
    <n v="36"/>
    <s v="Watch"/>
    <x v="1"/>
    <n v="511"/>
    <n v="2"/>
    <n v="1022"/>
    <d v="2022-08-05T00:00:00"/>
    <n v="33"/>
    <s v="Male"/>
    <s v="Canada"/>
  </r>
  <r>
    <n v="294"/>
    <n v="82"/>
    <n v="37"/>
    <s v="Laptop"/>
    <x v="0"/>
    <n v="826"/>
    <n v="2"/>
    <n v="1652"/>
    <d v="2022-12-08T00:00:00"/>
    <n v="57"/>
    <s v="Male"/>
    <s v="Germany"/>
  </r>
  <r>
    <n v="295"/>
    <n v="180"/>
    <n v="21"/>
    <s v="Watch"/>
    <x v="2"/>
    <n v="752"/>
    <n v="2"/>
    <n v="1504"/>
    <d v="2022-11-11T00:00:00"/>
    <n v="36"/>
    <s v="Female"/>
    <s v="Canada"/>
  </r>
  <r>
    <n v="296"/>
    <n v="157"/>
    <n v="8"/>
    <s v="Headphones"/>
    <x v="2"/>
    <n v="387"/>
    <n v="2"/>
    <n v="774"/>
    <d v="2022-10-10T00:00:00"/>
    <n v="35"/>
    <s v="Female"/>
    <s v="France"/>
  </r>
  <r>
    <n v="297"/>
    <n v="166"/>
    <n v="9"/>
    <s v="Shoes"/>
    <x v="2"/>
    <n v="504"/>
    <n v="3"/>
    <n v="1512"/>
    <d v="2022-06-26T00:00:00"/>
    <n v="18"/>
    <s v="Male"/>
    <s v="USA"/>
  </r>
  <r>
    <n v="298"/>
    <n v="42"/>
    <n v="47"/>
    <s v="T-shirt"/>
    <x v="2"/>
    <n v="387"/>
    <n v="4"/>
    <n v="1548"/>
    <d v="2022-04-08T00:00:00"/>
    <n v="31"/>
    <s v="Female"/>
    <s v="France"/>
  </r>
  <r>
    <n v="299"/>
    <n v="21"/>
    <n v="15"/>
    <s v="Watch"/>
    <x v="0"/>
    <n v="345"/>
    <n v="1"/>
    <n v="345"/>
    <d v="2022-04-15T00:00:00"/>
    <n v="64"/>
    <s v="Female"/>
    <s v="Australia"/>
  </r>
  <r>
    <n v="300"/>
    <n v="42"/>
    <n v="48"/>
    <s v="Smartphone"/>
    <x v="1"/>
    <n v="611"/>
    <n v="1"/>
    <n v="611"/>
    <d v="2022-04-09T00:00:00"/>
    <n v="19"/>
    <s v="Female"/>
    <s v="France"/>
  </r>
  <r>
    <n v="301"/>
    <n v="141"/>
    <n v="46"/>
    <s v="Shoes"/>
    <x v="0"/>
    <n v="477"/>
    <n v="4"/>
    <n v="1908"/>
    <d v="2022-11-07T00:00:00"/>
    <n v="45"/>
    <s v="Male"/>
    <s v="Australia"/>
  </r>
  <r>
    <n v="302"/>
    <n v="113"/>
    <n v="40"/>
    <s v="Shoes"/>
    <x v="0"/>
    <n v="141"/>
    <n v="1"/>
    <n v="141"/>
    <d v="2022-01-06T00:00:00"/>
    <n v="47"/>
    <s v="Male"/>
    <s v="Canada"/>
  </r>
  <r>
    <n v="303"/>
    <n v="105"/>
    <n v="18"/>
    <s v="Watch"/>
    <x v="1"/>
    <n v="774"/>
    <n v="4"/>
    <n v="3096"/>
    <d v="2022-07-16T00:00:00"/>
    <n v="55"/>
    <s v="Male"/>
    <s v="USA"/>
  </r>
  <r>
    <n v="304"/>
    <n v="192"/>
    <n v="42"/>
    <s v="Shoes"/>
    <x v="1"/>
    <n v="871"/>
    <n v="1"/>
    <n v="871"/>
    <d v="2022-12-17T00:00:00"/>
    <n v="21"/>
    <s v="Female"/>
    <s v="Canada"/>
  </r>
  <r>
    <n v="305"/>
    <n v="17"/>
    <n v="20"/>
    <s v="Camera"/>
    <x v="1"/>
    <n v="776"/>
    <n v="2"/>
    <n v="1552"/>
    <d v="2022-05-13T00:00:00"/>
    <n v="18"/>
    <s v="Male"/>
    <s v="UK"/>
  </r>
  <r>
    <n v="306"/>
    <n v="120"/>
    <n v="6"/>
    <s v="Watch"/>
    <x v="2"/>
    <n v="841"/>
    <n v="1"/>
    <n v="841"/>
    <d v="2022-12-24T00:00:00"/>
    <n v="25"/>
    <s v="Male"/>
    <s v="Canada"/>
  </r>
  <r>
    <n v="307"/>
    <n v="137"/>
    <n v="12"/>
    <s v="Laptop"/>
    <x v="1"/>
    <n v="451"/>
    <n v="4"/>
    <n v="1804"/>
    <d v="2022-09-16T00:00:00"/>
    <n v="46"/>
    <s v="Male"/>
    <s v="Australia"/>
  </r>
  <r>
    <n v="308"/>
    <n v="169"/>
    <n v="2"/>
    <s v="Tablet"/>
    <x v="1"/>
    <n v="319"/>
    <n v="4"/>
    <n v="1276"/>
    <d v="2022-01-23T00:00:00"/>
    <n v="56"/>
    <s v="Male"/>
    <s v="Canada"/>
  </r>
  <r>
    <n v="309"/>
    <n v="129"/>
    <n v="7"/>
    <s v="Headphones"/>
    <x v="1"/>
    <n v="505"/>
    <n v="4"/>
    <n v="2020"/>
    <d v="2022-02-22T00:00:00"/>
    <n v="20"/>
    <s v="Male"/>
    <s v="Canada"/>
  </r>
  <r>
    <n v="310"/>
    <n v="130"/>
    <n v="16"/>
    <s v="Jacket"/>
    <x v="1"/>
    <n v="477"/>
    <n v="4"/>
    <n v="1908"/>
    <d v="2022-06-14T00:00:00"/>
    <n v="49"/>
    <s v="Male"/>
    <s v="USA"/>
  </r>
  <r>
    <n v="311"/>
    <n v="60"/>
    <n v="3"/>
    <s v="Sunglasses"/>
    <x v="1"/>
    <n v="921"/>
    <n v="4"/>
    <n v="3684"/>
    <d v="2022-07-21T00:00:00"/>
    <n v="27"/>
    <s v="Female"/>
    <s v="Canada"/>
  </r>
  <r>
    <n v="312"/>
    <n v="48"/>
    <n v="45"/>
    <s v="Shoes"/>
    <x v="0"/>
    <n v="439"/>
    <n v="3"/>
    <n v="1317"/>
    <d v="2022-03-24T00:00:00"/>
    <n v="27"/>
    <s v="Female"/>
    <s v="USA"/>
  </r>
  <r>
    <n v="313"/>
    <n v="29"/>
    <n v="3"/>
    <s v="Laptop"/>
    <x v="2"/>
    <n v="395"/>
    <n v="3"/>
    <n v="1185"/>
    <d v="2022-05-25T00:00:00"/>
    <n v="36"/>
    <s v="Male"/>
    <s v="Germany"/>
  </r>
  <r>
    <n v="314"/>
    <n v="97"/>
    <n v="27"/>
    <s v="T-shirt"/>
    <x v="1"/>
    <n v="774"/>
    <n v="1"/>
    <n v="774"/>
    <d v="2022-03-26T00:00:00"/>
    <n v="63"/>
    <s v="Male"/>
    <s v="UK"/>
  </r>
  <r>
    <n v="315"/>
    <n v="10"/>
    <n v="50"/>
    <s v="T-shirt"/>
    <x v="1"/>
    <n v="511"/>
    <n v="4"/>
    <n v="2044"/>
    <d v="2022-03-19T00:00:00"/>
    <n v="51"/>
    <s v="Female"/>
    <s v="USA"/>
  </r>
  <r>
    <n v="316"/>
    <n v="58"/>
    <n v="43"/>
    <s v="Sunglasses"/>
    <x v="0"/>
    <n v="301"/>
    <n v="1"/>
    <n v="301"/>
    <d v="2022-01-01T00:00:00"/>
    <n v="50"/>
    <s v="Female"/>
    <s v="Australia"/>
  </r>
  <r>
    <n v="317"/>
    <n v="188"/>
    <n v="40"/>
    <s v="Headphones"/>
    <x v="2"/>
    <n v="320"/>
    <n v="4"/>
    <n v="1280"/>
    <d v="2022-02-20T00:00:00"/>
    <n v="40"/>
    <s v="Male"/>
    <s v="Germany"/>
  </r>
  <r>
    <n v="318"/>
    <n v="21"/>
    <n v="38"/>
    <s v="Shoes"/>
    <x v="0"/>
    <n v="971"/>
    <n v="4"/>
    <n v="3884"/>
    <d v="2022-06-22T00:00:00"/>
    <n v="45"/>
    <s v="Male"/>
    <s v="USA"/>
  </r>
  <r>
    <n v="319"/>
    <n v="28"/>
    <n v="33"/>
    <s v="Camera"/>
    <x v="0"/>
    <n v="774"/>
    <n v="3"/>
    <n v="2322"/>
    <d v="2022-07-24T00:00:00"/>
    <n v="49"/>
    <s v="Male"/>
    <s v="USA"/>
  </r>
  <r>
    <n v="320"/>
    <n v="34"/>
    <n v="28"/>
    <s v="Sunglasses"/>
    <x v="0"/>
    <n v="505"/>
    <n v="3"/>
    <n v="1515"/>
    <d v="2022-09-17T00:00:00"/>
    <n v="24"/>
    <s v="Male"/>
    <s v="UK"/>
  </r>
  <r>
    <n v="321"/>
    <n v="8"/>
    <n v="1"/>
    <s v="Headphones"/>
    <x v="1"/>
    <n v="130"/>
    <n v="2"/>
    <n v="260"/>
    <d v="2022-10-15T00:00:00"/>
    <n v="46"/>
    <s v="Female"/>
    <s v="Australia"/>
  </r>
  <r>
    <n v="322"/>
    <n v="187"/>
    <n v="8"/>
    <s v="Shoes"/>
    <x v="0"/>
    <n v="451"/>
    <n v="3"/>
    <n v="1353"/>
    <d v="2022-02-03T00:00:00"/>
    <n v="25"/>
    <s v="Male"/>
    <s v="France"/>
  </r>
  <r>
    <n v="323"/>
    <n v="200"/>
    <n v="37"/>
    <s v="Laptop"/>
    <x v="1"/>
    <n v="921"/>
    <n v="2"/>
    <n v="1842"/>
    <d v="2022-12-14T00:00:00"/>
    <n v="18"/>
    <s v="Male"/>
    <s v="France"/>
  </r>
  <r>
    <n v="324"/>
    <n v="177"/>
    <n v="32"/>
    <s v="Tablet"/>
    <x v="1"/>
    <n v="912"/>
    <n v="2"/>
    <n v="1824"/>
    <d v="2022-04-05T00:00:00"/>
    <n v="20"/>
    <s v="Male"/>
    <s v="USA"/>
  </r>
  <r>
    <n v="325"/>
    <n v="79"/>
    <n v="48"/>
    <s v="Camera"/>
    <x v="0"/>
    <n v="615"/>
    <n v="2"/>
    <n v="1230"/>
    <d v="2022-03-13T00:00:00"/>
    <n v="41"/>
    <s v="Male"/>
    <s v="Canada"/>
  </r>
  <r>
    <n v="326"/>
    <n v="145"/>
    <n v="43"/>
    <s v="Jacket"/>
    <x v="0"/>
    <n v="825"/>
    <n v="2"/>
    <n v="1650"/>
    <d v="2022-02-08T00:00:00"/>
    <n v="40"/>
    <s v="Female"/>
    <s v="Australia"/>
  </r>
  <r>
    <n v="327"/>
    <n v="188"/>
    <n v="37"/>
    <s v="T-shirt"/>
    <x v="0"/>
    <n v="84"/>
    <n v="2"/>
    <n v="168"/>
    <d v="2022-06-03T00:00:00"/>
    <n v="25"/>
    <s v="Female"/>
    <s v="Germany"/>
  </r>
  <r>
    <n v="328"/>
    <n v="87"/>
    <n v="4"/>
    <s v="Smartphone"/>
    <x v="1"/>
    <n v="947"/>
    <n v="1"/>
    <n v="947"/>
    <d v="2022-09-07T00:00:00"/>
    <n v="64"/>
    <s v="Female"/>
    <s v="Canada"/>
  </r>
  <r>
    <n v="329"/>
    <n v="88"/>
    <n v="30"/>
    <s v="Laptop"/>
    <x v="2"/>
    <n v="615"/>
    <n v="3"/>
    <n v="1845"/>
    <d v="2022-06-11T00:00:00"/>
    <n v="54"/>
    <s v="Male"/>
    <s v="Canada"/>
  </r>
  <r>
    <n v="330"/>
    <n v="173"/>
    <n v="6"/>
    <s v="T-shirt"/>
    <x v="1"/>
    <n v="416"/>
    <n v="2"/>
    <n v="832"/>
    <d v="2022-04-28T00:00:00"/>
    <n v="20"/>
    <s v="Male"/>
    <s v="Australia"/>
  </r>
  <r>
    <n v="331"/>
    <n v="69"/>
    <n v="46"/>
    <s v="Watch"/>
    <x v="0"/>
    <n v="774"/>
    <n v="4"/>
    <n v="3096"/>
    <d v="2022-09-16T00:00:00"/>
    <n v="50"/>
    <s v="Female"/>
    <s v="USA"/>
  </r>
  <r>
    <n v="332"/>
    <n v="160"/>
    <n v="19"/>
    <s v="Smartphone"/>
    <x v="2"/>
    <n v="821"/>
    <n v="3"/>
    <n v="2463"/>
    <d v="2022-11-02T00:00:00"/>
    <n v="45"/>
    <s v="Male"/>
    <s v="USA"/>
  </r>
  <r>
    <n v="333"/>
    <n v="172"/>
    <n v="32"/>
    <s v="T-shirt"/>
    <x v="1"/>
    <n v="947"/>
    <n v="3"/>
    <n v="2841"/>
    <d v="2022-09-25T00:00:00"/>
    <n v="64"/>
    <s v="Male"/>
    <s v="USA"/>
  </r>
  <r>
    <n v="334"/>
    <n v="193"/>
    <n v="9"/>
    <s v="Headphones"/>
    <x v="1"/>
    <n v="451"/>
    <n v="2"/>
    <n v="902"/>
    <d v="2022-02-23T00:00:00"/>
    <n v="25"/>
    <s v="Female"/>
    <s v="USA"/>
  </r>
  <r>
    <n v="335"/>
    <n v="87"/>
    <n v="12"/>
    <s v="Camera"/>
    <x v="0"/>
    <n v="130"/>
    <n v="1"/>
    <n v="130"/>
    <d v="2022-08-24T00:00:00"/>
    <n v="51"/>
    <s v="Female"/>
    <s v="France"/>
  </r>
  <r>
    <n v="336"/>
    <n v="101"/>
    <n v="11"/>
    <s v="T-shirt"/>
    <x v="1"/>
    <n v="826"/>
    <n v="2"/>
    <n v="1652"/>
    <d v="2022-08-10T00:00:00"/>
    <n v="52"/>
    <s v="Female"/>
    <s v="USA"/>
  </r>
  <r>
    <n v="337"/>
    <n v="8"/>
    <n v="46"/>
    <s v="Jacket"/>
    <x v="1"/>
    <n v="614"/>
    <n v="1"/>
    <n v="614"/>
    <d v="2022-09-08T00:00:00"/>
    <n v="49"/>
    <s v="Female"/>
    <s v="France"/>
  </r>
  <r>
    <n v="338"/>
    <n v="77"/>
    <n v="16"/>
    <s v="Tablet"/>
    <x v="2"/>
    <n v="255"/>
    <n v="4"/>
    <n v="1020"/>
    <d v="2022-11-09T00:00:00"/>
    <n v="41"/>
    <s v="Male"/>
    <s v="France"/>
  </r>
  <r>
    <n v="339"/>
    <n v="200"/>
    <n v="1"/>
    <s v="Headphones"/>
    <x v="1"/>
    <n v="511"/>
    <n v="3"/>
    <n v="1533"/>
    <d v="2022-04-22T00:00:00"/>
    <n v="31"/>
    <s v="Male"/>
    <s v="USA"/>
  </r>
  <r>
    <n v="340"/>
    <n v="87"/>
    <n v="45"/>
    <s v="Laptop"/>
    <x v="2"/>
    <n v="971"/>
    <n v="4"/>
    <n v="3884"/>
    <d v="2022-09-12T00:00:00"/>
    <n v="49"/>
    <s v="Female"/>
    <s v="UK"/>
  </r>
  <r>
    <n v="341"/>
    <n v="43"/>
    <n v="21"/>
    <s v="Laptop"/>
    <x v="2"/>
    <n v="826"/>
    <n v="1"/>
    <n v="826"/>
    <d v="2022-10-30T00:00:00"/>
    <n v="63"/>
    <s v="Male"/>
    <s v="Germany"/>
  </r>
  <r>
    <n v="342"/>
    <n v="129"/>
    <n v="30"/>
    <s v="Laptop"/>
    <x v="1"/>
    <n v="511"/>
    <n v="1"/>
    <n v="511"/>
    <d v="2022-07-26T00:00:00"/>
    <n v="60"/>
    <s v="Female"/>
    <s v="Canada"/>
  </r>
  <r>
    <n v="343"/>
    <n v="109"/>
    <n v="13"/>
    <s v="Laptop"/>
    <x v="1"/>
    <n v="511"/>
    <n v="4"/>
    <n v="2044"/>
    <d v="2022-08-17T00:00:00"/>
    <n v="33"/>
    <s v="Female"/>
    <s v="France"/>
  </r>
  <r>
    <n v="344"/>
    <n v="179"/>
    <n v="34"/>
    <s v="Tablet"/>
    <x v="1"/>
    <n v="439"/>
    <n v="1"/>
    <n v="439"/>
    <d v="2022-12-07T00:00:00"/>
    <n v="21"/>
    <s v="Male"/>
    <s v="Australia"/>
  </r>
  <r>
    <n v="345"/>
    <n v="152"/>
    <n v="4"/>
    <s v="T-shirt"/>
    <x v="2"/>
    <n v="102"/>
    <n v="4"/>
    <n v="408"/>
    <d v="2022-03-07T00:00:00"/>
    <n v="54"/>
    <s v="Female"/>
    <s v="Australia"/>
  </r>
  <r>
    <n v="346"/>
    <n v="152"/>
    <n v="28"/>
    <s v="Shoes"/>
    <x v="0"/>
    <n v="779"/>
    <n v="3"/>
    <n v="2337"/>
    <d v="2022-03-16T00:00:00"/>
    <n v="38"/>
    <s v="Male"/>
    <s v="Germany"/>
  </r>
  <r>
    <n v="347"/>
    <n v="17"/>
    <n v="38"/>
    <s v="T-shirt"/>
    <x v="0"/>
    <n v="389"/>
    <n v="4"/>
    <n v="1556"/>
    <d v="2022-04-13T00:00:00"/>
    <n v="31"/>
    <s v="Male"/>
    <s v="Australia"/>
  </r>
  <r>
    <n v="348"/>
    <n v="133"/>
    <n v="31"/>
    <s v="Watch"/>
    <x v="0"/>
    <n v="841"/>
    <n v="3"/>
    <n v="2523"/>
    <d v="2022-07-11T00:00:00"/>
    <n v="48"/>
    <s v="Male"/>
    <s v="UK"/>
  </r>
  <r>
    <n v="349"/>
    <n v="148"/>
    <n v="27"/>
    <s v="Camera"/>
    <x v="1"/>
    <n v="558"/>
    <n v="4"/>
    <n v="2232"/>
    <d v="2022-09-09T00:00:00"/>
    <n v="35"/>
    <s v="Male"/>
    <s v="Australia"/>
  </r>
  <r>
    <n v="350"/>
    <n v="21"/>
    <n v="5"/>
    <s v="Smartphone"/>
    <x v="2"/>
    <n v="451"/>
    <n v="1"/>
    <n v="451"/>
    <d v="2022-08-14T00:00:00"/>
    <n v="24"/>
    <s v="Female"/>
    <s v="Canada"/>
  </r>
  <r>
    <n v="351"/>
    <n v="58"/>
    <n v="25"/>
    <s v="Shoes"/>
    <x v="2"/>
    <n v="439"/>
    <n v="4"/>
    <n v="1756"/>
    <d v="2022-10-21T00:00:00"/>
    <n v="27"/>
    <s v="Male"/>
    <s v="Canada"/>
  </r>
  <r>
    <n v="352"/>
    <n v="159"/>
    <n v="3"/>
    <s v="Shoes"/>
    <x v="0"/>
    <n v="971"/>
    <n v="1"/>
    <n v="971"/>
    <d v="2022-11-02T00:00:00"/>
    <n v="24"/>
    <s v="Female"/>
    <s v="France"/>
  </r>
  <r>
    <n v="353"/>
    <n v="110"/>
    <n v="33"/>
    <s v="T-shirt"/>
    <x v="1"/>
    <n v="416"/>
    <n v="4"/>
    <n v="1664"/>
    <d v="2022-04-08T00:00:00"/>
    <n v="50"/>
    <s v="Female"/>
    <s v="USA"/>
  </r>
  <r>
    <n v="354"/>
    <n v="139"/>
    <n v="4"/>
    <s v="Shoes"/>
    <x v="2"/>
    <n v="614"/>
    <n v="4"/>
    <n v="2456"/>
    <d v="2022-12-04T00:00:00"/>
    <n v="40"/>
    <s v="Female"/>
    <s v="UK"/>
  </r>
  <r>
    <n v="355"/>
    <n v="180"/>
    <n v="25"/>
    <s v="Sunglasses"/>
    <x v="0"/>
    <n v="798"/>
    <n v="2"/>
    <n v="1596"/>
    <d v="2022-10-13T00:00:00"/>
    <n v="38"/>
    <s v="Female"/>
    <s v="France"/>
  </r>
  <r>
    <n v="356"/>
    <n v="143"/>
    <n v="20"/>
    <s v="Sunglasses"/>
    <x v="2"/>
    <n v="928"/>
    <n v="1"/>
    <n v="928"/>
    <d v="2022-12-01T00:00:00"/>
    <n v="36"/>
    <s v="Male"/>
    <s v="UK"/>
  </r>
  <r>
    <n v="357"/>
    <n v="135"/>
    <n v="34"/>
    <s v="Watch"/>
    <x v="1"/>
    <n v="51"/>
    <n v="2"/>
    <n v="102"/>
    <d v="2022-12-13T00:00:00"/>
    <n v="36"/>
    <s v="Male"/>
    <s v="USA"/>
  </r>
  <r>
    <n v="358"/>
    <n v="28"/>
    <n v="26"/>
    <s v="Smartphone"/>
    <x v="1"/>
    <n v="437"/>
    <n v="1"/>
    <n v="437"/>
    <d v="2022-11-04T00:00:00"/>
    <n v="53"/>
    <s v="Female"/>
    <s v="Australia"/>
  </r>
  <r>
    <n v="359"/>
    <n v="51"/>
    <n v="5"/>
    <s v="Jacket"/>
    <x v="2"/>
    <n v="865"/>
    <n v="2"/>
    <n v="1730"/>
    <d v="2022-09-06T00:00:00"/>
    <n v="46"/>
    <s v="Female"/>
    <s v="Australia"/>
  </r>
  <r>
    <n v="360"/>
    <n v="186"/>
    <n v="35"/>
    <s v="Tablet"/>
    <x v="1"/>
    <n v="947"/>
    <n v="3"/>
    <n v="2841"/>
    <d v="2022-06-15T00:00:00"/>
    <n v="35"/>
    <s v="Male"/>
    <s v="USA"/>
  </r>
  <r>
    <n v="361"/>
    <n v="5"/>
    <n v="28"/>
    <s v="T-shirt"/>
    <x v="0"/>
    <n v="389"/>
    <n v="4"/>
    <n v="1556"/>
    <d v="2022-12-01T00:00:00"/>
    <n v="19"/>
    <s v="Female"/>
    <s v="France"/>
  </r>
  <r>
    <n v="362"/>
    <n v="5"/>
    <n v="29"/>
    <s v="Tablet"/>
    <x v="0"/>
    <n v="826"/>
    <n v="1"/>
    <n v="826"/>
    <d v="2022-01-30T00:00:00"/>
    <n v="18"/>
    <s v="Male"/>
    <s v="USA"/>
  </r>
  <r>
    <n v="363"/>
    <n v="94"/>
    <n v="9"/>
    <s v="Jacket"/>
    <x v="2"/>
    <n v="947"/>
    <n v="1"/>
    <n v="947"/>
    <d v="2022-09-04T00:00:00"/>
    <n v="64"/>
    <s v="Female"/>
    <s v="Germany"/>
  </r>
  <r>
    <n v="364"/>
    <n v="96"/>
    <n v="38"/>
    <s v="T-shirt"/>
    <x v="2"/>
    <n v="992"/>
    <n v="4"/>
    <n v="3968"/>
    <d v="2022-04-16T00:00:00"/>
    <n v="22"/>
    <s v="Male"/>
    <s v="Canada"/>
  </r>
  <r>
    <n v="365"/>
    <n v="8"/>
    <n v="50"/>
    <s v="T-shirt"/>
    <x v="1"/>
    <n v="752"/>
    <n v="1"/>
    <n v="752"/>
    <d v="2022-02-20T00:00:00"/>
    <n v="37"/>
    <s v="Female"/>
    <s v="France"/>
  </r>
  <r>
    <n v="366"/>
    <n v="64"/>
    <n v="6"/>
    <s v="Smartphone"/>
    <x v="1"/>
    <n v="345"/>
    <n v="1"/>
    <n v="345"/>
    <d v="2022-03-22T00:00:00"/>
    <n v="28"/>
    <s v="Female"/>
    <s v="UK"/>
  </r>
  <r>
    <n v="367"/>
    <n v="138"/>
    <n v="19"/>
    <s v="Tablet"/>
    <x v="0"/>
    <n v="155"/>
    <n v="2"/>
    <n v="310"/>
    <d v="2022-05-13T00:00:00"/>
    <n v="59"/>
    <s v="Male"/>
    <s v="Germany"/>
  </r>
  <r>
    <n v="368"/>
    <n v="38"/>
    <n v="44"/>
    <s v="Sunglasses"/>
    <x v="0"/>
    <n v="871"/>
    <n v="1"/>
    <n v="871"/>
    <d v="2022-10-12T00:00:00"/>
    <n v="19"/>
    <s v="Female"/>
    <s v="France"/>
  </r>
  <r>
    <n v="369"/>
    <n v="111"/>
    <n v="11"/>
    <s v="Laptop"/>
    <x v="0"/>
    <n v="439"/>
    <n v="3"/>
    <n v="1317"/>
    <d v="2022-05-18T00:00:00"/>
    <n v="20"/>
    <s v="Female"/>
    <s v="USA"/>
  </r>
  <r>
    <n v="370"/>
    <n v="112"/>
    <n v="2"/>
    <s v="Tablet"/>
    <x v="1"/>
    <n v="821"/>
    <n v="3"/>
    <n v="2463"/>
    <d v="2022-07-03T00:00:00"/>
    <n v="40"/>
    <s v="Male"/>
    <s v="USA"/>
  </r>
  <r>
    <n v="371"/>
    <n v="81"/>
    <n v="47"/>
    <s v="Camera"/>
    <x v="2"/>
    <n v="871"/>
    <n v="4"/>
    <n v="3484"/>
    <d v="2022-11-26T00:00:00"/>
    <n v="29"/>
    <s v="Female"/>
    <s v="USA"/>
  </r>
  <r>
    <n v="372"/>
    <n v="136"/>
    <n v="44"/>
    <s v="Camera"/>
    <x v="0"/>
    <n v="798"/>
    <n v="1"/>
    <n v="798"/>
    <d v="2022-09-30T00:00:00"/>
    <n v="37"/>
    <s v="Male"/>
    <s v="USA"/>
  </r>
  <r>
    <n v="373"/>
    <n v="104"/>
    <n v="44"/>
    <s v="T-shirt"/>
    <x v="2"/>
    <n v="387"/>
    <n v="4"/>
    <n v="1548"/>
    <d v="2022-12-06T00:00:00"/>
    <n v="22"/>
    <s v="Male"/>
    <s v="UK"/>
  </r>
  <r>
    <n v="374"/>
    <n v="153"/>
    <n v="9"/>
    <s v="Laptop"/>
    <x v="0"/>
    <n v="251"/>
    <n v="3"/>
    <n v="753"/>
    <d v="2022-03-10T00:00:00"/>
    <n v="54"/>
    <s v="Female"/>
    <s v="Germany"/>
  </r>
  <r>
    <n v="375"/>
    <n v="73"/>
    <n v="21"/>
    <s v="Headphones"/>
    <x v="0"/>
    <n v="251"/>
    <n v="1"/>
    <n v="251"/>
    <d v="2022-02-03T00:00:00"/>
    <n v="55"/>
    <s v="Female"/>
    <s v="Australia"/>
  </r>
  <r>
    <n v="376"/>
    <n v="194"/>
    <n v="24"/>
    <s v="Jacket"/>
    <x v="1"/>
    <n v="389"/>
    <n v="1"/>
    <n v="389"/>
    <d v="2022-09-19T00:00:00"/>
    <n v="47"/>
    <s v="Female"/>
    <s v="Canada"/>
  </r>
  <r>
    <n v="377"/>
    <n v="178"/>
    <n v="34"/>
    <s v="Watch"/>
    <x v="1"/>
    <n v="320"/>
    <n v="4"/>
    <n v="1280"/>
    <d v="2022-02-22T00:00:00"/>
    <n v="26"/>
    <s v="Female"/>
    <s v="UK"/>
  </r>
  <r>
    <n v="378"/>
    <n v="195"/>
    <n v="22"/>
    <s v="Laptop"/>
    <x v="0"/>
    <n v="387"/>
    <n v="3"/>
    <n v="1161"/>
    <d v="2022-07-24T00:00:00"/>
    <n v="51"/>
    <s v="Female"/>
    <s v="UK"/>
  </r>
  <r>
    <n v="379"/>
    <n v="49"/>
    <n v="3"/>
    <s v="Watch"/>
    <x v="1"/>
    <n v="345"/>
    <n v="1"/>
    <n v="345"/>
    <d v="2022-05-06T00:00:00"/>
    <n v="61"/>
    <s v="Female"/>
    <s v="Australia"/>
  </r>
  <r>
    <n v="380"/>
    <n v="36"/>
    <n v="12"/>
    <s v="Tablet"/>
    <x v="0"/>
    <n v="841"/>
    <n v="4"/>
    <n v="3364"/>
    <d v="2022-08-23T00:00:00"/>
    <n v="52"/>
    <s v="Female"/>
    <s v="Australia"/>
  </r>
  <r>
    <n v="381"/>
    <n v="126"/>
    <n v="28"/>
    <s v="Tablet"/>
    <x v="1"/>
    <n v="345"/>
    <n v="3"/>
    <n v="1035"/>
    <d v="2022-02-12T00:00:00"/>
    <n v="39"/>
    <s v="Male"/>
    <s v="Canada"/>
  </r>
  <r>
    <n v="382"/>
    <n v="68"/>
    <n v="30"/>
    <s v="Watch"/>
    <x v="1"/>
    <n v="776"/>
    <n v="4"/>
    <n v="3104"/>
    <d v="2022-08-28T00:00:00"/>
    <n v="61"/>
    <s v="Female"/>
    <s v="Canada"/>
  </r>
  <r>
    <n v="383"/>
    <n v="78"/>
    <n v="26"/>
    <s v="Jacket"/>
    <x v="0"/>
    <n v="981"/>
    <n v="2"/>
    <n v="1962"/>
    <d v="2022-04-21T00:00:00"/>
    <n v="41"/>
    <s v="Male"/>
    <s v="Australia"/>
  </r>
  <r>
    <n v="384"/>
    <n v="105"/>
    <n v="48"/>
    <s v="Laptop"/>
    <x v="2"/>
    <n v="319"/>
    <n v="1"/>
    <n v="319"/>
    <d v="2022-09-06T00:00:00"/>
    <n v="34"/>
    <s v="Female"/>
    <s v="USA"/>
  </r>
  <r>
    <n v="385"/>
    <n v="169"/>
    <n v="21"/>
    <s v="Headphones"/>
    <x v="0"/>
    <n v="841"/>
    <n v="2"/>
    <n v="1682"/>
    <d v="2022-05-31T00:00:00"/>
    <n v="27"/>
    <s v="Female"/>
    <s v="UK"/>
  </r>
  <r>
    <n v="386"/>
    <n v="122"/>
    <n v="28"/>
    <s v="T-shirt"/>
    <x v="1"/>
    <n v="439"/>
    <n v="3"/>
    <n v="1317"/>
    <d v="2022-07-02T00:00:00"/>
    <n v="47"/>
    <s v="Male"/>
    <s v="France"/>
  </r>
  <r>
    <n v="387"/>
    <n v="119"/>
    <n v="26"/>
    <s v="Smartphone"/>
    <x v="2"/>
    <n v="477"/>
    <n v="2"/>
    <n v="954"/>
    <d v="2022-12-02T00:00:00"/>
    <n v="63"/>
    <s v="Female"/>
    <s v="Canada"/>
  </r>
  <r>
    <n v="388"/>
    <n v="190"/>
    <n v="33"/>
    <s v="Tablet"/>
    <x v="1"/>
    <n v="141"/>
    <n v="2"/>
    <n v="282"/>
    <d v="2022-04-05T00:00:00"/>
    <n v="40"/>
    <s v="Female"/>
    <s v="Canada"/>
  </r>
  <r>
    <n v="389"/>
    <n v="114"/>
    <n v="21"/>
    <s v="Camera"/>
    <x v="0"/>
    <n v="798"/>
    <n v="3"/>
    <n v="2394"/>
    <d v="2022-01-08T00:00:00"/>
    <n v="49"/>
    <s v="Male"/>
    <s v="Australia"/>
  </r>
  <r>
    <n v="390"/>
    <n v="10"/>
    <n v="35"/>
    <s v="Jacket"/>
    <x v="1"/>
    <n v="865"/>
    <n v="4"/>
    <n v="3460"/>
    <d v="2022-12-26T00:00:00"/>
    <n v="34"/>
    <s v="Female"/>
    <s v="Germany"/>
  </r>
  <r>
    <n v="391"/>
    <n v="149"/>
    <n v="34"/>
    <s v="Smartphone"/>
    <x v="0"/>
    <n v="776"/>
    <n v="2"/>
    <n v="1552"/>
    <d v="2022-07-03T00:00:00"/>
    <n v="34"/>
    <s v="Female"/>
    <s v="France"/>
  </r>
  <r>
    <n v="392"/>
    <n v="164"/>
    <n v="41"/>
    <s v="Headphones"/>
    <x v="0"/>
    <n v="615"/>
    <n v="4"/>
    <n v="2460"/>
    <d v="2022-10-08T00:00:00"/>
    <n v="31"/>
    <s v="Female"/>
    <s v="France"/>
  </r>
  <r>
    <n v="393"/>
    <n v="140"/>
    <n v="47"/>
    <s v="Shoes"/>
    <x v="1"/>
    <n v="751"/>
    <n v="2"/>
    <n v="1502"/>
    <d v="2022-07-14T00:00:00"/>
    <n v="26"/>
    <s v="Male"/>
    <s v="Canada"/>
  </r>
  <r>
    <n v="394"/>
    <n v="91"/>
    <n v="18"/>
    <s v="T-shirt"/>
    <x v="1"/>
    <n v="389"/>
    <n v="4"/>
    <n v="1556"/>
    <d v="2022-12-18T00:00:00"/>
    <n v="57"/>
    <s v="Female"/>
    <s v="USA"/>
  </r>
  <r>
    <n v="395"/>
    <n v="2"/>
    <n v="11"/>
    <s v="Tablet"/>
    <x v="2"/>
    <n v="345"/>
    <n v="3"/>
    <n v="1035"/>
    <d v="2022-07-14T00:00:00"/>
    <n v="19"/>
    <s v="Female"/>
    <s v="Germany"/>
  </r>
  <r>
    <n v="396"/>
    <n v="118"/>
    <n v="23"/>
    <s v="T-shirt"/>
    <x v="1"/>
    <n v="155"/>
    <n v="2"/>
    <n v="310"/>
    <d v="2022-06-04T00:00:00"/>
    <n v="62"/>
    <s v="Female"/>
    <s v="France"/>
  </r>
  <r>
    <n v="397"/>
    <n v="13"/>
    <n v="48"/>
    <s v="Smartphone"/>
    <x v="2"/>
    <n v="611"/>
    <n v="3"/>
    <n v="1833"/>
    <d v="2022-04-03T00:00:00"/>
    <n v="42"/>
    <s v="Female"/>
    <s v="Canada"/>
  </r>
  <r>
    <n v="398"/>
    <n v="181"/>
    <n v="22"/>
    <s v="T-shirt"/>
    <x v="2"/>
    <n v="992"/>
    <n v="2"/>
    <n v="1984"/>
    <d v="2022-06-09T00:00:00"/>
    <n v="56"/>
    <s v="Male"/>
    <s v="France"/>
  </r>
  <r>
    <n v="399"/>
    <n v="160"/>
    <n v="17"/>
    <s v="Shoes"/>
    <x v="2"/>
    <n v="155"/>
    <n v="3"/>
    <n v="465"/>
    <d v="2022-03-02T00:00:00"/>
    <n v="26"/>
    <s v="Male"/>
    <s v="Germany"/>
  </r>
  <r>
    <n v="400"/>
    <n v="95"/>
    <n v="5"/>
    <s v="Smartphone"/>
    <x v="0"/>
    <n v="981"/>
    <n v="3"/>
    <n v="2943"/>
    <d v="2022-05-02T00:00:00"/>
    <n v="39"/>
    <s v="Female"/>
    <s v="Germany"/>
  </r>
  <r>
    <n v="401"/>
    <n v="144"/>
    <n v="44"/>
    <s v="Tablet"/>
    <x v="1"/>
    <n v="614"/>
    <n v="2"/>
    <n v="1228"/>
    <d v="2022-02-20T00:00:00"/>
    <n v="60"/>
    <s v="Female"/>
    <s v="UK"/>
  </r>
  <r>
    <n v="402"/>
    <n v="32"/>
    <n v="11"/>
    <s v="Laptop"/>
    <x v="2"/>
    <n v="605"/>
    <n v="2"/>
    <n v="1210"/>
    <d v="2022-10-04T00:00:00"/>
    <n v="63"/>
    <s v="Male"/>
    <s v="Australia"/>
  </r>
  <r>
    <n v="403"/>
    <n v="32"/>
    <n v="30"/>
    <s v="Camera"/>
    <x v="0"/>
    <n v="615"/>
    <n v="2"/>
    <n v="1230"/>
    <d v="2022-01-05T00:00:00"/>
    <n v="21"/>
    <s v="Male"/>
    <s v="Australia"/>
  </r>
  <r>
    <n v="404"/>
    <n v="124"/>
    <n v="15"/>
    <s v="Smartphone"/>
    <x v="0"/>
    <n v="477"/>
    <n v="1"/>
    <n v="477"/>
    <d v="2022-04-02T00:00:00"/>
    <n v="43"/>
    <s v="Female"/>
    <s v="Canada"/>
  </r>
  <r>
    <n v="405"/>
    <n v="11"/>
    <n v="27"/>
    <s v="Sunglasses"/>
    <x v="2"/>
    <n v="779"/>
    <n v="4"/>
    <n v="3116"/>
    <d v="2022-06-19T00:00:00"/>
    <n v="46"/>
    <s v="Male"/>
    <s v="Germany"/>
  </r>
  <r>
    <n v="406"/>
    <n v="10"/>
    <n v="35"/>
    <s v="Shoes"/>
    <x v="0"/>
    <n v="928"/>
    <n v="1"/>
    <n v="928"/>
    <d v="2022-11-13T00:00:00"/>
    <n v="62"/>
    <s v="Female"/>
    <s v="UK"/>
  </r>
  <r>
    <n v="407"/>
    <n v="15"/>
    <n v="33"/>
    <s v="Smartphone"/>
    <x v="0"/>
    <n v="505"/>
    <n v="1"/>
    <n v="505"/>
    <d v="2022-01-22T00:00:00"/>
    <n v="51"/>
    <s v="Male"/>
    <s v="UK"/>
  </r>
  <r>
    <n v="408"/>
    <n v="17"/>
    <n v="20"/>
    <s v="Smartphone"/>
    <x v="1"/>
    <n v="155"/>
    <n v="3"/>
    <n v="465"/>
    <d v="2022-11-22T00:00:00"/>
    <n v="40"/>
    <s v="Male"/>
    <s v="France"/>
  </r>
  <r>
    <n v="409"/>
    <n v="168"/>
    <n v="16"/>
    <s v="Sunglasses"/>
    <x v="1"/>
    <n v="84"/>
    <n v="2"/>
    <n v="168"/>
    <d v="2022-01-01T00:00:00"/>
    <n v="54"/>
    <s v="Male"/>
    <s v="France"/>
  </r>
  <r>
    <n v="410"/>
    <n v="146"/>
    <n v="34"/>
    <s v="Tablet"/>
    <x v="1"/>
    <n v="251"/>
    <n v="4"/>
    <n v="1004"/>
    <d v="2022-05-13T00:00:00"/>
    <n v="28"/>
    <s v="Male"/>
    <s v="UK"/>
  </r>
  <r>
    <n v="411"/>
    <n v="183"/>
    <n v="2"/>
    <s v="Smartphone"/>
    <x v="0"/>
    <n v="387"/>
    <n v="3"/>
    <n v="1161"/>
    <d v="2022-08-21T00:00:00"/>
    <n v="23"/>
    <s v="Female"/>
    <s v="France"/>
  </r>
  <r>
    <n v="412"/>
    <n v="153"/>
    <n v="35"/>
    <s v="Camera"/>
    <x v="1"/>
    <n v="928"/>
    <n v="1"/>
    <n v="928"/>
    <d v="2022-01-12T00:00:00"/>
    <n v="35"/>
    <s v="Male"/>
    <s v="Germany"/>
  </r>
  <r>
    <n v="413"/>
    <n v="59"/>
    <n v="40"/>
    <s v="T-shirt"/>
    <x v="2"/>
    <n v="102"/>
    <n v="2"/>
    <n v="204"/>
    <d v="2022-12-12T00:00:00"/>
    <n v="38"/>
    <s v="Male"/>
    <s v="USA"/>
  </r>
  <r>
    <n v="414"/>
    <n v="78"/>
    <n v="28"/>
    <s v="Tablet"/>
    <x v="1"/>
    <n v="155"/>
    <n v="3"/>
    <n v="465"/>
    <d v="2022-02-15T00:00:00"/>
    <n v="59"/>
    <s v="Female"/>
    <s v="Germany"/>
  </r>
  <r>
    <n v="415"/>
    <n v="124"/>
    <n v="47"/>
    <s v="Camera"/>
    <x v="1"/>
    <n v="798"/>
    <n v="2"/>
    <n v="1596"/>
    <d v="2022-02-03T00:00:00"/>
    <n v="53"/>
    <s v="Male"/>
    <s v="UK"/>
  </r>
  <r>
    <n v="416"/>
    <n v="114"/>
    <n v="39"/>
    <s v="Tablet"/>
    <x v="1"/>
    <n v="611"/>
    <n v="3"/>
    <n v="1833"/>
    <d v="2022-03-19T00:00:00"/>
    <n v="58"/>
    <s v="Male"/>
    <s v="UK"/>
  </r>
  <r>
    <n v="417"/>
    <n v="22"/>
    <n v="6"/>
    <s v="Camera"/>
    <x v="1"/>
    <n v="301"/>
    <n v="2"/>
    <n v="602"/>
    <d v="2022-08-06T00:00:00"/>
    <n v="55"/>
    <s v="Female"/>
    <s v="Germany"/>
  </r>
  <r>
    <n v="418"/>
    <n v="158"/>
    <n v="9"/>
    <s v="Shoes"/>
    <x v="2"/>
    <n v="439"/>
    <n v="1"/>
    <n v="439"/>
    <d v="2022-10-28T00:00:00"/>
    <n v="51"/>
    <s v="Male"/>
    <s v="France"/>
  </r>
  <r>
    <n v="419"/>
    <n v="172"/>
    <n v="20"/>
    <s v="Camera"/>
    <x v="2"/>
    <n v="395"/>
    <n v="4"/>
    <n v="1580"/>
    <d v="2022-03-14T00:00:00"/>
    <n v="34"/>
    <s v="Female"/>
    <s v="France"/>
  </r>
  <r>
    <n v="420"/>
    <n v="32"/>
    <n v="1"/>
    <s v="Watch"/>
    <x v="0"/>
    <n v="505"/>
    <n v="1"/>
    <n v="505"/>
    <d v="2022-10-09T00:00:00"/>
    <n v="54"/>
    <s v="Female"/>
    <s v="Australia"/>
  </r>
  <r>
    <n v="421"/>
    <n v="179"/>
    <n v="8"/>
    <s v="Camera"/>
    <x v="1"/>
    <n v="141"/>
    <n v="4"/>
    <n v="564"/>
    <d v="2022-09-06T00:00:00"/>
    <n v="42"/>
    <s v="Female"/>
    <s v="UK"/>
  </r>
  <r>
    <n v="422"/>
    <n v="174"/>
    <n v="23"/>
    <s v="Laptop"/>
    <x v="2"/>
    <n v="769"/>
    <n v="2"/>
    <n v="1538"/>
    <d v="2022-02-16T00:00:00"/>
    <n v="55"/>
    <s v="Female"/>
    <s v="Canada"/>
  </r>
  <r>
    <n v="423"/>
    <n v="113"/>
    <n v="3"/>
    <s v="Laptop"/>
    <x v="2"/>
    <n v="921"/>
    <n v="3"/>
    <n v="2763"/>
    <d v="2022-05-01T00:00:00"/>
    <n v="29"/>
    <s v="Male"/>
    <s v="Australia"/>
  </r>
  <r>
    <n v="424"/>
    <n v="120"/>
    <n v="4"/>
    <s v="Jacket"/>
    <x v="1"/>
    <n v="605"/>
    <n v="1"/>
    <n v="605"/>
    <d v="2022-08-02T00:00:00"/>
    <n v="40"/>
    <s v="Female"/>
    <s v="France"/>
  </r>
  <r>
    <n v="425"/>
    <n v="149"/>
    <n v="25"/>
    <s v="Watch"/>
    <x v="2"/>
    <n v="615"/>
    <n v="4"/>
    <n v="2460"/>
    <d v="2022-08-27T00:00:00"/>
    <n v="59"/>
    <s v="Male"/>
    <s v="Germany"/>
  </r>
  <r>
    <n v="426"/>
    <n v="122"/>
    <n v="47"/>
    <s v="Watch"/>
    <x v="2"/>
    <n v="319"/>
    <n v="1"/>
    <n v="319"/>
    <d v="2022-02-25T00:00:00"/>
    <n v="39"/>
    <s v="Male"/>
    <s v="France"/>
  </r>
  <r>
    <n v="427"/>
    <n v="32"/>
    <n v="38"/>
    <s v="T-shirt"/>
    <x v="1"/>
    <n v="605"/>
    <n v="4"/>
    <n v="2420"/>
    <d v="2022-12-16T00:00:00"/>
    <n v="38"/>
    <s v="Male"/>
    <s v="Germany"/>
  </r>
  <r>
    <n v="428"/>
    <n v="119"/>
    <n v="15"/>
    <s v="Watch"/>
    <x v="1"/>
    <n v="611"/>
    <n v="1"/>
    <n v="611"/>
    <d v="2022-04-17T00:00:00"/>
    <n v="44"/>
    <s v="Male"/>
    <s v="Australia"/>
  </r>
  <r>
    <n v="429"/>
    <n v="39"/>
    <n v="21"/>
    <s v="T-shirt"/>
    <x v="1"/>
    <n v="774"/>
    <n v="4"/>
    <n v="3096"/>
    <d v="2022-11-15T00:00:00"/>
    <n v="48"/>
    <s v="Male"/>
    <s v="UK"/>
  </r>
  <r>
    <n v="430"/>
    <n v="12"/>
    <n v="35"/>
    <s v="Jacket"/>
    <x v="2"/>
    <n v="251"/>
    <n v="4"/>
    <n v="1004"/>
    <d v="2022-02-17T00:00:00"/>
    <n v="23"/>
    <s v="Male"/>
    <s v="France"/>
  </r>
  <r>
    <n v="431"/>
    <n v="175"/>
    <n v="46"/>
    <s v="Jacket"/>
    <x v="2"/>
    <n v="345"/>
    <n v="2"/>
    <n v="690"/>
    <d v="2022-03-02T00:00:00"/>
    <n v="44"/>
    <s v="Male"/>
    <s v="Germany"/>
  </r>
  <r>
    <n v="432"/>
    <n v="18"/>
    <n v="14"/>
    <s v="Shoes"/>
    <x v="2"/>
    <n v="255"/>
    <n v="4"/>
    <n v="1020"/>
    <d v="2022-12-03T00:00:00"/>
    <n v="57"/>
    <s v="Male"/>
    <s v="UK"/>
  </r>
  <r>
    <n v="433"/>
    <n v="149"/>
    <n v="36"/>
    <s v="Laptop"/>
    <x v="2"/>
    <n v="558"/>
    <n v="2"/>
    <n v="1116"/>
    <d v="2022-01-26T00:00:00"/>
    <n v="51"/>
    <s v="Male"/>
    <s v="Canada"/>
  </r>
  <r>
    <n v="434"/>
    <n v="141"/>
    <n v="12"/>
    <s v="Camera"/>
    <x v="0"/>
    <n v="928"/>
    <n v="4"/>
    <n v="3712"/>
    <d v="2022-10-19T00:00:00"/>
    <n v="29"/>
    <s v="Male"/>
    <s v="Germany"/>
  </r>
  <r>
    <n v="435"/>
    <n v="149"/>
    <n v="17"/>
    <s v="Camera"/>
    <x v="0"/>
    <n v="320"/>
    <n v="3"/>
    <n v="960"/>
    <d v="2022-09-14T00:00:00"/>
    <n v="62"/>
    <s v="Female"/>
    <s v="Australia"/>
  </r>
  <r>
    <n v="436"/>
    <n v="126"/>
    <n v="39"/>
    <s v="Sunglasses"/>
    <x v="2"/>
    <n v="912"/>
    <n v="3"/>
    <n v="2736"/>
    <d v="2022-01-08T00:00:00"/>
    <n v="24"/>
    <s v="Female"/>
    <s v="Canada"/>
  </r>
  <r>
    <n v="437"/>
    <n v="136"/>
    <n v="9"/>
    <s v="Sunglasses"/>
    <x v="0"/>
    <n v="477"/>
    <n v="3"/>
    <n v="1431"/>
    <d v="2022-04-23T00:00:00"/>
    <n v="27"/>
    <s v="Female"/>
    <s v="Canada"/>
  </r>
  <r>
    <n v="438"/>
    <n v="46"/>
    <n v="35"/>
    <s v="Headphones"/>
    <x v="0"/>
    <n v="345"/>
    <n v="4"/>
    <n v="1380"/>
    <d v="2022-12-21T00:00:00"/>
    <n v="62"/>
    <s v="Male"/>
    <s v="USA"/>
  </r>
  <r>
    <n v="439"/>
    <n v="104"/>
    <n v="13"/>
    <s v="Tablet"/>
    <x v="1"/>
    <n v="451"/>
    <n v="2"/>
    <n v="902"/>
    <d v="2022-09-10T00:00:00"/>
    <n v="34"/>
    <s v="Female"/>
    <s v="France"/>
  </r>
  <r>
    <n v="440"/>
    <n v="135"/>
    <n v="15"/>
    <s v="Shoes"/>
    <x v="1"/>
    <n v="825"/>
    <n v="2"/>
    <n v="1650"/>
    <d v="2022-06-29T00:00:00"/>
    <n v="43"/>
    <s v="Female"/>
    <s v="Germany"/>
  </r>
  <r>
    <n v="441"/>
    <n v="151"/>
    <n v="18"/>
    <s v="Headphones"/>
    <x v="1"/>
    <n v="255"/>
    <n v="4"/>
    <n v="1020"/>
    <d v="2022-07-26T00:00:00"/>
    <n v="38"/>
    <s v="Female"/>
    <s v="Canada"/>
  </r>
  <r>
    <n v="442"/>
    <n v="86"/>
    <n v="33"/>
    <s v="Headphones"/>
    <x v="1"/>
    <n v="776"/>
    <n v="3"/>
    <n v="2328"/>
    <d v="2022-10-30T00:00:00"/>
    <n v="45"/>
    <s v="Male"/>
    <s v="USA"/>
  </r>
  <r>
    <n v="443"/>
    <n v="150"/>
    <n v="6"/>
    <s v="Smartphone"/>
    <x v="0"/>
    <n v="928"/>
    <n v="3"/>
    <n v="2784"/>
    <d v="2022-05-07T00:00:00"/>
    <n v="63"/>
    <s v="Male"/>
    <s v="Australia"/>
  </r>
  <r>
    <n v="444"/>
    <n v="89"/>
    <n v="27"/>
    <s v="Smartphone"/>
    <x v="1"/>
    <n v="437"/>
    <n v="2"/>
    <n v="874"/>
    <d v="2022-02-25T00:00:00"/>
    <n v="19"/>
    <s v="Male"/>
    <s v="UK"/>
  </r>
  <r>
    <n v="445"/>
    <n v="22"/>
    <n v="23"/>
    <s v="Headphones"/>
    <x v="0"/>
    <n v="130"/>
    <n v="3"/>
    <n v="390"/>
    <d v="2022-08-02T00:00:00"/>
    <n v="60"/>
    <s v="Male"/>
    <s v="Germany"/>
  </r>
  <r>
    <n v="446"/>
    <n v="92"/>
    <n v="27"/>
    <s v="Watch"/>
    <x v="2"/>
    <n v="451"/>
    <n v="1"/>
    <n v="451"/>
    <d v="2022-01-14T00:00:00"/>
    <n v="18"/>
    <s v="Female"/>
    <s v="Canada"/>
  </r>
  <r>
    <n v="447"/>
    <n v="29"/>
    <n v="34"/>
    <s v="Tablet"/>
    <x v="1"/>
    <n v="821"/>
    <n v="2"/>
    <n v="1642"/>
    <d v="2022-01-28T00:00:00"/>
    <n v="53"/>
    <s v="Female"/>
    <s v="France"/>
  </r>
  <r>
    <n v="448"/>
    <n v="13"/>
    <n v="46"/>
    <s v="Shoes"/>
    <x v="0"/>
    <n v="504"/>
    <n v="3"/>
    <n v="1512"/>
    <d v="2022-03-19T00:00:00"/>
    <n v="43"/>
    <s v="Female"/>
    <s v="USA"/>
  </r>
  <r>
    <n v="449"/>
    <n v="2"/>
    <n v="38"/>
    <s v="Headphones"/>
    <x v="2"/>
    <n v="774"/>
    <n v="2"/>
    <n v="1548"/>
    <d v="2022-08-04T00:00:00"/>
    <n v="46"/>
    <s v="Female"/>
    <s v="Canada"/>
  </r>
  <r>
    <n v="450"/>
    <n v="29"/>
    <n v="14"/>
    <s v="Camera"/>
    <x v="1"/>
    <n v="477"/>
    <n v="1"/>
    <n v="477"/>
    <d v="2022-12-31T00:00:00"/>
    <n v="38"/>
    <s v="Male"/>
    <s v="France"/>
  </r>
  <r>
    <n v="451"/>
    <n v="180"/>
    <n v="36"/>
    <s v="Tablet"/>
    <x v="1"/>
    <n v="928"/>
    <n v="2"/>
    <n v="1856"/>
    <d v="2022-06-03T00:00:00"/>
    <n v="28"/>
    <s v="Male"/>
    <s v="Canada"/>
  </r>
  <r>
    <n v="452"/>
    <n v="27"/>
    <n v="8"/>
    <s v="Smartphone"/>
    <x v="1"/>
    <n v="319"/>
    <n v="2"/>
    <n v="638"/>
    <d v="2022-01-14T00:00:00"/>
    <n v="57"/>
    <s v="Male"/>
    <s v="Germany"/>
  </r>
  <r>
    <n v="453"/>
    <n v="50"/>
    <n v="35"/>
    <s v="Camera"/>
    <x v="1"/>
    <n v="319"/>
    <n v="2"/>
    <n v="638"/>
    <d v="2022-07-06T00:00:00"/>
    <n v="28"/>
    <s v="Female"/>
    <s v="Germany"/>
  </r>
  <r>
    <n v="454"/>
    <n v="95"/>
    <n v="19"/>
    <s v="Smartphone"/>
    <x v="2"/>
    <n v="437"/>
    <n v="2"/>
    <n v="874"/>
    <d v="2022-11-08T00:00:00"/>
    <n v="53"/>
    <s v="Male"/>
    <s v="Germany"/>
  </r>
  <r>
    <n v="455"/>
    <n v="151"/>
    <n v="30"/>
    <s v="Smartphone"/>
    <x v="2"/>
    <n v="614"/>
    <n v="1"/>
    <n v="614"/>
    <d v="2022-01-07T00:00:00"/>
    <n v="56"/>
    <s v="Male"/>
    <s v="Australia"/>
  </r>
  <r>
    <n v="456"/>
    <n v="88"/>
    <n v="14"/>
    <s v="Tablet"/>
    <x v="0"/>
    <n v="558"/>
    <n v="4"/>
    <n v="2232"/>
    <d v="2022-01-03T00:00:00"/>
    <n v="57"/>
    <s v="Female"/>
    <s v="Australia"/>
  </r>
  <r>
    <n v="457"/>
    <n v="44"/>
    <n v="20"/>
    <s v="Smartphone"/>
    <x v="0"/>
    <n v="301"/>
    <n v="2"/>
    <n v="602"/>
    <d v="2022-04-21T00:00:00"/>
    <n v="52"/>
    <s v="Female"/>
    <s v="USA"/>
  </r>
  <r>
    <n v="458"/>
    <n v="22"/>
    <n v="49"/>
    <s v="Jacket"/>
    <x v="0"/>
    <n v="928"/>
    <n v="2"/>
    <n v="1856"/>
    <d v="2022-08-26T00:00:00"/>
    <n v="51"/>
    <s v="Male"/>
    <s v="Germany"/>
  </r>
  <r>
    <n v="459"/>
    <n v="171"/>
    <n v="25"/>
    <s v="Laptop"/>
    <x v="2"/>
    <n v="345"/>
    <n v="3"/>
    <n v="1035"/>
    <d v="2022-12-29T00:00:00"/>
    <n v="64"/>
    <s v="Male"/>
    <s v="France"/>
  </r>
  <r>
    <n v="460"/>
    <n v="165"/>
    <n v="40"/>
    <s v="Jacket"/>
    <x v="2"/>
    <n v="826"/>
    <n v="2"/>
    <n v="1652"/>
    <d v="2022-08-27T00:00:00"/>
    <n v="41"/>
    <s v="Male"/>
    <s v="Canada"/>
  </r>
  <r>
    <n v="461"/>
    <n v="189"/>
    <n v="24"/>
    <s v="Laptop"/>
    <x v="1"/>
    <n v="779"/>
    <n v="3"/>
    <n v="2337"/>
    <d v="2022-10-01T00:00:00"/>
    <n v="39"/>
    <s v="Male"/>
    <s v="UK"/>
  </r>
  <r>
    <n v="462"/>
    <n v="97"/>
    <n v="14"/>
    <s v="Sunglasses"/>
    <x v="1"/>
    <n v="971"/>
    <n v="4"/>
    <n v="3884"/>
    <d v="2022-10-21T00:00:00"/>
    <n v="22"/>
    <s v="Male"/>
    <s v="France"/>
  </r>
  <r>
    <n v="463"/>
    <n v="184"/>
    <n v="26"/>
    <s v="Sunglasses"/>
    <x v="0"/>
    <n v="912"/>
    <n v="1"/>
    <n v="912"/>
    <d v="2022-08-15T00:00:00"/>
    <n v="50"/>
    <s v="Male"/>
    <s v="Australia"/>
  </r>
  <r>
    <n v="464"/>
    <n v="3"/>
    <n v="38"/>
    <s v="Smartphone"/>
    <x v="0"/>
    <n v="84"/>
    <n v="1"/>
    <n v="84"/>
    <d v="2022-01-15T00:00:00"/>
    <n v="53"/>
    <s v="Female"/>
    <s v="Australia"/>
  </r>
  <r>
    <n v="465"/>
    <n v="191"/>
    <n v="23"/>
    <s v="Shoes"/>
    <x v="0"/>
    <n v="826"/>
    <n v="4"/>
    <n v="3304"/>
    <d v="2022-07-11T00:00:00"/>
    <n v="64"/>
    <s v="Female"/>
    <s v="France"/>
  </r>
  <r>
    <n v="466"/>
    <n v="118"/>
    <n v="22"/>
    <s v="Shoes"/>
    <x v="1"/>
    <n v="912"/>
    <n v="1"/>
    <n v="912"/>
    <d v="2022-04-29T00:00:00"/>
    <n v="37"/>
    <s v="Female"/>
    <s v="Australia"/>
  </r>
  <r>
    <n v="467"/>
    <n v="19"/>
    <n v="48"/>
    <s v="Laptop"/>
    <x v="0"/>
    <n v="779"/>
    <n v="4"/>
    <n v="3116"/>
    <d v="2022-01-28T00:00:00"/>
    <n v="36"/>
    <s v="Male"/>
    <s v="Germany"/>
  </r>
  <r>
    <n v="468"/>
    <n v="23"/>
    <n v="19"/>
    <s v="Camera"/>
    <x v="2"/>
    <n v="102"/>
    <n v="4"/>
    <n v="408"/>
    <d v="2022-07-21T00:00:00"/>
    <n v="52"/>
    <s v="Female"/>
    <s v="USA"/>
  </r>
  <r>
    <n v="469"/>
    <n v="157"/>
    <n v="46"/>
    <s v="Tablet"/>
    <x v="2"/>
    <n v="928"/>
    <n v="4"/>
    <n v="3712"/>
    <d v="2022-02-08T00:00:00"/>
    <n v="60"/>
    <s v="Male"/>
    <s v="Canada"/>
  </r>
  <r>
    <n v="470"/>
    <n v="30"/>
    <n v="3"/>
    <s v="Smartphone"/>
    <x v="0"/>
    <n v="84"/>
    <n v="1"/>
    <n v="84"/>
    <d v="2022-09-30T00:00:00"/>
    <n v="34"/>
    <s v="Male"/>
    <s v="USA"/>
  </r>
  <r>
    <n v="471"/>
    <n v="39"/>
    <n v="42"/>
    <s v="Tablet"/>
    <x v="0"/>
    <n v="102"/>
    <n v="3"/>
    <n v="306"/>
    <d v="2022-08-19T00:00:00"/>
    <n v="62"/>
    <s v="Female"/>
    <s v="Canada"/>
  </r>
  <r>
    <n v="472"/>
    <n v="108"/>
    <n v="19"/>
    <s v="Jacket"/>
    <x v="0"/>
    <n v="841"/>
    <n v="4"/>
    <n v="3364"/>
    <d v="2022-03-27T00:00:00"/>
    <n v="60"/>
    <s v="Male"/>
    <s v="Canada"/>
  </r>
  <r>
    <n v="473"/>
    <n v="111"/>
    <n v="9"/>
    <s v="Shoes"/>
    <x v="0"/>
    <n v="779"/>
    <n v="2"/>
    <n v="1558"/>
    <d v="2022-05-06T00:00:00"/>
    <n v="51"/>
    <s v="Male"/>
    <s v="USA"/>
  </r>
  <r>
    <n v="474"/>
    <n v="25"/>
    <n v="28"/>
    <s v="Watch"/>
    <x v="0"/>
    <n v="776"/>
    <n v="1"/>
    <n v="776"/>
    <d v="2022-10-27T00:00:00"/>
    <n v="26"/>
    <s v="Female"/>
    <s v="France"/>
  </r>
  <r>
    <n v="475"/>
    <n v="128"/>
    <n v="20"/>
    <s v="Jacket"/>
    <x v="2"/>
    <n v="821"/>
    <n v="4"/>
    <n v="3284"/>
    <d v="2022-01-25T00:00:00"/>
    <n v="43"/>
    <s v="Female"/>
    <s v="Canada"/>
  </r>
  <r>
    <n v="476"/>
    <n v="111"/>
    <n v="45"/>
    <s v="Jacket"/>
    <x v="2"/>
    <n v="526"/>
    <n v="4"/>
    <n v="2104"/>
    <d v="2022-05-25T00:00:00"/>
    <n v="19"/>
    <s v="Female"/>
    <s v="USA"/>
  </r>
  <r>
    <n v="477"/>
    <n v="136"/>
    <n v="7"/>
    <s v="Laptop"/>
    <x v="0"/>
    <n v="611"/>
    <n v="2"/>
    <n v="1222"/>
    <d v="2022-01-13T00:00:00"/>
    <n v="26"/>
    <s v="Male"/>
    <s v="Canada"/>
  </r>
  <r>
    <n v="478"/>
    <n v="106"/>
    <n v="14"/>
    <s v="T-shirt"/>
    <x v="2"/>
    <n v="416"/>
    <n v="3"/>
    <n v="1248"/>
    <d v="2022-07-31T00:00:00"/>
    <n v="26"/>
    <s v="Female"/>
    <s v="UK"/>
  </r>
  <r>
    <n v="479"/>
    <n v="186"/>
    <n v="9"/>
    <s v="Jacket"/>
    <x v="1"/>
    <n v="84"/>
    <n v="3"/>
    <n v="252"/>
    <d v="2022-01-25T00:00:00"/>
    <n v="57"/>
    <s v="Female"/>
    <s v="France"/>
  </r>
  <r>
    <n v="480"/>
    <n v="144"/>
    <n v="19"/>
    <s v="Smartphone"/>
    <x v="1"/>
    <n v="389"/>
    <n v="3"/>
    <n v="1167"/>
    <d v="2022-03-09T00:00:00"/>
    <n v="34"/>
    <s v="Male"/>
    <s v="Germany"/>
  </r>
  <r>
    <n v="481"/>
    <n v="72"/>
    <n v="47"/>
    <s v="Headphones"/>
    <x v="1"/>
    <n v="526"/>
    <n v="4"/>
    <n v="2104"/>
    <d v="2022-03-08T00:00:00"/>
    <n v="18"/>
    <s v="Female"/>
    <s v="Canada"/>
  </r>
  <r>
    <n v="482"/>
    <n v="129"/>
    <n v="14"/>
    <s v="Headphones"/>
    <x v="2"/>
    <n v="841"/>
    <n v="4"/>
    <n v="3364"/>
    <d v="2022-08-21T00:00:00"/>
    <n v="42"/>
    <s v="Female"/>
    <s v="UK"/>
  </r>
  <r>
    <n v="483"/>
    <n v="108"/>
    <n v="38"/>
    <s v="Smartphone"/>
    <x v="1"/>
    <n v="614"/>
    <n v="4"/>
    <n v="2456"/>
    <d v="2022-04-19T00:00:00"/>
    <n v="60"/>
    <s v="Female"/>
    <s v="Germany"/>
  </r>
  <r>
    <n v="484"/>
    <n v="5"/>
    <n v="36"/>
    <s v="T-shirt"/>
    <x v="2"/>
    <n v="416"/>
    <n v="1"/>
    <n v="416"/>
    <d v="2022-05-26T00:00:00"/>
    <n v="57"/>
    <s v="Male"/>
    <s v="Germany"/>
  </r>
  <r>
    <n v="485"/>
    <n v="3"/>
    <n v="40"/>
    <s v="T-shirt"/>
    <x v="1"/>
    <n v="841"/>
    <n v="2"/>
    <n v="1682"/>
    <d v="2022-04-21T00:00:00"/>
    <n v="59"/>
    <s v="Male"/>
    <s v="Canada"/>
  </r>
  <r>
    <n v="486"/>
    <n v="193"/>
    <n v="17"/>
    <s v="Laptop"/>
    <x v="1"/>
    <n v="776"/>
    <n v="4"/>
    <n v="3104"/>
    <d v="2022-08-16T00:00:00"/>
    <n v="42"/>
    <s v="Male"/>
    <s v="USA"/>
  </r>
  <r>
    <n v="487"/>
    <n v="132"/>
    <n v="30"/>
    <s v="Shoes"/>
    <x v="1"/>
    <n v="826"/>
    <n v="2"/>
    <n v="1652"/>
    <d v="2022-04-21T00:00:00"/>
    <n v="56"/>
    <s v="Male"/>
    <s v="Canada"/>
  </r>
  <r>
    <n v="488"/>
    <n v="104"/>
    <n v="9"/>
    <s v="Tablet"/>
    <x v="0"/>
    <n v="841"/>
    <n v="2"/>
    <n v="1682"/>
    <d v="2022-02-03T00:00:00"/>
    <n v="52"/>
    <s v="Female"/>
    <s v="UK"/>
  </r>
  <r>
    <n v="489"/>
    <n v="64"/>
    <n v="33"/>
    <s v="T-shirt"/>
    <x v="2"/>
    <n v="611"/>
    <n v="3"/>
    <n v="1833"/>
    <d v="2022-04-21T00:00:00"/>
    <n v="20"/>
    <s v="Male"/>
    <s v="Germany"/>
  </r>
  <r>
    <n v="490"/>
    <n v="106"/>
    <n v="25"/>
    <s v="Watch"/>
    <x v="1"/>
    <n v="774"/>
    <n v="1"/>
    <n v="774"/>
    <d v="2022-09-21T00:00:00"/>
    <n v="54"/>
    <s v="Male"/>
    <s v="Canada"/>
  </r>
  <r>
    <n v="491"/>
    <n v="98"/>
    <n v="14"/>
    <s v="Laptop"/>
    <x v="0"/>
    <n v="871"/>
    <n v="4"/>
    <n v="3484"/>
    <d v="2022-08-24T00:00:00"/>
    <n v="61"/>
    <s v="Female"/>
    <s v="USA"/>
  </r>
  <r>
    <n v="492"/>
    <n v="10"/>
    <n v="11"/>
    <s v="Sunglasses"/>
    <x v="2"/>
    <n v="614"/>
    <n v="3"/>
    <n v="1842"/>
    <d v="2022-03-24T00:00:00"/>
    <n v="61"/>
    <s v="Female"/>
    <s v="Canada"/>
  </r>
  <r>
    <n v="493"/>
    <n v="149"/>
    <n v="35"/>
    <s v="Camera"/>
    <x v="0"/>
    <n v="130"/>
    <n v="3"/>
    <n v="390"/>
    <d v="2022-02-11T00:00:00"/>
    <n v="47"/>
    <s v="Female"/>
    <s v="France"/>
  </r>
  <r>
    <n v="494"/>
    <n v="128"/>
    <n v="41"/>
    <s v="Sunglasses"/>
    <x v="0"/>
    <n v="779"/>
    <n v="4"/>
    <n v="3116"/>
    <d v="2022-04-11T00:00:00"/>
    <n v="55"/>
    <s v="Male"/>
    <s v="USA"/>
  </r>
  <r>
    <n v="495"/>
    <n v="46"/>
    <n v="14"/>
    <s v="Laptop"/>
    <x v="1"/>
    <n v="774"/>
    <n v="2"/>
    <n v="1548"/>
    <d v="2022-01-06T00:00:00"/>
    <n v="51"/>
    <s v="Male"/>
    <s v="UK"/>
  </r>
  <r>
    <n v="496"/>
    <n v="155"/>
    <n v="30"/>
    <s v="Jacket"/>
    <x v="1"/>
    <n v="251"/>
    <n v="3"/>
    <n v="753"/>
    <d v="2022-06-29T00:00:00"/>
    <n v="29"/>
    <s v="Male"/>
    <s v="Germany"/>
  </r>
  <r>
    <n v="497"/>
    <n v="66"/>
    <n v="41"/>
    <s v="Tablet"/>
    <x v="2"/>
    <n v="526"/>
    <n v="2"/>
    <n v="1052"/>
    <d v="2022-10-09T00:00:00"/>
    <n v="36"/>
    <s v="Female"/>
    <s v="Canada"/>
  </r>
  <r>
    <n v="498"/>
    <n v="169"/>
    <n v="4"/>
    <s v="Camera"/>
    <x v="1"/>
    <n v="981"/>
    <n v="1"/>
    <n v="981"/>
    <d v="2022-11-16T00:00:00"/>
    <n v="54"/>
    <s v="Female"/>
    <s v="USA"/>
  </r>
  <r>
    <n v="499"/>
    <n v="112"/>
    <n v="4"/>
    <s v="Sunglasses"/>
    <x v="0"/>
    <n v="871"/>
    <n v="2"/>
    <n v="1742"/>
    <d v="2022-08-14T00:00:00"/>
    <n v="61"/>
    <s v="Male"/>
    <s v="France"/>
  </r>
  <r>
    <n v="500"/>
    <n v="13"/>
    <n v="28"/>
    <s v="Camera"/>
    <x v="2"/>
    <n v="451"/>
    <n v="1"/>
    <n v="451"/>
    <d v="2022-11-11T00:00:00"/>
    <n v="34"/>
    <s v="Female"/>
    <s v="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EE0D9-F26D-4CAC-9D1C-86A980634C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dataField="1" showAll="0"/>
    <pivotField numFmtId="14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7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32EC0-6437-4650-BFB1-D0B9B9B5B64A}" name="sales" displayName="sales" ref="A1:L501" totalsRowShown="0">
  <autoFilter ref="A1:L501" xr:uid="{0D632EC0-6437-4650-BFB1-D0B9B9B5B64A}"/>
  <tableColumns count="12">
    <tableColumn id="1" xr3:uid="{FA4D296E-4100-4F09-82D4-660C7CEB4064}" name="order_id"/>
    <tableColumn id="2" xr3:uid="{B242ED48-93F6-47C2-8BF3-C15DE02364DC}" name="customer_id"/>
    <tableColumn id="3" xr3:uid="{B7812D7A-1C45-4869-A105-52246FEB23B3}" name="product_id"/>
    <tableColumn id="4" xr3:uid="{70941638-297A-4832-852F-F3D3C2C2021B}" name="product_name"/>
    <tableColumn id="5" xr3:uid="{A7991B6A-F299-4F62-B8A9-00AB8D7AA87F}" name="category"/>
    <tableColumn id="6" xr3:uid="{4A969527-2D2B-4914-86E4-F878432C968C}" name="unit_price"/>
    <tableColumn id="7" xr3:uid="{D5E7D4E1-3A74-477F-A860-D841F26CAA7F}" name="quantity"/>
    <tableColumn id="12" xr3:uid="{2F44EDD5-910D-40F3-AB02-5F0667E1DA2D}" name="sales" dataDxfId="3"/>
    <tableColumn id="8" xr3:uid="{8F235AA4-9C66-4548-826D-A41C4FA6E4E1}" name="order_date" dataDxfId="2"/>
    <tableColumn id="9" xr3:uid="{0F74B8ED-48BE-4E67-9A42-2DC142D4639E}" name="customer_age"/>
    <tableColumn id="11" xr3:uid="{DCD9C988-ACF0-46ED-BB36-1F3B539A8A2C}" name="country"/>
    <tableColumn id="10" xr3:uid="{83D12B8A-8E3F-4B85-9AF4-F66023B01063}" name="customer_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2E26-42FF-4AD5-85D6-4F60B137C7D0}">
  <dimension ref="A1:L501"/>
  <sheetViews>
    <sheetView workbookViewId="0">
      <selection activeCell="A2" sqref="A2"/>
    </sheetView>
  </sheetViews>
  <sheetFormatPr defaultRowHeight="23.25" x14ac:dyDescent="0.7"/>
  <cols>
    <col min="1" max="1" width="8.75" bestFit="1" customWidth="1"/>
    <col min="2" max="2" width="12.25" bestFit="1" customWidth="1"/>
    <col min="3" max="3" width="10.7890625" bestFit="1" customWidth="1"/>
    <col min="4" max="4" width="13.9140625" bestFit="1" customWidth="1"/>
    <col min="5" max="5" width="10.25" bestFit="1" customWidth="1"/>
    <col min="6" max="6" width="10.20703125" bestFit="1" customWidth="1"/>
    <col min="7" max="7" width="8.75" bestFit="1" customWidth="1"/>
    <col min="8" max="8" width="6.375" bestFit="1" customWidth="1"/>
    <col min="9" max="9" width="10.875" bestFit="1" customWidth="1"/>
    <col min="10" max="10" width="13.625" bestFit="1" customWidth="1"/>
    <col min="11" max="11" width="8.2890625" bestFit="1" customWidth="1"/>
    <col min="12" max="12" width="16.4140625" bestFit="1" customWidth="1"/>
    <col min="14" max="14" width="7.875" bestFit="1" customWidth="1"/>
    <col min="15" max="15" width="14.625" bestFit="1" customWidth="1"/>
    <col min="16" max="17" width="10.25" bestFit="1" customWidth="1"/>
    <col min="18" max="18" width="8.25" bestFit="1" customWidth="1"/>
    <col min="19" max="19" width="8.1640625" bestFit="1" customWidth="1"/>
    <col min="20" max="21" width="9.5390625" bestFit="1" customWidth="1"/>
    <col min="22" max="22" width="8.25" bestFit="1" customWidth="1"/>
    <col min="23" max="23" width="8.1640625" bestFit="1" customWidth="1"/>
  </cols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10</v>
      </c>
      <c r="L1" t="s">
        <v>9</v>
      </c>
    </row>
    <row r="2" spans="1:12" x14ac:dyDescent="0.7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14</v>
      </c>
      <c r="L2" t="s">
        <v>13</v>
      </c>
    </row>
    <row r="3" spans="1:12" x14ac:dyDescent="0.7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17</v>
      </c>
      <c r="L3" t="s">
        <v>16</v>
      </c>
    </row>
    <row r="4" spans="1:12" x14ac:dyDescent="0.7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20</v>
      </c>
      <c r="L4" t="s">
        <v>16</v>
      </c>
    </row>
    <row r="5" spans="1:12" x14ac:dyDescent="0.7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14</v>
      </c>
      <c r="L5" t="s">
        <v>16</v>
      </c>
    </row>
    <row r="6" spans="1:12" x14ac:dyDescent="0.7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22</v>
      </c>
      <c r="L6" t="s">
        <v>16</v>
      </c>
    </row>
    <row r="7" spans="1:12" x14ac:dyDescent="0.7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24</v>
      </c>
      <c r="L7" t="s">
        <v>13</v>
      </c>
    </row>
    <row r="8" spans="1:12" x14ac:dyDescent="0.7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22</v>
      </c>
      <c r="L8" t="s">
        <v>13</v>
      </c>
    </row>
    <row r="9" spans="1:12" x14ac:dyDescent="0.7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22</v>
      </c>
      <c r="L9" t="s">
        <v>13</v>
      </c>
    </row>
    <row r="10" spans="1:12" x14ac:dyDescent="0.7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24</v>
      </c>
      <c r="L10" t="s">
        <v>13</v>
      </c>
    </row>
    <row r="11" spans="1:12" x14ac:dyDescent="0.7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22</v>
      </c>
      <c r="L11" t="s">
        <v>16</v>
      </c>
    </row>
    <row r="12" spans="1:12" x14ac:dyDescent="0.7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14</v>
      </c>
      <c r="L12" t="s">
        <v>13</v>
      </c>
    </row>
    <row r="13" spans="1:12" x14ac:dyDescent="0.7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14</v>
      </c>
      <c r="L13" t="s">
        <v>16</v>
      </c>
    </row>
    <row r="14" spans="1:12" x14ac:dyDescent="0.7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14</v>
      </c>
      <c r="L14" t="s">
        <v>16</v>
      </c>
    </row>
    <row r="15" spans="1:12" x14ac:dyDescent="0.7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24</v>
      </c>
      <c r="L15" t="s">
        <v>16</v>
      </c>
    </row>
    <row r="16" spans="1:12" x14ac:dyDescent="0.7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22</v>
      </c>
      <c r="L16" t="s">
        <v>16</v>
      </c>
    </row>
    <row r="17" spans="1:12" x14ac:dyDescent="0.7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24</v>
      </c>
      <c r="L17" t="s">
        <v>16</v>
      </c>
    </row>
    <row r="18" spans="1:12" x14ac:dyDescent="0.7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14</v>
      </c>
      <c r="L18" t="s">
        <v>13</v>
      </c>
    </row>
    <row r="19" spans="1:12" x14ac:dyDescent="0.7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22</v>
      </c>
      <c r="L19" t="s">
        <v>13</v>
      </c>
    </row>
    <row r="20" spans="1:12" x14ac:dyDescent="0.7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22</v>
      </c>
      <c r="L20" t="s">
        <v>13</v>
      </c>
    </row>
    <row r="21" spans="1:12" x14ac:dyDescent="0.7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30</v>
      </c>
      <c r="L21" t="s">
        <v>13</v>
      </c>
    </row>
    <row r="22" spans="1:12" x14ac:dyDescent="0.7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30</v>
      </c>
      <c r="L22" t="s">
        <v>16</v>
      </c>
    </row>
    <row r="23" spans="1:12" x14ac:dyDescent="0.7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17</v>
      </c>
      <c r="L23" t="s">
        <v>13</v>
      </c>
    </row>
    <row r="24" spans="1:12" x14ac:dyDescent="0.7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20</v>
      </c>
      <c r="L24" t="s">
        <v>16</v>
      </c>
    </row>
    <row r="25" spans="1:12" x14ac:dyDescent="0.7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30</v>
      </c>
      <c r="L25" t="s">
        <v>13</v>
      </c>
    </row>
    <row r="26" spans="1:12" x14ac:dyDescent="0.7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24</v>
      </c>
      <c r="L26" t="s">
        <v>16</v>
      </c>
    </row>
    <row r="27" spans="1:12" x14ac:dyDescent="0.7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30</v>
      </c>
      <c r="L27" t="s">
        <v>16</v>
      </c>
    </row>
    <row r="28" spans="1:12" x14ac:dyDescent="0.7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17</v>
      </c>
      <c r="L28" t="s">
        <v>13</v>
      </c>
    </row>
    <row r="29" spans="1:12" x14ac:dyDescent="0.7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22</v>
      </c>
      <c r="L29" t="s">
        <v>16</v>
      </c>
    </row>
    <row r="30" spans="1:12" x14ac:dyDescent="0.7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17</v>
      </c>
      <c r="L30" t="s">
        <v>16</v>
      </c>
    </row>
    <row r="31" spans="1:12" x14ac:dyDescent="0.7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22</v>
      </c>
      <c r="L31" t="s">
        <v>13</v>
      </c>
    </row>
    <row r="32" spans="1:12" x14ac:dyDescent="0.7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22</v>
      </c>
      <c r="L32" t="s">
        <v>16</v>
      </c>
    </row>
    <row r="33" spans="1:12" x14ac:dyDescent="0.7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20</v>
      </c>
      <c r="L33" t="s">
        <v>13</v>
      </c>
    </row>
    <row r="34" spans="1:12" x14ac:dyDescent="0.7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30</v>
      </c>
      <c r="L34" t="s">
        <v>13</v>
      </c>
    </row>
    <row r="35" spans="1:12" x14ac:dyDescent="0.7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24</v>
      </c>
      <c r="L35" t="s">
        <v>13</v>
      </c>
    </row>
    <row r="36" spans="1:12" x14ac:dyDescent="0.7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24</v>
      </c>
      <c r="L36" t="s">
        <v>16</v>
      </c>
    </row>
    <row r="37" spans="1:12" x14ac:dyDescent="0.7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14</v>
      </c>
      <c r="L37" t="s">
        <v>16</v>
      </c>
    </row>
    <row r="38" spans="1:12" x14ac:dyDescent="0.7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22</v>
      </c>
      <c r="L38" t="s">
        <v>16</v>
      </c>
    </row>
    <row r="39" spans="1:12" x14ac:dyDescent="0.7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24</v>
      </c>
      <c r="L39" t="s">
        <v>13</v>
      </c>
    </row>
    <row r="40" spans="1:12" x14ac:dyDescent="0.7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20</v>
      </c>
      <c r="L40" t="s">
        <v>16</v>
      </c>
    </row>
    <row r="41" spans="1:12" x14ac:dyDescent="0.7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22</v>
      </c>
      <c r="L41" t="s">
        <v>13</v>
      </c>
    </row>
    <row r="42" spans="1:12" x14ac:dyDescent="0.7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20</v>
      </c>
      <c r="L42" t="s">
        <v>13</v>
      </c>
    </row>
    <row r="43" spans="1:12" x14ac:dyDescent="0.7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24</v>
      </c>
      <c r="L43" t="s">
        <v>16</v>
      </c>
    </row>
    <row r="44" spans="1:12" x14ac:dyDescent="0.7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24</v>
      </c>
      <c r="L44" t="s">
        <v>13</v>
      </c>
    </row>
    <row r="45" spans="1:12" x14ac:dyDescent="0.7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14</v>
      </c>
      <c r="L45" t="s">
        <v>16</v>
      </c>
    </row>
    <row r="46" spans="1:12" x14ac:dyDescent="0.7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24</v>
      </c>
      <c r="L46" t="s">
        <v>16</v>
      </c>
    </row>
    <row r="47" spans="1:12" x14ac:dyDescent="0.7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22</v>
      </c>
      <c r="L47" t="s">
        <v>16</v>
      </c>
    </row>
    <row r="48" spans="1:12" x14ac:dyDescent="0.7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22</v>
      </c>
      <c r="L48" t="s">
        <v>16</v>
      </c>
    </row>
    <row r="49" spans="1:12" x14ac:dyDescent="0.7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22</v>
      </c>
      <c r="L49" t="s">
        <v>16</v>
      </c>
    </row>
    <row r="50" spans="1:12" x14ac:dyDescent="0.7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14</v>
      </c>
      <c r="L50" t="s">
        <v>13</v>
      </c>
    </row>
    <row r="51" spans="1:12" x14ac:dyDescent="0.7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14</v>
      </c>
      <c r="L51" t="s">
        <v>13</v>
      </c>
    </row>
    <row r="52" spans="1:12" x14ac:dyDescent="0.7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24</v>
      </c>
      <c r="L52" t="s">
        <v>13</v>
      </c>
    </row>
    <row r="53" spans="1:12" x14ac:dyDescent="0.7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17</v>
      </c>
      <c r="L53" t="s">
        <v>16</v>
      </c>
    </row>
    <row r="54" spans="1:12" x14ac:dyDescent="0.7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17</v>
      </c>
      <c r="L54" t="s">
        <v>16</v>
      </c>
    </row>
    <row r="55" spans="1:12" x14ac:dyDescent="0.7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14</v>
      </c>
      <c r="L55" t="s">
        <v>16</v>
      </c>
    </row>
    <row r="56" spans="1:12" x14ac:dyDescent="0.7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24</v>
      </c>
      <c r="L56" t="s">
        <v>13</v>
      </c>
    </row>
    <row r="57" spans="1:12" x14ac:dyDescent="0.7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17</v>
      </c>
      <c r="L57" t="s">
        <v>16</v>
      </c>
    </row>
    <row r="58" spans="1:12" x14ac:dyDescent="0.7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24</v>
      </c>
      <c r="L58" t="s">
        <v>13</v>
      </c>
    </row>
    <row r="59" spans="1:12" x14ac:dyDescent="0.7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24</v>
      </c>
      <c r="L59" t="s">
        <v>13</v>
      </c>
    </row>
    <row r="60" spans="1:12" x14ac:dyDescent="0.7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24</v>
      </c>
      <c r="L60" t="s">
        <v>16</v>
      </c>
    </row>
    <row r="61" spans="1:12" x14ac:dyDescent="0.7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30</v>
      </c>
      <c r="L61" t="s">
        <v>16</v>
      </c>
    </row>
    <row r="62" spans="1:12" x14ac:dyDescent="0.7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22</v>
      </c>
      <c r="L62" t="s">
        <v>13</v>
      </c>
    </row>
    <row r="63" spans="1:12" x14ac:dyDescent="0.7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24</v>
      </c>
      <c r="L63" t="s">
        <v>16</v>
      </c>
    </row>
    <row r="64" spans="1:12" x14ac:dyDescent="0.7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30</v>
      </c>
      <c r="L64" t="s">
        <v>13</v>
      </c>
    </row>
    <row r="65" spans="1:12" x14ac:dyDescent="0.7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14</v>
      </c>
      <c r="L65" t="s">
        <v>16</v>
      </c>
    </row>
    <row r="66" spans="1:12" x14ac:dyDescent="0.7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17</v>
      </c>
      <c r="L66" t="s">
        <v>16</v>
      </c>
    </row>
    <row r="67" spans="1:12" x14ac:dyDescent="0.7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22</v>
      </c>
      <c r="L67" t="s">
        <v>13</v>
      </c>
    </row>
    <row r="68" spans="1:12" x14ac:dyDescent="0.7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17</v>
      </c>
      <c r="L68" t="s">
        <v>16</v>
      </c>
    </row>
    <row r="69" spans="1:12" x14ac:dyDescent="0.7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22</v>
      </c>
      <c r="L69" t="s">
        <v>13</v>
      </c>
    </row>
    <row r="70" spans="1:12" x14ac:dyDescent="0.7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17</v>
      </c>
      <c r="L70" t="s">
        <v>16</v>
      </c>
    </row>
    <row r="71" spans="1:12" x14ac:dyDescent="0.7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22</v>
      </c>
      <c r="L71" t="s">
        <v>13</v>
      </c>
    </row>
    <row r="72" spans="1:12" x14ac:dyDescent="0.7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17</v>
      </c>
      <c r="L72" t="s">
        <v>13</v>
      </c>
    </row>
    <row r="73" spans="1:12" x14ac:dyDescent="0.7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17</v>
      </c>
      <c r="L73" t="s">
        <v>16</v>
      </c>
    </row>
    <row r="74" spans="1:12" x14ac:dyDescent="0.7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17</v>
      </c>
      <c r="L74" t="s">
        <v>13</v>
      </c>
    </row>
    <row r="75" spans="1:12" x14ac:dyDescent="0.7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17</v>
      </c>
      <c r="L75" t="s">
        <v>16</v>
      </c>
    </row>
    <row r="76" spans="1:12" x14ac:dyDescent="0.7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14</v>
      </c>
      <c r="L76" t="s">
        <v>16</v>
      </c>
    </row>
    <row r="77" spans="1:12" x14ac:dyDescent="0.7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24</v>
      </c>
      <c r="L77" t="s">
        <v>16</v>
      </c>
    </row>
    <row r="78" spans="1:12" x14ac:dyDescent="0.7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20</v>
      </c>
      <c r="L78" t="s">
        <v>13</v>
      </c>
    </row>
    <row r="79" spans="1:12" x14ac:dyDescent="0.7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30</v>
      </c>
      <c r="L79" t="s">
        <v>13</v>
      </c>
    </row>
    <row r="80" spans="1:12" x14ac:dyDescent="0.7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20</v>
      </c>
      <c r="L80" t="s">
        <v>16</v>
      </c>
    </row>
    <row r="81" spans="1:12" x14ac:dyDescent="0.7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20</v>
      </c>
      <c r="L81" t="s">
        <v>16</v>
      </c>
    </row>
    <row r="82" spans="1:12" x14ac:dyDescent="0.7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22</v>
      </c>
      <c r="L82" t="s">
        <v>13</v>
      </c>
    </row>
    <row r="83" spans="1:12" x14ac:dyDescent="0.7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24</v>
      </c>
      <c r="L83" t="s">
        <v>16</v>
      </c>
    </row>
    <row r="84" spans="1:12" x14ac:dyDescent="0.7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22</v>
      </c>
      <c r="L84" t="s">
        <v>16</v>
      </c>
    </row>
    <row r="85" spans="1:12" x14ac:dyDescent="0.7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24</v>
      </c>
      <c r="L85" t="s">
        <v>13</v>
      </c>
    </row>
    <row r="86" spans="1:12" x14ac:dyDescent="0.7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24</v>
      </c>
      <c r="L86" t="s">
        <v>16</v>
      </c>
    </row>
    <row r="87" spans="1:12" x14ac:dyDescent="0.7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17</v>
      </c>
      <c r="L87" t="s">
        <v>13</v>
      </c>
    </row>
    <row r="88" spans="1:12" x14ac:dyDescent="0.7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14</v>
      </c>
      <c r="L88" t="s">
        <v>16</v>
      </c>
    </row>
    <row r="89" spans="1:12" x14ac:dyDescent="0.7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17</v>
      </c>
      <c r="L89" t="s">
        <v>13</v>
      </c>
    </row>
    <row r="90" spans="1:12" x14ac:dyDescent="0.7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14</v>
      </c>
      <c r="L90" t="s">
        <v>16</v>
      </c>
    </row>
    <row r="91" spans="1:12" x14ac:dyDescent="0.7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22</v>
      </c>
      <c r="L91" t="s">
        <v>16</v>
      </c>
    </row>
    <row r="92" spans="1:12" x14ac:dyDescent="0.7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14</v>
      </c>
      <c r="L92" t="s">
        <v>13</v>
      </c>
    </row>
    <row r="93" spans="1:12" x14ac:dyDescent="0.7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22</v>
      </c>
      <c r="L93" t="s">
        <v>16</v>
      </c>
    </row>
    <row r="94" spans="1:12" x14ac:dyDescent="0.7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20</v>
      </c>
      <c r="L94" t="s">
        <v>13</v>
      </c>
    </row>
    <row r="95" spans="1:12" x14ac:dyDescent="0.7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20</v>
      </c>
      <c r="L95" t="s">
        <v>16</v>
      </c>
    </row>
    <row r="96" spans="1:12" x14ac:dyDescent="0.7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14</v>
      </c>
      <c r="L96" t="s">
        <v>13</v>
      </c>
    </row>
    <row r="97" spans="1:12" x14ac:dyDescent="0.7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14</v>
      </c>
      <c r="L97" t="s">
        <v>13</v>
      </c>
    </row>
    <row r="98" spans="1:12" x14ac:dyDescent="0.7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22</v>
      </c>
      <c r="L98" t="s">
        <v>13</v>
      </c>
    </row>
    <row r="99" spans="1:12" x14ac:dyDescent="0.7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17</v>
      </c>
      <c r="L99" t="s">
        <v>13</v>
      </c>
    </row>
    <row r="100" spans="1:12" x14ac:dyDescent="0.7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22</v>
      </c>
      <c r="L100" t="s">
        <v>16</v>
      </c>
    </row>
    <row r="101" spans="1:12" x14ac:dyDescent="0.7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17</v>
      </c>
      <c r="L101" t="s">
        <v>16</v>
      </c>
    </row>
    <row r="102" spans="1:12" x14ac:dyDescent="0.7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20</v>
      </c>
      <c r="L102" t="s">
        <v>13</v>
      </c>
    </row>
    <row r="103" spans="1:12" x14ac:dyDescent="0.7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24</v>
      </c>
      <c r="L103" t="s">
        <v>13</v>
      </c>
    </row>
    <row r="104" spans="1:12" x14ac:dyDescent="0.7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14</v>
      </c>
      <c r="L104" t="s">
        <v>13</v>
      </c>
    </row>
    <row r="105" spans="1:12" x14ac:dyDescent="0.7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17</v>
      </c>
      <c r="L105" t="s">
        <v>16</v>
      </c>
    </row>
    <row r="106" spans="1:12" x14ac:dyDescent="0.7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22</v>
      </c>
      <c r="L106" t="s">
        <v>16</v>
      </c>
    </row>
    <row r="107" spans="1:12" x14ac:dyDescent="0.7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20</v>
      </c>
      <c r="L107" t="s">
        <v>16</v>
      </c>
    </row>
    <row r="108" spans="1:12" x14ac:dyDescent="0.7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17</v>
      </c>
      <c r="L108" t="s">
        <v>16</v>
      </c>
    </row>
    <row r="109" spans="1:12" x14ac:dyDescent="0.7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22</v>
      </c>
      <c r="L109" t="s">
        <v>13</v>
      </c>
    </row>
    <row r="110" spans="1:12" x14ac:dyDescent="0.7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14</v>
      </c>
      <c r="L110" t="s">
        <v>13</v>
      </c>
    </row>
    <row r="111" spans="1:12" x14ac:dyDescent="0.7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14</v>
      </c>
      <c r="L111" t="s">
        <v>13</v>
      </c>
    </row>
    <row r="112" spans="1:12" x14ac:dyDescent="0.7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30</v>
      </c>
      <c r="L112" t="s">
        <v>16</v>
      </c>
    </row>
    <row r="113" spans="1:12" x14ac:dyDescent="0.7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24</v>
      </c>
      <c r="L113" t="s">
        <v>16</v>
      </c>
    </row>
    <row r="114" spans="1:12" x14ac:dyDescent="0.7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30</v>
      </c>
      <c r="L114" t="s">
        <v>16</v>
      </c>
    </row>
    <row r="115" spans="1:12" x14ac:dyDescent="0.7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20</v>
      </c>
      <c r="L115" t="s">
        <v>13</v>
      </c>
    </row>
    <row r="116" spans="1:12" x14ac:dyDescent="0.7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17</v>
      </c>
      <c r="L116" t="s">
        <v>13</v>
      </c>
    </row>
    <row r="117" spans="1:12" x14ac:dyDescent="0.7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20</v>
      </c>
      <c r="L117" t="s">
        <v>16</v>
      </c>
    </row>
    <row r="118" spans="1:12" x14ac:dyDescent="0.7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22</v>
      </c>
      <c r="L118" t="s">
        <v>13</v>
      </c>
    </row>
    <row r="119" spans="1:12" x14ac:dyDescent="0.7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14</v>
      </c>
      <c r="L119" t="s">
        <v>16</v>
      </c>
    </row>
    <row r="120" spans="1:12" x14ac:dyDescent="0.7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30</v>
      </c>
      <c r="L120" t="s">
        <v>16</v>
      </c>
    </row>
    <row r="121" spans="1:12" x14ac:dyDescent="0.7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30</v>
      </c>
      <c r="L121" t="s">
        <v>13</v>
      </c>
    </row>
    <row r="122" spans="1:12" x14ac:dyDescent="0.7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30</v>
      </c>
      <c r="L122" t="s">
        <v>16</v>
      </c>
    </row>
    <row r="123" spans="1:12" x14ac:dyDescent="0.7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20</v>
      </c>
      <c r="L123" t="s">
        <v>13</v>
      </c>
    </row>
    <row r="124" spans="1:12" x14ac:dyDescent="0.7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14</v>
      </c>
      <c r="L124" t="s">
        <v>16</v>
      </c>
    </row>
    <row r="125" spans="1:12" x14ac:dyDescent="0.7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17</v>
      </c>
      <c r="L125" t="s">
        <v>13</v>
      </c>
    </row>
    <row r="126" spans="1:12" x14ac:dyDescent="0.7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22</v>
      </c>
      <c r="L126" t="s">
        <v>13</v>
      </c>
    </row>
    <row r="127" spans="1:12" x14ac:dyDescent="0.7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17</v>
      </c>
      <c r="L127" t="s">
        <v>13</v>
      </c>
    </row>
    <row r="128" spans="1:12" x14ac:dyDescent="0.7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20</v>
      </c>
      <c r="L128" t="s">
        <v>16</v>
      </c>
    </row>
    <row r="129" spans="1:12" x14ac:dyDescent="0.7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22</v>
      </c>
      <c r="L129" t="s">
        <v>16</v>
      </c>
    </row>
    <row r="130" spans="1:12" x14ac:dyDescent="0.7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30</v>
      </c>
      <c r="L130" t="s">
        <v>13</v>
      </c>
    </row>
    <row r="131" spans="1:12" x14ac:dyDescent="0.7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24</v>
      </c>
      <c r="L131" t="s">
        <v>13</v>
      </c>
    </row>
    <row r="132" spans="1:12" x14ac:dyDescent="0.7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20</v>
      </c>
      <c r="L132" t="s">
        <v>16</v>
      </c>
    </row>
    <row r="133" spans="1:12" x14ac:dyDescent="0.7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20</v>
      </c>
      <c r="L133" t="s">
        <v>16</v>
      </c>
    </row>
    <row r="134" spans="1:12" x14ac:dyDescent="0.7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14</v>
      </c>
      <c r="L134" t="s">
        <v>16</v>
      </c>
    </row>
    <row r="135" spans="1:12" x14ac:dyDescent="0.7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17</v>
      </c>
      <c r="L135" t="s">
        <v>13</v>
      </c>
    </row>
    <row r="136" spans="1:12" x14ac:dyDescent="0.7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20</v>
      </c>
      <c r="L136" t="s">
        <v>16</v>
      </c>
    </row>
    <row r="137" spans="1:12" x14ac:dyDescent="0.7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20</v>
      </c>
      <c r="L137" t="s">
        <v>16</v>
      </c>
    </row>
    <row r="138" spans="1:12" x14ac:dyDescent="0.7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30</v>
      </c>
      <c r="L138" t="s">
        <v>13</v>
      </c>
    </row>
    <row r="139" spans="1:12" x14ac:dyDescent="0.7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30</v>
      </c>
      <c r="L139" t="s">
        <v>16</v>
      </c>
    </row>
    <row r="140" spans="1:12" x14ac:dyDescent="0.7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22</v>
      </c>
      <c r="L140" t="s">
        <v>16</v>
      </c>
    </row>
    <row r="141" spans="1:12" x14ac:dyDescent="0.7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24</v>
      </c>
      <c r="L141" t="s">
        <v>16</v>
      </c>
    </row>
    <row r="142" spans="1:12" x14ac:dyDescent="0.7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14</v>
      </c>
      <c r="L142" t="s">
        <v>13</v>
      </c>
    </row>
    <row r="143" spans="1:12" x14ac:dyDescent="0.7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24</v>
      </c>
      <c r="L143" t="s">
        <v>13</v>
      </c>
    </row>
    <row r="144" spans="1:12" x14ac:dyDescent="0.7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22</v>
      </c>
      <c r="L144" t="s">
        <v>13</v>
      </c>
    </row>
    <row r="145" spans="1:12" x14ac:dyDescent="0.7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30</v>
      </c>
      <c r="L145" t="s">
        <v>13</v>
      </c>
    </row>
    <row r="146" spans="1:12" x14ac:dyDescent="0.7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17</v>
      </c>
      <c r="L146" t="s">
        <v>13</v>
      </c>
    </row>
    <row r="147" spans="1:12" x14ac:dyDescent="0.7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30</v>
      </c>
      <c r="L147" t="s">
        <v>13</v>
      </c>
    </row>
    <row r="148" spans="1:12" x14ac:dyDescent="0.7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14</v>
      </c>
      <c r="L148" t="s">
        <v>13</v>
      </c>
    </row>
    <row r="149" spans="1:12" x14ac:dyDescent="0.7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30</v>
      </c>
      <c r="L149" t="s">
        <v>16</v>
      </c>
    </row>
    <row r="150" spans="1:12" x14ac:dyDescent="0.7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14</v>
      </c>
      <c r="L150" t="s">
        <v>16</v>
      </c>
    </row>
    <row r="151" spans="1:12" x14ac:dyDescent="0.7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14</v>
      </c>
      <c r="L151" t="s">
        <v>13</v>
      </c>
    </row>
    <row r="152" spans="1:12" x14ac:dyDescent="0.7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14</v>
      </c>
      <c r="L152" t="s">
        <v>16</v>
      </c>
    </row>
    <row r="153" spans="1:12" x14ac:dyDescent="0.7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22</v>
      </c>
      <c r="L153" t="s">
        <v>16</v>
      </c>
    </row>
    <row r="154" spans="1:12" x14ac:dyDescent="0.7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14</v>
      </c>
      <c r="L154" t="s">
        <v>13</v>
      </c>
    </row>
    <row r="155" spans="1:12" x14ac:dyDescent="0.7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14</v>
      </c>
      <c r="L155" t="s">
        <v>16</v>
      </c>
    </row>
    <row r="156" spans="1:12" x14ac:dyDescent="0.7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17</v>
      </c>
      <c r="L156" t="s">
        <v>16</v>
      </c>
    </row>
    <row r="157" spans="1:12" x14ac:dyDescent="0.7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24</v>
      </c>
      <c r="L157" t="s">
        <v>16</v>
      </c>
    </row>
    <row r="158" spans="1:12" x14ac:dyDescent="0.7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20</v>
      </c>
      <c r="L158" t="s">
        <v>16</v>
      </c>
    </row>
    <row r="159" spans="1:12" x14ac:dyDescent="0.7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24</v>
      </c>
      <c r="L159" t="s">
        <v>16</v>
      </c>
    </row>
    <row r="160" spans="1:12" x14ac:dyDescent="0.7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14</v>
      </c>
      <c r="L160" t="s">
        <v>13</v>
      </c>
    </row>
    <row r="161" spans="1:12" x14ac:dyDescent="0.7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17</v>
      </c>
      <c r="L161" t="s">
        <v>13</v>
      </c>
    </row>
    <row r="162" spans="1:12" x14ac:dyDescent="0.7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30</v>
      </c>
      <c r="L162" t="s">
        <v>13</v>
      </c>
    </row>
    <row r="163" spans="1:12" x14ac:dyDescent="0.7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17</v>
      </c>
      <c r="L163" t="s">
        <v>16</v>
      </c>
    </row>
    <row r="164" spans="1:12" x14ac:dyDescent="0.7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14</v>
      </c>
      <c r="L164" t="s">
        <v>13</v>
      </c>
    </row>
    <row r="165" spans="1:12" x14ac:dyDescent="0.7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17</v>
      </c>
      <c r="L165" t="s">
        <v>16</v>
      </c>
    </row>
    <row r="166" spans="1:12" x14ac:dyDescent="0.7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17</v>
      </c>
      <c r="L166" t="s">
        <v>16</v>
      </c>
    </row>
    <row r="167" spans="1:12" x14ac:dyDescent="0.7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14</v>
      </c>
      <c r="L167" t="s">
        <v>16</v>
      </c>
    </row>
    <row r="168" spans="1:12" x14ac:dyDescent="0.7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22</v>
      </c>
      <c r="L168" t="s">
        <v>16</v>
      </c>
    </row>
    <row r="169" spans="1:12" x14ac:dyDescent="0.7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17</v>
      </c>
      <c r="L169" t="s">
        <v>13</v>
      </c>
    </row>
    <row r="170" spans="1:12" x14ac:dyDescent="0.7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20</v>
      </c>
      <c r="L170" t="s">
        <v>13</v>
      </c>
    </row>
    <row r="171" spans="1:12" x14ac:dyDescent="0.7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20</v>
      </c>
      <c r="L171" t="s">
        <v>16</v>
      </c>
    </row>
    <row r="172" spans="1:12" x14ac:dyDescent="0.7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17</v>
      </c>
      <c r="L172" t="s">
        <v>13</v>
      </c>
    </row>
    <row r="173" spans="1:12" x14ac:dyDescent="0.7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22</v>
      </c>
      <c r="L173" t="s">
        <v>16</v>
      </c>
    </row>
    <row r="174" spans="1:12" x14ac:dyDescent="0.7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30</v>
      </c>
      <c r="L174" t="s">
        <v>13</v>
      </c>
    </row>
    <row r="175" spans="1:12" x14ac:dyDescent="0.7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14</v>
      </c>
      <c r="L175" t="s">
        <v>13</v>
      </c>
    </row>
    <row r="176" spans="1:12" x14ac:dyDescent="0.7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20</v>
      </c>
      <c r="L176" t="s">
        <v>16</v>
      </c>
    </row>
    <row r="177" spans="1:12" x14ac:dyDescent="0.7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30</v>
      </c>
      <c r="L177" t="s">
        <v>13</v>
      </c>
    </row>
    <row r="178" spans="1:12" x14ac:dyDescent="0.7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17</v>
      </c>
      <c r="L178" t="s">
        <v>16</v>
      </c>
    </row>
    <row r="179" spans="1:12" x14ac:dyDescent="0.7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30</v>
      </c>
      <c r="L179" t="s">
        <v>13</v>
      </c>
    </row>
    <row r="180" spans="1:12" x14ac:dyDescent="0.7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24</v>
      </c>
      <c r="L180" t="s">
        <v>16</v>
      </c>
    </row>
    <row r="181" spans="1:12" x14ac:dyDescent="0.7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20</v>
      </c>
      <c r="L181" t="s">
        <v>16</v>
      </c>
    </row>
    <row r="182" spans="1:12" x14ac:dyDescent="0.7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17</v>
      </c>
      <c r="L182" t="s">
        <v>13</v>
      </c>
    </row>
    <row r="183" spans="1:12" x14ac:dyDescent="0.7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14</v>
      </c>
      <c r="L183" t="s">
        <v>13</v>
      </c>
    </row>
    <row r="184" spans="1:12" x14ac:dyDescent="0.7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22</v>
      </c>
      <c r="L184" t="s">
        <v>16</v>
      </c>
    </row>
    <row r="185" spans="1:12" x14ac:dyDescent="0.7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17</v>
      </c>
      <c r="L185" t="s">
        <v>13</v>
      </c>
    </row>
    <row r="186" spans="1:12" x14ac:dyDescent="0.7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14</v>
      </c>
      <c r="L186" t="s">
        <v>13</v>
      </c>
    </row>
    <row r="187" spans="1:12" x14ac:dyDescent="0.7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22</v>
      </c>
      <c r="L187" t="s">
        <v>16</v>
      </c>
    </row>
    <row r="188" spans="1:12" x14ac:dyDescent="0.7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22</v>
      </c>
      <c r="L188" t="s">
        <v>16</v>
      </c>
    </row>
    <row r="189" spans="1:12" x14ac:dyDescent="0.7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17</v>
      </c>
      <c r="L189" t="s">
        <v>13</v>
      </c>
    </row>
    <row r="190" spans="1:12" x14ac:dyDescent="0.7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30</v>
      </c>
      <c r="L190" t="s">
        <v>16</v>
      </c>
    </row>
    <row r="191" spans="1:12" x14ac:dyDescent="0.7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30</v>
      </c>
      <c r="L191" t="s">
        <v>16</v>
      </c>
    </row>
    <row r="192" spans="1:12" x14ac:dyDescent="0.7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22</v>
      </c>
      <c r="L192" t="s">
        <v>16</v>
      </c>
    </row>
    <row r="193" spans="1:12" x14ac:dyDescent="0.7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30</v>
      </c>
      <c r="L193" t="s">
        <v>13</v>
      </c>
    </row>
    <row r="194" spans="1:12" x14ac:dyDescent="0.7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24</v>
      </c>
      <c r="L194" t="s">
        <v>13</v>
      </c>
    </row>
    <row r="195" spans="1:12" x14ac:dyDescent="0.7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22</v>
      </c>
      <c r="L195" t="s">
        <v>16</v>
      </c>
    </row>
    <row r="196" spans="1:12" x14ac:dyDescent="0.7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22</v>
      </c>
      <c r="L196" t="s">
        <v>13</v>
      </c>
    </row>
    <row r="197" spans="1:12" x14ac:dyDescent="0.7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14</v>
      </c>
      <c r="L197" t="s">
        <v>16</v>
      </c>
    </row>
    <row r="198" spans="1:12" x14ac:dyDescent="0.7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30</v>
      </c>
      <c r="L198" t="s">
        <v>13</v>
      </c>
    </row>
    <row r="199" spans="1:12" x14ac:dyDescent="0.7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22</v>
      </c>
      <c r="L199" t="s">
        <v>16</v>
      </c>
    </row>
    <row r="200" spans="1:12" x14ac:dyDescent="0.7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24</v>
      </c>
      <c r="L200" t="s">
        <v>16</v>
      </c>
    </row>
    <row r="201" spans="1:12" x14ac:dyDescent="0.7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14</v>
      </c>
      <c r="L201" t="s">
        <v>13</v>
      </c>
    </row>
    <row r="202" spans="1:12" x14ac:dyDescent="0.7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17</v>
      </c>
      <c r="L202" t="s">
        <v>16</v>
      </c>
    </row>
    <row r="203" spans="1:12" x14ac:dyDescent="0.7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22</v>
      </c>
      <c r="L203" t="s">
        <v>13</v>
      </c>
    </row>
    <row r="204" spans="1:12" x14ac:dyDescent="0.7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24</v>
      </c>
      <c r="L204" t="s">
        <v>13</v>
      </c>
    </row>
    <row r="205" spans="1:12" x14ac:dyDescent="0.7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20</v>
      </c>
      <c r="L205" t="s">
        <v>16</v>
      </c>
    </row>
    <row r="206" spans="1:12" x14ac:dyDescent="0.7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24</v>
      </c>
      <c r="L206" t="s">
        <v>16</v>
      </c>
    </row>
    <row r="207" spans="1:12" x14ac:dyDescent="0.7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24</v>
      </c>
      <c r="L207" t="s">
        <v>13</v>
      </c>
    </row>
    <row r="208" spans="1:12" x14ac:dyDescent="0.7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14</v>
      </c>
      <c r="L208" t="s">
        <v>16</v>
      </c>
    </row>
    <row r="209" spans="1:12" x14ac:dyDescent="0.7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17</v>
      </c>
      <c r="L209" t="s">
        <v>16</v>
      </c>
    </row>
    <row r="210" spans="1:12" x14ac:dyDescent="0.7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20</v>
      </c>
      <c r="L210" t="s">
        <v>16</v>
      </c>
    </row>
    <row r="211" spans="1:12" x14ac:dyDescent="0.7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30</v>
      </c>
      <c r="L211" t="s">
        <v>16</v>
      </c>
    </row>
    <row r="212" spans="1:12" x14ac:dyDescent="0.7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30</v>
      </c>
      <c r="L212" t="s">
        <v>16</v>
      </c>
    </row>
    <row r="213" spans="1:12" x14ac:dyDescent="0.7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24</v>
      </c>
      <c r="L213" t="s">
        <v>13</v>
      </c>
    </row>
    <row r="214" spans="1:12" x14ac:dyDescent="0.7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14</v>
      </c>
      <c r="L214" t="s">
        <v>13</v>
      </c>
    </row>
    <row r="215" spans="1:12" x14ac:dyDescent="0.7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14</v>
      </c>
      <c r="L215" t="s">
        <v>16</v>
      </c>
    </row>
    <row r="216" spans="1:12" x14ac:dyDescent="0.7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30</v>
      </c>
      <c r="L216" t="s">
        <v>16</v>
      </c>
    </row>
    <row r="217" spans="1:12" x14ac:dyDescent="0.7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20</v>
      </c>
      <c r="L217" t="s">
        <v>16</v>
      </c>
    </row>
    <row r="218" spans="1:12" x14ac:dyDescent="0.7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17</v>
      </c>
      <c r="L218" t="s">
        <v>13</v>
      </c>
    </row>
    <row r="219" spans="1:12" x14ac:dyDescent="0.7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20</v>
      </c>
      <c r="L219" t="s">
        <v>16</v>
      </c>
    </row>
    <row r="220" spans="1:12" x14ac:dyDescent="0.7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22</v>
      </c>
      <c r="L220" t="s">
        <v>13</v>
      </c>
    </row>
    <row r="221" spans="1:12" x14ac:dyDescent="0.7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22</v>
      </c>
      <c r="L221" t="s">
        <v>13</v>
      </c>
    </row>
    <row r="222" spans="1:12" x14ac:dyDescent="0.7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17</v>
      </c>
      <c r="L222" t="s">
        <v>13</v>
      </c>
    </row>
    <row r="223" spans="1:12" x14ac:dyDescent="0.7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30</v>
      </c>
      <c r="L223" t="s">
        <v>16</v>
      </c>
    </row>
    <row r="224" spans="1:12" x14ac:dyDescent="0.7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17</v>
      </c>
      <c r="L224" t="s">
        <v>13</v>
      </c>
    </row>
    <row r="225" spans="1:12" x14ac:dyDescent="0.7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14</v>
      </c>
      <c r="L225" t="s">
        <v>16</v>
      </c>
    </row>
    <row r="226" spans="1:12" x14ac:dyDescent="0.7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22</v>
      </c>
      <c r="L226" t="s">
        <v>13</v>
      </c>
    </row>
    <row r="227" spans="1:12" x14ac:dyDescent="0.7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24</v>
      </c>
      <c r="L227" t="s">
        <v>16</v>
      </c>
    </row>
    <row r="228" spans="1:12" x14ac:dyDescent="0.7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24</v>
      </c>
      <c r="L228" t="s">
        <v>13</v>
      </c>
    </row>
    <row r="229" spans="1:12" x14ac:dyDescent="0.7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30</v>
      </c>
      <c r="L229" t="s">
        <v>16</v>
      </c>
    </row>
    <row r="230" spans="1:12" x14ac:dyDescent="0.7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14</v>
      </c>
      <c r="L230" t="s">
        <v>13</v>
      </c>
    </row>
    <row r="231" spans="1:12" x14ac:dyDescent="0.7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20</v>
      </c>
      <c r="L231" t="s">
        <v>16</v>
      </c>
    </row>
    <row r="232" spans="1:12" x14ac:dyDescent="0.7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14</v>
      </c>
      <c r="L232" t="s">
        <v>16</v>
      </c>
    </row>
    <row r="233" spans="1:12" x14ac:dyDescent="0.7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24</v>
      </c>
      <c r="L233" t="s">
        <v>16</v>
      </c>
    </row>
    <row r="234" spans="1:12" x14ac:dyDescent="0.7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24</v>
      </c>
      <c r="L234" t="s">
        <v>16</v>
      </c>
    </row>
    <row r="235" spans="1:12" x14ac:dyDescent="0.7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22</v>
      </c>
      <c r="L235" t="s">
        <v>13</v>
      </c>
    </row>
    <row r="236" spans="1:12" x14ac:dyDescent="0.7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14</v>
      </c>
      <c r="L236" t="s">
        <v>13</v>
      </c>
    </row>
    <row r="237" spans="1:12" x14ac:dyDescent="0.7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14</v>
      </c>
      <c r="L237" t="s">
        <v>16</v>
      </c>
    </row>
    <row r="238" spans="1:12" x14ac:dyDescent="0.7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24</v>
      </c>
      <c r="L238" t="s">
        <v>13</v>
      </c>
    </row>
    <row r="239" spans="1:12" x14ac:dyDescent="0.7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20</v>
      </c>
      <c r="L239" t="s">
        <v>16</v>
      </c>
    </row>
    <row r="240" spans="1:12" x14ac:dyDescent="0.7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30</v>
      </c>
      <c r="L240" t="s">
        <v>16</v>
      </c>
    </row>
    <row r="241" spans="1:12" x14ac:dyDescent="0.7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30</v>
      </c>
      <c r="L241" t="s">
        <v>13</v>
      </c>
    </row>
    <row r="242" spans="1:12" x14ac:dyDescent="0.7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14</v>
      </c>
      <c r="L242" t="s">
        <v>16</v>
      </c>
    </row>
    <row r="243" spans="1:12" x14ac:dyDescent="0.7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30</v>
      </c>
      <c r="L243" t="s">
        <v>16</v>
      </c>
    </row>
    <row r="244" spans="1:12" x14ac:dyDescent="0.7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24</v>
      </c>
      <c r="L244" t="s">
        <v>13</v>
      </c>
    </row>
    <row r="245" spans="1:12" x14ac:dyDescent="0.7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24</v>
      </c>
      <c r="L245" t="s">
        <v>16</v>
      </c>
    </row>
    <row r="246" spans="1:12" x14ac:dyDescent="0.7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14</v>
      </c>
      <c r="L246" t="s">
        <v>16</v>
      </c>
    </row>
    <row r="247" spans="1:12" x14ac:dyDescent="0.7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14</v>
      </c>
      <c r="L247" t="s">
        <v>16</v>
      </c>
    </row>
    <row r="248" spans="1:12" x14ac:dyDescent="0.7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22</v>
      </c>
      <c r="L248" t="s">
        <v>16</v>
      </c>
    </row>
    <row r="249" spans="1:12" x14ac:dyDescent="0.7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14</v>
      </c>
      <c r="L249" t="s">
        <v>13</v>
      </c>
    </row>
    <row r="250" spans="1:12" x14ac:dyDescent="0.7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20</v>
      </c>
      <c r="L250" t="s">
        <v>13</v>
      </c>
    </row>
    <row r="251" spans="1:12" x14ac:dyDescent="0.7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30</v>
      </c>
      <c r="L251" t="s">
        <v>13</v>
      </c>
    </row>
    <row r="252" spans="1:12" x14ac:dyDescent="0.7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14</v>
      </c>
      <c r="L252" t="s">
        <v>16</v>
      </c>
    </row>
    <row r="253" spans="1:12" x14ac:dyDescent="0.7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17</v>
      </c>
      <c r="L253" t="s">
        <v>16</v>
      </c>
    </row>
    <row r="254" spans="1:12" x14ac:dyDescent="0.7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22</v>
      </c>
      <c r="L254" t="s">
        <v>13</v>
      </c>
    </row>
    <row r="255" spans="1:12" x14ac:dyDescent="0.7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17</v>
      </c>
      <c r="L255" t="s">
        <v>16</v>
      </c>
    </row>
    <row r="256" spans="1:12" x14ac:dyDescent="0.7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24</v>
      </c>
      <c r="L256" t="s">
        <v>16</v>
      </c>
    </row>
    <row r="257" spans="1:12" x14ac:dyDescent="0.7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30</v>
      </c>
      <c r="L257" t="s">
        <v>16</v>
      </c>
    </row>
    <row r="258" spans="1:12" x14ac:dyDescent="0.7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14</v>
      </c>
      <c r="L258" t="s">
        <v>16</v>
      </c>
    </row>
    <row r="259" spans="1:12" x14ac:dyDescent="0.7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17</v>
      </c>
      <c r="L259" t="s">
        <v>13</v>
      </c>
    </row>
    <row r="260" spans="1:12" x14ac:dyDescent="0.7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30</v>
      </c>
      <c r="L260" t="s">
        <v>13</v>
      </c>
    </row>
    <row r="261" spans="1:12" x14ac:dyDescent="0.7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24</v>
      </c>
      <c r="L261" t="s">
        <v>13</v>
      </c>
    </row>
    <row r="262" spans="1:12" x14ac:dyDescent="0.7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20</v>
      </c>
      <c r="L262" t="s">
        <v>16</v>
      </c>
    </row>
    <row r="263" spans="1:12" x14ac:dyDescent="0.7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22</v>
      </c>
      <c r="L263" t="s">
        <v>13</v>
      </c>
    </row>
    <row r="264" spans="1:12" x14ac:dyDescent="0.7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30</v>
      </c>
      <c r="L264" t="s">
        <v>13</v>
      </c>
    </row>
    <row r="265" spans="1:12" x14ac:dyDescent="0.7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30</v>
      </c>
      <c r="L265" t="s">
        <v>16</v>
      </c>
    </row>
    <row r="266" spans="1:12" x14ac:dyDescent="0.7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20</v>
      </c>
      <c r="L266" t="s">
        <v>16</v>
      </c>
    </row>
    <row r="267" spans="1:12" x14ac:dyDescent="0.7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30</v>
      </c>
      <c r="L267" t="s">
        <v>13</v>
      </c>
    </row>
    <row r="268" spans="1:12" x14ac:dyDescent="0.7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24</v>
      </c>
      <c r="L268" t="s">
        <v>13</v>
      </c>
    </row>
    <row r="269" spans="1:12" x14ac:dyDescent="0.7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24</v>
      </c>
      <c r="L269" t="s">
        <v>13</v>
      </c>
    </row>
    <row r="270" spans="1:12" x14ac:dyDescent="0.7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20</v>
      </c>
      <c r="L270" t="s">
        <v>13</v>
      </c>
    </row>
    <row r="271" spans="1:12" x14ac:dyDescent="0.7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22</v>
      </c>
      <c r="L271" t="s">
        <v>16</v>
      </c>
    </row>
    <row r="272" spans="1:12" x14ac:dyDescent="0.7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14</v>
      </c>
      <c r="L272" t="s">
        <v>13</v>
      </c>
    </row>
    <row r="273" spans="1:12" x14ac:dyDescent="0.7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17</v>
      </c>
      <c r="L273" t="s">
        <v>13</v>
      </c>
    </row>
    <row r="274" spans="1:12" x14ac:dyDescent="0.7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14</v>
      </c>
      <c r="L274" t="s">
        <v>16</v>
      </c>
    </row>
    <row r="275" spans="1:12" x14ac:dyDescent="0.7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30</v>
      </c>
      <c r="L275" t="s">
        <v>13</v>
      </c>
    </row>
    <row r="276" spans="1:12" x14ac:dyDescent="0.7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17</v>
      </c>
      <c r="L276" t="s">
        <v>16</v>
      </c>
    </row>
    <row r="277" spans="1:12" x14ac:dyDescent="0.7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20</v>
      </c>
      <c r="L277" t="s">
        <v>16</v>
      </c>
    </row>
    <row r="278" spans="1:12" x14ac:dyDescent="0.7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20</v>
      </c>
      <c r="L278" t="s">
        <v>16</v>
      </c>
    </row>
    <row r="279" spans="1:12" x14ac:dyDescent="0.7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22</v>
      </c>
      <c r="L279" t="s">
        <v>13</v>
      </c>
    </row>
    <row r="280" spans="1:12" x14ac:dyDescent="0.7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17</v>
      </c>
      <c r="L280" t="s">
        <v>13</v>
      </c>
    </row>
    <row r="281" spans="1:12" x14ac:dyDescent="0.7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24</v>
      </c>
      <c r="L281" t="s">
        <v>16</v>
      </c>
    </row>
    <row r="282" spans="1:12" x14ac:dyDescent="0.7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17</v>
      </c>
      <c r="L282" t="s">
        <v>13</v>
      </c>
    </row>
    <row r="283" spans="1:12" x14ac:dyDescent="0.7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30</v>
      </c>
      <c r="L283" t="s">
        <v>13</v>
      </c>
    </row>
    <row r="284" spans="1:12" x14ac:dyDescent="0.7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24</v>
      </c>
      <c r="L284" t="s">
        <v>16</v>
      </c>
    </row>
    <row r="285" spans="1:12" x14ac:dyDescent="0.7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20</v>
      </c>
      <c r="L285" t="s">
        <v>16</v>
      </c>
    </row>
    <row r="286" spans="1:12" x14ac:dyDescent="0.7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17</v>
      </c>
      <c r="L286" t="s">
        <v>13</v>
      </c>
    </row>
    <row r="287" spans="1:12" x14ac:dyDescent="0.7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14</v>
      </c>
      <c r="L287" t="s">
        <v>16</v>
      </c>
    </row>
    <row r="288" spans="1:12" x14ac:dyDescent="0.7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22</v>
      </c>
      <c r="L288" t="s">
        <v>13</v>
      </c>
    </row>
    <row r="289" spans="1:12" x14ac:dyDescent="0.7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14</v>
      </c>
      <c r="L289" t="s">
        <v>13</v>
      </c>
    </row>
    <row r="290" spans="1:12" x14ac:dyDescent="0.7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22</v>
      </c>
      <c r="L290" t="s">
        <v>13</v>
      </c>
    </row>
    <row r="291" spans="1:12" x14ac:dyDescent="0.7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30</v>
      </c>
      <c r="L291" t="s">
        <v>13</v>
      </c>
    </row>
    <row r="292" spans="1:12" x14ac:dyDescent="0.7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14</v>
      </c>
      <c r="L292" t="s">
        <v>16</v>
      </c>
    </row>
    <row r="293" spans="1:12" x14ac:dyDescent="0.7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17</v>
      </c>
      <c r="L293" t="s">
        <v>16</v>
      </c>
    </row>
    <row r="294" spans="1:12" x14ac:dyDescent="0.7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17</v>
      </c>
      <c r="L294" t="s">
        <v>16</v>
      </c>
    </row>
    <row r="295" spans="1:12" x14ac:dyDescent="0.7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14</v>
      </c>
      <c r="L295" t="s">
        <v>16</v>
      </c>
    </row>
    <row r="296" spans="1:12" x14ac:dyDescent="0.7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17</v>
      </c>
      <c r="L296" t="s">
        <v>13</v>
      </c>
    </row>
    <row r="297" spans="1:12" x14ac:dyDescent="0.7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30</v>
      </c>
      <c r="L297" t="s">
        <v>13</v>
      </c>
    </row>
    <row r="298" spans="1:12" x14ac:dyDescent="0.7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24</v>
      </c>
      <c r="L298" t="s">
        <v>16</v>
      </c>
    </row>
    <row r="299" spans="1:12" x14ac:dyDescent="0.7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30</v>
      </c>
      <c r="L299" t="s">
        <v>13</v>
      </c>
    </row>
    <row r="300" spans="1:12" x14ac:dyDescent="0.7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22</v>
      </c>
      <c r="L300" t="s">
        <v>13</v>
      </c>
    </row>
    <row r="301" spans="1:12" x14ac:dyDescent="0.7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30</v>
      </c>
      <c r="L301" t="s">
        <v>13</v>
      </c>
    </row>
    <row r="302" spans="1:12" x14ac:dyDescent="0.7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22</v>
      </c>
      <c r="L302" t="s">
        <v>16</v>
      </c>
    </row>
    <row r="303" spans="1:12" x14ac:dyDescent="0.7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17</v>
      </c>
      <c r="L303" t="s">
        <v>16</v>
      </c>
    </row>
    <row r="304" spans="1:12" x14ac:dyDescent="0.7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24</v>
      </c>
      <c r="L304" t="s">
        <v>16</v>
      </c>
    </row>
    <row r="305" spans="1:12" x14ac:dyDescent="0.7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17</v>
      </c>
      <c r="L305" t="s">
        <v>13</v>
      </c>
    </row>
    <row r="306" spans="1:12" x14ac:dyDescent="0.7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20</v>
      </c>
      <c r="L306" t="s">
        <v>16</v>
      </c>
    </row>
    <row r="307" spans="1:12" x14ac:dyDescent="0.7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17</v>
      </c>
      <c r="L307" t="s">
        <v>16</v>
      </c>
    </row>
    <row r="308" spans="1:12" x14ac:dyDescent="0.7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22</v>
      </c>
      <c r="L308" t="s">
        <v>16</v>
      </c>
    </row>
    <row r="309" spans="1:12" x14ac:dyDescent="0.7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17</v>
      </c>
      <c r="L309" t="s">
        <v>16</v>
      </c>
    </row>
    <row r="310" spans="1:12" x14ac:dyDescent="0.7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17</v>
      </c>
      <c r="L310" t="s">
        <v>16</v>
      </c>
    </row>
    <row r="311" spans="1:12" x14ac:dyDescent="0.7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24</v>
      </c>
      <c r="L311" t="s">
        <v>16</v>
      </c>
    </row>
    <row r="312" spans="1:12" x14ac:dyDescent="0.7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17</v>
      </c>
      <c r="L312" t="s">
        <v>13</v>
      </c>
    </row>
    <row r="313" spans="1:12" x14ac:dyDescent="0.7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24</v>
      </c>
      <c r="L313" t="s">
        <v>13</v>
      </c>
    </row>
    <row r="314" spans="1:12" x14ac:dyDescent="0.7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14</v>
      </c>
      <c r="L314" t="s">
        <v>16</v>
      </c>
    </row>
    <row r="315" spans="1:12" x14ac:dyDescent="0.7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20</v>
      </c>
      <c r="L315" t="s">
        <v>16</v>
      </c>
    </row>
    <row r="316" spans="1:12" x14ac:dyDescent="0.7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24</v>
      </c>
      <c r="L316" t="s">
        <v>13</v>
      </c>
    </row>
    <row r="317" spans="1:12" x14ac:dyDescent="0.7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22</v>
      </c>
      <c r="L317" t="s">
        <v>13</v>
      </c>
    </row>
    <row r="318" spans="1:12" x14ac:dyDescent="0.7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14</v>
      </c>
      <c r="L318" t="s">
        <v>16</v>
      </c>
    </row>
    <row r="319" spans="1:12" x14ac:dyDescent="0.7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24</v>
      </c>
      <c r="L319" t="s">
        <v>16</v>
      </c>
    </row>
    <row r="320" spans="1:12" x14ac:dyDescent="0.7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24</v>
      </c>
      <c r="L320" t="s">
        <v>16</v>
      </c>
    </row>
    <row r="321" spans="1:12" x14ac:dyDescent="0.7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20</v>
      </c>
      <c r="L321" t="s">
        <v>16</v>
      </c>
    </row>
    <row r="322" spans="1:12" x14ac:dyDescent="0.7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22</v>
      </c>
      <c r="L322" t="s">
        <v>13</v>
      </c>
    </row>
    <row r="323" spans="1:12" x14ac:dyDescent="0.7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30</v>
      </c>
      <c r="L323" t="s">
        <v>16</v>
      </c>
    </row>
    <row r="324" spans="1:12" x14ac:dyDescent="0.7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30</v>
      </c>
      <c r="L324" t="s">
        <v>16</v>
      </c>
    </row>
    <row r="325" spans="1:12" x14ac:dyDescent="0.7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24</v>
      </c>
      <c r="L325" t="s">
        <v>16</v>
      </c>
    </row>
    <row r="326" spans="1:12" x14ac:dyDescent="0.7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17</v>
      </c>
      <c r="L326" t="s">
        <v>16</v>
      </c>
    </row>
    <row r="327" spans="1:12" x14ac:dyDescent="0.7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22</v>
      </c>
      <c r="L327" t="s">
        <v>13</v>
      </c>
    </row>
    <row r="328" spans="1:12" x14ac:dyDescent="0.7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14</v>
      </c>
      <c r="L328" t="s">
        <v>13</v>
      </c>
    </row>
    <row r="329" spans="1:12" x14ac:dyDescent="0.7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17</v>
      </c>
      <c r="L329" t="s">
        <v>13</v>
      </c>
    </row>
    <row r="330" spans="1:12" x14ac:dyDescent="0.7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17</v>
      </c>
      <c r="L330" t="s">
        <v>16</v>
      </c>
    </row>
    <row r="331" spans="1:12" x14ac:dyDescent="0.7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22</v>
      </c>
      <c r="L331" t="s">
        <v>16</v>
      </c>
    </row>
    <row r="332" spans="1:12" x14ac:dyDescent="0.7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24</v>
      </c>
      <c r="L332" t="s">
        <v>13</v>
      </c>
    </row>
    <row r="333" spans="1:12" x14ac:dyDescent="0.7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24</v>
      </c>
      <c r="L333" t="s">
        <v>16</v>
      </c>
    </row>
    <row r="334" spans="1:12" x14ac:dyDescent="0.7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24</v>
      </c>
      <c r="L334" t="s">
        <v>16</v>
      </c>
    </row>
    <row r="335" spans="1:12" x14ac:dyDescent="0.7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24</v>
      </c>
      <c r="L335" t="s">
        <v>13</v>
      </c>
    </row>
    <row r="336" spans="1:12" x14ac:dyDescent="0.7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30</v>
      </c>
      <c r="L336" t="s">
        <v>13</v>
      </c>
    </row>
    <row r="337" spans="1:12" x14ac:dyDescent="0.7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24</v>
      </c>
      <c r="L337" t="s">
        <v>13</v>
      </c>
    </row>
    <row r="338" spans="1:12" x14ac:dyDescent="0.7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30</v>
      </c>
      <c r="L338" t="s">
        <v>13</v>
      </c>
    </row>
    <row r="339" spans="1:12" x14ac:dyDescent="0.7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30</v>
      </c>
      <c r="L339" t="s">
        <v>16</v>
      </c>
    </row>
    <row r="340" spans="1:12" x14ac:dyDescent="0.7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24</v>
      </c>
      <c r="L340" t="s">
        <v>16</v>
      </c>
    </row>
    <row r="341" spans="1:12" x14ac:dyDescent="0.7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20</v>
      </c>
      <c r="L341" t="s">
        <v>13</v>
      </c>
    </row>
    <row r="342" spans="1:12" x14ac:dyDescent="0.7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14</v>
      </c>
      <c r="L342" t="s">
        <v>16</v>
      </c>
    </row>
    <row r="343" spans="1:12" x14ac:dyDescent="0.7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17</v>
      </c>
      <c r="L343" t="s">
        <v>13</v>
      </c>
    </row>
    <row r="344" spans="1:12" x14ac:dyDescent="0.7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30</v>
      </c>
      <c r="L344" t="s">
        <v>13</v>
      </c>
    </row>
    <row r="345" spans="1:12" x14ac:dyDescent="0.7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22</v>
      </c>
      <c r="L345" t="s">
        <v>16</v>
      </c>
    </row>
    <row r="346" spans="1:12" x14ac:dyDescent="0.7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22</v>
      </c>
      <c r="L346" t="s">
        <v>13</v>
      </c>
    </row>
    <row r="347" spans="1:12" x14ac:dyDescent="0.7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14</v>
      </c>
      <c r="L347" t="s">
        <v>16</v>
      </c>
    </row>
    <row r="348" spans="1:12" x14ac:dyDescent="0.7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22</v>
      </c>
      <c r="L348" t="s">
        <v>16</v>
      </c>
    </row>
    <row r="349" spans="1:12" x14ac:dyDescent="0.7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20</v>
      </c>
      <c r="L349" t="s">
        <v>16</v>
      </c>
    </row>
    <row r="350" spans="1:12" x14ac:dyDescent="0.7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22</v>
      </c>
      <c r="L350" t="s">
        <v>16</v>
      </c>
    </row>
    <row r="351" spans="1:12" x14ac:dyDescent="0.7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17</v>
      </c>
      <c r="L351" t="s">
        <v>13</v>
      </c>
    </row>
    <row r="352" spans="1:12" x14ac:dyDescent="0.7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17</v>
      </c>
      <c r="L352" t="s">
        <v>16</v>
      </c>
    </row>
    <row r="353" spans="1:12" x14ac:dyDescent="0.7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30</v>
      </c>
      <c r="L353" t="s">
        <v>13</v>
      </c>
    </row>
    <row r="354" spans="1:12" x14ac:dyDescent="0.7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24</v>
      </c>
      <c r="L354" t="s">
        <v>13</v>
      </c>
    </row>
    <row r="355" spans="1:12" x14ac:dyDescent="0.7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20</v>
      </c>
      <c r="L355" t="s">
        <v>13</v>
      </c>
    </row>
    <row r="356" spans="1:12" x14ac:dyDescent="0.7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30</v>
      </c>
      <c r="L356" t="s">
        <v>13</v>
      </c>
    </row>
    <row r="357" spans="1:12" x14ac:dyDescent="0.7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20</v>
      </c>
      <c r="L357" t="s">
        <v>16</v>
      </c>
    </row>
    <row r="358" spans="1:12" x14ac:dyDescent="0.7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24</v>
      </c>
      <c r="L358" t="s">
        <v>16</v>
      </c>
    </row>
    <row r="359" spans="1:12" x14ac:dyDescent="0.7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22</v>
      </c>
      <c r="L359" t="s">
        <v>13</v>
      </c>
    </row>
    <row r="360" spans="1:12" x14ac:dyDescent="0.7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22</v>
      </c>
      <c r="L360" t="s">
        <v>13</v>
      </c>
    </row>
    <row r="361" spans="1:12" x14ac:dyDescent="0.7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24</v>
      </c>
      <c r="L361" t="s">
        <v>16</v>
      </c>
    </row>
    <row r="362" spans="1:12" x14ac:dyDescent="0.7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30</v>
      </c>
      <c r="L362" t="s">
        <v>13</v>
      </c>
    </row>
    <row r="363" spans="1:12" x14ac:dyDescent="0.7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24</v>
      </c>
      <c r="L363" t="s">
        <v>16</v>
      </c>
    </row>
    <row r="364" spans="1:12" x14ac:dyDescent="0.7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14</v>
      </c>
      <c r="L364" t="s">
        <v>13</v>
      </c>
    </row>
    <row r="365" spans="1:12" x14ac:dyDescent="0.7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17</v>
      </c>
      <c r="L365" t="s">
        <v>16</v>
      </c>
    </row>
    <row r="366" spans="1:12" x14ac:dyDescent="0.7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30</v>
      </c>
      <c r="L366" t="s">
        <v>13</v>
      </c>
    </row>
    <row r="367" spans="1:12" x14ac:dyDescent="0.7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20</v>
      </c>
      <c r="L367" t="s">
        <v>13</v>
      </c>
    </row>
    <row r="368" spans="1:12" x14ac:dyDescent="0.7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14</v>
      </c>
      <c r="L368" t="s">
        <v>16</v>
      </c>
    </row>
    <row r="369" spans="1:12" x14ac:dyDescent="0.7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30</v>
      </c>
      <c r="L369" t="s">
        <v>13</v>
      </c>
    </row>
    <row r="370" spans="1:12" x14ac:dyDescent="0.7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24</v>
      </c>
      <c r="L370" t="s">
        <v>13</v>
      </c>
    </row>
    <row r="371" spans="1:12" x14ac:dyDescent="0.7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24</v>
      </c>
      <c r="L371" t="s">
        <v>16</v>
      </c>
    </row>
    <row r="372" spans="1:12" x14ac:dyDescent="0.7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24</v>
      </c>
      <c r="L372" t="s">
        <v>13</v>
      </c>
    </row>
    <row r="373" spans="1:12" x14ac:dyDescent="0.7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24</v>
      </c>
      <c r="L373" t="s">
        <v>16</v>
      </c>
    </row>
    <row r="374" spans="1:12" x14ac:dyDescent="0.7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20</v>
      </c>
      <c r="L374" t="s">
        <v>16</v>
      </c>
    </row>
    <row r="375" spans="1:12" x14ac:dyDescent="0.7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14</v>
      </c>
      <c r="L375" t="s">
        <v>13</v>
      </c>
    </row>
    <row r="376" spans="1:12" x14ac:dyDescent="0.7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22</v>
      </c>
      <c r="L376" t="s">
        <v>13</v>
      </c>
    </row>
    <row r="377" spans="1:12" x14ac:dyDescent="0.7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17</v>
      </c>
      <c r="L377" t="s">
        <v>13</v>
      </c>
    </row>
    <row r="378" spans="1:12" x14ac:dyDescent="0.7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20</v>
      </c>
      <c r="L378" t="s">
        <v>13</v>
      </c>
    </row>
    <row r="379" spans="1:12" x14ac:dyDescent="0.7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20</v>
      </c>
      <c r="L379" t="s">
        <v>13</v>
      </c>
    </row>
    <row r="380" spans="1:12" x14ac:dyDescent="0.7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22</v>
      </c>
      <c r="L380" t="s">
        <v>13</v>
      </c>
    </row>
    <row r="381" spans="1:12" x14ac:dyDescent="0.7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22</v>
      </c>
      <c r="L381" t="s">
        <v>13</v>
      </c>
    </row>
    <row r="382" spans="1:12" x14ac:dyDescent="0.7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17</v>
      </c>
      <c r="L382" t="s">
        <v>16</v>
      </c>
    </row>
    <row r="383" spans="1:12" x14ac:dyDescent="0.7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17</v>
      </c>
      <c r="L383" t="s">
        <v>13</v>
      </c>
    </row>
    <row r="384" spans="1:12" x14ac:dyDescent="0.7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22</v>
      </c>
      <c r="L384" t="s">
        <v>16</v>
      </c>
    </row>
    <row r="385" spans="1:12" x14ac:dyDescent="0.7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24</v>
      </c>
      <c r="L385" t="s">
        <v>13</v>
      </c>
    </row>
    <row r="386" spans="1:12" x14ac:dyDescent="0.7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20</v>
      </c>
      <c r="L386" t="s">
        <v>13</v>
      </c>
    </row>
    <row r="387" spans="1:12" x14ac:dyDescent="0.7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30</v>
      </c>
      <c r="L387" t="s">
        <v>16</v>
      </c>
    </row>
    <row r="388" spans="1:12" x14ac:dyDescent="0.7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17</v>
      </c>
      <c r="L388" t="s">
        <v>13</v>
      </c>
    </row>
    <row r="389" spans="1:12" x14ac:dyDescent="0.7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17</v>
      </c>
      <c r="L389" t="s">
        <v>13</v>
      </c>
    </row>
    <row r="390" spans="1:12" x14ac:dyDescent="0.7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22</v>
      </c>
      <c r="L390" t="s">
        <v>16</v>
      </c>
    </row>
    <row r="391" spans="1:12" x14ac:dyDescent="0.7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14</v>
      </c>
      <c r="L391" t="s">
        <v>13</v>
      </c>
    </row>
    <row r="392" spans="1:12" x14ac:dyDescent="0.7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30</v>
      </c>
      <c r="L392" t="s">
        <v>13</v>
      </c>
    </row>
    <row r="393" spans="1:12" x14ac:dyDescent="0.7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30</v>
      </c>
      <c r="L393" t="s">
        <v>13</v>
      </c>
    </row>
    <row r="394" spans="1:12" x14ac:dyDescent="0.7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17</v>
      </c>
      <c r="L394" t="s">
        <v>16</v>
      </c>
    </row>
    <row r="395" spans="1:12" x14ac:dyDescent="0.7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24</v>
      </c>
      <c r="L395" t="s">
        <v>13</v>
      </c>
    </row>
    <row r="396" spans="1:12" x14ac:dyDescent="0.7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14</v>
      </c>
      <c r="L396" t="s">
        <v>13</v>
      </c>
    </row>
    <row r="397" spans="1:12" x14ac:dyDescent="0.7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30</v>
      </c>
      <c r="L397" t="s">
        <v>13</v>
      </c>
    </row>
    <row r="398" spans="1:12" x14ac:dyDescent="0.7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17</v>
      </c>
      <c r="L398" t="s">
        <v>13</v>
      </c>
    </row>
    <row r="399" spans="1:12" x14ac:dyDescent="0.7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30</v>
      </c>
      <c r="L399" t="s">
        <v>16</v>
      </c>
    </row>
    <row r="400" spans="1:12" x14ac:dyDescent="0.7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14</v>
      </c>
      <c r="L400" t="s">
        <v>16</v>
      </c>
    </row>
    <row r="401" spans="1:12" x14ac:dyDescent="0.7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14</v>
      </c>
      <c r="L401" t="s">
        <v>13</v>
      </c>
    </row>
    <row r="402" spans="1:12" x14ac:dyDescent="0.7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20</v>
      </c>
      <c r="L402" t="s">
        <v>13</v>
      </c>
    </row>
    <row r="403" spans="1:12" x14ac:dyDescent="0.7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22</v>
      </c>
      <c r="L403" t="s">
        <v>16</v>
      </c>
    </row>
    <row r="404" spans="1:12" x14ac:dyDescent="0.7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22</v>
      </c>
      <c r="L404" t="s">
        <v>16</v>
      </c>
    </row>
    <row r="405" spans="1:12" x14ac:dyDescent="0.7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17</v>
      </c>
      <c r="L405" t="s">
        <v>13</v>
      </c>
    </row>
    <row r="406" spans="1:12" x14ac:dyDescent="0.7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14</v>
      </c>
      <c r="L406" t="s">
        <v>16</v>
      </c>
    </row>
    <row r="407" spans="1:12" x14ac:dyDescent="0.7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20</v>
      </c>
      <c r="L407" t="s">
        <v>13</v>
      </c>
    </row>
    <row r="408" spans="1:12" x14ac:dyDescent="0.7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20</v>
      </c>
      <c r="L408" t="s">
        <v>16</v>
      </c>
    </row>
    <row r="409" spans="1:12" x14ac:dyDescent="0.7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30</v>
      </c>
      <c r="L409" t="s">
        <v>16</v>
      </c>
    </row>
    <row r="410" spans="1:12" x14ac:dyDescent="0.7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30</v>
      </c>
      <c r="L410" t="s">
        <v>16</v>
      </c>
    </row>
    <row r="411" spans="1:12" x14ac:dyDescent="0.7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20</v>
      </c>
      <c r="L411" t="s">
        <v>16</v>
      </c>
    </row>
    <row r="412" spans="1:12" x14ac:dyDescent="0.7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30</v>
      </c>
      <c r="L412" t="s">
        <v>13</v>
      </c>
    </row>
    <row r="413" spans="1:12" x14ac:dyDescent="0.7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14</v>
      </c>
      <c r="L413" t="s">
        <v>16</v>
      </c>
    </row>
    <row r="414" spans="1:12" x14ac:dyDescent="0.7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24</v>
      </c>
      <c r="L414" t="s">
        <v>16</v>
      </c>
    </row>
    <row r="415" spans="1:12" x14ac:dyDescent="0.7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14</v>
      </c>
      <c r="L415" t="s">
        <v>13</v>
      </c>
    </row>
    <row r="416" spans="1:12" x14ac:dyDescent="0.7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20</v>
      </c>
      <c r="L416" t="s">
        <v>16</v>
      </c>
    </row>
    <row r="417" spans="1:12" x14ac:dyDescent="0.7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20</v>
      </c>
      <c r="L417" t="s">
        <v>16</v>
      </c>
    </row>
    <row r="418" spans="1:12" x14ac:dyDescent="0.7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14</v>
      </c>
      <c r="L418" t="s">
        <v>13</v>
      </c>
    </row>
    <row r="419" spans="1:12" x14ac:dyDescent="0.7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30</v>
      </c>
      <c r="L419" t="s">
        <v>16</v>
      </c>
    </row>
    <row r="420" spans="1:12" x14ac:dyDescent="0.7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30</v>
      </c>
      <c r="L420" t="s">
        <v>13</v>
      </c>
    </row>
    <row r="421" spans="1:12" x14ac:dyDescent="0.7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22</v>
      </c>
      <c r="L421" t="s">
        <v>13</v>
      </c>
    </row>
    <row r="422" spans="1:12" x14ac:dyDescent="0.7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20</v>
      </c>
      <c r="L422" t="s">
        <v>13</v>
      </c>
    </row>
    <row r="423" spans="1:12" x14ac:dyDescent="0.7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17</v>
      </c>
      <c r="L423" t="s">
        <v>13</v>
      </c>
    </row>
    <row r="424" spans="1:12" x14ac:dyDescent="0.7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22</v>
      </c>
      <c r="L424" t="s">
        <v>16</v>
      </c>
    </row>
    <row r="425" spans="1:12" x14ac:dyDescent="0.7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30</v>
      </c>
      <c r="L425" t="s">
        <v>13</v>
      </c>
    </row>
    <row r="426" spans="1:12" x14ac:dyDescent="0.7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14</v>
      </c>
      <c r="L426" t="s">
        <v>16</v>
      </c>
    </row>
    <row r="427" spans="1:12" x14ac:dyDescent="0.7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30</v>
      </c>
      <c r="L427" t="s">
        <v>16</v>
      </c>
    </row>
    <row r="428" spans="1:12" x14ac:dyDescent="0.7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14</v>
      </c>
      <c r="L428" t="s">
        <v>16</v>
      </c>
    </row>
    <row r="429" spans="1:12" x14ac:dyDescent="0.7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22</v>
      </c>
      <c r="L429" t="s">
        <v>16</v>
      </c>
    </row>
    <row r="430" spans="1:12" x14ac:dyDescent="0.7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20</v>
      </c>
      <c r="L430" t="s">
        <v>16</v>
      </c>
    </row>
    <row r="431" spans="1:12" x14ac:dyDescent="0.7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30</v>
      </c>
      <c r="L431" t="s">
        <v>16</v>
      </c>
    </row>
    <row r="432" spans="1:12" x14ac:dyDescent="0.7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14</v>
      </c>
      <c r="L432" t="s">
        <v>16</v>
      </c>
    </row>
    <row r="433" spans="1:12" x14ac:dyDescent="0.7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20</v>
      </c>
      <c r="L433" t="s">
        <v>16</v>
      </c>
    </row>
    <row r="434" spans="1:12" x14ac:dyDescent="0.7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17</v>
      </c>
      <c r="L434" t="s">
        <v>16</v>
      </c>
    </row>
    <row r="435" spans="1:12" x14ac:dyDescent="0.7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14</v>
      </c>
      <c r="L435" t="s">
        <v>16</v>
      </c>
    </row>
    <row r="436" spans="1:12" x14ac:dyDescent="0.7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22</v>
      </c>
      <c r="L436" t="s">
        <v>13</v>
      </c>
    </row>
    <row r="437" spans="1:12" x14ac:dyDescent="0.7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17</v>
      </c>
      <c r="L437" t="s">
        <v>13</v>
      </c>
    </row>
    <row r="438" spans="1:12" x14ac:dyDescent="0.7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17</v>
      </c>
      <c r="L438" t="s">
        <v>13</v>
      </c>
    </row>
    <row r="439" spans="1:12" x14ac:dyDescent="0.7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24</v>
      </c>
      <c r="L439" t="s">
        <v>16</v>
      </c>
    </row>
    <row r="440" spans="1:12" x14ac:dyDescent="0.7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30</v>
      </c>
      <c r="L440" t="s">
        <v>13</v>
      </c>
    </row>
    <row r="441" spans="1:12" x14ac:dyDescent="0.7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14</v>
      </c>
      <c r="L441" t="s">
        <v>13</v>
      </c>
    </row>
    <row r="442" spans="1:12" x14ac:dyDescent="0.7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17</v>
      </c>
      <c r="L442" t="s">
        <v>13</v>
      </c>
    </row>
    <row r="443" spans="1:12" x14ac:dyDescent="0.7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24</v>
      </c>
      <c r="L443" t="s">
        <v>16</v>
      </c>
    </row>
    <row r="444" spans="1:12" x14ac:dyDescent="0.7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22</v>
      </c>
      <c r="L444" t="s">
        <v>16</v>
      </c>
    </row>
    <row r="445" spans="1:12" x14ac:dyDescent="0.7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20</v>
      </c>
      <c r="L445" t="s">
        <v>16</v>
      </c>
    </row>
    <row r="446" spans="1:12" x14ac:dyDescent="0.7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14</v>
      </c>
      <c r="L446" t="s">
        <v>16</v>
      </c>
    </row>
    <row r="447" spans="1:12" x14ac:dyDescent="0.7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17</v>
      </c>
      <c r="L447" t="s">
        <v>13</v>
      </c>
    </row>
    <row r="448" spans="1:12" x14ac:dyDescent="0.7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30</v>
      </c>
      <c r="L448" t="s">
        <v>13</v>
      </c>
    </row>
    <row r="449" spans="1:12" x14ac:dyDescent="0.7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24</v>
      </c>
      <c r="L449" t="s">
        <v>13</v>
      </c>
    </row>
    <row r="450" spans="1:12" x14ac:dyDescent="0.7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17</v>
      </c>
      <c r="L450" t="s">
        <v>13</v>
      </c>
    </row>
    <row r="451" spans="1:12" x14ac:dyDescent="0.7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30</v>
      </c>
      <c r="L451" t="s">
        <v>16</v>
      </c>
    </row>
    <row r="452" spans="1:12" x14ac:dyDescent="0.7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17</v>
      </c>
      <c r="L452" t="s">
        <v>16</v>
      </c>
    </row>
    <row r="453" spans="1:12" x14ac:dyDescent="0.7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14</v>
      </c>
      <c r="L453" t="s">
        <v>16</v>
      </c>
    </row>
    <row r="454" spans="1:12" x14ac:dyDescent="0.7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14</v>
      </c>
      <c r="L454" t="s">
        <v>13</v>
      </c>
    </row>
    <row r="455" spans="1:12" x14ac:dyDescent="0.7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14</v>
      </c>
      <c r="L455" t="s">
        <v>16</v>
      </c>
    </row>
    <row r="456" spans="1:12" x14ac:dyDescent="0.7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22</v>
      </c>
      <c r="L456" t="s">
        <v>16</v>
      </c>
    </row>
    <row r="457" spans="1:12" x14ac:dyDescent="0.7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22</v>
      </c>
      <c r="L457" t="s">
        <v>13</v>
      </c>
    </row>
    <row r="458" spans="1:12" x14ac:dyDescent="0.7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24</v>
      </c>
      <c r="L458" t="s">
        <v>13</v>
      </c>
    </row>
    <row r="459" spans="1:12" x14ac:dyDescent="0.7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14</v>
      </c>
      <c r="L459" t="s">
        <v>16</v>
      </c>
    </row>
    <row r="460" spans="1:12" x14ac:dyDescent="0.7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30</v>
      </c>
      <c r="L460" t="s">
        <v>16</v>
      </c>
    </row>
    <row r="461" spans="1:12" x14ac:dyDescent="0.7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17</v>
      </c>
      <c r="L461" t="s">
        <v>16</v>
      </c>
    </row>
    <row r="462" spans="1:12" x14ac:dyDescent="0.7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20</v>
      </c>
      <c r="L462" t="s">
        <v>16</v>
      </c>
    </row>
    <row r="463" spans="1:12" x14ac:dyDescent="0.7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30</v>
      </c>
      <c r="L463" t="s">
        <v>16</v>
      </c>
    </row>
    <row r="464" spans="1:12" x14ac:dyDescent="0.7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22</v>
      </c>
      <c r="L464" t="s">
        <v>16</v>
      </c>
    </row>
    <row r="465" spans="1:12" x14ac:dyDescent="0.7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22</v>
      </c>
      <c r="L465" t="s">
        <v>13</v>
      </c>
    </row>
    <row r="466" spans="1:12" x14ac:dyDescent="0.7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30</v>
      </c>
      <c r="L466" t="s">
        <v>13</v>
      </c>
    </row>
    <row r="467" spans="1:12" x14ac:dyDescent="0.7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22</v>
      </c>
      <c r="L467" t="s">
        <v>13</v>
      </c>
    </row>
    <row r="468" spans="1:12" x14ac:dyDescent="0.7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14</v>
      </c>
      <c r="L468" t="s">
        <v>16</v>
      </c>
    </row>
    <row r="469" spans="1:12" x14ac:dyDescent="0.7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24</v>
      </c>
      <c r="L469" t="s">
        <v>13</v>
      </c>
    </row>
    <row r="470" spans="1:12" x14ac:dyDescent="0.7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17</v>
      </c>
      <c r="L470" t="s">
        <v>16</v>
      </c>
    </row>
    <row r="471" spans="1:12" x14ac:dyDescent="0.7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24</v>
      </c>
      <c r="L471" t="s">
        <v>16</v>
      </c>
    </row>
    <row r="472" spans="1:12" x14ac:dyDescent="0.7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17</v>
      </c>
      <c r="L472" t="s">
        <v>13</v>
      </c>
    </row>
    <row r="473" spans="1:12" x14ac:dyDescent="0.7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17</v>
      </c>
      <c r="L473" t="s">
        <v>16</v>
      </c>
    </row>
    <row r="474" spans="1:12" x14ac:dyDescent="0.7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24</v>
      </c>
      <c r="L474" t="s">
        <v>16</v>
      </c>
    </row>
    <row r="475" spans="1:12" x14ac:dyDescent="0.7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30</v>
      </c>
      <c r="L475" t="s">
        <v>13</v>
      </c>
    </row>
    <row r="476" spans="1:12" x14ac:dyDescent="0.7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17</v>
      </c>
      <c r="L476" t="s">
        <v>13</v>
      </c>
    </row>
    <row r="477" spans="1:12" x14ac:dyDescent="0.7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24</v>
      </c>
      <c r="L477" t="s">
        <v>13</v>
      </c>
    </row>
    <row r="478" spans="1:12" x14ac:dyDescent="0.7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17</v>
      </c>
      <c r="L478" t="s">
        <v>16</v>
      </c>
    </row>
    <row r="479" spans="1:12" x14ac:dyDescent="0.7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20</v>
      </c>
      <c r="L479" t="s">
        <v>13</v>
      </c>
    </row>
    <row r="480" spans="1:12" x14ac:dyDescent="0.7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30</v>
      </c>
      <c r="L480" t="s">
        <v>13</v>
      </c>
    </row>
    <row r="481" spans="1:12" x14ac:dyDescent="0.7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14</v>
      </c>
      <c r="L481" t="s">
        <v>16</v>
      </c>
    </row>
    <row r="482" spans="1:12" x14ac:dyDescent="0.7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17</v>
      </c>
      <c r="L482" t="s">
        <v>13</v>
      </c>
    </row>
    <row r="483" spans="1:12" x14ac:dyDescent="0.7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20</v>
      </c>
      <c r="L483" t="s">
        <v>13</v>
      </c>
    </row>
    <row r="484" spans="1:12" x14ac:dyDescent="0.7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14</v>
      </c>
      <c r="L484" t="s">
        <v>13</v>
      </c>
    </row>
    <row r="485" spans="1:12" x14ac:dyDescent="0.7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14</v>
      </c>
      <c r="L485" t="s">
        <v>16</v>
      </c>
    </row>
    <row r="486" spans="1:12" x14ac:dyDescent="0.7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17</v>
      </c>
      <c r="L486" t="s">
        <v>16</v>
      </c>
    </row>
    <row r="487" spans="1:12" x14ac:dyDescent="0.7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24</v>
      </c>
      <c r="L487" t="s">
        <v>16</v>
      </c>
    </row>
    <row r="488" spans="1:12" x14ac:dyDescent="0.7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17</v>
      </c>
      <c r="L488" t="s">
        <v>16</v>
      </c>
    </row>
    <row r="489" spans="1:12" x14ac:dyDescent="0.7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20</v>
      </c>
      <c r="L489" t="s">
        <v>13</v>
      </c>
    </row>
    <row r="490" spans="1:12" x14ac:dyDescent="0.7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14</v>
      </c>
      <c r="L490" t="s">
        <v>16</v>
      </c>
    </row>
    <row r="491" spans="1:12" x14ac:dyDescent="0.7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17</v>
      </c>
      <c r="L491" t="s">
        <v>16</v>
      </c>
    </row>
    <row r="492" spans="1:12" x14ac:dyDescent="0.7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24</v>
      </c>
      <c r="L492" t="s">
        <v>13</v>
      </c>
    </row>
    <row r="493" spans="1:12" x14ac:dyDescent="0.7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17</v>
      </c>
      <c r="L493" t="s">
        <v>13</v>
      </c>
    </row>
    <row r="494" spans="1:12" x14ac:dyDescent="0.7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30</v>
      </c>
      <c r="L494" t="s">
        <v>13</v>
      </c>
    </row>
    <row r="495" spans="1:12" x14ac:dyDescent="0.7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24</v>
      </c>
      <c r="L495" t="s">
        <v>16</v>
      </c>
    </row>
    <row r="496" spans="1:12" x14ac:dyDescent="0.7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20</v>
      </c>
      <c r="L496" t="s">
        <v>16</v>
      </c>
    </row>
    <row r="497" spans="1:12" x14ac:dyDescent="0.7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14</v>
      </c>
      <c r="L497" t="s">
        <v>16</v>
      </c>
    </row>
    <row r="498" spans="1:12" x14ac:dyDescent="0.7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17</v>
      </c>
      <c r="L498" t="s">
        <v>13</v>
      </c>
    </row>
    <row r="499" spans="1:12" x14ac:dyDescent="0.7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24</v>
      </c>
      <c r="L499" t="s">
        <v>13</v>
      </c>
    </row>
    <row r="500" spans="1:12" x14ac:dyDescent="0.7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30</v>
      </c>
      <c r="L500" t="s">
        <v>16</v>
      </c>
    </row>
    <row r="501" spans="1:12" x14ac:dyDescent="0.7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24</v>
      </c>
      <c r="L50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ED76-4FB4-4A56-BDD3-B1208FF8814E}">
  <dimension ref="A1:J17"/>
  <sheetViews>
    <sheetView tabSelected="1" topLeftCell="A2" zoomScale="85" zoomScaleNormal="85" workbookViewId="0"/>
  </sheetViews>
  <sheetFormatPr defaultRowHeight="23.25" x14ac:dyDescent="0.7"/>
  <cols>
    <col min="1" max="1" width="7.875" bestFit="1" customWidth="1"/>
    <col min="2" max="2" width="14.625" bestFit="1" customWidth="1"/>
    <col min="3" max="3" width="11.625" bestFit="1" customWidth="1"/>
    <col min="4" max="4" width="10.25" bestFit="1" customWidth="1"/>
    <col min="5" max="5" width="11.625" bestFit="1" customWidth="1"/>
    <col min="6" max="6" width="7.33203125" bestFit="1" customWidth="1"/>
    <col min="7" max="7" width="11.625" bestFit="1" customWidth="1"/>
    <col min="8" max="8" width="9.5390625" bestFit="1" customWidth="1"/>
    <col min="9" max="9" width="11.625" bestFit="1" customWidth="1"/>
    <col min="10" max="10" width="8.45703125" bestFit="1" customWidth="1"/>
  </cols>
  <sheetData>
    <row r="1" spans="1:10" x14ac:dyDescent="0.7">
      <c r="A1" t="str" cm="1">
        <f t="array" ref="A1:J17">_xlfn.PIVOTBY(sales[[#All],[country]:[customer_gender]],
sales[[#All],[category]],
sales[[#All],[quantity]:[sales]],
_xlfn.HSTACK(_xleta.AVERAGE, _xleta.SUM), 3)</f>
        <v/>
      </c>
      <c r="B1" t="str">
        <v/>
      </c>
      <c r="C1" t="str">
        <v>category</v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 spans="1:10" x14ac:dyDescent="0.7">
      <c r="A2" t="str">
        <v/>
      </c>
      <c r="B2" t="str">
        <v/>
      </c>
      <c r="C2" t="str">
        <v>Accessories</v>
      </c>
      <c r="D2" t="str">
        <v>Accessories</v>
      </c>
      <c r="E2" t="str">
        <v>Clothing</v>
      </c>
      <c r="F2" t="str">
        <v>Clothing</v>
      </c>
      <c r="G2" t="str">
        <v>Electronics</v>
      </c>
      <c r="H2" t="str">
        <v>Electronics</v>
      </c>
      <c r="I2" t="str">
        <v>Total</v>
      </c>
      <c r="J2" t="str">
        <v>Total</v>
      </c>
    </row>
    <row r="3" spans="1:10" x14ac:dyDescent="0.7">
      <c r="A3" t="str">
        <v/>
      </c>
      <c r="B3" t="str">
        <v/>
      </c>
      <c r="C3" t="str">
        <v>AVERAGE</v>
      </c>
      <c r="D3" t="str">
        <v>SUM</v>
      </c>
      <c r="E3" t="str">
        <v>AVERAGE</v>
      </c>
      <c r="F3" t="str">
        <v>SUM</v>
      </c>
      <c r="G3" t="str">
        <v>AVERAGE</v>
      </c>
      <c r="H3" t="str">
        <v>SUM</v>
      </c>
      <c r="I3" t="str">
        <v>AVERAGE</v>
      </c>
      <c r="J3" t="str">
        <v>SUM</v>
      </c>
    </row>
    <row r="4" spans="1:10" x14ac:dyDescent="0.7">
      <c r="A4" t="str">
        <v>country</v>
      </c>
      <c r="B4" t="str">
        <v>customer_gender</v>
      </c>
      <c r="C4" t="str">
        <v>quantity</v>
      </c>
      <c r="D4" t="str">
        <v>sales</v>
      </c>
      <c r="E4" t="str">
        <v>quantity</v>
      </c>
      <c r="F4" t="str">
        <v>sales</v>
      </c>
      <c r="G4" t="str">
        <v>quantity</v>
      </c>
      <c r="H4" t="str">
        <v>sales</v>
      </c>
      <c r="I4" t="str">
        <v>quantity</v>
      </c>
      <c r="J4" t="str">
        <v>sales</v>
      </c>
    </row>
    <row r="5" spans="1:10" x14ac:dyDescent="0.7">
      <c r="A5" t="str">
        <v>Australia</v>
      </c>
      <c r="B5" t="str">
        <v>Female</v>
      </c>
      <c r="C5">
        <v>2.0714285714285716</v>
      </c>
      <c r="D5">
        <v>17701</v>
      </c>
      <c r="E5">
        <v>2.75</v>
      </c>
      <c r="F5">
        <v>16669</v>
      </c>
      <c r="G5">
        <v>2.1875</v>
      </c>
      <c r="H5">
        <v>20803</v>
      </c>
      <c r="I5">
        <v>2.3095238095238093</v>
      </c>
      <c r="J5">
        <v>55173</v>
      </c>
    </row>
    <row r="6" spans="1:10" x14ac:dyDescent="0.7">
      <c r="A6" t="str">
        <v>Australia</v>
      </c>
      <c r="B6" t="str">
        <v>Male</v>
      </c>
      <c r="C6">
        <v>2.2777777777777777</v>
      </c>
      <c r="D6">
        <v>19683</v>
      </c>
      <c r="E6">
        <v>2.2999999999999998</v>
      </c>
      <c r="F6">
        <v>14622</v>
      </c>
      <c r="G6">
        <v>2.8571428571428572</v>
      </c>
      <c r="H6">
        <v>25189</v>
      </c>
      <c r="I6">
        <v>2.4761904761904763</v>
      </c>
      <c r="J6">
        <v>59494</v>
      </c>
    </row>
    <row r="7" spans="1:10" x14ac:dyDescent="0.7">
      <c r="A7" t="str">
        <v>Canada</v>
      </c>
      <c r="B7" t="str">
        <v>Female</v>
      </c>
      <c r="C7">
        <v>2.5714285714285716</v>
      </c>
      <c r="D7">
        <v>31902</v>
      </c>
      <c r="E7">
        <v>2.5555555555555554</v>
      </c>
      <c r="F7">
        <v>28613</v>
      </c>
      <c r="G7">
        <v>2.6</v>
      </c>
      <c r="H7">
        <v>12630</v>
      </c>
      <c r="I7">
        <v>2.5714285714285716</v>
      </c>
      <c r="J7">
        <v>73145</v>
      </c>
    </row>
    <row r="8" spans="1:10" x14ac:dyDescent="0.7">
      <c r="A8" t="str">
        <v>Canada</v>
      </c>
      <c r="B8" t="str">
        <v>Male</v>
      </c>
      <c r="C8">
        <v>2.5625</v>
      </c>
      <c r="D8">
        <v>24224</v>
      </c>
      <c r="E8">
        <v>2.4</v>
      </c>
      <c r="F8">
        <v>20895</v>
      </c>
      <c r="G8">
        <v>2.6923076923076925</v>
      </c>
      <c r="H8">
        <v>19964</v>
      </c>
      <c r="I8">
        <v>2.5454545454545454</v>
      </c>
      <c r="J8">
        <v>65083</v>
      </c>
    </row>
    <row r="9" spans="1:10" x14ac:dyDescent="0.7">
      <c r="A9" t="str">
        <v>France</v>
      </c>
      <c r="B9" t="str">
        <v>Female</v>
      </c>
      <c r="C9">
        <v>2.4444444444444446</v>
      </c>
      <c r="D9">
        <v>19316</v>
      </c>
      <c r="E9">
        <v>2.6923076923076925</v>
      </c>
      <c r="F9">
        <v>16285</v>
      </c>
      <c r="G9">
        <v>2.5</v>
      </c>
      <c r="H9">
        <v>22355</v>
      </c>
      <c r="I9">
        <v>2.5319148936170213</v>
      </c>
      <c r="J9">
        <v>57956</v>
      </c>
    </row>
    <row r="10" spans="1:10" x14ac:dyDescent="0.7">
      <c r="A10" t="str">
        <v>France</v>
      </c>
      <c r="B10" t="str">
        <v>Male</v>
      </c>
      <c r="C10">
        <v>2.75</v>
      </c>
      <c r="D10">
        <v>19984</v>
      </c>
      <c r="E10">
        <v>2.3636363636363638</v>
      </c>
      <c r="F10">
        <v>13293</v>
      </c>
      <c r="G10">
        <v>2.8571428571428572</v>
      </c>
      <c r="H10">
        <v>12557</v>
      </c>
      <c r="I10">
        <v>2.6470588235294117</v>
      </c>
      <c r="J10">
        <v>45834</v>
      </c>
    </row>
    <row r="11" spans="1:10" x14ac:dyDescent="0.7">
      <c r="A11" t="str">
        <v>Germany</v>
      </c>
      <c r="B11" t="str">
        <v>Female</v>
      </c>
      <c r="C11">
        <v>2.5789473684210527</v>
      </c>
      <c r="D11">
        <v>27841</v>
      </c>
      <c r="E11">
        <v>2.4444444444444446</v>
      </c>
      <c r="F11">
        <v>12362</v>
      </c>
      <c r="G11">
        <v>2.5</v>
      </c>
      <c r="H11">
        <v>14255</v>
      </c>
      <c r="I11">
        <v>2.5263157894736841</v>
      </c>
      <c r="J11">
        <v>54458</v>
      </c>
    </row>
    <row r="12" spans="1:10" x14ac:dyDescent="0.7">
      <c r="A12" t="str">
        <v>Germany</v>
      </c>
      <c r="B12" t="str">
        <v>Male</v>
      </c>
      <c r="C12">
        <v>2.625</v>
      </c>
      <c r="D12">
        <v>21915</v>
      </c>
      <c r="E12">
        <v>2.8235294117647061</v>
      </c>
      <c r="F12">
        <v>20825</v>
      </c>
      <c r="G12">
        <v>2.6</v>
      </c>
      <c r="H12">
        <v>30797</v>
      </c>
      <c r="I12">
        <v>2.6792452830188678</v>
      </c>
      <c r="J12">
        <v>73537</v>
      </c>
    </row>
    <row r="13" spans="1:10" x14ac:dyDescent="0.7">
      <c r="A13" t="str">
        <v>UK</v>
      </c>
      <c r="B13" t="str">
        <v>Female</v>
      </c>
      <c r="C13">
        <v>2.6666666666666665</v>
      </c>
      <c r="D13">
        <v>10185</v>
      </c>
      <c r="E13">
        <v>3</v>
      </c>
      <c r="F13">
        <v>13422</v>
      </c>
      <c r="G13">
        <v>2.4285714285714284</v>
      </c>
      <c r="H13">
        <v>11228</v>
      </c>
      <c r="I13">
        <v>2.6818181818181817</v>
      </c>
      <c r="J13">
        <v>34835</v>
      </c>
    </row>
    <row r="14" spans="1:10" x14ac:dyDescent="0.7">
      <c r="A14" t="str">
        <v>UK</v>
      </c>
      <c r="B14" t="str">
        <v>Male</v>
      </c>
      <c r="C14">
        <v>2.6190476190476191</v>
      </c>
      <c r="D14">
        <v>37232</v>
      </c>
      <c r="E14">
        <v>2.5</v>
      </c>
      <c r="F14">
        <v>19784</v>
      </c>
      <c r="G14">
        <v>2.8</v>
      </c>
      <c r="H14">
        <v>16598</v>
      </c>
      <c r="I14">
        <v>2.6279069767441858</v>
      </c>
      <c r="J14">
        <v>73614</v>
      </c>
    </row>
    <row r="15" spans="1:10" x14ac:dyDescent="0.7">
      <c r="A15" t="str">
        <v>USA</v>
      </c>
      <c r="B15" t="str">
        <v>Female</v>
      </c>
      <c r="C15">
        <v>2.7142857142857144</v>
      </c>
      <c r="D15">
        <v>19344</v>
      </c>
      <c r="E15">
        <v>2.5714285714285716</v>
      </c>
      <c r="F15">
        <v>22090</v>
      </c>
      <c r="G15">
        <v>3.1666666666666665</v>
      </c>
      <c r="H15">
        <v>23156</v>
      </c>
      <c r="I15">
        <v>2.8</v>
      </c>
      <c r="J15">
        <v>64590</v>
      </c>
    </row>
    <row r="16" spans="1:10" x14ac:dyDescent="0.7">
      <c r="A16" t="str">
        <v>USA</v>
      </c>
      <c r="B16" t="str">
        <v>Male</v>
      </c>
      <c r="C16">
        <v>2.7647058823529411</v>
      </c>
      <c r="D16">
        <v>31248</v>
      </c>
      <c r="E16">
        <v>2.2222222222222223</v>
      </c>
      <c r="F16">
        <v>10276</v>
      </c>
      <c r="G16">
        <v>2.5</v>
      </c>
      <c r="H16">
        <v>32547</v>
      </c>
      <c r="I16">
        <v>2.5434782608695654</v>
      </c>
      <c r="J16">
        <v>74071</v>
      </c>
    </row>
    <row r="17" spans="1:10" x14ac:dyDescent="0.7">
      <c r="A17" t="str">
        <v>Total</v>
      </c>
      <c r="B17" t="str">
        <v/>
      </c>
      <c r="C17">
        <v>2.5527638190954773</v>
      </c>
      <c r="D17">
        <v>280575</v>
      </c>
      <c r="E17">
        <v>2.5547945205479454</v>
      </c>
      <c r="F17">
        <v>209136</v>
      </c>
      <c r="G17">
        <v>2.6193548387096772</v>
      </c>
      <c r="H17">
        <v>242079</v>
      </c>
      <c r="I17">
        <v>2.5739999999999998</v>
      </c>
      <c r="J17">
        <v>731790</v>
      </c>
    </row>
  </sheetData>
  <conditionalFormatting sqref="C5:J170">
    <cfRule type="expression" dxfId="1" priority="1">
      <formula>C$4="sales"</formula>
    </cfRule>
    <cfRule type="expression" dxfId="0" priority="2">
      <formula>C$4="quantity"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AF5C-D537-4222-9D89-5CB67EEABD4B}">
  <dimension ref="B2:F11"/>
  <sheetViews>
    <sheetView workbookViewId="0">
      <selection activeCell="B2" sqref="B2"/>
    </sheetView>
  </sheetViews>
  <sheetFormatPr defaultRowHeight="23.25" x14ac:dyDescent="0.7"/>
  <cols>
    <col min="3" max="3" width="10.25" style="5" bestFit="1" customWidth="1"/>
    <col min="4" max="4" width="7.70703125" style="5" bestFit="1" customWidth="1"/>
    <col min="5" max="5" width="9.5390625" style="5" bestFit="1" customWidth="1"/>
    <col min="6" max="6" width="7.70703125" style="5" bestFit="1" customWidth="1"/>
  </cols>
  <sheetData>
    <row r="2" spans="2:6" x14ac:dyDescent="0.7">
      <c r="B2" t="str" cm="1">
        <f t="array" ref="B2:F11">_xlfn.PIVOTBY(sales[[#All],[country]],
sales[[#All],[category]],
sales[[#All],[sales]],
_xleta.PERCENTOF, 3, , , , , , 1)</f>
        <v/>
      </c>
      <c r="C2" s="5" t="str">
        <v>category</v>
      </c>
      <c r="D2" s="5" t="str">
        <v/>
      </c>
      <c r="E2" s="5" t="str">
        <v/>
      </c>
      <c r="F2" s="5" t="str">
        <v/>
      </c>
    </row>
    <row r="3" spans="2:6" x14ac:dyDescent="0.7">
      <c r="B3" t="str">
        <v/>
      </c>
      <c r="C3" s="5" t="str">
        <v>Accessories</v>
      </c>
      <c r="D3" s="5" t="str">
        <v>Clothing</v>
      </c>
      <c r="E3" s="5" t="str">
        <v>Electronics</v>
      </c>
      <c r="F3" s="5" t="str">
        <v>Total</v>
      </c>
    </row>
    <row r="4" spans="2:6" x14ac:dyDescent="0.7">
      <c r="B4" t="str">
        <v>country</v>
      </c>
      <c r="C4" s="5" t="str">
        <v>sales</v>
      </c>
      <c r="D4" s="5" t="str">
        <v>sales</v>
      </c>
      <c r="E4" s="5" t="str">
        <v>sales</v>
      </c>
      <c r="F4" s="5" t="str">
        <v>sales</v>
      </c>
    </row>
    <row r="5" spans="2:6" x14ac:dyDescent="0.7">
      <c r="B5" t="str">
        <v>Australia</v>
      </c>
      <c r="C5" s="5">
        <v>0.32602230807468585</v>
      </c>
      <c r="D5" s="5">
        <v>0.27288583463420163</v>
      </c>
      <c r="E5" s="5">
        <v>0.40109185729111252</v>
      </c>
      <c r="F5" s="5">
        <v>1</v>
      </c>
    </row>
    <row r="6" spans="2:6" x14ac:dyDescent="0.7">
      <c r="B6" t="str">
        <v>Canada</v>
      </c>
      <c r="C6" s="5">
        <v>0.40603929739271349</v>
      </c>
      <c r="D6" s="5">
        <v>0.35816187747779032</v>
      </c>
      <c r="E6" s="5">
        <v>0.23579882512949618</v>
      </c>
      <c r="F6" s="5">
        <v>1</v>
      </c>
    </row>
    <row r="7" spans="2:6" x14ac:dyDescent="0.7">
      <c r="B7" t="str">
        <v>France</v>
      </c>
      <c r="C7" s="5">
        <v>0.3786491954908951</v>
      </c>
      <c r="D7" s="5">
        <v>0.28497928509490317</v>
      </c>
      <c r="E7" s="5">
        <v>0.33637151941420174</v>
      </c>
      <c r="F7" s="5">
        <v>1</v>
      </c>
    </row>
    <row r="8" spans="2:6" x14ac:dyDescent="0.7">
      <c r="B8" t="str">
        <v>Germany</v>
      </c>
      <c r="C8" s="5">
        <v>0.38873393491933278</v>
      </c>
      <c r="D8" s="5">
        <v>0.25928356576428768</v>
      </c>
      <c r="E8" s="5">
        <v>0.35198249931637954</v>
      </c>
      <c r="F8" s="5">
        <v>1</v>
      </c>
    </row>
    <row r="9" spans="2:6" x14ac:dyDescent="0.7">
      <c r="B9" t="str">
        <v>UK</v>
      </c>
      <c r="C9" s="5">
        <v>0.43722855904618763</v>
      </c>
      <c r="D9" s="5">
        <v>0.30619000636243765</v>
      </c>
      <c r="E9" s="5">
        <v>0.25658143459137472</v>
      </c>
      <c r="F9" s="5">
        <v>1</v>
      </c>
    </row>
    <row r="10" spans="2:6" x14ac:dyDescent="0.7">
      <c r="B10" t="str">
        <v>USA</v>
      </c>
      <c r="C10" s="5">
        <v>0.36486106403386676</v>
      </c>
      <c r="D10" s="5">
        <v>0.23341819257036947</v>
      </c>
      <c r="E10" s="5">
        <v>0.40172074339576375</v>
      </c>
      <c r="F10" s="5">
        <v>1</v>
      </c>
    </row>
    <row r="11" spans="2:6" x14ac:dyDescent="0.7">
      <c r="B11" t="str">
        <v>Total</v>
      </c>
      <c r="C11" s="5">
        <v>0.38340917476325176</v>
      </c>
      <c r="D11" s="5">
        <v>0.28578690607961299</v>
      </c>
      <c r="E11" s="5">
        <v>0.33080391915713525</v>
      </c>
      <c r="F1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6CAA-77DD-4A0E-9CD0-22F0C9517DDE}">
  <dimension ref="A1:S43"/>
  <sheetViews>
    <sheetView zoomScaleNormal="100" workbookViewId="0">
      <selection activeCell="F9" sqref="F9"/>
    </sheetView>
  </sheetViews>
  <sheetFormatPr defaultRowHeight="23.25" x14ac:dyDescent="0.7"/>
  <cols>
    <col min="1" max="1" width="11.2890625" bestFit="1" customWidth="1"/>
    <col min="2" max="2" width="11.1640625" bestFit="1" customWidth="1"/>
    <col min="4" max="4" width="10.25" bestFit="1" customWidth="1"/>
    <col min="5" max="5" width="10" style="4" customWidth="1"/>
    <col min="11" max="11" width="10.25" bestFit="1" customWidth="1"/>
    <col min="12" max="12" width="8.6640625" style="4"/>
  </cols>
  <sheetData>
    <row r="1" spans="1:19" x14ac:dyDescent="0.7">
      <c r="Q1" s="4"/>
    </row>
    <row r="2" spans="1:19" x14ac:dyDescent="0.7">
      <c r="Q2" s="4"/>
    </row>
    <row r="3" spans="1:19" x14ac:dyDescent="0.7">
      <c r="A3" s="2" t="s">
        <v>34</v>
      </c>
      <c r="B3" t="s">
        <v>33</v>
      </c>
      <c r="D3" t="str" cm="1">
        <f t="array" ref="D3:E7">_xlfn.PIVOTBY(sales[[#All],[category]], ,
sales[[#All],[sales]],
_xleta.SUM, 3)</f>
        <v>category</v>
      </c>
      <c r="E3" s="4" t="str">
        <v>sales</v>
      </c>
      <c r="I3" t="str" cm="1">
        <f t="array" ref="I3:J7">_xlfn.GROUPBY(sales[[#All],[category]], sales[[#All],[sales]], _xleta.SUM, 3)</f>
        <v>category</v>
      </c>
      <c r="J3" t="str">
        <v>sales</v>
      </c>
      <c r="P3" t="str" cm="1">
        <f t="array" ref="P3:Q6">_xlfn.PIVOTBY(sales[category], , sales[sales], _xleta.SUM)</f>
        <v>Accessories</v>
      </c>
      <c r="Q3" s="4">
        <v>280575</v>
      </c>
    </row>
    <row r="4" spans="1:19" x14ac:dyDescent="0.7">
      <c r="A4" s="3" t="s">
        <v>19</v>
      </c>
      <c r="B4" s="4">
        <v>280575</v>
      </c>
      <c r="D4" t="str">
        <v>Accessories</v>
      </c>
      <c r="E4" s="4">
        <v>280575</v>
      </c>
      <c r="I4" t="str">
        <v>Accessories</v>
      </c>
      <c r="J4">
        <v>280575</v>
      </c>
      <c r="P4" t="str">
        <v>Clothing</v>
      </c>
      <c r="Q4" s="4">
        <v>209136</v>
      </c>
    </row>
    <row r="5" spans="1:19" x14ac:dyDescent="0.7">
      <c r="A5" s="3" t="s">
        <v>23</v>
      </c>
      <c r="B5" s="4">
        <v>209136</v>
      </c>
      <c r="D5" t="str">
        <v>Clothing</v>
      </c>
      <c r="E5" s="4">
        <v>209136</v>
      </c>
      <c r="I5" t="str">
        <v>Clothing</v>
      </c>
      <c r="J5">
        <v>209136</v>
      </c>
      <c r="P5" t="str">
        <v>Electronics</v>
      </c>
      <c r="Q5" s="4">
        <v>242079</v>
      </c>
    </row>
    <row r="6" spans="1:19" x14ac:dyDescent="0.7">
      <c r="A6" s="3" t="s">
        <v>12</v>
      </c>
      <c r="B6" s="4">
        <v>242079</v>
      </c>
      <c r="D6" t="str">
        <v>Electronics</v>
      </c>
      <c r="E6" s="4">
        <v>242079</v>
      </c>
      <c r="I6" t="str">
        <v>Electronics</v>
      </c>
      <c r="J6">
        <v>242079</v>
      </c>
      <c r="P6" t="str">
        <v>Total</v>
      </c>
      <c r="Q6" s="4">
        <v>731790</v>
      </c>
    </row>
    <row r="7" spans="1:19" x14ac:dyDescent="0.7">
      <c r="A7" s="3" t="s">
        <v>35</v>
      </c>
      <c r="B7" s="4">
        <v>731790</v>
      </c>
      <c r="D7" t="str">
        <v>Total</v>
      </c>
      <c r="E7" s="4">
        <v>731790</v>
      </c>
      <c r="I7" t="str">
        <v>Total</v>
      </c>
      <c r="J7">
        <v>731790</v>
      </c>
    </row>
    <row r="8" spans="1:19" x14ac:dyDescent="0.7">
      <c r="S8" s="4"/>
    </row>
    <row r="9" spans="1:19" x14ac:dyDescent="0.7">
      <c r="S9" s="4"/>
    </row>
    <row r="10" spans="1:19" x14ac:dyDescent="0.7">
      <c r="S10" s="4"/>
    </row>
    <row r="11" spans="1:19" x14ac:dyDescent="0.7">
      <c r="S11" s="4"/>
    </row>
    <row r="12" spans="1:19" x14ac:dyDescent="0.7">
      <c r="S12" s="4"/>
    </row>
    <row r="13" spans="1:19" x14ac:dyDescent="0.7">
      <c r="S13" s="4"/>
    </row>
    <row r="14" spans="1:19" x14ac:dyDescent="0.7">
      <c r="S14" s="4"/>
    </row>
    <row r="15" spans="1:19" x14ac:dyDescent="0.7">
      <c r="D15" t="str" cm="1">
        <f t="array" ref="D15:E19">_xlfn.GROUPBY(sales[category], sales[sales], _xleta.SUM, 3)</f>
        <v>Electronics</v>
      </c>
      <c r="E15" s="4">
        <v>611</v>
      </c>
      <c r="I15" t="str" cm="1">
        <f t="array" ref="I15:M22">_xlfn.PIVOTBY(sales[country], sales[category], sales[sales], _xleta.PERCENTOF)</f>
        <v/>
      </c>
      <c r="J15" t="str">
        <v>Accessories</v>
      </c>
      <c r="K15" t="str">
        <v>Clothing</v>
      </c>
      <c r="L15" s="4" t="str">
        <v>Electronics</v>
      </c>
      <c r="M15" t="str">
        <v>Total</v>
      </c>
      <c r="S15" s="4"/>
    </row>
    <row r="16" spans="1:19" x14ac:dyDescent="0.7">
      <c r="D16" t="str">
        <v>Accessories</v>
      </c>
      <c r="E16" s="4">
        <v>280575</v>
      </c>
      <c r="I16" t="str">
        <v>Australia</v>
      </c>
      <c r="J16">
        <v>0.1332406664884612</v>
      </c>
      <c r="K16">
        <v>0.14962034274347794</v>
      </c>
      <c r="L16" s="4">
        <v>0.18998756604249026</v>
      </c>
      <c r="M16">
        <v>0.15669386026045723</v>
      </c>
      <c r="S16" s="4"/>
    </row>
    <row r="17" spans="4:17" x14ac:dyDescent="0.7">
      <c r="D17" t="str">
        <v>Clothing</v>
      </c>
      <c r="E17" s="4">
        <v>209136</v>
      </c>
      <c r="I17" t="str">
        <v>Canada</v>
      </c>
      <c r="J17">
        <v>0.20003920520359975</v>
      </c>
      <c r="K17">
        <v>0.23672634075434168</v>
      </c>
      <c r="L17" s="4">
        <v>0.13464199703402607</v>
      </c>
      <c r="M17">
        <v>0.18889025540113968</v>
      </c>
    </row>
    <row r="18" spans="4:17" x14ac:dyDescent="0.7">
      <c r="D18" t="str">
        <v>Electronics</v>
      </c>
      <c r="E18" s="4">
        <v>241468</v>
      </c>
      <c r="I18" t="str">
        <v>France</v>
      </c>
      <c r="J18">
        <v>0.1400695001336541</v>
      </c>
      <c r="K18">
        <v>0.14142950042077881</v>
      </c>
      <c r="L18" s="4">
        <v>0.14421738358139286</v>
      </c>
      <c r="M18">
        <v>0.14183030650869785</v>
      </c>
    </row>
    <row r="19" spans="4:17" x14ac:dyDescent="0.7">
      <c r="D19" t="str">
        <v>Total</v>
      </c>
      <c r="E19" s="4">
        <v>731179</v>
      </c>
      <c r="I19" t="str">
        <v>Germany</v>
      </c>
      <c r="J19">
        <v>0.17733582820992605</v>
      </c>
      <c r="K19">
        <v>0.15868621375564226</v>
      </c>
      <c r="L19" s="4">
        <v>0.18610453612250547</v>
      </c>
      <c r="M19">
        <v>0.17490673553888411</v>
      </c>
    </row>
    <row r="20" spans="4:17" x14ac:dyDescent="0.7">
      <c r="I20" t="str">
        <v>UK</v>
      </c>
      <c r="J20">
        <v>0.16899937628085182</v>
      </c>
      <c r="K20">
        <v>0.15877706372886544</v>
      </c>
      <c r="L20" s="4">
        <v>0.11494594739733724</v>
      </c>
      <c r="M20">
        <v>0.14819688708509271</v>
      </c>
    </row>
    <row r="21" spans="4:17" x14ac:dyDescent="0.7">
      <c r="I21" t="str">
        <v>USA</v>
      </c>
      <c r="J21">
        <v>0.18031542368350709</v>
      </c>
      <c r="K21">
        <v>0.1547605385968939</v>
      </c>
      <c r="L21" s="4">
        <v>0.23010256982224811</v>
      </c>
      <c r="M21">
        <v>0.18948195520572841</v>
      </c>
    </row>
    <row r="22" spans="4:17" x14ac:dyDescent="0.7">
      <c r="I22" t="str">
        <v>Total</v>
      </c>
      <c r="J22">
        <v>1</v>
      </c>
      <c r="K22">
        <v>1</v>
      </c>
      <c r="L22" s="4">
        <v>1</v>
      </c>
      <c r="M22">
        <v>1</v>
      </c>
    </row>
    <row r="24" spans="4:17" x14ac:dyDescent="0.7">
      <c r="I24" t="str" cm="1">
        <f t="array" ref="I24:Q31">_xlfn.PIVOTBY(sales[country], sales[category], sales[[quantity]:[sales]], _xleta.SUM)</f>
        <v/>
      </c>
      <c r="J24" t="str">
        <v>Accessories</v>
      </c>
      <c r="K24" t="str">
        <v>Accessories</v>
      </c>
      <c r="L24" s="4" t="str">
        <v>Clothing</v>
      </c>
      <c r="M24" t="str">
        <v>Clothing</v>
      </c>
      <c r="N24" t="str">
        <v>Electronics</v>
      </c>
      <c r="O24" t="str">
        <v>Electronics</v>
      </c>
      <c r="P24" t="str">
        <v>Total</v>
      </c>
      <c r="Q24" t="str">
        <v>Total</v>
      </c>
    </row>
    <row r="25" spans="4:17" x14ac:dyDescent="0.7">
      <c r="I25" t="str">
        <v>Australia</v>
      </c>
      <c r="J25">
        <v>70</v>
      </c>
      <c r="K25">
        <v>37384</v>
      </c>
      <c r="L25" s="4">
        <v>56</v>
      </c>
      <c r="M25">
        <v>31291</v>
      </c>
      <c r="N25">
        <v>75</v>
      </c>
      <c r="O25">
        <v>45992</v>
      </c>
      <c r="P25" t="str">
        <v/>
      </c>
      <c r="Q25" t="str">
        <v/>
      </c>
    </row>
    <row r="26" spans="4:17" x14ac:dyDescent="0.7">
      <c r="I26" t="str">
        <v>Canada</v>
      </c>
      <c r="J26">
        <v>95</v>
      </c>
      <c r="K26">
        <v>56126</v>
      </c>
      <c r="L26" s="4">
        <v>82</v>
      </c>
      <c r="M26">
        <v>49508</v>
      </c>
      <c r="N26">
        <v>61</v>
      </c>
      <c r="O26">
        <v>32594</v>
      </c>
      <c r="P26" t="str">
        <v/>
      </c>
      <c r="Q26" t="str">
        <v/>
      </c>
    </row>
    <row r="27" spans="4:17" x14ac:dyDescent="0.7">
      <c r="I27" t="str">
        <v>France</v>
      </c>
      <c r="J27">
        <v>88</v>
      </c>
      <c r="K27">
        <v>39300</v>
      </c>
      <c r="L27" s="4">
        <v>61</v>
      </c>
      <c r="M27">
        <v>29578</v>
      </c>
      <c r="N27">
        <v>60</v>
      </c>
      <c r="O27">
        <v>34912</v>
      </c>
      <c r="P27" t="str">
        <v/>
      </c>
      <c r="Q27" t="str">
        <v/>
      </c>
    </row>
    <row r="28" spans="4:17" x14ac:dyDescent="0.7">
      <c r="I28" t="str">
        <v>Germany</v>
      </c>
      <c r="J28">
        <v>91</v>
      </c>
      <c r="K28">
        <v>49756</v>
      </c>
      <c r="L28" s="4">
        <v>70</v>
      </c>
      <c r="M28">
        <v>33187</v>
      </c>
      <c r="N28">
        <v>77</v>
      </c>
      <c r="O28">
        <v>45052</v>
      </c>
      <c r="P28" t="str">
        <v/>
      </c>
      <c r="Q28" t="str">
        <v/>
      </c>
    </row>
    <row r="29" spans="4:17" x14ac:dyDescent="0.7">
      <c r="I29" t="str">
        <v>UK</v>
      </c>
      <c r="J29">
        <v>79</v>
      </c>
      <c r="K29">
        <v>47417</v>
      </c>
      <c r="L29" s="4">
        <v>48</v>
      </c>
      <c r="M29">
        <v>33206</v>
      </c>
      <c r="N29">
        <v>45</v>
      </c>
      <c r="O29">
        <v>27826</v>
      </c>
      <c r="P29" t="str">
        <v/>
      </c>
      <c r="Q29" t="str">
        <v/>
      </c>
    </row>
    <row r="30" spans="4:17" x14ac:dyDescent="0.7">
      <c r="I30" t="str">
        <v>USA</v>
      </c>
      <c r="J30">
        <v>85</v>
      </c>
      <c r="K30">
        <v>50592</v>
      </c>
      <c r="L30" s="4">
        <v>56</v>
      </c>
      <c r="M30">
        <v>32366</v>
      </c>
      <c r="N30">
        <v>88</v>
      </c>
      <c r="O30">
        <v>55703</v>
      </c>
      <c r="P30" t="str">
        <v/>
      </c>
      <c r="Q30" t="str">
        <v/>
      </c>
    </row>
    <row r="31" spans="4:17" x14ac:dyDescent="0.7">
      <c r="I31" t="str">
        <v>Total</v>
      </c>
      <c r="J31">
        <v>508</v>
      </c>
      <c r="K31">
        <v>280575</v>
      </c>
      <c r="L31" s="4">
        <v>373</v>
      </c>
      <c r="M31">
        <v>209136</v>
      </c>
      <c r="N31">
        <v>406</v>
      </c>
      <c r="O31">
        <v>242079</v>
      </c>
      <c r="P31" t="str">
        <v/>
      </c>
      <c r="Q31" t="str">
        <v/>
      </c>
    </row>
    <row r="33" spans="9:17" x14ac:dyDescent="0.7">
      <c r="I33" t="str" cm="1">
        <f t="array" ref="I33:Q43">_xlfn.PIVOTBY(sales[[#All],[country]], sales[[#All],[category]], sales[[#All],[quantity]:[sales]], _xlfn.HSTACK(_xleta.AVERAGE, _xleta.SUM), 3)</f>
        <v/>
      </c>
      <c r="J33" t="str">
        <v>category</v>
      </c>
      <c r="K33" t="str">
        <v/>
      </c>
      <c r="L33" s="4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 spans="9:17" x14ac:dyDescent="0.7">
      <c r="I34" t="str">
        <v/>
      </c>
      <c r="J34" t="str">
        <v>Accessories</v>
      </c>
      <c r="K34" t="str">
        <v>Accessories</v>
      </c>
      <c r="L34" s="4" t="str">
        <v>Clothing</v>
      </c>
      <c r="M34" t="str">
        <v>Clothing</v>
      </c>
      <c r="N34" t="str">
        <v>Electronics</v>
      </c>
      <c r="O34" t="str">
        <v>Electronics</v>
      </c>
      <c r="P34" t="str">
        <v>Total</v>
      </c>
      <c r="Q34" t="str">
        <v>Total</v>
      </c>
    </row>
    <row r="35" spans="9:17" x14ac:dyDescent="0.7">
      <c r="I35" t="str">
        <v/>
      </c>
      <c r="J35" t="str">
        <v>AVERAGE</v>
      </c>
      <c r="K35" t="str">
        <v>SUM</v>
      </c>
      <c r="L35" s="4" t="str">
        <v>AVERAGE</v>
      </c>
      <c r="M35" t="str">
        <v>SUM</v>
      </c>
      <c r="N35" t="str">
        <v>AVERAGE</v>
      </c>
      <c r="O35" t="str">
        <v>SUM</v>
      </c>
      <c r="P35" t="str">
        <v>AVERAGE</v>
      </c>
      <c r="Q35" t="str">
        <v>SUM</v>
      </c>
    </row>
    <row r="36" spans="9:17" x14ac:dyDescent="0.7">
      <c r="I36" t="str">
        <v>country</v>
      </c>
      <c r="J36" t="str">
        <v>quantity</v>
      </c>
      <c r="K36" t="str">
        <v>sales</v>
      </c>
      <c r="L36" s="4" t="str">
        <v>quantity</v>
      </c>
      <c r="M36" t="str">
        <v>sales</v>
      </c>
      <c r="N36" t="str">
        <v>quantity</v>
      </c>
      <c r="O36" t="str">
        <v>sales</v>
      </c>
      <c r="P36" t="str">
        <v>quantity</v>
      </c>
      <c r="Q36" t="str">
        <v>sales</v>
      </c>
    </row>
    <row r="37" spans="9:17" x14ac:dyDescent="0.7">
      <c r="I37" t="str">
        <v>Australia</v>
      </c>
      <c r="J37">
        <v>2.1875</v>
      </c>
      <c r="K37">
        <v>37384</v>
      </c>
      <c r="L37" s="4">
        <v>2.5454545454545454</v>
      </c>
      <c r="M37">
        <v>31291</v>
      </c>
      <c r="N37">
        <v>2.5</v>
      </c>
      <c r="O37">
        <v>45992</v>
      </c>
      <c r="P37">
        <v>2.3928571428571428</v>
      </c>
      <c r="Q37">
        <v>114667</v>
      </c>
    </row>
    <row r="38" spans="9:17" x14ac:dyDescent="0.7">
      <c r="I38" t="str">
        <v>Canada</v>
      </c>
      <c r="J38">
        <v>2.5675675675675675</v>
      </c>
      <c r="K38">
        <v>56126</v>
      </c>
      <c r="L38" s="4">
        <v>2.4848484848484849</v>
      </c>
      <c r="M38">
        <v>49508</v>
      </c>
      <c r="N38">
        <v>2.652173913043478</v>
      </c>
      <c r="O38">
        <v>32594</v>
      </c>
      <c r="P38">
        <v>2.5591397849462365</v>
      </c>
      <c r="Q38">
        <v>138228</v>
      </c>
    </row>
    <row r="39" spans="9:17" x14ac:dyDescent="0.7">
      <c r="I39" t="str">
        <v>France</v>
      </c>
      <c r="J39">
        <v>2.5882352941176472</v>
      </c>
      <c r="K39">
        <v>39300</v>
      </c>
      <c r="L39" s="4">
        <v>2.5416666666666665</v>
      </c>
      <c r="M39">
        <v>29578</v>
      </c>
      <c r="N39">
        <v>2.6086956521739131</v>
      </c>
      <c r="O39">
        <v>34912</v>
      </c>
      <c r="P39">
        <v>2.5802469135802468</v>
      </c>
      <c r="Q39">
        <v>103790</v>
      </c>
    </row>
    <row r="40" spans="9:17" x14ac:dyDescent="0.7">
      <c r="I40" t="str">
        <v>Germany</v>
      </c>
      <c r="J40">
        <v>2.6</v>
      </c>
      <c r="K40">
        <v>49756</v>
      </c>
      <c r="L40" s="4">
        <v>2.6923076923076925</v>
      </c>
      <c r="M40">
        <v>33187</v>
      </c>
      <c r="N40">
        <v>2.5666666666666669</v>
      </c>
      <c r="O40">
        <v>45052</v>
      </c>
      <c r="P40">
        <v>2.6153846153846154</v>
      </c>
      <c r="Q40">
        <v>127995</v>
      </c>
    </row>
    <row r="41" spans="9:17" x14ac:dyDescent="0.7">
      <c r="I41" t="str">
        <v>UK</v>
      </c>
      <c r="J41">
        <v>2.6333333333333333</v>
      </c>
      <c r="K41">
        <v>47417</v>
      </c>
      <c r="L41" s="4">
        <v>2.6666666666666665</v>
      </c>
      <c r="M41">
        <v>33206</v>
      </c>
      <c r="N41">
        <v>2.6470588235294117</v>
      </c>
      <c r="O41">
        <v>27826</v>
      </c>
      <c r="P41">
        <v>2.6461538461538461</v>
      </c>
      <c r="Q41">
        <v>108449</v>
      </c>
    </row>
    <row r="42" spans="9:17" x14ac:dyDescent="0.7">
      <c r="I42" t="str">
        <v>USA</v>
      </c>
      <c r="J42">
        <v>2.7419354838709675</v>
      </c>
      <c r="K42">
        <v>50592</v>
      </c>
      <c r="L42" s="4">
        <v>2.4347826086956523</v>
      </c>
      <c r="M42">
        <v>32366</v>
      </c>
      <c r="N42">
        <v>2.75</v>
      </c>
      <c r="O42">
        <v>55703</v>
      </c>
      <c r="P42">
        <v>2.6627906976744184</v>
      </c>
      <c r="Q42">
        <v>138661</v>
      </c>
    </row>
    <row r="43" spans="9:17" x14ac:dyDescent="0.7">
      <c r="I43" t="str">
        <v>Total</v>
      </c>
      <c r="J43">
        <v>2.5527638190954773</v>
      </c>
      <c r="K43">
        <v>280575</v>
      </c>
      <c r="L43" s="4">
        <v>2.5547945205479454</v>
      </c>
      <c r="M43">
        <v>209136</v>
      </c>
      <c r="N43">
        <v>2.6193548387096772</v>
      </c>
      <c r="O43">
        <v>242079</v>
      </c>
      <c r="P43">
        <v>2.5739999999999998</v>
      </c>
      <c r="Q43">
        <v>731790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C12F-04F3-4D59-BE51-46CA3043EEE0}">
  <dimension ref="A1"/>
  <sheetViews>
    <sheetView workbookViewId="0"/>
  </sheetViews>
  <sheetFormatPr defaultRowHeight="23.25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2024-05-18T14:34:30Z</dcterms:created>
  <dcterms:modified xsi:type="dcterms:W3CDTF">2024-06-12T20:27:34Z</dcterms:modified>
</cp:coreProperties>
</file>