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neueda/neueda-ai-2025-george-mount-videos/"/>
    </mc:Choice>
  </mc:AlternateContent>
  <xr:revisionPtr revIDLastSave="32" documentId="13_ncr:1_{8DEFE420-8F43-4C37-B45D-3FF9F1531561}" xr6:coauthVersionLast="47" xr6:coauthVersionMax="47" xr10:uidLastSave="{4E8166F5-8297-4398-B151-BAFF9CE3299E}"/>
  <bookViews>
    <workbookView xWindow="-96" yWindow="-96" windowWidth="23232" windowHeight="13152" activeTab="1" xr2:uid="{DA3B9664-6E12-4A01-A683-B5F0A5683710}"/>
  </bookViews>
  <sheets>
    <sheet name="prompt" sheetId="1" r:id="rId1"/>
    <sheet name="irr-analysis" sheetId="2" r:id="rId2"/>
    <sheet name="copilot-provided-analysis" sheetId="3" state="hidden" r:id="rId3"/>
    <sheet name="Analysis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2" l="1" a="1"/>
  <c r="A13" i="2" s="1"/>
  <c r="A24" i="2" l="1" a="1"/>
  <c r="A24" i="2" s="1"/>
  <c r="A16" i="2" a="1"/>
  <c r="A16" i="2" l="1"/>
  <c r="A27" i="2" a="1"/>
  <c r="A27" i="2" s="1"/>
  <c r="A35" i="2" a="1"/>
  <c r="A35" i="2" s="1"/>
  <c r="A6" i="3" s="1" a="1"/>
  <c r="A6" i="3" s="1"/>
  <c r="A9" i="3" l="1" a="1"/>
  <c r="A9" i="3" s="1"/>
  <c r="A17" i="3" a="1"/>
  <c r="A17" i="3" s="1"/>
  <c r="A20" i="3" l="1" a="1"/>
  <c r="A28" i="3" a="1"/>
  <c r="A28" i="3" s="1"/>
  <c r="A20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#Generate cash flows for each year based on specified distributions
np.random.seed(42)
# Parameters
initial_investment = -1 * xl(%P2%)
num_simulations = xl(%P3%)
# Cash Flow Period 1 (Uniform Distribution)
cf1_min = xl(%P4%)
cf1_max = xl(%P5%)
cf1 = np.random.uniform(cf1_min, cf1_max, num_simulations)
# Cash Flow Period 2 (Normal Distribution)
cf2_mean = xl(%P6%)
cf2_std = xl(%P7%)
cf2 = np.random.normal(cf2_mean, cf2_std, num_simulations)
cf2 = np.clip(cf2, 0, None)  # Ensure non-negative cash flows
# Cash Flow Period 3 (Triangular Distribution)
cf3_min = xl(%P8%)
cf3_mode = xl(%P9%)
cf3_max = xl(%P10%)
cf3 = np.random.triangular(cf3_min, cf3_mode, cf3_max, num_simulations)
# Combine cash flows
cash_flows = np.column_stack((np.full(num_simulations, initial_investment), cf1, cf2, cf3))
# Display the first few rows of the generated cash flows
cash_flows[:5]</code>
    </pythonScript>
    <pythonScript>
      <code>#Calculate IRR for each set of yearly cash flows across all simulations
# Calculate IRR for each set of yearly cash flows across all simulations
from scipy.optimize import newton
# Define IRR function
def calculate_irr(cash_flows):
    def npv(rate):
        return np.sum([cf / (1 + rate) ** t for t, cf in enumerate(cash_flows)])
    return newton(npv, 0.1)
# Calculate IRR for each simulation
irr_values = np.array([calculate_irr(cash_flows[i]) for i in range(num_simulations)])
# Display the first few IRR values
irr_values[:5]</code>
    </pythonScript>
    <pythonScript>
      <code>#Aggregate IRR results and visualize the distribution
import seaborn as sns
import matplotlib.pyplot as plt
# Aggregate IRR results
irr_mean = np.mean(irr_values)
irr_median = np.median(irr_values)
# Calculate confidence intervals
irr_ci_lower = np.percentile(irr_values, 2.5)
irr_ci_upper = np.percentile(irr_values, 97.5)
# Create a DataFrame for IRR values
irr_df = pd.DataFrame(irr_values, columns=['IRR'])
# Plotting
plt.figure(figsize=(12, 8))
# Histogram
plt.subplot(2, 2, 1)
sns.histplot(irr_df['IRR'], kde=False, bins=30)
plt.title('Histogram of IRR')
plt.xlabel('IRR')
plt.ylabel('Frequency')
# Box Plot
plt.subplot(2, 2, 2)
sns.boxplot(x=irr_df['IRR'])
plt.title('Box Plot of IRR')
plt.xlabel('IRR')
# Probability Density Plot
plt.subplot(2, 2, 3)
sns.kdeplot(irr_df['IRR'], shade=True)
plt.title('Probability Density Plot of IRR')
plt.xlabel('IRR')
plt.ylabel('Density')
# Cumulative Distribution Function (CDF) Plot
plt.subplot(2, 2, 4)
sns.ecdfplot(irr_df['IRR'])
plt.title('CDF Plot of IRR')
plt.xlabel('IRR')
plt.ylabel('Cumulative Probability')
plt.tight_layout()
plt.show()
# Display aggregated IRR statistics
irr_mean, irr_median, irr_ci_lower, irr_ci_upper</code>
    </pythonScript>
    <pythonScript>
      <code>#Generate cash flows for each year based on specified distributions
#np.random.seed(42)
# Parameters
#initial_investment = -100000
#num_simulations = 10000
# Cash Flow Period 1 (Uniform Distribution)
#cf1_min = 20000
#cf1_max = 40000
#cf1 = np.random.uniform(cf1_min, cf1_max, num_simulations)
# Cash Flow Period 2 (Normal Distribution)
#cf2_mean = 50000
#cf2_std = 5000
#cf2 = np.random.normal(cf2_mean, cf2_std, num_simulations)
#cf2 = np.clip(cf2, 0, None)  # Ensure non-negative cash flows
# Cash Flow Period 3 (Triangular Distribution)
#cf3_min = 40000
#cf3_mode = 60000
#cf3_max = 80000
#cf3 = np.random.triangular(cf3_min, cf3_mode, cf3_max, num_simulations)
# Combine cash flows
#cash_flows = np.column_stack((np.full(num_simulations, initial_investment), cf1, cf2, cf3))
# Display the first few rows of the generated cash flows
#cash_flows[:5]</code>
    </pythonScript>
  </pythonScripts>
</python>
</file>

<file path=xl/sharedStrings.xml><?xml version="1.0" encoding="utf-8"?>
<sst xmlns="http://schemas.openxmlformats.org/spreadsheetml/2006/main" count="26" uniqueCount="18">
  <si>
    <t>Analysis Sheet</t>
  </si>
  <si>
    <t>This sheet will include all the Python formulas generated by Copilot.</t>
  </si>
  <si>
    <t>Generate cash flows for each year based on specified distributions</t>
  </si>
  <si>
    <t>Preview</t>
  </si>
  <si>
    <t>Calculate IRR for each set of yearly cash flows across all simulations</t>
  </si>
  <si>
    <t>Aggregate IRR results and visualize the distribution</t>
  </si>
  <si>
    <t>Initial investment:</t>
  </si>
  <si>
    <t>Number of simulations:</t>
  </si>
  <si>
    <t>Period 1 (Uniform distribution)</t>
  </si>
  <si>
    <t>Cash flow minimum:</t>
  </si>
  <si>
    <t>Cash flow maximum:</t>
  </si>
  <si>
    <t>Period 2 (Normal distribution)</t>
  </si>
  <si>
    <t>Cash flow mean:</t>
  </si>
  <si>
    <t>Cash flow standard deviation:</t>
  </si>
  <si>
    <t>Period 3 (Triangular distribution)</t>
  </si>
  <si>
    <t>Cash flow min:</t>
  </si>
  <si>
    <t>Cash flow most likely:</t>
  </si>
  <si>
    <t>Cash flow 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</si>
</sst>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8"/>
      <color theme="1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541020</xdr:colOff>
      <xdr:row>25</xdr:row>
      <xdr:rowOff>201930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2FC440-1EE5-9E12-8685-2F424F1143F5}"/>
            </a:ext>
          </a:extLst>
        </xdr:cNvPr>
        <xdr:cNvSpPr txBox="1"/>
      </xdr:nvSpPr>
      <xdr:spPr>
        <a:xfrm>
          <a:off x="0" y="0"/>
          <a:ext cx="6568440" cy="7726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Monte Carlo Simulation for IRR Calculation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Objective: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Calculate the Internal Rate of Return (IRR) for a project over three years, incorporating uncertainty in cash flows through Monte Carlo simulation.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Inputs and Distributions: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Initial Investment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Description: Fixed cash outflow at the start of the project (Year 0).</a:t>
          </a:r>
        </a:p>
        <a:p>
          <a:pPr lvl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Value: -$100,000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Cash Flow Period 1 (Year 1)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Description: Expected cash flow with uncertainty.</a:t>
          </a:r>
        </a:p>
        <a:p>
          <a:pPr lvl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Distribution: Uniform</a:t>
          </a:r>
        </a:p>
        <a:p>
          <a:pPr lvl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Parameters: Min = $20,000, Max = $40,000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Cash Flow Period 2 (Year 2)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Description: Expected cash flow with uncertainty.</a:t>
          </a:r>
        </a:p>
        <a:p>
          <a:pPr lvl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Distribution: Normal</a:t>
          </a:r>
        </a:p>
        <a:p>
          <a:pPr lvl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Parameters: Mean = $50,000, Standard Deviation = $5,000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Cash Flow Period 3 (Year 3)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Description: Expected cash flow with uncertainty.</a:t>
          </a:r>
        </a:p>
        <a:p>
          <a:pPr lvl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Distribution: Triangular</a:t>
          </a:r>
        </a:p>
        <a:p>
          <a:pPr lvl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Parameters: Min = $40,000, Most Likely = $60,000, Max = $80,000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Simulation Settings: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Periods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3 years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Simulations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10,000 iterations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Correlation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Include a slight positive correlation (0.3) between revenue and costs if applicable.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Constraints: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Ensure all cash flows are non-negative (Cash flows ≥ $0).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 and Visualization: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the IRR for each simulation run and derive statistics (mean, median, confidence intervals) about the IRR from the simulation results.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Visualizations: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Histogram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Display a histogram of the IRR results to visualize the distribution and identify the spread and skewness of IRR outcomes.</a:t>
          </a:r>
        </a:p>
        <a:p>
          <a:pPr lvl="1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Box Plot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Use a box plot to highlight the median, quartiles, and any outliers in the IRR data.</a:t>
          </a:r>
        </a:p>
        <a:p>
          <a:pPr lvl="1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Probability Density Plot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 smoothed probability density plot to see the density of different IRR ranges, giving a clear visual of the most probable IRR outcomes.</a:t>
          </a:r>
        </a:p>
        <a:p>
          <a:pPr lvl="1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Cumulative Distribution Function (CDF) Plot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This plot will show the probability of achieving an IRR less than or equal to each value, helpful for risk assessment.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Procedure: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Generate cash flows for each year based on specified distributions.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IRR for each set of yearly cash flows across all simulations.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Aggregate the IRR results to analyze the distribution and assess the risk and return profile of the investment.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Visualize the results using the described plots to provide a comprehensive overview of the potential IRR outcomes.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Analysis: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the distribution of the IRR results to understand the likelihood of achieving various IRR thresholds.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 the probability of achieving an IRR above a specific target (e.g., the company's cost of capital).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visualizations to present findings in a clear and accessible manner to stakeholders.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904875</xdr:colOff>
      <xdr:row>9</xdr:row>
      <xdr:rowOff>130968</xdr:rowOff>
    </xdr:from>
    <xdr:to>
      <xdr:col>15</xdr:col>
      <xdr:colOff>892966</xdr:colOff>
      <xdr:row>41</xdr:row>
      <xdr:rowOff>88477</xdr:rowOff>
    </xdr:to>
    <xdr:pic>
      <xdr:nvPicPr>
        <xdr:cNvPr id="2" name="Picture 1" title="Aggregate IRR results and visualize the distribution">
          <a:extLst>
            <a:ext uri="{FF2B5EF4-FFF2-40B4-BE49-F238E27FC236}">
              <a16:creationId xmlns:a16="http://schemas.microsoft.com/office/drawing/2014/main" id="{44F426DA-DDF1-97A3-7BDD-DCC0D611AB6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irr-analysis'!A3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375" y="2809876"/>
          <a:ext cx="14168436" cy="9482509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7</xdr:col>
      <xdr:colOff>176321</xdr:colOff>
      <xdr:row>44</xdr:row>
      <xdr:rowOff>0</xdr:rowOff>
    </xdr:to>
    <xdr:pic>
      <xdr:nvPicPr>
        <xdr:cNvPr id="2" name="Picture 1" title="Aggregate IRR results and visualize the distribution">
          <a:extLst>
            <a:ext uri="{FF2B5EF4-FFF2-40B4-BE49-F238E27FC236}">
              <a16:creationId xmlns:a16="http://schemas.microsoft.com/office/drawing/2014/main" id="{1C23DFED-229D-4D9F-8753-1656FBA0367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copilot-provided-analysis'!A28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77238"/>
          <a:ext cx="7110521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5" c="4">
    <v>-50000</v>
    <v>33745.401188473625</v>
    <v>42560.691482546885</v>
    <v>54556.16433494704</v>
    <v>-50000</v>
    <v>39507.14306409916</v>
    <v>44374.069491344191</v>
    <v>50238.300867323604</v>
    <v>-50000</v>
    <v>37319.939418114052</v>
    <v>51944.094551318565</v>
    <v>55355.318968401567</v>
    <v>-50000</v>
    <v>35986.584841970369</v>
    <v>44130.633368469855</v>
    <v>54472.63806168866</v>
    <v>-50000</v>
    <v>31560.186404424367</v>
    <v>55563.171526016507</v>
    <v>62975.580453635746</v>
  </a>
  <a r="5">
    <v>0.61788463113187975</v>
    <v>0.67678324927791433</v>
    <v>0.72259110248725456</v>
    <v>0.65266370233091597</v>
    <v>0.7109559213077622</v>
  </a>
  <a r="2">
    <v>1189</v>
    <v>790</v>
  </a>
</arrayData>
</file>

<file path=xl/richData/rdrichvalue.xml><?xml version="1.0" encoding="utf-8"?>
<rvData xmlns="http://schemas.microsoft.com/office/spreadsheetml/2017/richdata" count="13">
  <rv s="0">
    <v>0</v>
  </rv>
  <rv s="1">
    <v>ndarray</v>
    <v>1</v>
    <v>0</v>
  </rv>
  <rv s="2">
    <v>&lt;class 'numpy.ndarray'&gt;</v>
    <v>ndarray</v>
    <v>[[-50000.          33745.40118847  42560.69148255  54556.16433495]
 [-50000.          39507.1430641   44374.06949134  50238.30086732]
 [-50000.          37319.93941811  51944.09455132  55355.3189684 ]
 [-50000.          35986.58484197  44130.63336847  ...</v>
    <v>1</v>
    <v>2</v>
  </rv>
  <rv s="0">
    <v>1</v>
  </rv>
  <rv s="1">
    <v>ndarray</v>
    <v>4</v>
    <v>3</v>
  </rv>
  <rv s="2">
    <v>&lt;class 'numpy.ndarray'&gt;</v>
    <v>ndarray</v>
    <v>[0.61788463 0.67678325 0.7225911  0.6526637  0.71095592]</v>
    <v>4</v>
    <v>2</v>
  </rv>
  <rv s="3">
    <v>0</v>
    <v>9</v>
  </rv>
  <rv s="0">
    <v>2</v>
  </rv>
  <rv s="4">
    <v>Image</v>
    <v>5</v>
    <v>6</v>
    <v>7</v>
  </rv>
  <rv s="2">
    <v>&lt;class 'PIL.PngImagePlugin.PngImageFile'&gt;</v>
    <v>PngImageFile</v>
    <v>&lt;PIL.PngImagePlugin.PngImageFile image mode=RGBA size=1189x790 at 0x7FC89D3A43B0&gt;</v>
    <v>8</v>
    <v>2</v>
  </rv>
  <rv s="5">
    <fb>0</fb>
    <v>6</v>
  </rv>
  <rv s="2">
    <fb>0</fb>
    <v>&lt;class 'NoneType'&gt;</v>
    <v>NoneType</v>
    <v>None</v>
    <v>10</v>
    <v>2</v>
  </rv>
  <rv s="2">
    <v>&lt;class 'PIL.PngImagePlugin.PngImageFile'&gt;</v>
    <v>PngImageFile</v>
    <v>&lt;PIL.PngImagePlugin.PngImageFile image mode=RGBA size=1189x790 at 0x7FC89CB38B30&gt;</v>
    <v>8</v>
    <v>2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7">
    <spb s="0">
      <v>5</v>
      <v>4</v>
      <v>ndarray</v>
      <v>arrayPreview</v>
    </spb>
    <spb s="1">
      <v>0</v>
    </spb>
    <spb s="2">
      <v>https://www.anaconda.com/excel</v>
      <v>https://res.cdn.office.net/officepysvc/prod-preview/anacondalogo.png</v>
      <v>Python provided by Anaconda</v>
    </spb>
    <spb s="0">
      <v>5</v>
      <v>1</v>
      <v>ndarray</v>
      <v>arrayPreview</v>
    </spb>
    <spb s="1">
      <v>3</v>
    </spb>
    <spb s="3">
      <v>1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</s>
  <s>
    <k n="ArrayCardInfo" t="spb"/>
  </s>
  <s>
    <k n="link" t="s"/>
    <k n="logo" t="s"/>
    <k n="name" t="s"/>
  </s>
  <s>
    <k n="image" t="i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IsHeroField" t="b"/>
    <rPr n="NumberFormat" t="s"/>
  </richProperties>
  <richStyles>
    <rSty>
      <rpv i="0">1</rpv>
    </rSty>
    <rSty dxfid="0">
      <rpv i="1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7FAD-CA3A-49A6-B54E-B6D83B1CB4F2}">
  <dimension ref="A1"/>
  <sheetViews>
    <sheetView zoomScaleNormal="100" workbookViewId="0">
      <selection activeCell="H6" sqref="H6"/>
    </sheetView>
  </sheetViews>
  <sheetFormatPr defaultRowHeight="23.7" x14ac:dyDescent="0.9"/>
  <cols>
    <col min="1" max="1" width="8.730468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252F-07D0-43B5-93B9-9D325838BE11}">
  <dimension ref="A1:H35"/>
  <sheetViews>
    <sheetView tabSelected="1" zoomScale="40" zoomScaleNormal="40" workbookViewId="0">
      <selection activeCell="B7" sqref="B7"/>
    </sheetView>
  </sheetViews>
  <sheetFormatPr defaultRowHeight="23.7" x14ac:dyDescent="0.9"/>
  <cols>
    <col min="1" max="1" width="19.6328125" customWidth="1"/>
    <col min="3" max="3" width="8.6640625" customWidth="1"/>
    <col min="4" max="4" width="24.73046875" bestFit="1" customWidth="1"/>
    <col min="5" max="5" width="24.73046875" customWidth="1"/>
    <col min="6" max="6" width="3.23046875" customWidth="1"/>
    <col min="7" max="7" width="26.83203125" bestFit="1" customWidth="1"/>
  </cols>
  <sheetData>
    <row r="1" spans="1:8" x14ac:dyDescent="0.9">
      <c r="A1" t="s">
        <v>6</v>
      </c>
      <c r="B1" s="4">
        <v>50000</v>
      </c>
    </row>
    <row r="2" spans="1:8" x14ac:dyDescent="0.9">
      <c r="A2" t="s">
        <v>7</v>
      </c>
      <c r="B2" s="5">
        <v>10000</v>
      </c>
    </row>
    <row r="4" spans="1:8" x14ac:dyDescent="0.9">
      <c r="A4" t="s">
        <v>8</v>
      </c>
      <c r="D4" t="s">
        <v>11</v>
      </c>
      <c r="G4" t="s">
        <v>14</v>
      </c>
    </row>
    <row r="5" spans="1:8" x14ac:dyDescent="0.9">
      <c r="A5" t="s">
        <v>9</v>
      </c>
      <c r="B5" s="4">
        <v>30000</v>
      </c>
      <c r="D5" t="s">
        <v>12</v>
      </c>
      <c r="E5" s="4">
        <v>50000</v>
      </c>
      <c r="G5" t="s">
        <v>15</v>
      </c>
      <c r="H5" s="4">
        <v>40000</v>
      </c>
    </row>
    <row r="6" spans="1:8" x14ac:dyDescent="0.9">
      <c r="A6" t="s">
        <v>10</v>
      </c>
      <c r="B6" s="4">
        <v>40000</v>
      </c>
      <c r="D6" t="s">
        <v>13</v>
      </c>
      <c r="E6" s="4">
        <v>5000</v>
      </c>
      <c r="G6" t="s">
        <v>16</v>
      </c>
      <c r="H6" s="4">
        <v>60000</v>
      </c>
    </row>
    <row r="7" spans="1:8" x14ac:dyDescent="0.9">
      <c r="G7" t="s">
        <v>17</v>
      </c>
      <c r="H7" s="4">
        <v>80000</v>
      </c>
    </row>
    <row r="12" spans="1:8" x14ac:dyDescent="0.9">
      <c r="A12" s="2" t="s">
        <v>2</v>
      </c>
    </row>
    <row r="13" spans="1:8" x14ac:dyDescent="0.9">
      <c r="A13" t="e" cm="1" vm="1">
        <f t="array" ref="A13">_xlfn._xlws.PY(0,1,B1,B2,B5,B6,E5,E6,H5,H6,H7)</f>
        <v>#VALUE!</v>
      </c>
    </row>
    <row r="15" spans="1:8" x14ac:dyDescent="0.9">
      <c r="A15" s="3" t="s">
        <v>3</v>
      </c>
    </row>
    <row r="16" spans="1:8" x14ac:dyDescent="0.9">
      <c r="A16" cm="1">
        <f t="array" ref="A16:D20">IFERROR(_FV(A13,"arrayPreview"),_xlfn._DF_Python_str(A13))</f>
        <v>-50000</v>
      </c>
      <c r="B16">
        <v>33745.401188473625</v>
      </c>
      <c r="C16">
        <v>42560.691482546885</v>
      </c>
      <c r="D16">
        <v>54556.16433494704</v>
      </c>
    </row>
    <row r="17" spans="1:4" x14ac:dyDescent="0.9">
      <c r="A17">
        <v>-50000</v>
      </c>
      <c r="B17">
        <v>39507.14306409916</v>
      </c>
      <c r="C17">
        <v>44374.069491344191</v>
      </c>
      <c r="D17">
        <v>50238.300867323604</v>
      </c>
    </row>
    <row r="18" spans="1:4" x14ac:dyDescent="0.9">
      <c r="A18">
        <v>-50000</v>
      </c>
      <c r="B18">
        <v>37319.939418114052</v>
      </c>
      <c r="C18">
        <v>51944.094551318565</v>
      </c>
      <c r="D18">
        <v>55355.318968401567</v>
      </c>
    </row>
    <row r="19" spans="1:4" x14ac:dyDescent="0.9">
      <c r="A19">
        <v>-50000</v>
      </c>
      <c r="B19">
        <v>35986.584841970369</v>
      </c>
      <c r="C19">
        <v>44130.633368469855</v>
      </c>
      <c r="D19">
        <v>54472.63806168866</v>
      </c>
    </row>
    <row r="20" spans="1:4" x14ac:dyDescent="0.9">
      <c r="A20">
        <v>-50000</v>
      </c>
      <c r="B20">
        <v>31560.186404424367</v>
      </c>
      <c r="C20">
        <v>55563.171526016507</v>
      </c>
      <c r="D20">
        <v>62975.580453635746</v>
      </c>
    </row>
    <row r="23" spans="1:4" x14ac:dyDescent="0.9">
      <c r="A23" s="2" t="s">
        <v>4</v>
      </c>
    </row>
    <row r="24" spans="1:4" x14ac:dyDescent="0.9">
      <c r="A24" t="e" cm="1" vm="2">
        <f t="array" ref="A24">_xlfn._xlws.PY(1,1)</f>
        <v>#VALUE!</v>
      </c>
    </row>
    <row r="26" spans="1:4" x14ac:dyDescent="0.9">
      <c r="A26" s="3" t="s">
        <v>3</v>
      </c>
    </row>
    <row r="27" spans="1:4" x14ac:dyDescent="0.9">
      <c r="A27" cm="1">
        <f t="array" ref="A27:A31">IFERROR(_FV(A24,"arrayPreview"),_xlfn._DF_Python_str(A24))</f>
        <v>0.61788463113187975</v>
      </c>
    </row>
    <row r="28" spans="1:4" x14ac:dyDescent="0.9">
      <c r="A28">
        <v>0.67678324927791433</v>
      </c>
    </row>
    <row r="29" spans="1:4" x14ac:dyDescent="0.9">
      <c r="A29">
        <v>0.72259110248725456</v>
      </c>
    </row>
    <row r="30" spans="1:4" x14ac:dyDescent="0.9">
      <c r="A30">
        <v>0.65266370233091597</v>
      </c>
    </row>
    <row r="31" spans="1:4" x14ac:dyDescent="0.9">
      <c r="A31">
        <v>0.7109559213077622</v>
      </c>
    </row>
    <row r="34" spans="1:1" x14ac:dyDescent="0.9">
      <c r="A34" s="2" t="s">
        <v>5</v>
      </c>
    </row>
    <row r="35" spans="1:1" x14ac:dyDescent="0.9">
      <c r="A35" t="e" cm="1" vm="3">
        <f t="array" ref="A35">_xlfn._xlws.PY(2,1)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492-4FE3-478A-B5F6-30AD63F91CE2}">
  <dimension ref="A1:A28"/>
  <sheetViews>
    <sheetView topLeftCell="A15" workbookViewId="0">
      <selection activeCell="D8" sqref="D8"/>
    </sheetView>
  </sheetViews>
  <sheetFormatPr defaultRowHeight="23.7" x14ac:dyDescent="0.9"/>
  <sheetData>
    <row r="1" spans="1:1" ht="31.5" x14ac:dyDescent="1.2">
      <c r="A1" s="1" t="s">
        <v>0</v>
      </c>
    </row>
    <row r="2" spans="1:1" x14ac:dyDescent="0.9">
      <c r="A2" t="s">
        <v>1</v>
      </c>
    </row>
    <row r="5" spans="1:1" x14ac:dyDescent="0.9">
      <c r="A5" s="2" t="s">
        <v>2</v>
      </c>
    </row>
    <row r="6" spans="1:1" x14ac:dyDescent="0.9">
      <c r="A6" cm="1" vm="4">
        <f t="array" ref="A6">_xlfn._xlws.PY(3,1)</f>
        <v>0</v>
      </c>
    </row>
    <row r="8" spans="1:1" x14ac:dyDescent="0.9">
      <c r="A8" s="3" t="s">
        <v>3</v>
      </c>
    </row>
    <row r="9" spans="1:1" x14ac:dyDescent="0.9">
      <c r="A9" t="str" cm="1">
        <f t="array" ref="A9">IFERROR(_FV(A6,"arrayPreview"),_xlfn._DF_Python_str(A6))</f>
        <v>None</v>
      </c>
    </row>
    <row r="16" spans="1:1" x14ac:dyDescent="0.9">
      <c r="A16" s="2" t="s">
        <v>4</v>
      </c>
    </row>
    <row r="17" spans="1:1" x14ac:dyDescent="0.9">
      <c r="A17" t="e" cm="1" vm="2">
        <f t="array" ref="A17">_xlfn._xlws.PY(1,1)</f>
        <v>#VALUE!</v>
      </c>
    </row>
    <row r="19" spans="1:1" x14ac:dyDescent="0.9">
      <c r="A19" s="3" t="s">
        <v>3</v>
      </c>
    </row>
    <row r="20" spans="1:1" x14ac:dyDescent="0.9">
      <c r="A20" cm="1">
        <f t="array" ref="A20:A24">IFERROR(_FV(A17,"arrayPreview"),_xlfn._DF_Python_str(A17))</f>
        <v>0.61788463113187975</v>
      </c>
    </row>
    <row r="21" spans="1:1" x14ac:dyDescent="0.9">
      <c r="A21">
        <v>0.67678324927791433</v>
      </c>
    </row>
    <row r="22" spans="1:1" x14ac:dyDescent="0.9">
      <c r="A22">
        <v>0.72259110248725456</v>
      </c>
    </row>
    <row r="23" spans="1:1" x14ac:dyDescent="0.9">
      <c r="A23">
        <v>0.65266370233091597</v>
      </c>
    </row>
    <row r="24" spans="1:1" x14ac:dyDescent="0.9">
      <c r="A24">
        <v>0.7109559213077622</v>
      </c>
    </row>
    <row r="27" spans="1:1" x14ac:dyDescent="0.9">
      <c r="A27" s="2" t="s">
        <v>5</v>
      </c>
    </row>
    <row r="28" spans="1:1" x14ac:dyDescent="0.9">
      <c r="A28" t="e" cm="1" vm="5">
        <f t="array" ref="A28">_xlfn._xlws.PY(2,1)</f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35E8-9747-4781-BFE2-EA3AE8BBABCC}">
  <dimension ref="A1:A2"/>
  <sheetViews>
    <sheetView workbookViewId="0"/>
  </sheetViews>
  <sheetFormatPr defaultRowHeight="23.7" x14ac:dyDescent="0.9"/>
  <sheetData>
    <row r="1" spans="1:1" ht="31.5" x14ac:dyDescent="1.2">
      <c r="A1" s="1" t="s">
        <v>0</v>
      </c>
    </row>
    <row r="2" spans="1:1" x14ac:dyDescent="0.9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prompt</vt:lpstr>
      <vt:lpstr>irr-analysis</vt:lpstr>
      <vt:lpstr>copilot-provided-analysis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2025-03-31T17:34:09Z</dcterms:created>
  <dcterms:modified xsi:type="dcterms:W3CDTF">2025-04-03T15:12:34Z</dcterms:modified>
</cp:coreProperties>
</file>